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idan McManus\PycharmProjects\Anterix_Database\"/>
    </mc:Choice>
  </mc:AlternateContent>
  <xr:revisionPtr revIDLastSave="0" documentId="13_ncr:1_{AB352E44-8366-4370-8034-8A821B71F2CC}" xr6:coauthVersionLast="47" xr6:coauthVersionMax="47" xr10:uidLastSave="{00000000-0000-0000-0000-000000000000}"/>
  <bookViews>
    <workbookView xWindow="3630" yWindow="1410" windowWidth="20640" windowHeight="15225" xr2:uid="{525F17B3-1B9C-4A71-AA83-A79A3A3909CD}"/>
  </bookViews>
  <sheets>
    <sheet name="By County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 s="1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 s="1"/>
  <c r="J520" i="2" a="1"/>
  <c r="J520" i="2" s="1"/>
  <c r="J521" i="2" a="1"/>
  <c r="J521" i="2" s="1"/>
  <c r="J522" i="2" a="1"/>
  <c r="J522" i="2" s="1"/>
  <c r="J523" i="2" a="1"/>
  <c r="J523" i="2" s="1"/>
  <c r="J524" i="2" a="1"/>
  <c r="J524" i="2" s="1"/>
  <c r="J525" i="2" a="1"/>
  <c r="J525" i="2" s="1"/>
  <c r="J526" i="2" a="1"/>
  <c r="J526" i="2" s="1"/>
  <c r="J527" i="2" a="1"/>
  <c r="J527" i="2" s="1"/>
  <c r="J528" i="2" a="1"/>
  <c r="J528" i="2" s="1"/>
  <c r="J529" i="2" a="1"/>
  <c r="J529" i="2" s="1"/>
  <c r="J530" i="2" a="1"/>
  <c r="J530" i="2" s="1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 s="1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 s="1"/>
  <c r="J545" i="2" a="1"/>
  <c r="J545" i="2" s="1"/>
  <c r="J546" i="2" a="1"/>
  <c r="J546" i="2" s="1"/>
  <c r="J547" i="2" a="1"/>
  <c r="J547" i="2" s="1"/>
  <c r="J548" i="2" a="1"/>
  <c r="J548" i="2" s="1"/>
  <c r="J549" i="2" a="1"/>
  <c r="J549" i="2" s="1"/>
  <c r="J550" i="2" a="1"/>
  <c r="J550" i="2" s="1"/>
  <c r="J551" i="2" a="1"/>
  <c r="J551" i="2" s="1"/>
  <c r="J552" i="2" a="1"/>
  <c r="J552" i="2" s="1"/>
  <c r="J553" i="2" a="1"/>
  <c r="J553" i="2" s="1"/>
  <c r="J554" i="2" a="1"/>
  <c r="J554" i="2" s="1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 s="1"/>
  <c r="J561" i="2" a="1"/>
  <c r="J561" i="2" s="1"/>
  <c r="J562" i="2" a="1"/>
  <c r="J562" i="2" s="1"/>
  <c r="J563" i="2" a="1"/>
  <c r="J563" i="2" s="1"/>
  <c r="J564" i="2" a="1"/>
  <c r="J564" i="2" s="1"/>
  <c r="J565" i="2" a="1"/>
  <c r="J565" i="2" s="1"/>
  <c r="J566" i="2" a="1"/>
  <c r="J566" i="2" s="1"/>
  <c r="J567" i="2" a="1"/>
  <c r="J567" i="2" s="1"/>
  <c r="J568" i="2" a="1"/>
  <c r="J568" i="2" s="1"/>
  <c r="J569" i="2" a="1"/>
  <c r="J569" i="2" s="1"/>
  <c r="J570" i="2" a="1"/>
  <c r="J570" i="2" s="1"/>
  <c r="J571" i="2" a="1"/>
  <c r="J571" i="2" s="1"/>
  <c r="J572" i="2" a="1"/>
  <c r="J572" i="2" s="1"/>
  <c r="J573" i="2" a="1"/>
  <c r="J573" i="2" s="1"/>
  <c r="J574" i="2" a="1"/>
  <c r="J574" i="2" s="1"/>
  <c r="J575" i="2" a="1"/>
  <c r="J575" i="2" s="1"/>
  <c r="J576" i="2" a="1"/>
  <c r="J576" i="2" s="1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 s="1"/>
  <c r="J587" i="2" a="1"/>
  <c r="J587" i="2" s="1"/>
  <c r="J588" i="2" a="1"/>
  <c r="J588" i="2" s="1"/>
  <c r="J589" i="2" a="1"/>
  <c r="J589" i="2" s="1"/>
  <c r="J590" i="2" a="1"/>
  <c r="J590" i="2" s="1"/>
  <c r="J591" i="2" a="1"/>
  <c r="J591" i="2" s="1"/>
  <c r="J592" i="2" a="1"/>
  <c r="J592" i="2" s="1"/>
  <c r="J593" i="2" a="1"/>
  <c r="J593" i="2" s="1"/>
  <c r="J594" i="2" a="1"/>
  <c r="J594" i="2" s="1"/>
  <c r="J595" i="2" a="1"/>
  <c r="J595" i="2" s="1"/>
  <c r="J596" i="2" a="1"/>
  <c r="J596" i="2" s="1"/>
  <c r="J597" i="2" a="1"/>
  <c r="J597" i="2" s="1"/>
  <c r="J598" i="2" a="1"/>
  <c r="J598" i="2" s="1"/>
  <c r="J599" i="2" a="1"/>
  <c r="J599" i="2" s="1"/>
  <c r="J600" i="2" a="1"/>
  <c r="J600" i="2" s="1"/>
  <c r="J601" i="2" a="1"/>
  <c r="J601" i="2" s="1"/>
  <c r="J602" i="2" a="1"/>
  <c r="J602" i="2" s="1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 s="1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 s="1"/>
  <c r="J615" i="2" a="1"/>
  <c r="J615" i="2" s="1"/>
  <c r="J616" i="2" a="1"/>
  <c r="J616" i="2" s="1"/>
  <c r="J617" i="2" a="1"/>
  <c r="J617" i="2" s="1"/>
  <c r="J618" i="2" a="1"/>
  <c r="J618" i="2" s="1"/>
  <c r="J619" i="2" a="1"/>
  <c r="J619" i="2" s="1"/>
  <c r="J620" i="2" a="1"/>
  <c r="J620" i="2" s="1"/>
  <c r="J621" i="2" a="1"/>
  <c r="J621" i="2" s="1"/>
  <c r="J622" i="2" a="1"/>
  <c r="J622" i="2" s="1"/>
  <c r="J623" i="2" a="1"/>
  <c r="J623" i="2" s="1"/>
  <c r="J624" i="2" a="1"/>
  <c r="J624" i="2" s="1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 s="1"/>
  <c r="J636" i="2" a="1"/>
  <c r="J636" i="2" s="1"/>
  <c r="J637" i="2" a="1"/>
  <c r="J637" i="2" s="1"/>
  <c r="J638" i="2" a="1"/>
  <c r="J638" i="2" s="1"/>
  <c r="J639" i="2" a="1"/>
  <c r="J639" i="2" s="1"/>
  <c r="J640" i="2" a="1"/>
  <c r="J640" i="2" s="1"/>
  <c r="J641" i="2" a="1"/>
  <c r="J641" i="2" s="1"/>
  <c r="J642" i="2" a="1"/>
  <c r="J642" i="2" s="1"/>
  <c r="J643" i="2" a="1"/>
  <c r="J643" i="2" s="1"/>
  <c r="J644" i="2" a="1"/>
  <c r="J644" i="2" s="1"/>
  <c r="J645" i="2" a="1"/>
  <c r="J645" i="2" s="1"/>
  <c r="J646" i="2" a="1"/>
  <c r="J646" i="2" s="1"/>
  <c r="J647" i="2" a="1"/>
  <c r="J647" i="2" s="1"/>
  <c r="J648" i="2" a="1"/>
  <c r="J648" i="2" s="1"/>
  <c r="J649" i="2" a="1"/>
  <c r="J649" i="2" s="1"/>
  <c r="J650" i="2" a="1"/>
  <c r="J650" i="2" s="1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 s="1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 s="1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 s="1"/>
  <c r="J687" i="2" a="1"/>
  <c r="J687" i="2" s="1"/>
  <c r="J688" i="2" a="1"/>
  <c r="J688" i="2" s="1"/>
  <c r="J689" i="2" a="1"/>
  <c r="J689" i="2" s="1"/>
  <c r="J690" i="2" a="1"/>
  <c r="J690" i="2" s="1"/>
  <c r="J691" i="2" a="1"/>
  <c r="J691" i="2" s="1"/>
  <c r="J692" i="2" a="1"/>
  <c r="J692" i="2" s="1"/>
  <c r="J693" i="2" a="1"/>
  <c r="J693" i="2" s="1"/>
  <c r="J694" i="2" a="1"/>
  <c r="J694" i="2" s="1"/>
  <c r="J695" i="2" a="1"/>
  <c r="J695" i="2" s="1"/>
  <c r="J696" i="2" a="1"/>
  <c r="J696" i="2" s="1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 s="1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 s="1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 s="1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 s="1"/>
  <c r="J741" i="2" a="1"/>
  <c r="J741" i="2" s="1"/>
  <c r="J742" i="2" a="1"/>
  <c r="J742" i="2" s="1"/>
  <c r="J743" i="2" a="1"/>
  <c r="J743" i="2" s="1"/>
  <c r="J744" i="2" a="1"/>
  <c r="J744" i="2" s="1"/>
  <c r="J745" i="2" a="1"/>
  <c r="J745" i="2" s="1"/>
  <c r="J746" i="2" a="1"/>
  <c r="J746" i="2" s="1"/>
  <c r="J747" i="2" a="1"/>
  <c r="J747" i="2" s="1"/>
  <c r="J748" i="2" a="1"/>
  <c r="J748" i="2" s="1"/>
  <c r="J749" i="2" a="1"/>
  <c r="J749" i="2" s="1"/>
  <c r="J750" i="2" a="1"/>
  <c r="J750" i="2" s="1"/>
  <c r="J751" i="2" a="1"/>
  <c r="J751" i="2" s="1"/>
  <c r="J752" i="2" a="1"/>
  <c r="J752" i="2" s="1"/>
  <c r="J753" i="2" a="1"/>
  <c r="J753" i="2" s="1"/>
  <c r="J754" i="2" a="1"/>
  <c r="J754" i="2" s="1"/>
  <c r="J755" i="2" a="1"/>
  <c r="J755" i="2" s="1"/>
  <c r="J756" i="2" a="1"/>
  <c r="J756" i="2" s="1"/>
  <c r="J757" i="2" a="1"/>
  <c r="J757" i="2" s="1"/>
  <c r="J758" i="2" a="1"/>
  <c r="J758" i="2" s="1"/>
  <c r="J759" i="2" a="1"/>
  <c r="J759" i="2" s="1"/>
  <c r="J760" i="2" a="1"/>
  <c r="J760" i="2" s="1"/>
  <c r="J761" i="2" a="1"/>
  <c r="J761" i="2" s="1"/>
  <c r="J762" i="2" a="1"/>
  <c r="J762" i="2" s="1"/>
  <c r="J763" i="2" a="1"/>
  <c r="J763" i="2" s="1"/>
  <c r="J764" i="2" a="1"/>
  <c r="J764" i="2" s="1"/>
  <c r="J765" i="2" a="1"/>
  <c r="J765" i="2" s="1"/>
  <c r="J766" i="2" a="1"/>
  <c r="J766" i="2" s="1"/>
  <c r="J767" i="2" a="1"/>
  <c r="J767" i="2" s="1"/>
  <c r="J768" i="2" a="1"/>
  <c r="J768" i="2" s="1"/>
  <c r="J769" i="2" a="1"/>
  <c r="J769" i="2" s="1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 s="1"/>
  <c r="J779" i="2" a="1"/>
  <c r="J779" i="2" s="1"/>
  <c r="J780" i="2" a="1"/>
  <c r="J780" i="2" s="1"/>
  <c r="J781" i="2" a="1"/>
  <c r="J781" i="2" s="1"/>
  <c r="J782" i="2" a="1"/>
  <c r="J782" i="2" s="1"/>
  <c r="J783" i="2" a="1"/>
  <c r="J783" i="2" s="1"/>
  <c r="J784" i="2" a="1"/>
  <c r="J784" i="2" s="1"/>
  <c r="J785" i="2" a="1"/>
  <c r="J785" i="2" s="1"/>
  <c r="J786" i="2" a="1"/>
  <c r="J786" i="2" s="1"/>
  <c r="J787" i="2" a="1"/>
  <c r="J787" i="2" s="1"/>
  <c r="J788" i="2" a="1"/>
  <c r="J788" i="2" s="1"/>
  <c r="J789" i="2" a="1"/>
  <c r="J789" i="2" s="1"/>
  <c r="J790" i="2" a="1"/>
  <c r="J790" i="2" s="1"/>
  <c r="J791" i="2" a="1"/>
  <c r="J791" i="2" s="1"/>
  <c r="J792" i="2" a="1"/>
  <c r="J792" i="2" s="1"/>
  <c r="J793" i="2" a="1"/>
  <c r="J793" i="2" s="1"/>
  <c r="J794" i="2" a="1"/>
  <c r="J794" i="2" s="1"/>
  <c r="J795" i="2" a="1"/>
  <c r="J795" i="2" s="1"/>
  <c r="J796" i="2" a="1"/>
  <c r="J796" i="2" s="1"/>
  <c r="J797" i="2" a="1"/>
  <c r="J797" i="2" s="1"/>
  <c r="J798" i="2" a="1"/>
  <c r="J798" i="2" s="1"/>
  <c r="J799" i="2" a="1"/>
  <c r="J799" i="2" s="1"/>
  <c r="J800" i="2" a="1"/>
  <c r="J800" i="2" s="1"/>
  <c r="J801" i="2" a="1"/>
  <c r="J801" i="2" s="1"/>
  <c r="J802" i="2" a="1"/>
  <c r="J802" i="2" s="1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 s="1"/>
  <c r="J810" i="2" a="1"/>
  <c r="J810" i="2" s="1"/>
  <c r="J811" i="2" a="1"/>
  <c r="J811" i="2" s="1"/>
  <c r="J812" i="2" a="1"/>
  <c r="J812" i="2" s="1"/>
  <c r="J813" i="2" a="1"/>
  <c r="J813" i="2" s="1"/>
  <c r="J814" i="2" a="1"/>
  <c r="J814" i="2" s="1"/>
  <c r="J815" i="2" a="1"/>
  <c r="J815" i="2" s="1"/>
  <c r="J816" i="2" a="1"/>
  <c r="J816" i="2" s="1"/>
  <c r="J817" i="2" a="1"/>
  <c r="J817" i="2" s="1"/>
  <c r="J818" i="2" a="1"/>
  <c r="J818" i="2" s="1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 s="1"/>
  <c r="J827" i="2" a="1"/>
  <c r="J827" i="2" s="1"/>
  <c r="J828" i="2" a="1"/>
  <c r="J828" i="2" s="1"/>
  <c r="J829" i="2" a="1"/>
  <c r="J829" i="2" s="1"/>
  <c r="J830" i="2" a="1"/>
  <c r="J830" i="2" s="1"/>
  <c r="J831" i="2" a="1"/>
  <c r="J831" i="2" s="1"/>
  <c r="J832" i="2" a="1"/>
  <c r="J832" i="2" s="1"/>
  <c r="J833" i="2" a="1"/>
  <c r="J833" i="2" s="1"/>
  <c r="J834" i="2" a="1"/>
  <c r="J834" i="2" s="1"/>
  <c r="J835" i="2" a="1"/>
  <c r="J835" i="2" s="1"/>
  <c r="J836" i="2" a="1"/>
  <c r="J836" i="2" s="1"/>
  <c r="J837" i="2" a="1"/>
  <c r="J837" i="2" s="1"/>
  <c r="J838" i="2" a="1"/>
  <c r="J838" i="2" s="1"/>
  <c r="J839" i="2" a="1"/>
  <c r="J839" i="2" s="1"/>
  <c r="J840" i="2" a="1"/>
  <c r="J840" i="2" s="1"/>
  <c r="J841" i="2" a="1"/>
  <c r="J841" i="2" s="1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 s="1"/>
  <c r="J849" i="2" a="1"/>
  <c r="J849" i="2" s="1"/>
  <c r="J850" i="2" a="1"/>
  <c r="J850" i="2" s="1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 s="1"/>
  <c r="J858" i="2" a="1"/>
  <c r="J858" i="2" s="1"/>
  <c r="J859" i="2" a="1"/>
  <c r="J859" i="2" s="1"/>
  <c r="J860" i="2" a="1"/>
  <c r="J860" i="2" s="1"/>
  <c r="J861" i="2" a="1"/>
  <c r="J861" i="2" s="1"/>
  <c r="J862" i="2" a="1"/>
  <c r="J862" i="2" s="1"/>
  <c r="J863" i="2" a="1"/>
  <c r="J863" i="2" s="1"/>
  <c r="J864" i="2" a="1"/>
  <c r="J864" i="2" s="1"/>
  <c r="J865" i="2" a="1"/>
  <c r="J865" i="2" s="1"/>
  <c r="J866" i="2" a="1"/>
  <c r="J866" i="2" s="1"/>
  <c r="J867" i="2" a="1"/>
  <c r="J867" i="2" s="1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 s="1"/>
  <c r="J874" i="2" a="1"/>
  <c r="J874" i="2" s="1"/>
  <c r="J875" i="2" a="1"/>
  <c r="J875" i="2" s="1"/>
  <c r="J876" i="2" a="1"/>
  <c r="J876" i="2" s="1"/>
  <c r="J877" i="2" a="1"/>
  <c r="J877" i="2" s="1"/>
  <c r="J878" i="2" a="1"/>
  <c r="J878" i="2" s="1"/>
  <c r="J879" i="2" a="1"/>
  <c r="J879" i="2" s="1"/>
  <c r="J880" i="2" a="1"/>
  <c r="J880" i="2" s="1"/>
  <c r="J881" i="2" a="1"/>
  <c r="J881" i="2" s="1"/>
  <c r="J882" i="2" a="1"/>
  <c r="J882" i="2" s="1"/>
  <c r="J883" i="2" a="1"/>
  <c r="J883" i="2" s="1"/>
  <c r="J884" i="2" a="1"/>
  <c r="J884" i="2" s="1"/>
  <c r="J885" i="2" a="1"/>
  <c r="J885" i="2" s="1"/>
  <c r="J886" i="2" a="1"/>
  <c r="J886" i="2" s="1"/>
  <c r="J887" i="2" a="1"/>
  <c r="J887" i="2" s="1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 s="1"/>
  <c r="J894" i="2" a="1"/>
  <c r="J894" i="2" s="1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 s="1"/>
  <c r="J901" i="2" a="1"/>
  <c r="J901" i="2" s="1"/>
  <c r="J902" i="2" a="1"/>
  <c r="J902" i="2" s="1"/>
  <c r="J903" i="2" a="1"/>
  <c r="J903" i="2" s="1"/>
  <c r="J904" i="2" a="1"/>
  <c r="J904" i="2" s="1"/>
  <c r="J905" i="2" a="1"/>
  <c r="J905" i="2" s="1"/>
  <c r="J906" i="2" a="1"/>
  <c r="J906" i="2" s="1"/>
  <c r="J907" i="2" a="1"/>
  <c r="J907" i="2" s="1"/>
  <c r="J908" i="2" a="1"/>
  <c r="J908" i="2" s="1"/>
  <c r="J909" i="2" a="1"/>
  <c r="J909" i="2" s="1"/>
  <c r="J910" i="2" a="1"/>
  <c r="J910" i="2" s="1"/>
  <c r="J911" i="2" a="1"/>
  <c r="J911" i="2" s="1"/>
  <c r="J912" i="2" a="1"/>
  <c r="J912" i="2" s="1"/>
  <c r="J913" i="2" a="1"/>
  <c r="J913" i="2" s="1"/>
  <c r="J914" i="2" a="1"/>
  <c r="J914" i="2" s="1"/>
  <c r="J915" i="2" a="1"/>
  <c r="J915" i="2" s="1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 s="1"/>
  <c r="J925" i="2" a="1"/>
  <c r="J925" i="2" s="1"/>
  <c r="J926" i="2" a="1"/>
  <c r="J926" i="2" s="1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 s="1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 s="1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 s="1"/>
  <c r="J972" i="2" a="1"/>
  <c r="J972" i="2" s="1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 s="1"/>
  <c r="J982" i="2" a="1"/>
  <c r="J982" i="2" s="1"/>
  <c r="J983" i="2" a="1"/>
  <c r="J983" i="2" s="1"/>
  <c r="J984" i="2" a="1"/>
  <c r="J984" i="2" s="1"/>
  <c r="J985" i="2" a="1"/>
  <c r="J985" i="2" s="1"/>
  <c r="J986" i="2" a="1"/>
  <c r="J986" i="2" s="1"/>
  <c r="J987" i="2" a="1"/>
  <c r="J987" i="2" s="1"/>
  <c r="J988" i="2" a="1"/>
  <c r="J988" i="2" s="1"/>
  <c r="J989" i="2" a="1"/>
  <c r="J989" i="2" s="1"/>
  <c r="J990" i="2" a="1"/>
  <c r="J990" i="2" s="1"/>
  <c r="J991" i="2" a="1"/>
  <c r="J991" i="2" s="1"/>
  <c r="J992" i="2" a="1"/>
  <c r="J992" i="2" s="1"/>
  <c r="J993" i="2" a="1"/>
  <c r="J993" i="2" s="1"/>
  <c r="J994" i="2" a="1"/>
  <c r="J994" i="2" s="1"/>
  <c r="J995" i="2" a="1"/>
  <c r="J995" i="2" s="1"/>
  <c r="J996" i="2" a="1"/>
  <c r="J996" i="2" s="1"/>
  <c r="J997" i="2" a="1"/>
  <c r="J997" i="2" s="1"/>
  <c r="J998" i="2" a="1"/>
  <c r="J998" i="2" s="1"/>
  <c r="J999" i="2" a="1"/>
  <c r="J999" i="2" s="1"/>
  <c r="J1000" i="2" a="1"/>
  <c r="J1000" i="2" s="1"/>
  <c r="J1001" i="2" a="1"/>
  <c r="J1001" i="2" s="1"/>
  <c r="J1002" i="2" a="1"/>
  <c r="J1002" i="2" s="1"/>
  <c r="J1003" i="2" a="1"/>
  <c r="J1003" i="2" s="1"/>
  <c r="J1004" i="2" a="1"/>
  <c r="J1004" i="2" s="1"/>
  <c r="J1005" i="2" a="1"/>
  <c r="J1005" i="2" s="1"/>
  <c r="J1006" i="2" a="1"/>
  <c r="J1006" i="2" s="1"/>
  <c r="J1007" i="2" a="1"/>
  <c r="J1007" i="2" s="1"/>
  <c r="J1008" i="2" a="1"/>
  <c r="J1008" i="2" s="1"/>
  <c r="J1009" i="2" a="1"/>
  <c r="J1009" i="2" s="1"/>
  <c r="J1010" i="2" a="1"/>
  <c r="J1010" i="2" s="1"/>
  <c r="J1011" i="2" a="1"/>
  <c r="J1011" i="2" s="1"/>
  <c r="J1012" i="2" a="1"/>
  <c r="J1012" i="2" s="1"/>
  <c r="J1013" i="2" a="1"/>
  <c r="J1013" i="2" s="1"/>
  <c r="J1014" i="2" a="1"/>
  <c r="J1014" i="2" s="1"/>
  <c r="J1015" i="2" a="1"/>
  <c r="J1015" i="2" s="1"/>
  <c r="J1016" i="2" a="1"/>
  <c r="J1016" i="2" s="1"/>
  <c r="J1017" i="2" a="1"/>
  <c r="J1017" i="2" s="1"/>
  <c r="J1018" i="2" a="1"/>
  <c r="J1018" i="2" s="1"/>
  <c r="J1019" i="2" a="1"/>
  <c r="J1019" i="2" s="1"/>
  <c r="J1020" i="2" a="1"/>
  <c r="J1020" i="2" s="1"/>
  <c r="J1021" i="2" a="1"/>
  <c r="J1021" i="2" s="1"/>
  <c r="J1022" i="2" a="1"/>
  <c r="J1022" i="2" s="1"/>
  <c r="J1023" i="2" a="1"/>
  <c r="J1023" i="2" s="1"/>
  <c r="J1024" i="2" a="1"/>
  <c r="J1024" i="2" s="1"/>
  <c r="J1025" i="2" a="1"/>
  <c r="J1025" i="2" s="1"/>
  <c r="J1026" i="2" a="1"/>
  <c r="J1026" i="2" s="1"/>
  <c r="J1027" i="2" a="1"/>
  <c r="J1027" i="2" s="1"/>
  <c r="J1028" i="2" a="1"/>
  <c r="J1028" i="2" s="1"/>
  <c r="J1029" i="2" a="1"/>
  <c r="J1029" i="2" s="1"/>
  <c r="J1030" i="2" a="1"/>
  <c r="J1030" i="2" s="1"/>
  <c r="J1031" i="2" a="1"/>
  <c r="J1031" i="2" s="1"/>
  <c r="J1032" i="2" a="1"/>
  <c r="J1032" i="2" s="1"/>
  <c r="J1033" i="2" a="1"/>
  <c r="J1033" i="2" s="1"/>
  <c r="J1034" i="2" a="1"/>
  <c r="J1034" i="2" s="1"/>
  <c r="J1035" i="2" a="1"/>
  <c r="J1035" i="2" s="1"/>
  <c r="J1036" i="2" a="1"/>
  <c r="J1036" i="2" s="1"/>
  <c r="J1037" i="2" a="1"/>
  <c r="J1037" i="2" s="1"/>
  <c r="J1038" i="2" a="1"/>
  <c r="J1038" i="2" s="1"/>
  <c r="J1039" i="2" a="1"/>
  <c r="J1039" i="2" s="1"/>
  <c r="J1040" i="2" a="1"/>
  <c r="J1040" i="2" s="1"/>
  <c r="J1041" i="2" a="1"/>
  <c r="J1041" i="2" s="1"/>
  <c r="J1042" i="2" a="1"/>
  <c r="J1042" i="2" s="1"/>
  <c r="J1043" i="2" a="1"/>
  <c r="J1043" i="2" s="1"/>
  <c r="J1044" i="2" a="1"/>
  <c r="J1044" i="2" s="1"/>
  <c r="J1045" i="2" a="1"/>
  <c r="J1045" i="2" s="1"/>
  <c r="J1046" i="2" a="1"/>
  <c r="J1046" i="2" s="1"/>
  <c r="J1047" i="2" a="1"/>
  <c r="J1047" i="2" s="1"/>
  <c r="J1048" i="2" a="1"/>
  <c r="J1048" i="2" s="1"/>
  <c r="J1049" i="2" a="1"/>
  <c r="J1049" i="2" s="1"/>
  <c r="J1050" i="2" a="1"/>
  <c r="J1050" i="2" s="1"/>
  <c r="J1051" i="2" a="1"/>
  <c r="J1051" i="2" s="1"/>
  <c r="J1052" i="2" a="1"/>
  <c r="J1052" i="2" s="1"/>
  <c r="J1053" i="2" a="1"/>
  <c r="J1053" i="2" s="1"/>
  <c r="J1054" i="2" a="1"/>
  <c r="J1054" i="2" s="1"/>
  <c r="J1055" i="2" a="1"/>
  <c r="J1055" i="2" s="1"/>
  <c r="J1056" i="2" a="1"/>
  <c r="J1056" i="2" s="1"/>
  <c r="J1057" i="2" a="1"/>
  <c r="J1057" i="2" s="1"/>
  <c r="J1058" i="2" a="1"/>
  <c r="J1058" i="2" s="1"/>
  <c r="J1059" i="2" a="1"/>
  <c r="J1059" i="2" s="1"/>
  <c r="J1060" i="2" a="1"/>
  <c r="J1060" i="2" s="1"/>
  <c r="J1061" i="2" a="1"/>
  <c r="J1061" i="2" s="1"/>
  <c r="J1062" i="2" a="1"/>
  <c r="J1062" i="2" s="1"/>
  <c r="J1063" i="2" a="1"/>
  <c r="J1063" i="2" s="1"/>
  <c r="J1064" i="2" a="1"/>
  <c r="J1064" i="2" s="1"/>
  <c r="J1065" i="2" a="1"/>
  <c r="J1065" i="2" s="1"/>
  <c r="J1066" i="2" a="1"/>
  <c r="J1066" i="2" s="1"/>
  <c r="J1067" i="2" a="1"/>
  <c r="J1067" i="2" s="1"/>
  <c r="J1068" i="2" a="1"/>
  <c r="J1068" i="2" s="1"/>
  <c r="J1069" i="2" a="1"/>
  <c r="J1069" i="2" s="1"/>
  <c r="J1070" i="2" a="1"/>
  <c r="J1070" i="2" s="1"/>
  <c r="J1071" i="2" a="1"/>
  <c r="J1071" i="2" s="1"/>
  <c r="J1072" i="2" a="1"/>
  <c r="J1072" i="2" s="1"/>
  <c r="J1073" i="2" a="1"/>
  <c r="J1073" i="2" s="1"/>
  <c r="J1074" i="2" a="1"/>
  <c r="J1074" i="2" s="1"/>
  <c r="J1075" i="2" a="1"/>
  <c r="J1075" i="2" s="1"/>
  <c r="J1076" i="2" a="1"/>
  <c r="J1076" i="2" s="1"/>
  <c r="J1077" i="2" a="1"/>
  <c r="J1077" i="2" s="1"/>
  <c r="J1078" i="2" a="1"/>
  <c r="J1078" i="2" s="1"/>
  <c r="J1079" i="2" a="1"/>
  <c r="J1079" i="2" s="1"/>
  <c r="J1080" i="2" a="1"/>
  <c r="J1080" i="2" s="1"/>
  <c r="J1081" i="2" a="1"/>
  <c r="J1081" i="2" s="1"/>
  <c r="J1082" i="2" a="1"/>
  <c r="J1082" i="2" s="1"/>
  <c r="J1083" i="2" a="1"/>
  <c r="J1083" i="2" s="1"/>
  <c r="J1084" i="2" a="1"/>
  <c r="J1084" i="2" s="1"/>
  <c r="J1085" i="2" a="1"/>
  <c r="J1085" i="2" s="1"/>
  <c r="J1086" i="2" a="1"/>
  <c r="J1086" i="2" s="1"/>
  <c r="J1087" i="2" a="1"/>
  <c r="J1087" i="2" s="1"/>
  <c r="J1088" i="2" a="1"/>
  <c r="J1088" i="2" s="1"/>
  <c r="J1089" i="2" a="1"/>
  <c r="J1089" i="2" s="1"/>
  <c r="J1090" i="2" a="1"/>
  <c r="J1090" i="2" s="1"/>
  <c r="J1091" i="2" a="1"/>
  <c r="J1091" i="2" s="1"/>
  <c r="J1092" i="2" a="1"/>
  <c r="J1092" i="2" s="1"/>
  <c r="J1093" i="2" a="1"/>
  <c r="J1093" i="2" s="1"/>
  <c r="J1094" i="2" a="1"/>
  <c r="J1094" i="2" s="1"/>
  <c r="J1095" i="2" a="1"/>
  <c r="J1095" i="2" s="1"/>
  <c r="J1096" i="2" a="1"/>
  <c r="J1096" i="2" s="1"/>
  <c r="J1097" i="2" a="1"/>
  <c r="J1097" i="2" s="1"/>
  <c r="J1098" i="2" a="1"/>
  <c r="J1098" i="2" s="1"/>
  <c r="J1099" i="2" a="1"/>
  <c r="J1099" i="2" s="1"/>
  <c r="J1100" i="2" a="1"/>
  <c r="J1100" i="2" s="1"/>
  <c r="J1101" i="2" a="1"/>
  <c r="J1101" i="2" s="1"/>
  <c r="J1102" i="2" a="1"/>
  <c r="J1102" i="2" s="1"/>
  <c r="J1103" i="2" a="1"/>
  <c r="J1103" i="2" s="1"/>
  <c r="J1104" i="2" a="1"/>
  <c r="J1104" i="2" s="1"/>
  <c r="J1105" i="2" a="1"/>
  <c r="J1105" i="2" s="1"/>
  <c r="J1106" i="2" a="1"/>
  <c r="J1106" i="2" s="1"/>
  <c r="J1107" i="2" a="1"/>
  <c r="J1107" i="2" s="1"/>
  <c r="J1108" i="2" a="1"/>
  <c r="J1108" i="2" s="1"/>
  <c r="J1109" i="2" a="1"/>
  <c r="J1109" i="2" s="1"/>
  <c r="J1110" i="2" a="1"/>
  <c r="J1110" i="2" s="1"/>
  <c r="J1111" i="2" a="1"/>
  <c r="J1111" i="2" s="1"/>
  <c r="J1112" i="2" a="1"/>
  <c r="J1112" i="2" s="1"/>
  <c r="J1113" i="2" a="1"/>
  <c r="J1113" i="2" s="1"/>
  <c r="J1114" i="2" a="1"/>
  <c r="J1114" i="2" s="1"/>
  <c r="J1115" i="2" a="1"/>
  <c r="J1115" i="2" s="1"/>
  <c r="J1116" i="2" a="1"/>
  <c r="J1116" i="2" s="1"/>
  <c r="J1117" i="2" a="1"/>
  <c r="J1117" i="2" s="1"/>
  <c r="J1118" i="2" a="1"/>
  <c r="J1118" i="2" s="1"/>
  <c r="J1119" i="2" a="1"/>
  <c r="J1119" i="2" s="1"/>
  <c r="J1120" i="2" a="1"/>
  <c r="J1120" i="2" s="1"/>
  <c r="J1121" i="2" a="1"/>
  <c r="J1121" i="2" s="1"/>
  <c r="J1122" i="2" a="1"/>
  <c r="J1122" i="2" s="1"/>
  <c r="J1123" i="2" a="1"/>
  <c r="J1123" i="2" s="1"/>
  <c r="J1124" i="2" a="1"/>
  <c r="J1124" i="2" s="1"/>
  <c r="J1125" i="2" a="1"/>
  <c r="J1125" i="2" s="1"/>
  <c r="J1126" i="2" a="1"/>
  <c r="J1126" i="2" s="1"/>
  <c r="J1127" i="2" a="1"/>
  <c r="J1127" i="2" s="1"/>
  <c r="J1128" i="2" a="1"/>
  <c r="J1128" i="2" s="1"/>
  <c r="J1129" i="2" a="1"/>
  <c r="J1129" i="2" s="1"/>
  <c r="J1130" i="2" a="1"/>
  <c r="J1130" i="2" s="1"/>
  <c r="J1131" i="2" a="1"/>
  <c r="J1131" i="2" s="1"/>
  <c r="J1132" i="2" a="1"/>
  <c r="J1132" i="2" s="1"/>
  <c r="J1133" i="2" a="1"/>
  <c r="J1133" i="2" s="1"/>
  <c r="J1134" i="2" a="1"/>
  <c r="J1134" i="2" s="1"/>
  <c r="J1135" i="2" a="1"/>
  <c r="J1135" i="2" s="1"/>
  <c r="J1136" i="2" a="1"/>
  <c r="J1136" i="2" s="1"/>
  <c r="J1137" i="2" a="1"/>
  <c r="J1137" i="2" s="1"/>
  <c r="J1138" i="2" a="1"/>
  <c r="J1138" i="2" s="1"/>
  <c r="J1139" i="2" a="1"/>
  <c r="J1139" i="2" s="1"/>
  <c r="J1140" i="2" a="1"/>
  <c r="J1140" i="2" s="1"/>
  <c r="J1141" i="2" a="1"/>
  <c r="J1141" i="2" s="1"/>
  <c r="J1142" i="2" a="1"/>
  <c r="J1142" i="2" s="1"/>
  <c r="J1143" i="2" a="1"/>
  <c r="J1143" i="2" s="1"/>
  <c r="J1144" i="2" a="1"/>
  <c r="J1144" i="2" s="1"/>
  <c r="J1145" i="2" a="1"/>
  <c r="J1145" i="2" s="1"/>
  <c r="J1146" i="2" a="1"/>
  <c r="J1146" i="2" s="1"/>
  <c r="J1147" i="2" a="1"/>
  <c r="J1147" i="2" s="1"/>
  <c r="J1148" i="2" a="1"/>
  <c r="J1148" i="2" s="1"/>
  <c r="J1149" i="2" a="1"/>
  <c r="J1149" i="2" s="1"/>
  <c r="J1150" i="2" a="1"/>
  <c r="J1150" i="2" s="1"/>
  <c r="J1151" i="2" a="1"/>
  <c r="J1151" i="2" s="1"/>
  <c r="J1152" i="2" a="1"/>
  <c r="J1152" i="2" s="1"/>
  <c r="J1153" i="2" a="1"/>
  <c r="J1153" i="2" s="1"/>
  <c r="J1154" i="2" a="1"/>
  <c r="J1154" i="2" s="1"/>
  <c r="J1155" i="2" a="1"/>
  <c r="J1155" i="2" s="1"/>
  <c r="J1156" i="2" a="1"/>
  <c r="J1156" i="2" s="1"/>
  <c r="J1157" i="2" a="1"/>
  <c r="J1157" i="2" s="1"/>
  <c r="J1158" i="2" a="1"/>
  <c r="J1158" i="2" s="1"/>
  <c r="J1159" i="2" a="1"/>
  <c r="J1159" i="2" s="1"/>
  <c r="J1160" i="2" a="1"/>
  <c r="J1160" i="2" s="1"/>
  <c r="J1161" i="2" a="1"/>
  <c r="J1161" i="2" s="1"/>
  <c r="J1162" i="2" a="1"/>
  <c r="J1162" i="2" s="1"/>
  <c r="J1163" i="2" a="1"/>
  <c r="J1163" i="2" s="1"/>
  <c r="J1164" i="2" a="1"/>
  <c r="J1164" i="2" s="1"/>
  <c r="J1165" i="2" a="1"/>
  <c r="J1165" i="2" s="1"/>
  <c r="J1166" i="2" a="1"/>
  <c r="J1166" i="2" s="1"/>
  <c r="J1167" i="2" a="1"/>
  <c r="J1167" i="2" s="1"/>
  <c r="J1168" i="2" a="1"/>
  <c r="J1168" i="2" s="1"/>
  <c r="J1169" i="2" a="1"/>
  <c r="J1169" i="2" s="1"/>
  <c r="J1170" i="2" a="1"/>
  <c r="J1170" i="2" s="1"/>
  <c r="J1171" i="2" a="1"/>
  <c r="J1171" i="2" s="1"/>
  <c r="J1172" i="2" a="1"/>
  <c r="J1172" i="2" s="1"/>
  <c r="J1173" i="2" a="1"/>
  <c r="J1173" i="2" s="1"/>
  <c r="J1174" i="2" a="1"/>
  <c r="J1174" i="2" s="1"/>
  <c r="J1175" i="2" a="1"/>
  <c r="J1175" i="2" s="1"/>
  <c r="J1176" i="2" a="1"/>
  <c r="J1176" i="2" s="1"/>
  <c r="J1177" i="2" a="1"/>
  <c r="J1177" i="2" s="1"/>
  <c r="J1178" i="2" a="1"/>
  <c r="J1178" i="2" s="1"/>
  <c r="J1179" i="2" a="1"/>
  <c r="J1179" i="2" s="1"/>
  <c r="J1180" i="2" a="1"/>
  <c r="J1180" i="2" s="1"/>
  <c r="J1181" i="2" a="1"/>
  <c r="J1181" i="2" s="1"/>
  <c r="J1182" i="2" a="1"/>
  <c r="J1182" i="2" s="1"/>
  <c r="J1183" i="2" a="1"/>
  <c r="J1183" i="2" s="1"/>
  <c r="J1184" i="2" a="1"/>
  <c r="J1184" i="2" s="1"/>
  <c r="J1185" i="2" a="1"/>
  <c r="J1185" i="2" s="1"/>
  <c r="J1186" i="2" a="1"/>
  <c r="J1186" i="2" s="1"/>
  <c r="J1187" i="2" a="1"/>
  <c r="J1187" i="2" s="1"/>
  <c r="J1188" i="2" a="1"/>
  <c r="J1188" i="2" s="1"/>
  <c r="J1189" i="2" a="1"/>
  <c r="J1189" i="2" s="1"/>
  <c r="J1190" i="2" a="1"/>
  <c r="J1190" i="2" s="1"/>
  <c r="J1191" i="2" a="1"/>
  <c r="J1191" i="2" s="1"/>
  <c r="J1192" i="2" a="1"/>
  <c r="J1192" i="2" s="1"/>
  <c r="J1193" i="2" a="1"/>
  <c r="J1193" i="2" s="1"/>
  <c r="J1194" i="2" a="1"/>
  <c r="J1194" i="2" s="1"/>
  <c r="J1195" i="2" a="1"/>
  <c r="J1195" i="2" s="1"/>
  <c r="J1196" i="2" a="1"/>
  <c r="J1196" i="2" s="1"/>
  <c r="J1197" i="2" a="1"/>
  <c r="J1197" i="2" s="1"/>
  <c r="J1198" i="2" a="1"/>
  <c r="J1198" i="2" s="1"/>
  <c r="J1199" i="2" a="1"/>
  <c r="J1199" i="2" s="1"/>
  <c r="J1200" i="2" a="1"/>
  <c r="J1200" i="2" s="1"/>
  <c r="J1201" i="2" a="1"/>
  <c r="J1201" i="2" s="1"/>
  <c r="J1202" i="2" a="1"/>
  <c r="J1202" i="2" s="1"/>
  <c r="J1203" i="2" a="1"/>
  <c r="J1203" i="2" s="1"/>
  <c r="J1204" i="2" a="1"/>
  <c r="J1204" i="2" s="1"/>
  <c r="J1205" i="2" a="1"/>
  <c r="J1205" i="2" s="1"/>
  <c r="J1206" i="2" a="1"/>
  <c r="J1206" i="2" s="1"/>
  <c r="J1207" i="2" a="1"/>
  <c r="J1207" i="2" s="1"/>
  <c r="J1208" i="2" a="1"/>
  <c r="J1208" i="2" s="1"/>
  <c r="J1209" i="2" a="1"/>
  <c r="J1209" i="2" s="1"/>
  <c r="J1210" i="2" a="1"/>
  <c r="J1210" i="2" s="1"/>
  <c r="J1211" i="2" a="1"/>
  <c r="J1211" i="2" s="1"/>
  <c r="J1212" i="2" a="1"/>
  <c r="J1212" i="2" s="1"/>
  <c r="J1213" i="2" a="1"/>
  <c r="J1213" i="2" s="1"/>
  <c r="J1214" i="2" a="1"/>
  <c r="J1214" i="2" s="1"/>
  <c r="J1215" i="2" a="1"/>
  <c r="J1215" i="2" s="1"/>
  <c r="J1216" i="2" a="1"/>
  <c r="J1216" i="2" s="1"/>
  <c r="J1217" i="2" a="1"/>
  <c r="J1217" i="2" s="1"/>
  <c r="J1218" i="2" a="1"/>
  <c r="J1218" i="2" s="1"/>
  <c r="J1219" i="2" a="1"/>
  <c r="J1219" i="2" s="1"/>
  <c r="J1220" i="2" a="1"/>
  <c r="J1220" i="2" s="1"/>
  <c r="J1221" i="2" a="1"/>
  <c r="J1221" i="2" s="1"/>
  <c r="J1222" i="2" a="1"/>
  <c r="J1222" i="2" s="1"/>
  <c r="J1223" i="2" a="1"/>
  <c r="J1223" i="2" s="1"/>
  <c r="J1224" i="2" a="1"/>
  <c r="J1224" i="2" s="1"/>
  <c r="J1225" i="2" a="1"/>
  <c r="J1225" i="2" s="1"/>
  <c r="J1226" i="2" a="1"/>
  <c r="J1226" i="2" s="1"/>
  <c r="J1227" i="2" a="1"/>
  <c r="J1227" i="2" s="1"/>
  <c r="J1228" i="2" a="1"/>
  <c r="J1228" i="2" s="1"/>
  <c r="J1229" i="2" a="1"/>
  <c r="J1229" i="2" s="1"/>
  <c r="J1230" i="2" a="1"/>
  <c r="J1230" i="2" s="1"/>
  <c r="J1231" i="2" a="1"/>
  <c r="J1231" i="2" s="1"/>
  <c r="J1232" i="2" a="1"/>
  <c r="J1232" i="2" s="1"/>
  <c r="J1233" i="2" a="1"/>
  <c r="J1233" i="2" s="1"/>
  <c r="J1234" i="2" a="1"/>
  <c r="J1234" i="2" s="1"/>
  <c r="J1235" i="2" a="1"/>
  <c r="J1235" i="2" s="1"/>
  <c r="J1236" i="2" a="1"/>
  <c r="J1236" i="2" s="1"/>
  <c r="J1237" i="2" a="1"/>
  <c r="J1237" i="2" s="1"/>
  <c r="J1238" i="2" a="1"/>
  <c r="J1238" i="2" s="1"/>
  <c r="J1239" i="2" a="1"/>
  <c r="J1239" i="2" s="1"/>
  <c r="J1240" i="2" a="1"/>
  <c r="J1240" i="2" s="1"/>
  <c r="J1241" i="2" a="1"/>
  <c r="J1241" i="2" s="1"/>
  <c r="J1242" i="2" a="1"/>
  <c r="J1242" i="2" s="1"/>
  <c r="J1243" i="2" a="1"/>
  <c r="J1243" i="2" s="1"/>
  <c r="J1244" i="2" a="1"/>
  <c r="J1244" i="2" s="1"/>
  <c r="J1245" i="2" a="1"/>
  <c r="J1245" i="2" s="1"/>
  <c r="J1246" i="2" a="1"/>
  <c r="J1246" i="2" s="1"/>
  <c r="J1247" i="2" a="1"/>
  <c r="J1247" i="2" s="1"/>
  <c r="L1247" i="2" s="1" a="1"/>
  <c r="L1247" i="2" s="1"/>
  <c r="J1248" i="2" a="1"/>
  <c r="J1248" i="2" s="1"/>
  <c r="J1249" i="2" a="1"/>
  <c r="J1249" i="2" s="1"/>
  <c r="J1250" i="2" a="1"/>
  <c r="J1250" i="2" s="1"/>
  <c r="J1251" i="2" a="1"/>
  <c r="J1251" i="2" s="1"/>
  <c r="J1252" i="2" a="1"/>
  <c r="J1252" i="2" s="1"/>
  <c r="J1253" i="2" a="1"/>
  <c r="J1253" i="2" s="1"/>
  <c r="J1254" i="2" a="1"/>
  <c r="J1254" i="2" s="1"/>
  <c r="J1255" i="2" a="1"/>
  <c r="J1255" i="2" s="1"/>
  <c r="J1256" i="2" a="1"/>
  <c r="J1256" i="2" s="1"/>
  <c r="J1257" i="2" a="1"/>
  <c r="J1257" i="2" s="1"/>
  <c r="J1258" i="2" a="1"/>
  <c r="J1258" i="2" s="1"/>
  <c r="J1259" i="2" a="1"/>
  <c r="J1259" i="2" s="1"/>
  <c r="J1260" i="2" a="1"/>
  <c r="J1260" i="2" s="1"/>
  <c r="J1261" i="2" a="1"/>
  <c r="J1261" i="2" s="1"/>
  <c r="J1262" i="2" a="1"/>
  <c r="J1262" i="2" s="1"/>
  <c r="J1263" i="2" a="1"/>
  <c r="J1263" i="2" s="1"/>
  <c r="J1264" i="2" a="1"/>
  <c r="J1264" i="2" s="1"/>
  <c r="J1265" i="2" a="1"/>
  <c r="J1265" i="2" s="1"/>
  <c r="J1266" i="2" a="1"/>
  <c r="J1266" i="2" s="1"/>
  <c r="J1267" i="2" a="1"/>
  <c r="J1267" i="2" s="1"/>
  <c r="J1268" i="2" a="1"/>
  <c r="J1268" i="2" s="1"/>
  <c r="J1269" i="2" a="1"/>
  <c r="J1269" i="2" s="1"/>
  <c r="J1270" i="2" a="1"/>
  <c r="J1270" i="2" s="1"/>
  <c r="J1271" i="2" a="1"/>
  <c r="J1271" i="2" s="1"/>
  <c r="J1272" i="2" a="1"/>
  <c r="J1272" i="2" s="1"/>
  <c r="J1273" i="2" a="1"/>
  <c r="J1273" i="2" s="1"/>
  <c r="J1274" i="2" a="1"/>
  <c r="J1274" i="2" s="1"/>
  <c r="J1275" i="2" a="1"/>
  <c r="J1275" i="2" s="1"/>
  <c r="J1276" i="2" a="1"/>
  <c r="J1276" i="2" s="1"/>
  <c r="J1277" i="2" a="1"/>
  <c r="J1277" i="2" s="1"/>
  <c r="J1278" i="2" a="1"/>
  <c r="J1278" i="2" s="1"/>
  <c r="J1279" i="2" a="1"/>
  <c r="J1279" i="2" s="1"/>
  <c r="J1280" i="2" a="1"/>
  <c r="J1280" i="2" s="1"/>
  <c r="J1281" i="2" a="1"/>
  <c r="J1281" i="2" s="1"/>
  <c r="J1282" i="2" a="1"/>
  <c r="J1282" i="2" s="1"/>
  <c r="J1283" i="2" a="1"/>
  <c r="J1283" i="2" s="1"/>
  <c r="J1284" i="2" a="1"/>
  <c r="J1284" i="2" s="1"/>
  <c r="J1285" i="2" a="1"/>
  <c r="J1285" i="2" s="1"/>
  <c r="J1286" i="2" a="1"/>
  <c r="J1286" i="2" s="1"/>
  <c r="J1287" i="2" a="1"/>
  <c r="J1287" i="2" s="1"/>
  <c r="J1288" i="2" a="1"/>
  <c r="J1288" i="2" s="1"/>
  <c r="J1289" i="2" a="1"/>
  <c r="J1289" i="2" s="1"/>
  <c r="J1290" i="2" a="1"/>
  <c r="J1290" i="2" s="1"/>
  <c r="J1291" i="2" a="1"/>
  <c r="J1291" i="2" s="1"/>
  <c r="J1292" i="2" a="1"/>
  <c r="J1292" i="2" s="1"/>
  <c r="J1293" i="2" a="1"/>
  <c r="J1293" i="2" s="1"/>
  <c r="J1294" i="2" a="1"/>
  <c r="J1294" i="2" s="1"/>
  <c r="J1295" i="2" a="1"/>
  <c r="J1295" i="2" s="1"/>
  <c r="J1296" i="2" a="1"/>
  <c r="J1296" i="2" s="1"/>
  <c r="J1297" i="2" a="1"/>
  <c r="J1297" i="2" s="1"/>
  <c r="J1298" i="2" a="1"/>
  <c r="J1298" i="2" s="1"/>
  <c r="J1299" i="2" a="1"/>
  <c r="J1299" i="2" s="1"/>
  <c r="J1300" i="2" a="1"/>
  <c r="J1300" i="2" s="1"/>
  <c r="J1301" i="2" a="1"/>
  <c r="J1301" i="2" s="1"/>
  <c r="J1302" i="2" a="1"/>
  <c r="J1302" i="2" s="1"/>
  <c r="J1303" i="2" a="1"/>
  <c r="J1303" i="2" s="1"/>
  <c r="J1304" i="2" a="1"/>
  <c r="J1304" i="2" s="1"/>
  <c r="J1305" i="2" a="1"/>
  <c r="J1305" i="2" s="1"/>
  <c r="J1306" i="2" a="1"/>
  <c r="J1306" i="2" s="1"/>
  <c r="J1307" i="2" a="1"/>
  <c r="J1307" i="2" s="1"/>
  <c r="J1308" i="2" a="1"/>
  <c r="J1308" i="2" s="1"/>
  <c r="J1309" i="2" a="1"/>
  <c r="J1309" i="2" s="1"/>
  <c r="J1310" i="2" a="1"/>
  <c r="J1310" i="2" s="1"/>
  <c r="J1311" i="2" a="1"/>
  <c r="J1311" i="2" s="1"/>
  <c r="J1312" i="2" a="1"/>
  <c r="J1312" i="2" s="1"/>
  <c r="J1313" i="2" a="1"/>
  <c r="J1313" i="2" s="1"/>
  <c r="J1314" i="2" a="1"/>
  <c r="J1314" i="2" s="1"/>
  <c r="J1315" i="2" a="1"/>
  <c r="J1315" i="2" s="1"/>
  <c r="J1316" i="2" a="1"/>
  <c r="J1316" i="2" s="1"/>
  <c r="J1317" i="2" a="1"/>
  <c r="J1317" i="2" s="1"/>
  <c r="J1318" i="2" a="1"/>
  <c r="J1318" i="2" s="1"/>
  <c r="J1319" i="2" a="1"/>
  <c r="J1319" i="2" s="1"/>
  <c r="J1320" i="2" a="1"/>
  <c r="J1320" i="2" s="1"/>
  <c r="J1321" i="2" a="1"/>
  <c r="J1321" i="2" s="1"/>
  <c r="J1322" i="2" a="1"/>
  <c r="J1322" i="2" s="1"/>
  <c r="J1323" i="2" a="1"/>
  <c r="J1323" i="2" s="1"/>
  <c r="J1324" i="2" a="1"/>
  <c r="J1324" i="2" s="1"/>
  <c r="J1325" i="2" a="1"/>
  <c r="J1325" i="2" s="1"/>
  <c r="J1326" i="2" a="1"/>
  <c r="J1326" i="2" s="1"/>
  <c r="J1327" i="2" a="1"/>
  <c r="J1327" i="2" s="1"/>
  <c r="J1328" i="2" a="1"/>
  <c r="J1328" i="2" s="1"/>
  <c r="J1329" i="2" a="1"/>
  <c r="J1329" i="2" s="1"/>
  <c r="J1330" i="2" a="1"/>
  <c r="J1330" i="2" s="1"/>
  <c r="J1331" i="2" a="1"/>
  <c r="J1331" i="2" s="1"/>
  <c r="J1332" i="2" a="1"/>
  <c r="J1332" i="2" s="1"/>
  <c r="J1333" i="2" a="1"/>
  <c r="J1333" i="2" s="1"/>
  <c r="J1334" i="2" a="1"/>
  <c r="J1334" i="2" s="1"/>
  <c r="J1335" i="2" a="1"/>
  <c r="J1335" i="2" s="1"/>
  <c r="J1336" i="2" a="1"/>
  <c r="J1336" i="2" s="1"/>
  <c r="J1337" i="2" a="1"/>
  <c r="J1337" i="2" s="1"/>
  <c r="J1338" i="2" a="1"/>
  <c r="J1338" i="2" s="1"/>
  <c r="J1339" i="2" a="1"/>
  <c r="J1339" i="2" s="1"/>
  <c r="J1340" i="2" a="1"/>
  <c r="J1340" i="2" s="1"/>
  <c r="J1341" i="2" a="1"/>
  <c r="J1341" i="2" s="1"/>
  <c r="J1342" i="2" a="1"/>
  <c r="J1342" i="2" s="1"/>
  <c r="J1343" i="2" a="1"/>
  <c r="J1343" i="2" s="1"/>
  <c r="J1344" i="2" a="1"/>
  <c r="J1344" i="2" s="1"/>
  <c r="J1345" i="2" a="1"/>
  <c r="J1345" i="2" s="1"/>
  <c r="J1346" i="2" a="1"/>
  <c r="J1346" i="2" s="1"/>
  <c r="J1347" i="2" a="1"/>
  <c r="J1347" i="2" s="1"/>
  <c r="J1348" i="2" a="1"/>
  <c r="J1348" i="2" s="1"/>
  <c r="J1349" i="2" a="1"/>
  <c r="J1349" i="2" s="1"/>
  <c r="J1350" i="2" a="1"/>
  <c r="J1350" i="2" s="1"/>
  <c r="J1351" i="2" a="1"/>
  <c r="J1351" i="2" s="1"/>
  <c r="J1352" i="2" a="1"/>
  <c r="J1352" i="2" s="1"/>
  <c r="J1353" i="2" a="1"/>
  <c r="J1353" i="2" s="1"/>
  <c r="J1354" i="2" a="1"/>
  <c r="J1354" i="2" s="1"/>
  <c r="J1355" i="2" a="1"/>
  <c r="J1355" i="2" s="1"/>
  <c r="J1356" i="2" a="1"/>
  <c r="J1356" i="2" s="1"/>
  <c r="J1357" i="2" a="1"/>
  <c r="J1357" i="2" s="1"/>
  <c r="J1358" i="2" a="1"/>
  <c r="J1358" i="2" s="1"/>
  <c r="J1359" i="2" a="1"/>
  <c r="J1359" i="2" s="1"/>
  <c r="J1360" i="2" a="1"/>
  <c r="J1360" i="2" s="1"/>
  <c r="J1361" i="2" a="1"/>
  <c r="J1361" i="2" s="1"/>
  <c r="J1362" i="2" a="1"/>
  <c r="J1362" i="2" s="1"/>
  <c r="J1363" i="2" a="1"/>
  <c r="J1363" i="2" s="1"/>
  <c r="J1364" i="2" a="1"/>
  <c r="J1364" i="2" s="1"/>
  <c r="J1365" i="2" a="1"/>
  <c r="J1365" i="2" s="1"/>
  <c r="J1366" i="2" a="1"/>
  <c r="J1366" i="2" s="1"/>
  <c r="L1366" i="2" s="1" a="1"/>
  <c r="L1366" i="2" s="1"/>
  <c r="J1367" i="2" a="1"/>
  <c r="J1367" i="2" s="1"/>
  <c r="J1368" i="2" a="1"/>
  <c r="J1368" i="2" s="1"/>
  <c r="J1369" i="2" a="1"/>
  <c r="J1369" i="2" s="1"/>
  <c r="J1370" i="2" a="1"/>
  <c r="J1370" i="2" s="1"/>
  <c r="J1371" i="2" a="1"/>
  <c r="J1371" i="2" s="1"/>
  <c r="J1372" i="2" a="1"/>
  <c r="J1372" i="2" s="1"/>
  <c r="J1373" i="2" a="1"/>
  <c r="J1373" i="2" s="1"/>
  <c r="J1374" i="2" a="1"/>
  <c r="J1374" i="2" s="1"/>
  <c r="J1375" i="2" a="1"/>
  <c r="J1375" i="2" s="1"/>
  <c r="J1376" i="2" a="1"/>
  <c r="J1376" i="2" s="1"/>
  <c r="J1377" i="2" a="1"/>
  <c r="J1377" i="2" s="1"/>
  <c r="J1378" i="2" a="1"/>
  <c r="J1378" i="2" s="1"/>
  <c r="J1379" i="2" a="1"/>
  <c r="J1379" i="2" s="1"/>
  <c r="J1380" i="2" a="1"/>
  <c r="J1380" i="2" s="1"/>
  <c r="J1381" i="2" a="1"/>
  <c r="J1381" i="2" s="1"/>
  <c r="J1382" i="2" a="1"/>
  <c r="J1382" i="2" s="1"/>
  <c r="J1383" i="2" a="1"/>
  <c r="J1383" i="2" s="1"/>
  <c r="J1384" i="2" a="1"/>
  <c r="J1384" i="2" s="1"/>
  <c r="J1385" i="2" a="1"/>
  <c r="J1385" i="2" s="1"/>
  <c r="J1386" i="2" a="1"/>
  <c r="J1386" i="2" s="1"/>
  <c r="J1387" i="2" a="1"/>
  <c r="J1387" i="2" s="1"/>
  <c r="J1388" i="2" a="1"/>
  <c r="J1388" i="2" s="1"/>
  <c r="J1389" i="2" a="1"/>
  <c r="J1389" i="2" s="1"/>
  <c r="J1390" i="2" a="1"/>
  <c r="J1390" i="2" s="1"/>
  <c r="J1391" i="2" a="1"/>
  <c r="J1391" i="2" s="1"/>
  <c r="J1392" i="2" a="1"/>
  <c r="J1392" i="2" s="1"/>
  <c r="J1393" i="2" a="1"/>
  <c r="J1393" i="2" s="1"/>
  <c r="J1394" i="2" a="1"/>
  <c r="J1394" i="2" s="1"/>
  <c r="J1395" i="2" a="1"/>
  <c r="J1395" i="2" s="1"/>
  <c r="J1396" i="2" a="1"/>
  <c r="J1396" i="2" s="1"/>
  <c r="J1397" i="2" a="1"/>
  <c r="J1397" i="2" s="1"/>
  <c r="J1398" i="2" a="1"/>
  <c r="J1398" i="2" s="1"/>
  <c r="J1399" i="2" a="1"/>
  <c r="J1399" i="2" s="1"/>
  <c r="J1400" i="2" a="1"/>
  <c r="J1400" i="2" s="1"/>
  <c r="J1401" i="2" a="1"/>
  <c r="J1401" i="2" s="1"/>
  <c r="J1402" i="2" a="1"/>
  <c r="J1402" i="2" s="1"/>
  <c r="J1403" i="2" a="1"/>
  <c r="J1403" i="2" s="1"/>
  <c r="J1404" i="2" a="1"/>
  <c r="J1404" i="2" s="1"/>
  <c r="J1405" i="2" a="1"/>
  <c r="J1405" i="2" s="1"/>
  <c r="J1406" i="2" a="1"/>
  <c r="J1406" i="2" s="1"/>
  <c r="J1407" i="2" a="1"/>
  <c r="J1407" i="2" s="1"/>
  <c r="J1408" i="2" a="1"/>
  <c r="J1408" i="2" s="1"/>
  <c r="J1409" i="2" a="1"/>
  <c r="J1409" i="2" s="1"/>
  <c r="J1410" i="2" a="1"/>
  <c r="J1410" i="2" s="1"/>
  <c r="J1411" i="2" a="1"/>
  <c r="J1411" i="2" s="1"/>
  <c r="J1412" i="2" a="1"/>
  <c r="J1412" i="2" s="1"/>
  <c r="J1413" i="2" a="1"/>
  <c r="J1413" i="2" s="1"/>
  <c r="J1414" i="2" a="1"/>
  <c r="J1414" i="2" s="1"/>
  <c r="J1415" i="2" a="1"/>
  <c r="J1415" i="2" s="1"/>
  <c r="J1416" i="2" a="1"/>
  <c r="J1416" i="2" s="1"/>
  <c r="J1417" i="2" a="1"/>
  <c r="J1417" i="2" s="1"/>
  <c r="J1418" i="2" a="1"/>
  <c r="J1418" i="2" s="1"/>
  <c r="J1419" i="2" a="1"/>
  <c r="J1419" i="2" s="1"/>
  <c r="J1420" i="2" a="1"/>
  <c r="J1420" i="2" s="1"/>
  <c r="J1421" i="2" a="1"/>
  <c r="J1421" i="2" s="1"/>
  <c r="J1422" i="2" a="1"/>
  <c r="J1422" i="2" s="1"/>
  <c r="J1423" i="2" a="1"/>
  <c r="J1423" i="2" s="1"/>
  <c r="J1424" i="2" a="1"/>
  <c r="J1424" i="2" s="1"/>
  <c r="J1425" i="2" a="1"/>
  <c r="J1425" i="2" s="1"/>
  <c r="J1426" i="2" a="1"/>
  <c r="J1426" i="2" s="1"/>
  <c r="J1427" i="2" a="1"/>
  <c r="J1427" i="2" s="1"/>
  <c r="J1428" i="2" a="1"/>
  <c r="J1428" i="2" s="1"/>
  <c r="J1429" i="2" a="1"/>
  <c r="J1429" i="2" s="1"/>
  <c r="L1429" i="2" s="1" a="1"/>
  <c r="L1429" i="2" s="1"/>
  <c r="J1430" i="2" a="1"/>
  <c r="J1430" i="2" s="1"/>
  <c r="J1431" i="2" a="1"/>
  <c r="J1431" i="2" s="1"/>
  <c r="J1432" i="2" a="1"/>
  <c r="J1432" i="2" s="1"/>
  <c r="L1432" i="2" s="1" a="1"/>
  <c r="L1432" i="2" s="1"/>
  <c r="J1433" i="2" a="1"/>
  <c r="J1433" i="2" s="1"/>
  <c r="J1434" i="2" a="1"/>
  <c r="J1434" i="2" s="1"/>
  <c r="J1435" i="2" a="1"/>
  <c r="J1435" i="2" s="1"/>
  <c r="J1436" i="2" a="1"/>
  <c r="J1436" i="2" s="1"/>
  <c r="J1437" i="2" a="1"/>
  <c r="J1437" i="2" s="1"/>
  <c r="J1438" i="2" a="1"/>
  <c r="J1438" i="2" s="1"/>
  <c r="J1439" i="2" a="1"/>
  <c r="J1439" i="2" s="1"/>
  <c r="J1440" i="2" a="1"/>
  <c r="J1440" i="2" s="1"/>
  <c r="J1441" i="2" a="1"/>
  <c r="J1441" i="2" s="1"/>
  <c r="J1442" i="2" a="1"/>
  <c r="J1442" i="2" s="1"/>
  <c r="J1443" i="2" a="1"/>
  <c r="J1443" i="2" s="1"/>
  <c r="J1444" i="2" a="1"/>
  <c r="J1444" i="2" s="1"/>
  <c r="J1445" i="2" a="1"/>
  <c r="J1445" i="2" s="1"/>
  <c r="J1446" i="2" a="1"/>
  <c r="J1446" i="2" s="1"/>
  <c r="J1447" i="2" a="1"/>
  <c r="J1447" i="2" s="1"/>
  <c r="J1448" i="2" a="1"/>
  <c r="J1448" i="2" s="1"/>
  <c r="J1449" i="2" a="1"/>
  <c r="J1449" i="2" s="1"/>
  <c r="J1450" i="2" a="1"/>
  <c r="J1450" i="2" s="1"/>
  <c r="J1451" i="2" a="1"/>
  <c r="J1451" i="2" s="1"/>
  <c r="J1452" i="2" a="1"/>
  <c r="J1452" i="2" s="1"/>
  <c r="J1453" i="2" a="1"/>
  <c r="J1453" i="2" s="1"/>
  <c r="J1454" i="2" a="1"/>
  <c r="J1454" i="2" s="1"/>
  <c r="J1455" i="2" a="1"/>
  <c r="J1455" i="2" s="1"/>
  <c r="J1456" i="2" a="1"/>
  <c r="J1456" i="2" s="1"/>
  <c r="J1457" i="2" a="1"/>
  <c r="J1457" i="2" s="1"/>
  <c r="J1458" i="2" a="1"/>
  <c r="J1458" i="2" s="1"/>
  <c r="J1459" i="2" a="1"/>
  <c r="J1459" i="2" s="1"/>
  <c r="J1460" i="2" a="1"/>
  <c r="J1460" i="2" s="1"/>
  <c r="J1461" i="2" a="1"/>
  <c r="J1461" i="2" s="1"/>
  <c r="J1462" i="2" a="1"/>
  <c r="J1462" i="2" s="1"/>
  <c r="J1463" i="2" a="1"/>
  <c r="J1463" i="2" s="1"/>
  <c r="J1464" i="2" a="1"/>
  <c r="J1464" i="2" s="1"/>
  <c r="J1465" i="2" a="1"/>
  <c r="J1465" i="2" s="1"/>
  <c r="J1466" i="2" a="1"/>
  <c r="J1466" i="2" s="1"/>
  <c r="J1467" i="2" a="1"/>
  <c r="J1467" i="2" s="1"/>
  <c r="J1468" i="2" a="1"/>
  <c r="J1468" i="2" s="1"/>
  <c r="J1469" i="2" a="1"/>
  <c r="J1469" i="2" s="1"/>
  <c r="J1470" i="2" a="1"/>
  <c r="J1470" i="2" s="1"/>
  <c r="J1471" i="2" a="1"/>
  <c r="J1471" i="2" s="1"/>
  <c r="J1472" i="2" a="1"/>
  <c r="J1472" i="2" s="1"/>
  <c r="J1473" i="2" a="1"/>
  <c r="J1473" i="2" s="1"/>
  <c r="J1474" i="2" a="1"/>
  <c r="J1474" i="2" s="1"/>
  <c r="J1475" i="2" a="1"/>
  <c r="J1475" i="2" s="1"/>
  <c r="J1476" i="2" a="1"/>
  <c r="J1476" i="2" s="1"/>
  <c r="J1477" i="2" a="1"/>
  <c r="J1477" i="2" s="1"/>
  <c r="J1478" i="2" a="1"/>
  <c r="J1478" i="2" s="1"/>
  <c r="J1479" i="2" a="1"/>
  <c r="J1479" i="2" s="1"/>
  <c r="J1480" i="2" a="1"/>
  <c r="J1480" i="2" s="1"/>
  <c r="J1481" i="2" a="1"/>
  <c r="J1481" i="2" s="1"/>
  <c r="J1482" i="2" a="1"/>
  <c r="J1482" i="2" s="1"/>
  <c r="J1483" i="2" a="1"/>
  <c r="J1483" i="2" s="1"/>
  <c r="J1484" i="2" a="1"/>
  <c r="J1484" i="2" s="1"/>
  <c r="J1485" i="2" a="1"/>
  <c r="J1485" i="2" s="1"/>
  <c r="J1486" i="2" a="1"/>
  <c r="J1486" i="2" s="1"/>
  <c r="J1487" i="2" a="1"/>
  <c r="J1487" i="2" s="1"/>
  <c r="J1488" i="2" a="1"/>
  <c r="J1488" i="2" s="1"/>
  <c r="J1489" i="2" a="1"/>
  <c r="J1489" i="2" s="1"/>
  <c r="J1490" i="2" a="1"/>
  <c r="J1490" i="2" s="1"/>
  <c r="J1491" i="2" a="1"/>
  <c r="J1491" i="2" s="1"/>
  <c r="J1492" i="2" a="1"/>
  <c r="J1492" i="2" s="1"/>
  <c r="J1493" i="2" a="1"/>
  <c r="J1493" i="2" s="1"/>
  <c r="J1494" i="2" a="1"/>
  <c r="J1494" i="2" s="1"/>
  <c r="J1495" i="2" a="1"/>
  <c r="J1495" i="2" s="1"/>
  <c r="J1496" i="2" a="1"/>
  <c r="J1496" i="2" s="1"/>
  <c r="J1497" i="2" a="1"/>
  <c r="J1497" i="2" s="1"/>
  <c r="J1498" i="2" a="1"/>
  <c r="J1498" i="2" s="1"/>
  <c r="J1499" i="2" a="1"/>
  <c r="J1499" i="2" s="1"/>
  <c r="J1500" i="2" a="1"/>
  <c r="J1500" i="2" s="1"/>
  <c r="J1501" i="2" a="1"/>
  <c r="J1501" i="2" s="1"/>
  <c r="J1502" i="2" a="1"/>
  <c r="J1502" i="2" s="1"/>
  <c r="J1503" i="2" a="1"/>
  <c r="J1503" i="2" s="1"/>
  <c r="J1504" i="2" a="1"/>
  <c r="J1504" i="2" s="1"/>
  <c r="J1505" i="2" a="1"/>
  <c r="J1505" i="2" s="1"/>
  <c r="J1506" i="2" a="1"/>
  <c r="J1506" i="2" s="1"/>
  <c r="J1507" i="2" a="1"/>
  <c r="J1507" i="2" s="1"/>
  <c r="J1508" i="2" a="1"/>
  <c r="J1508" i="2" s="1"/>
  <c r="J1509" i="2" a="1"/>
  <c r="J1509" i="2" s="1"/>
  <c r="J1510" i="2" a="1"/>
  <c r="J1510" i="2" s="1"/>
  <c r="J1511" i="2" a="1"/>
  <c r="J1511" i="2" s="1"/>
  <c r="J1512" i="2" a="1"/>
  <c r="J1512" i="2" s="1"/>
  <c r="J1513" i="2" a="1"/>
  <c r="J1513" i="2" s="1"/>
  <c r="J1514" i="2" a="1"/>
  <c r="J1514" i="2" s="1"/>
  <c r="J1515" i="2" a="1"/>
  <c r="J1515" i="2" s="1"/>
  <c r="J1516" i="2" a="1"/>
  <c r="J1516" i="2" s="1"/>
  <c r="J1517" i="2" a="1"/>
  <c r="J1517" i="2" s="1"/>
  <c r="J1518" i="2" a="1"/>
  <c r="J1518" i="2" s="1"/>
  <c r="J1519" i="2" a="1"/>
  <c r="J1519" i="2" s="1"/>
  <c r="J1520" i="2" a="1"/>
  <c r="J1520" i="2" s="1"/>
  <c r="J1521" i="2" a="1"/>
  <c r="J1521" i="2" s="1"/>
  <c r="J1522" i="2" a="1"/>
  <c r="J1522" i="2" s="1"/>
  <c r="J1523" i="2" a="1"/>
  <c r="J1523" i="2" s="1"/>
  <c r="J1524" i="2" a="1"/>
  <c r="J1524" i="2" s="1"/>
  <c r="J1525" i="2" a="1"/>
  <c r="J1525" i="2" s="1"/>
  <c r="J1526" i="2" a="1"/>
  <c r="J1526" i="2" s="1"/>
  <c r="J1527" i="2" a="1"/>
  <c r="J1527" i="2" s="1"/>
  <c r="J1528" i="2" a="1"/>
  <c r="J1528" i="2" s="1"/>
  <c r="J1529" i="2" a="1"/>
  <c r="J1529" i="2" s="1"/>
  <c r="J1530" i="2" a="1"/>
  <c r="J1530" i="2" s="1"/>
  <c r="J1531" i="2" a="1"/>
  <c r="J1531" i="2" s="1"/>
  <c r="J1532" i="2" a="1"/>
  <c r="J1532" i="2" s="1"/>
  <c r="J1533" i="2" a="1"/>
  <c r="J1533" i="2" s="1"/>
  <c r="J1534" i="2" a="1"/>
  <c r="J1534" i="2" s="1"/>
  <c r="J1535" i="2" a="1"/>
  <c r="J1535" i="2" s="1"/>
  <c r="J1536" i="2" a="1"/>
  <c r="J1536" i="2" s="1"/>
  <c r="J1537" i="2" a="1"/>
  <c r="J1537" i="2" s="1"/>
  <c r="J1538" i="2" a="1"/>
  <c r="J1538" i="2" s="1"/>
  <c r="J1539" i="2" a="1"/>
  <c r="J1539" i="2" s="1"/>
  <c r="J1540" i="2" a="1"/>
  <c r="J1540" i="2" s="1"/>
  <c r="J1541" i="2" a="1"/>
  <c r="J1541" i="2" s="1"/>
  <c r="J1542" i="2" a="1"/>
  <c r="J1542" i="2" s="1"/>
  <c r="J1543" i="2" a="1"/>
  <c r="J1543" i="2" s="1"/>
  <c r="J1544" i="2" a="1"/>
  <c r="J1544" i="2" s="1"/>
  <c r="J1545" i="2" a="1"/>
  <c r="J1545" i="2" s="1"/>
  <c r="J1546" i="2" a="1"/>
  <c r="J1546" i="2" s="1"/>
  <c r="L1546" i="2" s="1" a="1"/>
  <c r="L1546" i="2" s="1"/>
  <c r="J1547" i="2" a="1"/>
  <c r="J1547" i="2" s="1"/>
  <c r="J1548" i="2" a="1"/>
  <c r="J1548" i="2" s="1"/>
  <c r="J1549" i="2" a="1"/>
  <c r="J1549" i="2" s="1"/>
  <c r="J1550" i="2" a="1"/>
  <c r="J1550" i="2" s="1"/>
  <c r="J1551" i="2" a="1"/>
  <c r="J1551" i="2" s="1"/>
  <c r="J1552" i="2" a="1"/>
  <c r="J1552" i="2" s="1"/>
  <c r="J1553" i="2" a="1"/>
  <c r="J1553" i="2" s="1"/>
  <c r="J1554" i="2" a="1"/>
  <c r="J1554" i="2" s="1"/>
  <c r="J1555" i="2" a="1"/>
  <c r="J1555" i="2" s="1"/>
  <c r="J1556" i="2" a="1"/>
  <c r="J1556" i="2" s="1"/>
  <c r="J1557" i="2" a="1"/>
  <c r="J1557" i="2" s="1"/>
  <c r="J1558" i="2" a="1"/>
  <c r="J1558" i="2" s="1"/>
  <c r="J1559" i="2" a="1"/>
  <c r="J1559" i="2" s="1"/>
  <c r="J1560" i="2" a="1"/>
  <c r="J1560" i="2" s="1"/>
  <c r="J1561" i="2" a="1"/>
  <c r="J1561" i="2" s="1"/>
  <c r="J1562" i="2" a="1"/>
  <c r="J1562" i="2" s="1"/>
  <c r="J1563" i="2" a="1"/>
  <c r="J1563" i="2" s="1"/>
  <c r="J1564" i="2" a="1"/>
  <c r="J1564" i="2" s="1"/>
  <c r="J1565" i="2" a="1"/>
  <c r="J1565" i="2" s="1"/>
  <c r="J1566" i="2" a="1"/>
  <c r="J1566" i="2" s="1"/>
  <c r="J1567" i="2" a="1"/>
  <c r="J1567" i="2" s="1"/>
  <c r="J1568" i="2" a="1"/>
  <c r="J1568" i="2" s="1"/>
  <c r="J1569" i="2" a="1"/>
  <c r="J1569" i="2" s="1"/>
  <c r="J1570" i="2" a="1"/>
  <c r="J1570" i="2" s="1"/>
  <c r="J1571" i="2" a="1"/>
  <c r="J1571" i="2" s="1"/>
  <c r="J1572" i="2" a="1"/>
  <c r="J1572" i="2" s="1"/>
  <c r="J1573" i="2" a="1"/>
  <c r="J1573" i="2" s="1"/>
  <c r="J1574" i="2" a="1"/>
  <c r="J1574" i="2" s="1"/>
  <c r="J1575" i="2" a="1"/>
  <c r="J1575" i="2" s="1"/>
  <c r="J1576" i="2" a="1"/>
  <c r="J1576" i="2" s="1"/>
  <c r="J1577" i="2" a="1"/>
  <c r="J1577" i="2" s="1"/>
  <c r="J1578" i="2" a="1"/>
  <c r="J1578" i="2" s="1"/>
  <c r="J1579" i="2" a="1"/>
  <c r="J1579" i="2" s="1"/>
  <c r="J1580" i="2" a="1"/>
  <c r="J1580" i="2" s="1"/>
  <c r="J1581" i="2" a="1"/>
  <c r="J1581" i="2" s="1"/>
  <c r="J1582" i="2" a="1"/>
  <c r="J1582" i="2" s="1"/>
  <c r="J1583" i="2" a="1"/>
  <c r="J1583" i="2" s="1"/>
  <c r="J1584" i="2" a="1"/>
  <c r="J1584" i="2" s="1"/>
  <c r="J1585" i="2" a="1"/>
  <c r="J1585" i="2" s="1"/>
  <c r="J1586" i="2" a="1"/>
  <c r="J1586" i="2" s="1"/>
  <c r="J1587" i="2" a="1"/>
  <c r="J1587" i="2" s="1"/>
  <c r="J1588" i="2" a="1"/>
  <c r="J1588" i="2" s="1"/>
  <c r="J1589" i="2" a="1"/>
  <c r="J1589" i="2" s="1"/>
  <c r="J1590" i="2" a="1"/>
  <c r="J1590" i="2" s="1"/>
  <c r="J1591" i="2" a="1"/>
  <c r="J1591" i="2" s="1"/>
  <c r="J1592" i="2" a="1"/>
  <c r="J1592" i="2" s="1"/>
  <c r="J1593" i="2" a="1"/>
  <c r="J1593" i="2" s="1"/>
  <c r="J1594" i="2" a="1"/>
  <c r="J1594" i="2" s="1"/>
  <c r="J1595" i="2" a="1"/>
  <c r="J1595" i="2" s="1"/>
  <c r="J1596" i="2" a="1"/>
  <c r="J1596" i="2" s="1"/>
  <c r="J1597" i="2" a="1"/>
  <c r="J1597" i="2" s="1"/>
  <c r="J1598" i="2" a="1"/>
  <c r="J1598" i="2" s="1"/>
  <c r="J1599" i="2" a="1"/>
  <c r="J1599" i="2" s="1"/>
  <c r="J1600" i="2" a="1"/>
  <c r="J1600" i="2" s="1"/>
  <c r="J1601" i="2" a="1"/>
  <c r="J1601" i="2" s="1"/>
  <c r="J1602" i="2" a="1"/>
  <c r="J1602" i="2" s="1"/>
  <c r="J1603" i="2" a="1"/>
  <c r="J1603" i="2" s="1"/>
  <c r="J1604" i="2" a="1"/>
  <c r="J1604" i="2" s="1"/>
  <c r="J1605" i="2" a="1"/>
  <c r="J1605" i="2" s="1"/>
  <c r="J1606" i="2" a="1"/>
  <c r="J1606" i="2" s="1"/>
  <c r="J1607" i="2" a="1"/>
  <c r="J1607" i="2" s="1"/>
  <c r="J1608" i="2" a="1"/>
  <c r="J1608" i="2" s="1"/>
  <c r="J1609" i="2" a="1"/>
  <c r="J1609" i="2" s="1"/>
  <c r="J1610" i="2" a="1"/>
  <c r="J1610" i="2" s="1"/>
  <c r="J1611" i="2" a="1"/>
  <c r="J1611" i="2" s="1"/>
  <c r="J1612" i="2" a="1"/>
  <c r="J1612" i="2" s="1"/>
  <c r="J1613" i="2" a="1"/>
  <c r="J1613" i="2" s="1"/>
  <c r="J1614" i="2" a="1"/>
  <c r="J1614" i="2" s="1"/>
  <c r="J1615" i="2" a="1"/>
  <c r="J1615" i="2" s="1"/>
  <c r="J1616" i="2" a="1"/>
  <c r="J1616" i="2" s="1"/>
  <c r="J1617" i="2" a="1"/>
  <c r="J1617" i="2" s="1"/>
  <c r="J1618" i="2" a="1"/>
  <c r="J1618" i="2" s="1"/>
  <c r="J1619" i="2" a="1"/>
  <c r="J1619" i="2" s="1"/>
  <c r="J1620" i="2" a="1"/>
  <c r="J1620" i="2" s="1"/>
  <c r="J1621" i="2" a="1"/>
  <c r="J1621" i="2" s="1"/>
  <c r="J1622" i="2" a="1"/>
  <c r="J1622" i="2" s="1"/>
  <c r="J1623" i="2" a="1"/>
  <c r="J1623" i="2" s="1"/>
  <c r="J1624" i="2" a="1"/>
  <c r="J1624" i="2" s="1"/>
  <c r="J1625" i="2" a="1"/>
  <c r="J1625" i="2" s="1"/>
  <c r="J1626" i="2" a="1"/>
  <c r="J1626" i="2" s="1"/>
  <c r="J1627" i="2" a="1"/>
  <c r="J1627" i="2" s="1"/>
  <c r="J1628" i="2" a="1"/>
  <c r="J1628" i="2" s="1"/>
  <c r="J1629" i="2" a="1"/>
  <c r="J1629" i="2" s="1"/>
  <c r="J1630" i="2" a="1"/>
  <c r="J1630" i="2" s="1"/>
  <c r="J1631" i="2" a="1"/>
  <c r="J1631" i="2" s="1"/>
  <c r="J1632" i="2" a="1"/>
  <c r="J1632" i="2" s="1"/>
  <c r="J1633" i="2" a="1"/>
  <c r="J1633" i="2" s="1"/>
  <c r="J1634" i="2" a="1"/>
  <c r="J1634" i="2" s="1"/>
  <c r="J1635" i="2" a="1"/>
  <c r="J1635" i="2" s="1"/>
  <c r="J1636" i="2" a="1"/>
  <c r="J1636" i="2" s="1"/>
  <c r="J1637" i="2" a="1"/>
  <c r="J1637" i="2" s="1"/>
  <c r="J1638" i="2" a="1"/>
  <c r="J1638" i="2" s="1"/>
  <c r="J1639" i="2" a="1"/>
  <c r="J1639" i="2" s="1"/>
  <c r="J1640" i="2" a="1"/>
  <c r="J1640" i="2" s="1"/>
  <c r="J1641" i="2" a="1"/>
  <c r="J1641" i="2" s="1"/>
  <c r="J1642" i="2" a="1"/>
  <c r="J1642" i="2" s="1"/>
  <c r="J1643" i="2" a="1"/>
  <c r="J1643" i="2" s="1"/>
  <c r="J1644" i="2" a="1"/>
  <c r="J1644" i="2" s="1"/>
  <c r="J1645" i="2" a="1"/>
  <c r="J1645" i="2" s="1"/>
  <c r="J1646" i="2" a="1"/>
  <c r="J1646" i="2" s="1"/>
  <c r="J1647" i="2" a="1"/>
  <c r="J1647" i="2" s="1"/>
  <c r="J1648" i="2" a="1"/>
  <c r="J1648" i="2" s="1"/>
  <c r="J1649" i="2" a="1"/>
  <c r="J1649" i="2" s="1"/>
  <c r="J1650" i="2" a="1"/>
  <c r="J1650" i="2" s="1"/>
  <c r="J1651" i="2" a="1"/>
  <c r="J1651" i="2" s="1"/>
  <c r="J1652" i="2" a="1"/>
  <c r="J1652" i="2" s="1"/>
  <c r="J1653" i="2" a="1"/>
  <c r="J1653" i="2" s="1"/>
  <c r="J1654" i="2" a="1"/>
  <c r="J1654" i="2" s="1"/>
  <c r="J1655" i="2" a="1"/>
  <c r="J1655" i="2" s="1"/>
  <c r="J1656" i="2" a="1"/>
  <c r="J1656" i="2" s="1"/>
  <c r="J1657" i="2" a="1"/>
  <c r="J1657" i="2" s="1"/>
  <c r="L1657" i="2" s="1" a="1"/>
  <c r="L1657" i="2" s="1"/>
  <c r="J1658" i="2" a="1"/>
  <c r="J1658" i="2" s="1"/>
  <c r="J1659" i="2" a="1"/>
  <c r="J1659" i="2" s="1"/>
  <c r="J1660" i="2" a="1"/>
  <c r="J1660" i="2" s="1"/>
  <c r="J1661" i="2" a="1"/>
  <c r="J1661" i="2" s="1"/>
  <c r="J1662" i="2" a="1"/>
  <c r="J1662" i="2" s="1"/>
  <c r="J1663" i="2" a="1"/>
  <c r="J1663" i="2" s="1"/>
  <c r="J1664" i="2" a="1"/>
  <c r="J1664" i="2" s="1"/>
  <c r="J1665" i="2" a="1"/>
  <c r="J1665" i="2" s="1"/>
  <c r="J1666" i="2" a="1"/>
  <c r="J1666" i="2" s="1"/>
  <c r="J1667" i="2" a="1"/>
  <c r="J1667" i="2" s="1"/>
  <c r="J1668" i="2" a="1"/>
  <c r="J1668" i="2" s="1"/>
  <c r="J1669" i="2" a="1"/>
  <c r="J1669" i="2" s="1"/>
  <c r="J1670" i="2" a="1"/>
  <c r="J1670" i="2" s="1"/>
  <c r="J1671" i="2" a="1"/>
  <c r="J1671" i="2" s="1"/>
  <c r="J1672" i="2" a="1"/>
  <c r="J1672" i="2" s="1"/>
  <c r="J1673" i="2" a="1"/>
  <c r="J1673" i="2" s="1"/>
  <c r="J1674" i="2" a="1"/>
  <c r="J1674" i="2" s="1"/>
  <c r="J1675" i="2" a="1"/>
  <c r="J1675" i="2" s="1"/>
  <c r="J1676" i="2" a="1"/>
  <c r="J1676" i="2" s="1"/>
  <c r="J1677" i="2" a="1"/>
  <c r="J1677" i="2" s="1"/>
  <c r="J1678" i="2" a="1"/>
  <c r="J1678" i="2" s="1"/>
  <c r="J1679" i="2" a="1"/>
  <c r="J1679" i="2" s="1"/>
  <c r="J1680" i="2" a="1"/>
  <c r="J1680" i="2" s="1"/>
  <c r="J1681" i="2" a="1"/>
  <c r="J1681" i="2" s="1"/>
  <c r="J1682" i="2" a="1"/>
  <c r="J1682" i="2" s="1"/>
  <c r="J1683" i="2" a="1"/>
  <c r="J1683" i="2" s="1"/>
  <c r="J1684" i="2" a="1"/>
  <c r="J1684" i="2" s="1"/>
  <c r="J1685" i="2" a="1"/>
  <c r="J1685" i="2" s="1"/>
  <c r="J1686" i="2" a="1"/>
  <c r="J1686" i="2" s="1"/>
  <c r="J1687" i="2" a="1"/>
  <c r="J1687" i="2" s="1"/>
  <c r="J1688" i="2" a="1"/>
  <c r="J1688" i="2" s="1"/>
  <c r="J1689" i="2" a="1"/>
  <c r="J1689" i="2" s="1"/>
  <c r="J1690" i="2" a="1"/>
  <c r="J1690" i="2" s="1"/>
  <c r="J1691" i="2" a="1"/>
  <c r="J1691" i="2" s="1"/>
  <c r="J1692" i="2" a="1"/>
  <c r="J1692" i="2" s="1"/>
  <c r="J1693" i="2" a="1"/>
  <c r="J1693" i="2" s="1"/>
  <c r="J1694" i="2" a="1"/>
  <c r="J1694" i="2" s="1"/>
  <c r="J1695" i="2" a="1"/>
  <c r="J1695" i="2" s="1"/>
  <c r="J1696" i="2" a="1"/>
  <c r="J1696" i="2" s="1"/>
  <c r="J1697" i="2" a="1"/>
  <c r="J1697" i="2" s="1"/>
  <c r="J1698" i="2" a="1"/>
  <c r="J1698" i="2" s="1"/>
  <c r="J1699" i="2" a="1"/>
  <c r="J1699" i="2" s="1"/>
  <c r="J1700" i="2" a="1"/>
  <c r="J1700" i="2" s="1"/>
  <c r="J1701" i="2" a="1"/>
  <c r="J1701" i="2" s="1"/>
  <c r="J1702" i="2" a="1"/>
  <c r="J1702" i="2" s="1"/>
  <c r="J1703" i="2" a="1"/>
  <c r="J1703" i="2" s="1"/>
  <c r="J1704" i="2" a="1"/>
  <c r="J1704" i="2" s="1"/>
  <c r="J1705" i="2" a="1"/>
  <c r="J1705" i="2" s="1"/>
  <c r="J1706" i="2" a="1"/>
  <c r="J1706" i="2" s="1"/>
  <c r="J1707" i="2" a="1"/>
  <c r="J1707" i="2" s="1"/>
  <c r="J1708" i="2" a="1"/>
  <c r="J1708" i="2" s="1"/>
  <c r="L1708" i="2" s="1" a="1"/>
  <c r="L1708" i="2" s="1"/>
  <c r="J1709" i="2" a="1"/>
  <c r="J1709" i="2" s="1"/>
  <c r="L1709" i="2" s="1" a="1"/>
  <c r="L1709" i="2" s="1"/>
  <c r="J1710" i="2" a="1"/>
  <c r="J1710" i="2" s="1"/>
  <c r="J1711" i="2" a="1"/>
  <c r="J1711" i="2" s="1"/>
  <c r="J1712" i="2" a="1"/>
  <c r="J1712" i="2" s="1"/>
  <c r="J1713" i="2" a="1"/>
  <c r="J1713" i="2" s="1"/>
  <c r="J1714" i="2" a="1"/>
  <c r="J1714" i="2" s="1"/>
  <c r="J1715" i="2" a="1"/>
  <c r="J1715" i="2" s="1"/>
  <c r="J1716" i="2" a="1"/>
  <c r="J1716" i="2" s="1"/>
  <c r="J1717" i="2" a="1"/>
  <c r="J1717" i="2" s="1"/>
  <c r="J1718" i="2" a="1"/>
  <c r="J1718" i="2" s="1"/>
  <c r="J1719" i="2" a="1"/>
  <c r="J1719" i="2" s="1"/>
  <c r="J1720" i="2" a="1"/>
  <c r="J1720" i="2" s="1"/>
  <c r="J1721" i="2" a="1"/>
  <c r="J1721" i="2" s="1"/>
  <c r="J1722" i="2" a="1"/>
  <c r="J1722" i="2" s="1"/>
  <c r="J1723" i="2" a="1"/>
  <c r="J1723" i="2" s="1"/>
  <c r="J1724" i="2" a="1"/>
  <c r="J1724" i="2" s="1"/>
  <c r="J1725" i="2" a="1"/>
  <c r="J1725" i="2" s="1"/>
  <c r="J1726" i="2" a="1"/>
  <c r="J1726" i="2" s="1"/>
  <c r="J1727" i="2" a="1"/>
  <c r="J1727" i="2" s="1"/>
  <c r="J1728" i="2" a="1"/>
  <c r="J1728" i="2" s="1"/>
  <c r="J1729" i="2" a="1"/>
  <c r="J1729" i="2" s="1"/>
  <c r="J1730" i="2" a="1"/>
  <c r="J1730" i="2" s="1"/>
  <c r="J1731" i="2" a="1"/>
  <c r="J1731" i="2" s="1"/>
  <c r="J1732" i="2" a="1"/>
  <c r="J1732" i="2" s="1"/>
  <c r="J1733" i="2" a="1"/>
  <c r="J1733" i="2" s="1"/>
  <c r="J1734" i="2" a="1"/>
  <c r="J1734" i="2" s="1"/>
  <c r="J1735" i="2" a="1"/>
  <c r="J1735" i="2" s="1"/>
  <c r="J1736" i="2" a="1"/>
  <c r="J1736" i="2" s="1"/>
  <c r="J1737" i="2" a="1"/>
  <c r="J1737" i="2" s="1"/>
  <c r="J1738" i="2" a="1"/>
  <c r="J1738" i="2" s="1"/>
  <c r="J1739" i="2" a="1"/>
  <c r="J1739" i="2" s="1"/>
  <c r="J1740" i="2" a="1"/>
  <c r="J1740" i="2" s="1"/>
  <c r="J1741" i="2" a="1"/>
  <c r="J1741" i="2" s="1"/>
  <c r="L1741" i="2" s="1" a="1"/>
  <c r="L1741" i="2" s="1"/>
  <c r="J1742" i="2" a="1"/>
  <c r="J1742" i="2" s="1"/>
  <c r="J1743" i="2" a="1"/>
  <c r="J1743" i="2" s="1"/>
  <c r="J1744" i="2" a="1"/>
  <c r="J1744" i="2" s="1"/>
  <c r="J1745" i="2" a="1"/>
  <c r="J1745" i="2" s="1"/>
  <c r="J1746" i="2" a="1"/>
  <c r="J1746" i="2" s="1"/>
  <c r="J1747" i="2" a="1"/>
  <c r="J1747" i="2" s="1"/>
  <c r="J1748" i="2" a="1"/>
  <c r="J1748" i="2" s="1"/>
  <c r="J1749" i="2" a="1"/>
  <c r="J1749" i="2" s="1"/>
  <c r="J1750" i="2" a="1"/>
  <c r="J1750" i="2" s="1"/>
  <c r="J1751" i="2" a="1"/>
  <c r="J1751" i="2" s="1"/>
  <c r="J1752" i="2" a="1"/>
  <c r="J1752" i="2" s="1"/>
  <c r="J1753" i="2" a="1"/>
  <c r="J1753" i="2" s="1"/>
  <c r="J1754" i="2" a="1"/>
  <c r="J1754" i="2" s="1"/>
  <c r="J1755" i="2" a="1"/>
  <c r="J1755" i="2" s="1"/>
  <c r="J1756" i="2" a="1"/>
  <c r="J1756" i="2" s="1"/>
  <c r="J1757" i="2" a="1"/>
  <c r="J1757" i="2" s="1"/>
  <c r="J1758" i="2" a="1"/>
  <c r="J1758" i="2" s="1"/>
  <c r="J1759" i="2" a="1"/>
  <c r="J1759" i="2" s="1"/>
  <c r="J1760" i="2" a="1"/>
  <c r="J1760" i="2" s="1"/>
  <c r="J1761" i="2" a="1"/>
  <c r="J1761" i="2" s="1"/>
  <c r="J1762" i="2" a="1"/>
  <c r="J1762" i="2" s="1"/>
  <c r="J1763" i="2" a="1"/>
  <c r="J1763" i="2" s="1"/>
  <c r="J1764" i="2" a="1"/>
  <c r="J1764" i="2" s="1"/>
  <c r="J1765" i="2" a="1"/>
  <c r="J1765" i="2" s="1"/>
  <c r="J1766" i="2" a="1"/>
  <c r="J1766" i="2" s="1"/>
  <c r="J1767" i="2" a="1"/>
  <c r="J1767" i="2" s="1"/>
  <c r="J1768" i="2" a="1"/>
  <c r="J1768" i="2" s="1"/>
  <c r="J1769" i="2" a="1"/>
  <c r="J1769" i="2" s="1"/>
  <c r="J1770" i="2" a="1"/>
  <c r="J1770" i="2" s="1"/>
  <c r="J1771" i="2" a="1"/>
  <c r="J1771" i="2" s="1"/>
  <c r="J1772" i="2" a="1"/>
  <c r="J1772" i="2" s="1"/>
  <c r="J1773" i="2" a="1"/>
  <c r="J1773" i="2" s="1"/>
  <c r="J1774" i="2" a="1"/>
  <c r="J1774" i="2" s="1"/>
  <c r="J1775" i="2" a="1"/>
  <c r="J1775" i="2" s="1"/>
  <c r="J1776" i="2" a="1"/>
  <c r="J1776" i="2" s="1"/>
  <c r="J1777" i="2" a="1"/>
  <c r="J1777" i="2" s="1"/>
  <c r="J1778" i="2" a="1"/>
  <c r="J1778" i="2" s="1"/>
  <c r="J1779" i="2" a="1"/>
  <c r="J1779" i="2" s="1"/>
  <c r="J1780" i="2" a="1"/>
  <c r="J1780" i="2" s="1"/>
  <c r="J1781" i="2" a="1"/>
  <c r="J1781" i="2" s="1"/>
  <c r="J1782" i="2" a="1"/>
  <c r="J1782" i="2" s="1"/>
  <c r="J1783" i="2" a="1"/>
  <c r="J1783" i="2" s="1"/>
  <c r="J1784" i="2" a="1"/>
  <c r="J1784" i="2" s="1"/>
  <c r="J1785" i="2" a="1"/>
  <c r="J1785" i="2" s="1"/>
  <c r="J1786" i="2" a="1"/>
  <c r="J1786" i="2" s="1"/>
  <c r="J1787" i="2" a="1"/>
  <c r="J1787" i="2" s="1"/>
  <c r="J1788" i="2" a="1"/>
  <c r="J1788" i="2" s="1"/>
  <c r="J1789" i="2" a="1"/>
  <c r="J1789" i="2" s="1"/>
  <c r="J1790" i="2" a="1"/>
  <c r="J1790" i="2" s="1"/>
  <c r="J1791" i="2" a="1"/>
  <c r="J1791" i="2" s="1"/>
  <c r="J1792" i="2" a="1"/>
  <c r="J1792" i="2" s="1"/>
  <c r="J1793" i="2" a="1"/>
  <c r="J1793" i="2" s="1"/>
  <c r="J1794" i="2" a="1"/>
  <c r="J1794" i="2" s="1"/>
  <c r="J1795" i="2" a="1"/>
  <c r="J1795" i="2" s="1"/>
  <c r="J1796" i="2" a="1"/>
  <c r="J1796" i="2" s="1"/>
  <c r="J1797" i="2" a="1"/>
  <c r="J1797" i="2" s="1"/>
  <c r="J1798" i="2" a="1"/>
  <c r="J1798" i="2" s="1"/>
  <c r="J1799" i="2" a="1"/>
  <c r="J1799" i="2" s="1"/>
  <c r="J1800" i="2" a="1"/>
  <c r="J1800" i="2" s="1"/>
  <c r="J1801" i="2" a="1"/>
  <c r="J1801" i="2" s="1"/>
  <c r="J1802" i="2" a="1"/>
  <c r="J1802" i="2" s="1"/>
  <c r="J1803" i="2" a="1"/>
  <c r="J1803" i="2" s="1"/>
  <c r="J1804" i="2" a="1"/>
  <c r="J1804" i="2" s="1"/>
  <c r="J1805" i="2" a="1"/>
  <c r="J1805" i="2" s="1"/>
  <c r="J1806" i="2" a="1"/>
  <c r="J1806" i="2" s="1"/>
  <c r="J1807" i="2" a="1"/>
  <c r="J1807" i="2" s="1"/>
  <c r="J1808" i="2" a="1"/>
  <c r="J1808" i="2" s="1"/>
  <c r="J1809" i="2" a="1"/>
  <c r="J1809" i="2" s="1"/>
  <c r="J1810" i="2" a="1"/>
  <c r="J1810" i="2" s="1"/>
  <c r="J1811" i="2" a="1"/>
  <c r="J1811" i="2" s="1"/>
  <c r="L1811" i="2" s="1" a="1"/>
  <c r="L1811" i="2" s="1"/>
  <c r="J1812" i="2" a="1"/>
  <c r="J1812" i="2" s="1"/>
  <c r="J1813" i="2" a="1"/>
  <c r="J1813" i="2" s="1"/>
  <c r="J1814" i="2" a="1"/>
  <c r="J1814" i="2" s="1"/>
  <c r="J1815" i="2" a="1"/>
  <c r="J1815" i="2" s="1"/>
  <c r="J1816" i="2" a="1"/>
  <c r="J1816" i="2" s="1"/>
  <c r="J1817" i="2" a="1"/>
  <c r="J1817" i="2" s="1"/>
  <c r="J1818" i="2" a="1"/>
  <c r="J1818" i="2" s="1"/>
  <c r="J1819" i="2" a="1"/>
  <c r="J1819" i="2" s="1"/>
  <c r="J1820" i="2" a="1"/>
  <c r="J1820" i="2" s="1"/>
  <c r="J1821" i="2" a="1"/>
  <c r="J1821" i="2" s="1"/>
  <c r="J1822" i="2" a="1"/>
  <c r="J1822" i="2" s="1"/>
  <c r="J1823" i="2" a="1"/>
  <c r="J1823" i="2" s="1"/>
  <c r="J1824" i="2" a="1"/>
  <c r="J1824" i="2" s="1"/>
  <c r="J1825" i="2" a="1"/>
  <c r="J1825" i="2" s="1"/>
  <c r="J1826" i="2" a="1"/>
  <c r="J1826" i="2" s="1"/>
  <c r="J1827" i="2" a="1"/>
  <c r="J1827" i="2" s="1"/>
  <c r="J1828" i="2" a="1"/>
  <c r="J1828" i="2" s="1"/>
  <c r="J1829" i="2" a="1"/>
  <c r="J1829" i="2" s="1"/>
  <c r="J1830" i="2" a="1"/>
  <c r="J1830" i="2" s="1"/>
  <c r="J1831" i="2" a="1"/>
  <c r="J1831" i="2" s="1"/>
  <c r="J1832" i="2" a="1"/>
  <c r="J1832" i="2" s="1"/>
  <c r="J1833" i="2" a="1"/>
  <c r="J1833" i="2" s="1"/>
  <c r="J1834" i="2" a="1"/>
  <c r="J1834" i="2" s="1"/>
  <c r="J1835" i="2" a="1"/>
  <c r="J1835" i="2" s="1"/>
  <c r="J1836" i="2" a="1"/>
  <c r="J1836" i="2" s="1"/>
  <c r="J1837" i="2" a="1"/>
  <c r="J1837" i="2" s="1"/>
  <c r="J1838" i="2" a="1"/>
  <c r="J1838" i="2" s="1"/>
  <c r="J1839" i="2" a="1"/>
  <c r="J1839" i="2" s="1"/>
  <c r="J1840" i="2" a="1"/>
  <c r="J1840" i="2" s="1"/>
  <c r="J1841" i="2" a="1"/>
  <c r="J1841" i="2" s="1"/>
  <c r="J1842" i="2" a="1"/>
  <c r="J1842" i="2" s="1"/>
  <c r="J1843" i="2" a="1"/>
  <c r="J1843" i="2" s="1"/>
  <c r="J1844" i="2" a="1"/>
  <c r="J1844" i="2" s="1"/>
  <c r="J1845" i="2" a="1"/>
  <c r="J1845" i="2" s="1"/>
  <c r="J1846" i="2" a="1"/>
  <c r="J1846" i="2" s="1"/>
  <c r="J1847" i="2" a="1"/>
  <c r="J1847" i="2" s="1"/>
  <c r="J1848" i="2" a="1"/>
  <c r="J1848" i="2" s="1"/>
  <c r="L1848" i="2" s="1" a="1"/>
  <c r="L1848" i="2" s="1"/>
  <c r="J1849" i="2" a="1"/>
  <c r="J1849" i="2" s="1"/>
  <c r="J1850" i="2" a="1"/>
  <c r="J1850" i="2" s="1"/>
  <c r="J1851" i="2" a="1"/>
  <c r="J1851" i="2" s="1"/>
  <c r="J1852" i="2" a="1"/>
  <c r="J1852" i="2" s="1"/>
  <c r="J1853" i="2" a="1"/>
  <c r="J1853" i="2" s="1"/>
  <c r="J1854" i="2" a="1"/>
  <c r="J1854" i="2" s="1"/>
  <c r="J1855" i="2" a="1"/>
  <c r="J1855" i="2" s="1"/>
  <c r="J1856" i="2" a="1"/>
  <c r="J1856" i="2" s="1"/>
  <c r="J1857" i="2" a="1"/>
  <c r="J1857" i="2" s="1"/>
  <c r="J1858" i="2" a="1"/>
  <c r="J1858" i="2" s="1"/>
  <c r="J1859" i="2" a="1"/>
  <c r="J1859" i="2" s="1"/>
  <c r="J1860" i="2" a="1"/>
  <c r="J1860" i="2" s="1"/>
  <c r="J1861" i="2" a="1"/>
  <c r="J1861" i="2" s="1"/>
  <c r="J1862" i="2" a="1"/>
  <c r="J1862" i="2" s="1"/>
  <c r="J1863" i="2" a="1"/>
  <c r="J1863" i="2" s="1"/>
  <c r="J1864" i="2" a="1"/>
  <c r="J1864" i="2" s="1"/>
  <c r="J1865" i="2" a="1"/>
  <c r="J1865" i="2" s="1"/>
  <c r="J1866" i="2" a="1"/>
  <c r="J1866" i="2" s="1"/>
  <c r="J1867" i="2" a="1"/>
  <c r="J1867" i="2" s="1"/>
  <c r="J1868" i="2" a="1"/>
  <c r="J1868" i="2" s="1"/>
  <c r="J1869" i="2" a="1"/>
  <c r="J1869" i="2" s="1"/>
  <c r="J1870" i="2" a="1"/>
  <c r="J1870" i="2" s="1"/>
  <c r="J1871" i="2" a="1"/>
  <c r="J1871" i="2" s="1"/>
  <c r="J1872" i="2" a="1"/>
  <c r="J1872" i="2" s="1"/>
  <c r="J1873" i="2" a="1"/>
  <c r="J1873" i="2" s="1"/>
  <c r="J1874" i="2" a="1"/>
  <c r="J1874" i="2" s="1"/>
  <c r="J1875" i="2" a="1"/>
  <c r="J1875" i="2" s="1"/>
  <c r="J1876" i="2" a="1"/>
  <c r="J1876" i="2" s="1"/>
  <c r="J1877" i="2" a="1"/>
  <c r="J1877" i="2" s="1"/>
  <c r="J1878" i="2" a="1"/>
  <c r="J1878" i="2" s="1"/>
  <c r="J1879" i="2" a="1"/>
  <c r="J1879" i="2" s="1"/>
  <c r="J1880" i="2" a="1"/>
  <c r="J1880" i="2" s="1"/>
  <c r="J1881" i="2" a="1"/>
  <c r="J1881" i="2" s="1"/>
  <c r="J1882" i="2" a="1"/>
  <c r="J1882" i="2" s="1"/>
  <c r="J1883" i="2" a="1"/>
  <c r="J1883" i="2" s="1"/>
  <c r="J1884" i="2" a="1"/>
  <c r="J1884" i="2" s="1"/>
  <c r="J1885" i="2" a="1"/>
  <c r="J1885" i="2" s="1"/>
  <c r="J1886" i="2" a="1"/>
  <c r="J1886" i="2" s="1"/>
  <c r="J1887" i="2" a="1"/>
  <c r="J1887" i="2" s="1"/>
  <c r="J1888" i="2" a="1"/>
  <c r="J1888" i="2" s="1"/>
  <c r="J1889" i="2" a="1"/>
  <c r="J1889" i="2" s="1"/>
  <c r="J1890" i="2" a="1"/>
  <c r="J1890" i="2" s="1"/>
  <c r="J1891" i="2" a="1"/>
  <c r="J1891" i="2" s="1"/>
  <c r="J1892" i="2" a="1"/>
  <c r="J1892" i="2" s="1"/>
  <c r="J1893" i="2" a="1"/>
  <c r="J1893" i="2" s="1"/>
  <c r="J1894" i="2" a="1"/>
  <c r="J1894" i="2" s="1"/>
  <c r="J1895" i="2" a="1"/>
  <c r="J1895" i="2" s="1"/>
  <c r="J1896" i="2" a="1"/>
  <c r="J1896" i="2" s="1"/>
  <c r="J1897" i="2" a="1"/>
  <c r="J1897" i="2" s="1"/>
  <c r="J1898" i="2" a="1"/>
  <c r="J1898" i="2" s="1"/>
  <c r="J1899" i="2" a="1"/>
  <c r="J1899" i="2" s="1"/>
  <c r="J1900" i="2" a="1"/>
  <c r="J1900" i="2" s="1"/>
  <c r="J1901" i="2" a="1"/>
  <c r="J1901" i="2" s="1"/>
  <c r="J1902" i="2" a="1"/>
  <c r="J1902" i="2" s="1"/>
  <c r="J1903" i="2" a="1"/>
  <c r="J1903" i="2" s="1"/>
  <c r="J1904" i="2" a="1"/>
  <c r="J1904" i="2" s="1"/>
  <c r="J1905" i="2" a="1"/>
  <c r="J1905" i="2" s="1"/>
  <c r="J1906" i="2" a="1"/>
  <c r="J1906" i="2" s="1"/>
  <c r="J1907" i="2" a="1"/>
  <c r="J1907" i="2" s="1"/>
  <c r="J1908" i="2" a="1"/>
  <c r="J1908" i="2" s="1"/>
  <c r="J1909" i="2" a="1"/>
  <c r="J1909" i="2" s="1"/>
  <c r="J1910" i="2" a="1"/>
  <c r="J1910" i="2" s="1"/>
  <c r="J1911" i="2" a="1"/>
  <c r="J1911" i="2" s="1"/>
  <c r="J1912" i="2" a="1"/>
  <c r="J1912" i="2" s="1"/>
  <c r="J1913" i="2" a="1"/>
  <c r="J1913" i="2" s="1"/>
  <c r="J1914" i="2" a="1"/>
  <c r="J1914" i="2" s="1"/>
  <c r="J1915" i="2" a="1"/>
  <c r="J1915" i="2" s="1"/>
  <c r="J1916" i="2" a="1"/>
  <c r="J1916" i="2" s="1"/>
  <c r="J1917" i="2" a="1"/>
  <c r="J1917" i="2" s="1"/>
  <c r="J1918" i="2" a="1"/>
  <c r="J1918" i="2" s="1"/>
  <c r="J1919" i="2" a="1"/>
  <c r="J1919" i="2" s="1"/>
  <c r="J1920" i="2" a="1"/>
  <c r="J1920" i="2" s="1"/>
  <c r="J1921" i="2" a="1"/>
  <c r="J1921" i="2" s="1"/>
  <c r="J1922" i="2" a="1"/>
  <c r="J1922" i="2" s="1"/>
  <c r="J1923" i="2" a="1"/>
  <c r="J1923" i="2" s="1"/>
  <c r="J1924" i="2" a="1"/>
  <c r="J1924" i="2" s="1"/>
  <c r="L1924" i="2" s="1" a="1"/>
  <c r="L1924" i="2" s="1"/>
  <c r="J1925" i="2" a="1"/>
  <c r="J1925" i="2" s="1"/>
  <c r="J1926" i="2" a="1"/>
  <c r="J1926" i="2" s="1"/>
  <c r="J1927" i="2" a="1"/>
  <c r="J1927" i="2" s="1"/>
  <c r="J1928" i="2" a="1"/>
  <c r="J1928" i="2" s="1"/>
  <c r="J1929" i="2" a="1"/>
  <c r="J1929" i="2" s="1"/>
  <c r="J1930" i="2" a="1"/>
  <c r="J1930" i="2" s="1"/>
  <c r="J1931" i="2" a="1"/>
  <c r="J1931" i="2" s="1"/>
  <c r="J1932" i="2" a="1"/>
  <c r="J1932" i="2" s="1"/>
  <c r="J1933" i="2" a="1"/>
  <c r="J1933" i="2" s="1"/>
  <c r="J1934" i="2" a="1"/>
  <c r="J1934" i="2" s="1"/>
  <c r="J1935" i="2" a="1"/>
  <c r="J1935" i="2" s="1"/>
  <c r="J1936" i="2" a="1"/>
  <c r="J1936" i="2" s="1"/>
  <c r="J1937" i="2" a="1"/>
  <c r="J1937" i="2" s="1"/>
  <c r="J1938" i="2" a="1"/>
  <c r="J1938" i="2" s="1"/>
  <c r="J1939" i="2" a="1"/>
  <c r="J1939" i="2" s="1"/>
  <c r="J1940" i="2" a="1"/>
  <c r="J1940" i="2" s="1"/>
  <c r="J1941" i="2" a="1"/>
  <c r="J1941" i="2" s="1"/>
  <c r="J1942" i="2" a="1"/>
  <c r="J1942" i="2" s="1"/>
  <c r="J1943" i="2" a="1"/>
  <c r="J1943" i="2" s="1"/>
  <c r="J1944" i="2" a="1"/>
  <c r="J1944" i="2" s="1"/>
  <c r="J1945" i="2" a="1"/>
  <c r="J1945" i="2" s="1"/>
  <c r="J1946" i="2" a="1"/>
  <c r="J1946" i="2" s="1"/>
  <c r="J1947" i="2" a="1"/>
  <c r="J1947" i="2" s="1"/>
  <c r="J1948" i="2" a="1"/>
  <c r="J1948" i="2" s="1"/>
  <c r="J1949" i="2" a="1"/>
  <c r="J1949" i="2" s="1"/>
  <c r="J1950" i="2" a="1"/>
  <c r="J1950" i="2" s="1"/>
  <c r="J1951" i="2" a="1"/>
  <c r="J1951" i="2" s="1"/>
  <c r="J1952" i="2" a="1"/>
  <c r="J1952" i="2" s="1"/>
  <c r="J1953" i="2" a="1"/>
  <c r="J1953" i="2" s="1"/>
  <c r="J1954" i="2" a="1"/>
  <c r="J1954" i="2" s="1"/>
  <c r="J1955" i="2" a="1"/>
  <c r="J1955" i="2" s="1"/>
  <c r="J1956" i="2" a="1"/>
  <c r="J1956" i="2" s="1"/>
  <c r="J1957" i="2" a="1"/>
  <c r="J1957" i="2" s="1"/>
  <c r="J1958" i="2" a="1"/>
  <c r="J1958" i="2" s="1"/>
  <c r="J1959" i="2" a="1"/>
  <c r="J1959" i="2" s="1"/>
  <c r="J1960" i="2" a="1"/>
  <c r="J1960" i="2" s="1"/>
  <c r="J1961" i="2" a="1"/>
  <c r="J1961" i="2" s="1"/>
  <c r="J1962" i="2" a="1"/>
  <c r="J1962" i="2" s="1"/>
  <c r="J1963" i="2" a="1"/>
  <c r="J1963" i="2" s="1"/>
  <c r="J1964" i="2" a="1"/>
  <c r="J1964" i="2" s="1"/>
  <c r="J1965" i="2" a="1"/>
  <c r="J1965" i="2" s="1"/>
  <c r="J1966" i="2" a="1"/>
  <c r="J1966" i="2" s="1"/>
  <c r="J1967" i="2" a="1"/>
  <c r="J1967" i="2" s="1"/>
  <c r="J1968" i="2" a="1"/>
  <c r="J1968" i="2" s="1"/>
  <c r="J1969" i="2" a="1"/>
  <c r="J1969" i="2" s="1"/>
  <c r="J1970" i="2" a="1"/>
  <c r="J1970" i="2" s="1"/>
  <c r="J1971" i="2" a="1"/>
  <c r="J1971" i="2" s="1"/>
  <c r="J1972" i="2" a="1"/>
  <c r="J1972" i="2" s="1"/>
  <c r="J1973" i="2" a="1"/>
  <c r="J1973" i="2" s="1"/>
  <c r="J1974" i="2" a="1"/>
  <c r="J1974" i="2" s="1"/>
  <c r="J1975" i="2" a="1"/>
  <c r="J1975" i="2" s="1"/>
  <c r="J1976" i="2" a="1"/>
  <c r="J1976" i="2" s="1"/>
  <c r="J1977" i="2" a="1"/>
  <c r="J1977" i="2" s="1"/>
  <c r="J1978" i="2" a="1"/>
  <c r="J1978" i="2" s="1"/>
  <c r="J1979" i="2" a="1"/>
  <c r="J1979" i="2" s="1"/>
  <c r="J1980" i="2" a="1"/>
  <c r="J1980" i="2" s="1"/>
  <c r="J1981" i="2" a="1"/>
  <c r="J1981" i="2" s="1"/>
  <c r="J1982" i="2" a="1"/>
  <c r="J1982" i="2" s="1"/>
  <c r="J1983" i="2" a="1"/>
  <c r="J1983" i="2" s="1"/>
  <c r="J1984" i="2" a="1"/>
  <c r="J1984" i="2" s="1"/>
  <c r="J1985" i="2" a="1"/>
  <c r="J1985" i="2" s="1"/>
  <c r="J1986" i="2" a="1"/>
  <c r="J1986" i="2" s="1"/>
  <c r="J1987" i="2" a="1"/>
  <c r="J1987" i="2" s="1"/>
  <c r="J1988" i="2" a="1"/>
  <c r="J1988" i="2" s="1"/>
  <c r="J1989" i="2" a="1"/>
  <c r="J1989" i="2" s="1"/>
  <c r="J1990" i="2" a="1"/>
  <c r="J1990" i="2" s="1"/>
  <c r="J1991" i="2" a="1"/>
  <c r="J1991" i="2" s="1"/>
  <c r="J1992" i="2" a="1"/>
  <c r="J1992" i="2" s="1"/>
  <c r="J1993" i="2" a="1"/>
  <c r="J1993" i="2" s="1"/>
  <c r="J1994" i="2" a="1"/>
  <c r="J1994" i="2" s="1"/>
  <c r="J1995" i="2" a="1"/>
  <c r="J1995" i="2" s="1"/>
  <c r="J1996" i="2" a="1"/>
  <c r="J1996" i="2" s="1"/>
  <c r="J1997" i="2" a="1"/>
  <c r="J1997" i="2" s="1"/>
  <c r="J1998" i="2" a="1"/>
  <c r="J1998" i="2" s="1"/>
  <c r="J1999" i="2" a="1"/>
  <c r="J1999" i="2" s="1"/>
  <c r="J2000" i="2" a="1"/>
  <c r="J2000" i="2" s="1"/>
  <c r="J2001" i="2" a="1"/>
  <c r="J2001" i="2" s="1"/>
  <c r="J2002" i="2" a="1"/>
  <c r="J2002" i="2" s="1"/>
  <c r="J2003" i="2" a="1"/>
  <c r="J2003" i="2" s="1"/>
  <c r="J2004" i="2" a="1"/>
  <c r="J2004" i="2" s="1"/>
  <c r="J2005" i="2" a="1"/>
  <c r="J2005" i="2" s="1"/>
  <c r="J2006" i="2" a="1"/>
  <c r="J2006" i="2" s="1"/>
  <c r="J2007" i="2" a="1"/>
  <c r="J2007" i="2" s="1"/>
  <c r="J2008" i="2" a="1"/>
  <c r="J2008" i="2" s="1"/>
  <c r="J2009" i="2" a="1"/>
  <c r="J2009" i="2" s="1"/>
  <c r="J2010" i="2" a="1"/>
  <c r="J2010" i="2" s="1"/>
  <c r="J2011" i="2" a="1"/>
  <c r="J2011" i="2" s="1"/>
  <c r="J2012" i="2" a="1"/>
  <c r="J2012" i="2" s="1"/>
  <c r="J2013" i="2" a="1"/>
  <c r="J2013" i="2" s="1"/>
  <c r="J2014" i="2" a="1"/>
  <c r="J2014" i="2" s="1"/>
  <c r="J2015" i="2" a="1"/>
  <c r="J2015" i="2" s="1"/>
  <c r="J2016" i="2" a="1"/>
  <c r="J2016" i="2" s="1"/>
  <c r="J2017" i="2" a="1"/>
  <c r="J2017" i="2" s="1"/>
  <c r="J2018" i="2" a="1"/>
  <c r="J2018" i="2" s="1"/>
  <c r="J2019" i="2" a="1"/>
  <c r="J2019" i="2" s="1"/>
  <c r="J2020" i="2" a="1"/>
  <c r="J2020" i="2" s="1"/>
  <c r="J2021" i="2" a="1"/>
  <c r="J2021" i="2" s="1"/>
  <c r="J2022" i="2" a="1"/>
  <c r="J2022" i="2" s="1"/>
  <c r="J2023" i="2" a="1"/>
  <c r="J2023" i="2" s="1"/>
  <c r="J2024" i="2" a="1"/>
  <c r="J2024" i="2" s="1"/>
  <c r="J2025" i="2" a="1"/>
  <c r="J2025" i="2" s="1"/>
  <c r="J2026" i="2" a="1"/>
  <c r="J2026" i="2" s="1"/>
  <c r="J2027" i="2" a="1"/>
  <c r="J2027" i="2" s="1"/>
  <c r="J2028" i="2" a="1"/>
  <c r="J2028" i="2" s="1"/>
  <c r="J2029" i="2" a="1"/>
  <c r="J2029" i="2" s="1"/>
  <c r="J2030" i="2" a="1"/>
  <c r="J2030" i="2" s="1"/>
  <c r="J2031" i="2" a="1"/>
  <c r="J2031" i="2" s="1"/>
  <c r="J2032" i="2" a="1"/>
  <c r="J2032" i="2" s="1"/>
  <c r="J2033" i="2" a="1"/>
  <c r="J2033" i="2" s="1"/>
  <c r="J2034" i="2" a="1"/>
  <c r="J2034" i="2" s="1"/>
  <c r="J2035" i="2" a="1"/>
  <c r="J2035" i="2" s="1"/>
  <c r="J2036" i="2" a="1"/>
  <c r="J2036" i="2" s="1"/>
  <c r="J2037" i="2" a="1"/>
  <c r="J2037" i="2" s="1"/>
  <c r="J2038" i="2" a="1"/>
  <c r="J2038" i="2" s="1"/>
  <c r="J2039" i="2" a="1"/>
  <c r="J2039" i="2" s="1"/>
  <c r="J2040" i="2" a="1"/>
  <c r="J2040" i="2" s="1"/>
  <c r="J2041" i="2" a="1"/>
  <c r="J2041" i="2" s="1"/>
  <c r="J2042" i="2" a="1"/>
  <c r="J2042" i="2" s="1"/>
  <c r="J2043" i="2" a="1"/>
  <c r="J2043" i="2" s="1"/>
  <c r="J2044" i="2" a="1"/>
  <c r="J2044" i="2" s="1"/>
  <c r="J2045" i="2" a="1"/>
  <c r="J2045" i="2" s="1"/>
  <c r="J2046" i="2" a="1"/>
  <c r="J2046" i="2" s="1"/>
  <c r="J2047" i="2" a="1"/>
  <c r="J2047" i="2" s="1"/>
  <c r="J2048" i="2" a="1"/>
  <c r="J2048" i="2" s="1"/>
  <c r="J2049" i="2" a="1"/>
  <c r="J2049" i="2" s="1"/>
  <c r="J2050" i="2" a="1"/>
  <c r="J2050" i="2" s="1"/>
  <c r="J2051" i="2" a="1"/>
  <c r="J2051" i="2" s="1"/>
  <c r="J2052" i="2" a="1"/>
  <c r="J2052" i="2" s="1"/>
  <c r="J2053" i="2" a="1"/>
  <c r="J2053" i="2" s="1"/>
  <c r="J2054" i="2" a="1"/>
  <c r="J2054" i="2" s="1"/>
  <c r="J2055" i="2" a="1"/>
  <c r="J2055" i="2" s="1"/>
  <c r="J2056" i="2" a="1"/>
  <c r="J2056" i="2" s="1"/>
  <c r="J2057" i="2" a="1"/>
  <c r="J2057" i="2" s="1"/>
  <c r="J2058" i="2" a="1"/>
  <c r="J2058" i="2" s="1"/>
  <c r="J2059" i="2" a="1"/>
  <c r="J2059" i="2" s="1"/>
  <c r="J2060" i="2" a="1"/>
  <c r="J2060" i="2" s="1"/>
  <c r="J2061" i="2" a="1"/>
  <c r="J2061" i="2" s="1"/>
  <c r="J2062" i="2" a="1"/>
  <c r="J2062" i="2" s="1"/>
  <c r="J2063" i="2" a="1"/>
  <c r="J2063" i="2" s="1"/>
  <c r="J2064" i="2" a="1"/>
  <c r="J2064" i="2" s="1"/>
  <c r="J2065" i="2" a="1"/>
  <c r="J2065" i="2" s="1"/>
  <c r="J2066" i="2" a="1"/>
  <c r="J2066" i="2" s="1"/>
  <c r="J2067" i="2" a="1"/>
  <c r="J2067" i="2" s="1"/>
  <c r="J2068" i="2" a="1"/>
  <c r="J2068" i="2" s="1"/>
  <c r="J2069" i="2" a="1"/>
  <c r="J2069" i="2" s="1"/>
  <c r="J2070" i="2" a="1"/>
  <c r="J2070" i="2" s="1"/>
  <c r="J2071" i="2" a="1"/>
  <c r="J2071" i="2" s="1"/>
  <c r="J2072" i="2" a="1"/>
  <c r="J2072" i="2" s="1"/>
  <c r="J2073" i="2" a="1"/>
  <c r="J2073" i="2" s="1"/>
  <c r="J2074" i="2" a="1"/>
  <c r="J2074" i="2" s="1"/>
  <c r="L2074" i="2" s="1" a="1"/>
  <c r="L2074" i="2" s="1"/>
  <c r="J2075" i="2" a="1"/>
  <c r="J2075" i="2" s="1"/>
  <c r="J2076" i="2" a="1"/>
  <c r="J2076" i="2" s="1"/>
  <c r="L2076" i="2" s="1" a="1"/>
  <c r="L2076" i="2" s="1"/>
  <c r="J2077" i="2" a="1"/>
  <c r="J2077" i="2" s="1"/>
  <c r="J2078" i="2" a="1"/>
  <c r="J2078" i="2" s="1"/>
  <c r="J2079" i="2" a="1"/>
  <c r="J2079" i="2" s="1"/>
  <c r="J2080" i="2" a="1"/>
  <c r="J2080" i="2" s="1"/>
  <c r="J2081" i="2" a="1"/>
  <c r="J2081" i="2" s="1"/>
  <c r="J2082" i="2" a="1"/>
  <c r="J2082" i="2" s="1"/>
  <c r="J2083" i="2" a="1"/>
  <c r="J2083" i="2" s="1"/>
  <c r="J2084" i="2" a="1"/>
  <c r="J2084" i="2" s="1"/>
  <c r="J2085" i="2" a="1"/>
  <c r="J2085" i="2" s="1"/>
  <c r="J2086" i="2" a="1"/>
  <c r="J2086" i="2" s="1"/>
  <c r="J2087" i="2" a="1"/>
  <c r="J2087" i="2" s="1"/>
  <c r="J2088" i="2" a="1"/>
  <c r="J2088" i="2" s="1"/>
  <c r="J2089" i="2" a="1"/>
  <c r="J2089" i="2" s="1"/>
  <c r="J2090" i="2" a="1"/>
  <c r="J2090" i="2" s="1"/>
  <c r="J2091" i="2" a="1"/>
  <c r="J2091" i="2" s="1"/>
  <c r="J2092" i="2" a="1"/>
  <c r="J2092" i="2" s="1"/>
  <c r="J2093" i="2" a="1"/>
  <c r="J2093" i="2" s="1"/>
  <c r="J2094" i="2" a="1"/>
  <c r="J2094" i="2" s="1"/>
  <c r="J2095" i="2" a="1"/>
  <c r="J2095" i="2" s="1"/>
  <c r="J2096" i="2" a="1"/>
  <c r="J2096" i="2" s="1"/>
  <c r="J2097" i="2" a="1"/>
  <c r="J2097" i="2" s="1"/>
  <c r="J2098" i="2" a="1"/>
  <c r="J2098" i="2" s="1"/>
  <c r="J2099" i="2" a="1"/>
  <c r="J2099" i="2" s="1"/>
  <c r="J2100" i="2" a="1"/>
  <c r="J2100" i="2" s="1"/>
  <c r="J2101" i="2" a="1"/>
  <c r="J2101" i="2" s="1"/>
  <c r="J2102" i="2" a="1"/>
  <c r="J2102" i="2" s="1"/>
  <c r="J2103" i="2" a="1"/>
  <c r="J2103" i="2" s="1"/>
  <c r="L2103" i="2" s="1" a="1"/>
  <c r="L2103" i="2" s="1"/>
  <c r="J2104" i="2" a="1"/>
  <c r="J2104" i="2" s="1"/>
  <c r="J2105" i="2" a="1"/>
  <c r="J2105" i="2" s="1"/>
  <c r="L2105" i="2" s="1" a="1"/>
  <c r="L2105" i="2" s="1"/>
  <c r="J2106" i="2" a="1"/>
  <c r="J2106" i="2" s="1"/>
  <c r="J2107" i="2" a="1"/>
  <c r="J2107" i="2" s="1"/>
  <c r="J2108" i="2" a="1"/>
  <c r="J2108" i="2" s="1"/>
  <c r="J2109" i="2" a="1"/>
  <c r="J2109" i="2" s="1"/>
  <c r="J2110" i="2" a="1"/>
  <c r="J2110" i="2" s="1"/>
  <c r="J2111" i="2" a="1"/>
  <c r="J2111" i="2" s="1"/>
  <c r="J2112" i="2" a="1"/>
  <c r="J2112" i="2" s="1"/>
  <c r="J2113" i="2" a="1"/>
  <c r="J2113" i="2" s="1"/>
  <c r="J2114" i="2" a="1"/>
  <c r="J2114" i="2" s="1"/>
  <c r="J2115" i="2" a="1"/>
  <c r="J2115" i="2" s="1"/>
  <c r="J2116" i="2" a="1"/>
  <c r="J2116" i="2" s="1"/>
  <c r="J2117" i="2" a="1"/>
  <c r="J2117" i="2" s="1"/>
  <c r="J2118" i="2" a="1"/>
  <c r="J2118" i="2" s="1"/>
  <c r="J2119" i="2" a="1"/>
  <c r="J2119" i="2" s="1"/>
  <c r="J2120" i="2" a="1"/>
  <c r="J2120" i="2" s="1"/>
  <c r="J2121" i="2" a="1"/>
  <c r="J2121" i="2" s="1"/>
  <c r="J2122" i="2" a="1"/>
  <c r="J2122" i="2" s="1"/>
  <c r="J2123" i="2" a="1"/>
  <c r="J2123" i="2" s="1"/>
  <c r="J2124" i="2" a="1"/>
  <c r="J2124" i="2" s="1"/>
  <c r="J2125" i="2" a="1"/>
  <c r="J2125" i="2" s="1"/>
  <c r="J2126" i="2" a="1"/>
  <c r="J2126" i="2" s="1"/>
  <c r="J2127" i="2" a="1"/>
  <c r="J2127" i="2" s="1"/>
  <c r="J2128" i="2" a="1"/>
  <c r="J2128" i="2" s="1"/>
  <c r="J2129" i="2" a="1"/>
  <c r="J2129" i="2" s="1"/>
  <c r="J2130" i="2" a="1"/>
  <c r="J2130" i="2" s="1"/>
  <c r="L2130" i="2" s="1" a="1"/>
  <c r="L2130" i="2" s="1"/>
  <c r="J2131" i="2" a="1"/>
  <c r="J2131" i="2" s="1"/>
  <c r="L2131" i="2" s="1" a="1"/>
  <c r="L2131" i="2" s="1"/>
  <c r="J2132" i="2" a="1"/>
  <c r="J2132" i="2" s="1"/>
  <c r="J2133" i="2" a="1"/>
  <c r="J2133" i="2" s="1"/>
  <c r="J2134" i="2" a="1"/>
  <c r="J2134" i="2" s="1"/>
  <c r="J2135" i="2" a="1"/>
  <c r="J2135" i="2" s="1"/>
  <c r="J2136" i="2" a="1"/>
  <c r="J2136" i="2" s="1"/>
  <c r="J2137" i="2" a="1"/>
  <c r="J2137" i="2" s="1"/>
  <c r="J2138" i="2" a="1"/>
  <c r="J2138" i="2" s="1"/>
  <c r="J2139" i="2" a="1"/>
  <c r="J2139" i="2" s="1"/>
  <c r="J2140" i="2" a="1"/>
  <c r="J2140" i="2" s="1"/>
  <c r="J2141" i="2" a="1"/>
  <c r="J2141" i="2" s="1"/>
  <c r="J2142" i="2" a="1"/>
  <c r="J2142" i="2" s="1"/>
  <c r="J2143" i="2" a="1"/>
  <c r="J2143" i="2" s="1"/>
  <c r="J2144" i="2" a="1"/>
  <c r="J2144" i="2" s="1"/>
  <c r="J2145" i="2" a="1"/>
  <c r="J2145" i="2" s="1"/>
  <c r="J2146" i="2" a="1"/>
  <c r="J2146" i="2" s="1"/>
  <c r="J2147" i="2" a="1"/>
  <c r="J2147" i="2" s="1"/>
  <c r="J2148" i="2" a="1"/>
  <c r="J2148" i="2" s="1"/>
  <c r="J2149" i="2" a="1"/>
  <c r="J2149" i="2" s="1"/>
  <c r="J2150" i="2" a="1"/>
  <c r="J2150" i="2" s="1"/>
  <c r="J2151" i="2" a="1"/>
  <c r="J2151" i="2" s="1"/>
  <c r="J2152" i="2" a="1"/>
  <c r="J2152" i="2" s="1"/>
  <c r="J2153" i="2" a="1"/>
  <c r="J2153" i="2" s="1"/>
  <c r="J2154" i="2" a="1"/>
  <c r="J2154" i="2" s="1"/>
  <c r="J2155" i="2" a="1"/>
  <c r="J2155" i="2" s="1"/>
  <c r="J2156" i="2" a="1"/>
  <c r="J2156" i="2" s="1"/>
  <c r="J2157" i="2" a="1"/>
  <c r="J2157" i="2" s="1"/>
  <c r="J2158" i="2" a="1"/>
  <c r="J2158" i="2" s="1"/>
  <c r="J2159" i="2" a="1"/>
  <c r="J2159" i="2" s="1"/>
  <c r="J2160" i="2" a="1"/>
  <c r="J2160" i="2" s="1"/>
  <c r="J2161" i="2" a="1"/>
  <c r="J2161" i="2" s="1"/>
  <c r="J2162" i="2" a="1"/>
  <c r="J2162" i="2" s="1"/>
  <c r="J2163" i="2" a="1"/>
  <c r="J2163" i="2" s="1"/>
  <c r="J2164" i="2" a="1"/>
  <c r="J2164" i="2" s="1"/>
  <c r="J2165" i="2" a="1"/>
  <c r="J2165" i="2" s="1"/>
  <c r="J2166" i="2" a="1"/>
  <c r="J2166" i="2" s="1"/>
  <c r="J2167" i="2" a="1"/>
  <c r="J2167" i="2" s="1"/>
  <c r="J2168" i="2" a="1"/>
  <c r="J2168" i="2" s="1"/>
  <c r="J2169" i="2" a="1"/>
  <c r="J2169" i="2" s="1"/>
  <c r="J2170" i="2" a="1"/>
  <c r="J2170" i="2" s="1"/>
  <c r="J2171" i="2" a="1"/>
  <c r="J2171" i="2" s="1"/>
  <c r="J2172" i="2" a="1"/>
  <c r="J2172" i="2" s="1"/>
  <c r="J2173" i="2" a="1"/>
  <c r="J2173" i="2" s="1"/>
  <c r="J2174" i="2" a="1"/>
  <c r="J2174" i="2" s="1"/>
  <c r="J2175" i="2" a="1"/>
  <c r="J2175" i="2" s="1"/>
  <c r="J2176" i="2" a="1"/>
  <c r="J2176" i="2" s="1"/>
  <c r="J2177" i="2" a="1"/>
  <c r="J2177" i="2" s="1"/>
  <c r="J2178" i="2" a="1"/>
  <c r="J2178" i="2" s="1"/>
  <c r="J2179" i="2" a="1"/>
  <c r="J2179" i="2" s="1"/>
  <c r="J2180" i="2" a="1"/>
  <c r="J2180" i="2" s="1"/>
  <c r="J2181" i="2" a="1"/>
  <c r="J2181" i="2" s="1"/>
  <c r="J2182" i="2" a="1"/>
  <c r="J2182" i="2" s="1"/>
  <c r="J2183" i="2" a="1"/>
  <c r="J2183" i="2" s="1"/>
  <c r="J2184" i="2" a="1"/>
  <c r="J2184" i="2" s="1"/>
  <c r="J2185" i="2" a="1"/>
  <c r="J2185" i="2" s="1"/>
  <c r="J2186" i="2" a="1"/>
  <c r="J2186" i="2" s="1"/>
  <c r="J2187" i="2" a="1"/>
  <c r="J2187" i="2" s="1"/>
  <c r="J2188" i="2" a="1"/>
  <c r="J2188" i="2" s="1"/>
  <c r="J2189" i="2" a="1"/>
  <c r="J2189" i="2" s="1"/>
  <c r="J2190" i="2" a="1"/>
  <c r="J2190" i="2" s="1"/>
  <c r="J2191" i="2" a="1"/>
  <c r="J2191" i="2" s="1"/>
  <c r="J2192" i="2" a="1"/>
  <c r="J2192" i="2" s="1"/>
  <c r="J2193" i="2" a="1"/>
  <c r="J2193" i="2" s="1"/>
  <c r="J2194" i="2" a="1"/>
  <c r="J2194" i="2" s="1"/>
  <c r="J2195" i="2" a="1"/>
  <c r="J2195" i="2" s="1"/>
  <c r="J2196" i="2" a="1"/>
  <c r="J2196" i="2" s="1"/>
  <c r="J2197" i="2" a="1"/>
  <c r="J2197" i="2" s="1"/>
  <c r="J2198" i="2" a="1"/>
  <c r="J2198" i="2" s="1"/>
  <c r="J2199" i="2" a="1"/>
  <c r="J2199" i="2" s="1"/>
  <c r="J2200" i="2" a="1"/>
  <c r="J2200" i="2" s="1"/>
  <c r="J2201" i="2" a="1"/>
  <c r="J2201" i="2" s="1"/>
  <c r="J2202" i="2" a="1"/>
  <c r="J2202" i="2" s="1"/>
  <c r="J2203" i="2" a="1"/>
  <c r="J2203" i="2" s="1"/>
  <c r="J2204" i="2" a="1"/>
  <c r="J2204" i="2" s="1"/>
  <c r="J2205" i="2" a="1"/>
  <c r="J2205" i="2" s="1"/>
  <c r="J2206" i="2" a="1"/>
  <c r="J2206" i="2" s="1"/>
  <c r="J2207" i="2" a="1"/>
  <c r="J2207" i="2" s="1"/>
  <c r="J2208" i="2" a="1"/>
  <c r="J2208" i="2" s="1"/>
  <c r="J2209" i="2" a="1"/>
  <c r="J2209" i="2" s="1"/>
  <c r="J2210" i="2" a="1"/>
  <c r="J2210" i="2" s="1"/>
  <c r="J2211" i="2" a="1"/>
  <c r="J2211" i="2" s="1"/>
  <c r="J2212" i="2" a="1"/>
  <c r="J2212" i="2" s="1"/>
  <c r="J2213" i="2" a="1"/>
  <c r="J2213" i="2" s="1"/>
  <c r="J2214" i="2" a="1"/>
  <c r="J2214" i="2" s="1"/>
  <c r="J2215" i="2" a="1"/>
  <c r="J2215" i="2" s="1"/>
  <c r="J2216" i="2" a="1"/>
  <c r="J2216" i="2" s="1"/>
  <c r="J2217" i="2" a="1"/>
  <c r="J2217" i="2" s="1"/>
  <c r="J2218" i="2" a="1"/>
  <c r="J2218" i="2" s="1"/>
  <c r="J2219" i="2" a="1"/>
  <c r="J2219" i="2" s="1"/>
  <c r="J2220" i="2" a="1"/>
  <c r="J2220" i="2" s="1"/>
  <c r="J2221" i="2" a="1"/>
  <c r="J2221" i="2" s="1"/>
  <c r="J2222" i="2" a="1"/>
  <c r="J2222" i="2" s="1"/>
  <c r="J2223" i="2" a="1"/>
  <c r="J2223" i="2" s="1"/>
  <c r="J2224" i="2" a="1"/>
  <c r="J2224" i="2" s="1"/>
  <c r="J2225" i="2" a="1"/>
  <c r="J2225" i="2" s="1"/>
  <c r="J2226" i="2" a="1"/>
  <c r="J2226" i="2" s="1"/>
  <c r="J2227" i="2" a="1"/>
  <c r="J2227" i="2" s="1"/>
  <c r="J2228" i="2" a="1"/>
  <c r="J2228" i="2" s="1"/>
  <c r="J2229" i="2" a="1"/>
  <c r="J2229" i="2" s="1"/>
  <c r="J2230" i="2" a="1"/>
  <c r="J2230" i="2" s="1"/>
  <c r="J2231" i="2" a="1"/>
  <c r="J2231" i="2" s="1"/>
  <c r="J2232" i="2" a="1"/>
  <c r="J2232" i="2" s="1"/>
  <c r="J2233" i="2" a="1"/>
  <c r="J2233" i="2" s="1"/>
  <c r="J2234" i="2" a="1"/>
  <c r="J2234" i="2" s="1"/>
  <c r="J2235" i="2" a="1"/>
  <c r="J2235" i="2" s="1"/>
  <c r="J2236" i="2" a="1"/>
  <c r="J2236" i="2" s="1"/>
  <c r="J2237" i="2" a="1"/>
  <c r="J2237" i="2" s="1"/>
  <c r="J2238" i="2" a="1"/>
  <c r="J2238" i="2" s="1"/>
  <c r="J2239" i="2" a="1"/>
  <c r="J2239" i="2" s="1"/>
  <c r="J2240" i="2" a="1"/>
  <c r="J2240" i="2" s="1"/>
  <c r="J2241" i="2" a="1"/>
  <c r="J2241" i="2" s="1"/>
  <c r="J2242" i="2" a="1"/>
  <c r="J2242" i="2" s="1"/>
  <c r="J2243" i="2" a="1"/>
  <c r="J2243" i="2" s="1"/>
  <c r="J2244" i="2" a="1"/>
  <c r="J2244" i="2" s="1"/>
  <c r="J2245" i="2" a="1"/>
  <c r="J2245" i="2" s="1"/>
  <c r="J2246" i="2" a="1"/>
  <c r="J2246" i="2" s="1"/>
  <c r="J2247" i="2" a="1"/>
  <c r="J2247" i="2" s="1"/>
  <c r="J2248" i="2" a="1"/>
  <c r="J2248" i="2" s="1"/>
  <c r="J2249" i="2" a="1"/>
  <c r="J2249" i="2" s="1"/>
  <c r="J2250" i="2" a="1"/>
  <c r="J2250" i="2" s="1"/>
  <c r="J2251" i="2" a="1"/>
  <c r="J2251" i="2" s="1"/>
  <c r="J2252" i="2" a="1"/>
  <c r="J2252" i="2" s="1"/>
  <c r="J2253" i="2" a="1"/>
  <c r="J2253" i="2" s="1"/>
  <c r="J2254" i="2" a="1"/>
  <c r="J2254" i="2" s="1"/>
  <c r="J2255" i="2" a="1"/>
  <c r="J2255" i="2" s="1"/>
  <c r="J2256" i="2" a="1"/>
  <c r="J2256" i="2" s="1"/>
  <c r="J2257" i="2" a="1"/>
  <c r="J2257" i="2" s="1"/>
  <c r="J2258" i="2" a="1"/>
  <c r="J2258" i="2" s="1"/>
  <c r="J2259" i="2" a="1"/>
  <c r="J2259" i="2" s="1"/>
  <c r="J2260" i="2" a="1"/>
  <c r="J2260" i="2" s="1"/>
  <c r="J2261" i="2" a="1"/>
  <c r="J2261" i="2" s="1"/>
  <c r="J2262" i="2" a="1"/>
  <c r="J2262" i="2" s="1"/>
  <c r="J2263" i="2" a="1"/>
  <c r="J2263" i="2" s="1"/>
  <c r="J2264" i="2" a="1"/>
  <c r="J2264" i="2" s="1"/>
  <c r="J2265" i="2" a="1"/>
  <c r="J2265" i="2" s="1"/>
  <c r="J2266" i="2" a="1"/>
  <c r="J2266" i="2" s="1"/>
  <c r="J2267" i="2" a="1"/>
  <c r="J2267" i="2" s="1"/>
  <c r="J2268" i="2" a="1"/>
  <c r="J2268" i="2" s="1"/>
  <c r="J2269" i="2" a="1"/>
  <c r="J2269" i="2" s="1"/>
  <c r="J2270" i="2" a="1"/>
  <c r="J2270" i="2" s="1"/>
  <c r="J2271" i="2" a="1"/>
  <c r="J2271" i="2" s="1"/>
  <c r="J2272" i="2" a="1"/>
  <c r="J2272" i="2" s="1"/>
  <c r="J2273" i="2" a="1"/>
  <c r="J2273" i="2" s="1"/>
  <c r="J2274" i="2" a="1"/>
  <c r="J2274" i="2" s="1"/>
  <c r="J2275" i="2" a="1"/>
  <c r="J2275" i="2" s="1"/>
  <c r="J2276" i="2" a="1"/>
  <c r="J2276" i="2" s="1"/>
  <c r="J2277" i="2" a="1"/>
  <c r="J2277" i="2" s="1"/>
  <c r="J2278" i="2" a="1"/>
  <c r="J2278" i="2" s="1"/>
  <c r="J2279" i="2" a="1"/>
  <c r="J2279" i="2" s="1"/>
  <c r="J2280" i="2" a="1"/>
  <c r="J2280" i="2" s="1"/>
  <c r="J2281" i="2" a="1"/>
  <c r="J2281" i="2" s="1"/>
  <c r="J2282" i="2" a="1"/>
  <c r="J2282" i="2" s="1"/>
  <c r="J2283" i="2" a="1"/>
  <c r="J2283" i="2" s="1"/>
  <c r="J2284" i="2" a="1"/>
  <c r="J2284" i="2" s="1"/>
  <c r="J2285" i="2" a="1"/>
  <c r="J2285" i="2" s="1"/>
  <c r="J2286" i="2" a="1"/>
  <c r="J2286" i="2" s="1"/>
  <c r="J2287" i="2" a="1"/>
  <c r="J2287" i="2" s="1"/>
  <c r="J2288" i="2" a="1"/>
  <c r="J2288" i="2" s="1"/>
  <c r="J2289" i="2" a="1"/>
  <c r="J2289" i="2" s="1"/>
  <c r="J2290" i="2" a="1"/>
  <c r="J2290" i="2" s="1"/>
  <c r="J2291" i="2" a="1"/>
  <c r="J2291" i="2" s="1"/>
  <c r="J2292" i="2" a="1"/>
  <c r="J2292" i="2" s="1"/>
  <c r="J2293" i="2" a="1"/>
  <c r="J2293" i="2" s="1"/>
  <c r="J2294" i="2" a="1"/>
  <c r="J2294" i="2" s="1"/>
  <c r="J2295" i="2" a="1"/>
  <c r="J2295" i="2" s="1"/>
  <c r="J2296" i="2" a="1"/>
  <c r="J2296" i="2" s="1"/>
  <c r="J2297" i="2" a="1"/>
  <c r="J2297" i="2" s="1"/>
  <c r="J2298" i="2" a="1"/>
  <c r="J2298" i="2" s="1"/>
  <c r="J2299" i="2" a="1"/>
  <c r="J2299" i="2" s="1"/>
  <c r="J2300" i="2" a="1"/>
  <c r="J2300" i="2" s="1"/>
  <c r="J2301" i="2" a="1"/>
  <c r="J2301" i="2" s="1"/>
  <c r="J2302" i="2" a="1"/>
  <c r="J2302" i="2" s="1"/>
  <c r="J2303" i="2" a="1"/>
  <c r="J2303" i="2" s="1"/>
  <c r="J2304" i="2" a="1"/>
  <c r="J2304" i="2" s="1"/>
  <c r="J2305" i="2" a="1"/>
  <c r="J2305" i="2" s="1"/>
  <c r="J2306" i="2" a="1"/>
  <c r="J2306" i="2" s="1"/>
  <c r="J2307" i="2" a="1"/>
  <c r="J2307" i="2" s="1"/>
  <c r="J2308" i="2" a="1"/>
  <c r="J2308" i="2" s="1"/>
  <c r="J2309" i="2" a="1"/>
  <c r="J2309" i="2" s="1"/>
  <c r="J2310" i="2" a="1"/>
  <c r="J2310" i="2" s="1"/>
  <c r="J2311" i="2" a="1"/>
  <c r="J2311" i="2" s="1"/>
  <c r="J2312" i="2" a="1"/>
  <c r="J2312" i="2" s="1"/>
  <c r="J2313" i="2" a="1"/>
  <c r="J2313" i="2" s="1"/>
  <c r="J2314" i="2" a="1"/>
  <c r="J2314" i="2" s="1"/>
  <c r="J2315" i="2" a="1"/>
  <c r="J2315" i="2" s="1"/>
  <c r="J2316" i="2" a="1"/>
  <c r="J2316" i="2" s="1"/>
  <c r="J2317" i="2" a="1"/>
  <c r="J2317" i="2" s="1"/>
  <c r="J2318" i="2" a="1"/>
  <c r="J2318" i="2" s="1"/>
  <c r="J2319" i="2" a="1"/>
  <c r="J2319" i="2" s="1"/>
  <c r="J2320" i="2" a="1"/>
  <c r="J2320" i="2" s="1"/>
  <c r="J2321" i="2" a="1"/>
  <c r="J2321" i="2" s="1"/>
  <c r="J2322" i="2" a="1"/>
  <c r="J2322" i="2" s="1"/>
  <c r="J2323" i="2" a="1"/>
  <c r="J2323" i="2" s="1"/>
  <c r="J2324" i="2" a="1"/>
  <c r="J2324" i="2" s="1"/>
  <c r="J2325" i="2" a="1"/>
  <c r="J2325" i="2" s="1"/>
  <c r="J2326" i="2" a="1"/>
  <c r="J2326" i="2" s="1"/>
  <c r="L2326" i="2" s="1" a="1"/>
  <c r="L2326" i="2" s="1"/>
  <c r="J2327" i="2" a="1"/>
  <c r="J2327" i="2" s="1"/>
  <c r="L2327" i="2" s="1" a="1"/>
  <c r="L2327" i="2" s="1"/>
  <c r="J2328" i="2" a="1"/>
  <c r="J2328" i="2" s="1"/>
  <c r="J2329" i="2" a="1"/>
  <c r="J2329" i="2" s="1"/>
  <c r="J2330" i="2" a="1"/>
  <c r="J2330" i="2" s="1"/>
  <c r="J2331" i="2" a="1"/>
  <c r="J2331" i="2" s="1"/>
  <c r="J2332" i="2" a="1"/>
  <c r="J2332" i="2" s="1"/>
  <c r="J2333" i="2" a="1"/>
  <c r="J2333" i="2" s="1"/>
  <c r="J2334" i="2" a="1"/>
  <c r="J2334" i="2" s="1"/>
  <c r="J2335" i="2" a="1"/>
  <c r="J2335" i="2" s="1"/>
  <c r="J2336" i="2" a="1"/>
  <c r="J2336" i="2" s="1"/>
  <c r="J2337" i="2" a="1"/>
  <c r="J2337" i="2" s="1"/>
  <c r="J2338" i="2" a="1"/>
  <c r="J2338" i="2" s="1"/>
  <c r="J2339" i="2" a="1"/>
  <c r="J2339" i="2" s="1"/>
  <c r="J2340" i="2" a="1"/>
  <c r="J2340" i="2" s="1"/>
  <c r="J2341" i="2" a="1"/>
  <c r="J2341" i="2" s="1"/>
  <c r="J2342" i="2" a="1"/>
  <c r="J2342" i="2" s="1"/>
  <c r="J2343" i="2" a="1"/>
  <c r="J2343" i="2" s="1"/>
  <c r="J2344" i="2" a="1"/>
  <c r="J2344" i="2" s="1"/>
  <c r="J2345" i="2" a="1"/>
  <c r="J2345" i="2" s="1"/>
  <c r="J2346" i="2" a="1"/>
  <c r="J2346" i="2" s="1"/>
  <c r="J2347" i="2" a="1"/>
  <c r="J2347" i="2" s="1"/>
  <c r="J2348" i="2" a="1"/>
  <c r="J2348" i="2" s="1"/>
  <c r="J2349" i="2" a="1"/>
  <c r="J2349" i="2" s="1"/>
  <c r="J2350" i="2" a="1"/>
  <c r="J2350" i="2" s="1"/>
  <c r="J2351" i="2" a="1"/>
  <c r="J2351" i="2" s="1"/>
  <c r="J2352" i="2" a="1"/>
  <c r="J2352" i="2" s="1"/>
  <c r="J2353" i="2" a="1"/>
  <c r="J2353" i="2" s="1"/>
  <c r="J2354" i="2" a="1"/>
  <c r="J2354" i="2" s="1"/>
  <c r="J2355" i="2" a="1"/>
  <c r="J2355" i="2" s="1"/>
  <c r="J2356" i="2" a="1"/>
  <c r="J2356" i="2" s="1"/>
  <c r="J2357" i="2" a="1"/>
  <c r="J2357" i="2" s="1"/>
  <c r="J2358" i="2" a="1"/>
  <c r="J2358" i="2" s="1"/>
  <c r="J2359" i="2" a="1"/>
  <c r="J2359" i="2" s="1"/>
  <c r="J2360" i="2" a="1"/>
  <c r="J2360" i="2" s="1"/>
  <c r="J2361" i="2" a="1"/>
  <c r="J2361" i="2" s="1"/>
  <c r="J2362" i="2" a="1"/>
  <c r="J2362" i="2" s="1"/>
  <c r="J2363" i="2" a="1"/>
  <c r="J2363" i="2" s="1"/>
  <c r="J2364" i="2" a="1"/>
  <c r="J2364" i="2" s="1"/>
  <c r="J2365" i="2" a="1"/>
  <c r="J2365" i="2" s="1"/>
  <c r="J2366" i="2" a="1"/>
  <c r="J2366" i="2" s="1"/>
  <c r="J2367" i="2" a="1"/>
  <c r="J2367" i="2" s="1"/>
  <c r="J2368" i="2" a="1"/>
  <c r="J2368" i="2" s="1"/>
  <c r="J2369" i="2" a="1"/>
  <c r="J2369" i="2" s="1"/>
  <c r="J2370" i="2" a="1"/>
  <c r="J2370" i="2" s="1"/>
  <c r="J2371" i="2" a="1"/>
  <c r="J2371" i="2" s="1"/>
  <c r="J2372" i="2" a="1"/>
  <c r="J2372" i="2" s="1"/>
  <c r="J2373" i="2" a="1"/>
  <c r="J2373" i="2" s="1"/>
  <c r="L2373" i="2" s="1" a="1"/>
  <c r="L2373" i="2" s="1"/>
  <c r="J2374" i="2" a="1"/>
  <c r="J2374" i="2" s="1"/>
  <c r="J2375" i="2" a="1"/>
  <c r="J2375" i="2" s="1"/>
  <c r="J2376" i="2" a="1"/>
  <c r="J2376" i="2" s="1"/>
  <c r="J2377" i="2" a="1"/>
  <c r="J2377" i="2" s="1"/>
  <c r="J2378" i="2" a="1"/>
  <c r="J2378" i="2" s="1"/>
  <c r="J2379" i="2" a="1"/>
  <c r="J2379" i="2" s="1"/>
  <c r="J2380" i="2" a="1"/>
  <c r="J2380" i="2" s="1"/>
  <c r="J2381" i="2" a="1"/>
  <c r="J2381" i="2" s="1"/>
  <c r="J2382" i="2" a="1"/>
  <c r="J2382" i="2" s="1"/>
  <c r="J2383" i="2" a="1"/>
  <c r="J2383" i="2" s="1"/>
  <c r="J2384" i="2" a="1"/>
  <c r="J2384" i="2" s="1"/>
  <c r="J2385" i="2" a="1"/>
  <c r="J2385" i="2" s="1"/>
  <c r="J2386" i="2" a="1"/>
  <c r="J2386" i="2" s="1"/>
  <c r="J2387" i="2" a="1"/>
  <c r="J2387" i="2" s="1"/>
  <c r="J2388" i="2" a="1"/>
  <c r="J2388" i="2" s="1"/>
  <c r="J2389" i="2" a="1"/>
  <c r="J2389" i="2" s="1"/>
  <c r="J2390" i="2" a="1"/>
  <c r="J2390" i="2" s="1"/>
  <c r="J2391" i="2" a="1"/>
  <c r="J2391" i="2" s="1"/>
  <c r="J2392" i="2" a="1"/>
  <c r="J2392" i="2" s="1"/>
  <c r="J2393" i="2" a="1"/>
  <c r="J2393" i="2" s="1"/>
  <c r="J2394" i="2" a="1"/>
  <c r="J2394" i="2" s="1"/>
  <c r="J2395" i="2" a="1"/>
  <c r="J2395" i="2" s="1"/>
  <c r="J2396" i="2" a="1"/>
  <c r="J2396" i="2" s="1"/>
  <c r="J2397" i="2" a="1"/>
  <c r="J2397" i="2" s="1"/>
  <c r="J2398" i="2" a="1"/>
  <c r="J2398" i="2" s="1"/>
  <c r="J2399" i="2" a="1"/>
  <c r="J2399" i="2" s="1"/>
  <c r="J2400" i="2" a="1"/>
  <c r="J2400" i="2" s="1"/>
  <c r="J2401" i="2" a="1"/>
  <c r="J2401" i="2" s="1"/>
  <c r="J2402" i="2" a="1"/>
  <c r="J2402" i="2" s="1"/>
  <c r="J2403" i="2" a="1"/>
  <c r="J2403" i="2" s="1"/>
  <c r="J2404" i="2" a="1"/>
  <c r="J2404" i="2" s="1"/>
  <c r="J2405" i="2" a="1"/>
  <c r="J2405" i="2" s="1"/>
  <c r="J2406" i="2" a="1"/>
  <c r="J2406" i="2" s="1"/>
  <c r="J2407" i="2" a="1"/>
  <c r="J2407" i="2" s="1"/>
  <c r="J2408" i="2" a="1"/>
  <c r="J2408" i="2" s="1"/>
  <c r="L2408" i="2" s="1" a="1"/>
  <c r="L2408" i="2" s="1"/>
  <c r="J2409" i="2" a="1"/>
  <c r="J2409" i="2" s="1"/>
  <c r="J2410" i="2" a="1"/>
  <c r="J2410" i="2" s="1"/>
  <c r="J2411" i="2" a="1"/>
  <c r="J2411" i="2" s="1"/>
  <c r="J2412" i="2" a="1"/>
  <c r="J2412" i="2" s="1"/>
  <c r="J2413" i="2" a="1"/>
  <c r="J2413" i="2" s="1"/>
  <c r="J2414" i="2" a="1"/>
  <c r="J2414" i="2" s="1"/>
  <c r="J2415" i="2" a="1"/>
  <c r="J2415" i="2" s="1"/>
  <c r="J2416" i="2" a="1"/>
  <c r="J2416" i="2" s="1"/>
  <c r="J2417" i="2" a="1"/>
  <c r="J2417" i="2" s="1"/>
  <c r="J2418" i="2" a="1"/>
  <c r="J2418" i="2" s="1"/>
  <c r="J2419" i="2" a="1"/>
  <c r="J2419" i="2" s="1"/>
  <c r="J2420" i="2" a="1"/>
  <c r="J2420" i="2" s="1"/>
  <c r="J2421" i="2" a="1"/>
  <c r="J2421" i="2" s="1"/>
  <c r="J2422" i="2" a="1"/>
  <c r="J2422" i="2" s="1"/>
  <c r="J2423" i="2" a="1"/>
  <c r="J2423" i="2" s="1"/>
  <c r="L2423" i="2" s="1" a="1"/>
  <c r="L2423" i="2" s="1"/>
  <c r="J2424" i="2" a="1"/>
  <c r="J2424" i="2" s="1"/>
  <c r="J2425" i="2" a="1"/>
  <c r="J2425" i="2" s="1"/>
  <c r="J2426" i="2" a="1"/>
  <c r="J2426" i="2" s="1"/>
  <c r="J2427" i="2" a="1"/>
  <c r="J2427" i="2" s="1"/>
  <c r="J2428" i="2" a="1"/>
  <c r="J2428" i="2" s="1"/>
  <c r="J2429" i="2" a="1"/>
  <c r="J2429" i="2" s="1"/>
  <c r="J2430" i="2" a="1"/>
  <c r="J2430" i="2" s="1"/>
  <c r="J2431" i="2" a="1"/>
  <c r="J2431" i="2" s="1"/>
  <c r="J2432" i="2" a="1"/>
  <c r="J2432" i="2" s="1"/>
  <c r="J2433" i="2" a="1"/>
  <c r="J2433" i="2" s="1"/>
  <c r="J2434" i="2" a="1"/>
  <c r="J2434" i="2" s="1"/>
  <c r="J2435" i="2" a="1"/>
  <c r="J2435" i="2" s="1"/>
  <c r="J2436" i="2" a="1"/>
  <c r="J2436" i="2" s="1"/>
  <c r="J2437" i="2" a="1"/>
  <c r="J2437" i="2" s="1"/>
  <c r="J2438" i="2" a="1"/>
  <c r="J2438" i="2" s="1"/>
  <c r="J2439" i="2" a="1"/>
  <c r="J2439" i="2" s="1"/>
  <c r="J2440" i="2" a="1"/>
  <c r="J2440" i="2" s="1"/>
  <c r="J2441" i="2" a="1"/>
  <c r="J2441" i="2" s="1"/>
  <c r="J2442" i="2" a="1"/>
  <c r="J2442" i="2" s="1"/>
  <c r="J2443" i="2" a="1"/>
  <c r="J2443" i="2" s="1"/>
  <c r="J2444" i="2" a="1"/>
  <c r="J2444" i="2" s="1"/>
  <c r="J2445" i="2" a="1"/>
  <c r="J2445" i="2" s="1"/>
  <c r="J2446" i="2" a="1"/>
  <c r="J2446" i="2" s="1"/>
  <c r="J2447" i="2" a="1"/>
  <c r="J2447" i="2" s="1"/>
  <c r="J2448" i="2" a="1"/>
  <c r="J2448" i="2" s="1"/>
  <c r="J2449" i="2" a="1"/>
  <c r="J2449" i="2" s="1"/>
  <c r="J2450" i="2" a="1"/>
  <c r="J2450" i="2" s="1"/>
  <c r="J2451" i="2" a="1"/>
  <c r="J2451" i="2" s="1"/>
  <c r="J2452" i="2" a="1"/>
  <c r="J2452" i="2" s="1"/>
  <c r="J2453" i="2" a="1"/>
  <c r="J2453" i="2" s="1"/>
  <c r="J2454" i="2" a="1"/>
  <c r="J2454" i="2" s="1"/>
  <c r="J2455" i="2" a="1"/>
  <c r="J2455" i="2" s="1"/>
  <c r="J2456" i="2" a="1"/>
  <c r="J2456" i="2" s="1"/>
  <c r="J2457" i="2" a="1"/>
  <c r="J2457" i="2" s="1"/>
  <c r="J2458" i="2" a="1"/>
  <c r="J2458" i="2" s="1"/>
  <c r="J2459" i="2" a="1"/>
  <c r="J2459" i="2" s="1"/>
  <c r="J2460" i="2" a="1"/>
  <c r="J2460" i="2" s="1"/>
  <c r="J2461" i="2" a="1"/>
  <c r="J2461" i="2" s="1"/>
  <c r="J2462" i="2" a="1"/>
  <c r="J2462" i="2" s="1"/>
  <c r="J2463" i="2" a="1"/>
  <c r="J2463" i="2" s="1"/>
  <c r="J2464" i="2" a="1"/>
  <c r="J2464" i="2" s="1"/>
  <c r="J2465" i="2" a="1"/>
  <c r="J2465" i="2" s="1"/>
  <c r="J2466" i="2" a="1"/>
  <c r="J2466" i="2" s="1"/>
  <c r="J2467" i="2" a="1"/>
  <c r="J2467" i="2" s="1"/>
  <c r="J2468" i="2" a="1"/>
  <c r="J2468" i="2" s="1"/>
  <c r="J2469" i="2" a="1"/>
  <c r="J2469" i="2" s="1"/>
  <c r="J2470" i="2" a="1"/>
  <c r="J2470" i="2" s="1"/>
  <c r="J2471" i="2" a="1"/>
  <c r="J2471" i="2" s="1"/>
  <c r="J2472" i="2" a="1"/>
  <c r="J2472" i="2" s="1"/>
  <c r="J2473" i="2" a="1"/>
  <c r="J2473" i="2" s="1"/>
  <c r="J2474" i="2" a="1"/>
  <c r="J2474" i="2" s="1"/>
  <c r="J2475" i="2" a="1"/>
  <c r="J2475" i="2" s="1"/>
  <c r="J2476" i="2" a="1"/>
  <c r="J2476" i="2" s="1"/>
  <c r="J2477" i="2" a="1"/>
  <c r="J2477" i="2" s="1"/>
  <c r="J2478" i="2" a="1"/>
  <c r="J2478" i="2" s="1"/>
  <c r="J2479" i="2" a="1"/>
  <c r="J2479" i="2" s="1"/>
  <c r="J2480" i="2" a="1"/>
  <c r="J2480" i="2" s="1"/>
  <c r="J2481" i="2" a="1"/>
  <c r="J2481" i="2" s="1"/>
  <c r="J2482" i="2" a="1"/>
  <c r="J2482" i="2" s="1"/>
  <c r="J2483" i="2" a="1"/>
  <c r="J2483" i="2" s="1"/>
  <c r="J2484" i="2" a="1"/>
  <c r="J2484" i="2" s="1"/>
  <c r="J2485" i="2" a="1"/>
  <c r="J2485" i="2" s="1"/>
  <c r="J2486" i="2" a="1"/>
  <c r="J2486" i="2" s="1"/>
  <c r="J2487" i="2" a="1"/>
  <c r="J2487" i="2" s="1"/>
  <c r="J2488" i="2" a="1"/>
  <c r="J2488" i="2" s="1"/>
  <c r="J2489" i="2" a="1"/>
  <c r="J2489" i="2" s="1"/>
  <c r="J2490" i="2" a="1"/>
  <c r="J2490" i="2" s="1"/>
  <c r="J2491" i="2" a="1"/>
  <c r="J2491" i="2" s="1"/>
  <c r="J2492" i="2" a="1"/>
  <c r="J2492" i="2" s="1"/>
  <c r="J2493" i="2" a="1"/>
  <c r="J2493" i="2" s="1"/>
  <c r="J2494" i="2" a="1"/>
  <c r="J2494" i="2" s="1"/>
  <c r="J2495" i="2" a="1"/>
  <c r="J2495" i="2" s="1"/>
  <c r="J2496" i="2" a="1"/>
  <c r="J2496" i="2" s="1"/>
  <c r="J2497" i="2" a="1"/>
  <c r="J2497" i="2" s="1"/>
  <c r="J2498" i="2" a="1"/>
  <c r="J2498" i="2" s="1"/>
  <c r="J2499" i="2" a="1"/>
  <c r="J2499" i="2" s="1"/>
  <c r="J2500" i="2" a="1"/>
  <c r="J2500" i="2" s="1"/>
  <c r="J2501" i="2" a="1"/>
  <c r="J2501" i="2" s="1"/>
  <c r="J2502" i="2" a="1"/>
  <c r="J2502" i="2" s="1"/>
  <c r="J2503" i="2" a="1"/>
  <c r="J2503" i="2" s="1"/>
  <c r="J2504" i="2" a="1"/>
  <c r="J2504" i="2" s="1"/>
  <c r="J2505" i="2" a="1"/>
  <c r="J2505" i="2" s="1"/>
  <c r="J2506" i="2" a="1"/>
  <c r="J2506" i="2" s="1"/>
  <c r="J2507" i="2" a="1"/>
  <c r="J2507" i="2" s="1"/>
  <c r="J2508" i="2" a="1"/>
  <c r="J2508" i="2" s="1"/>
  <c r="J2509" i="2" a="1"/>
  <c r="J2509" i="2" s="1"/>
  <c r="J2510" i="2" a="1"/>
  <c r="J2510" i="2" s="1"/>
  <c r="J2511" i="2" a="1"/>
  <c r="J2511" i="2" s="1"/>
  <c r="J2512" i="2" a="1"/>
  <c r="J2512" i="2" s="1"/>
  <c r="J2513" i="2" a="1"/>
  <c r="J2513" i="2" s="1"/>
  <c r="J2514" i="2" a="1"/>
  <c r="J2514" i="2" s="1"/>
  <c r="J2515" i="2" a="1"/>
  <c r="J2515" i="2" s="1"/>
  <c r="J2516" i="2" a="1"/>
  <c r="J2516" i="2" s="1"/>
  <c r="J2517" i="2" a="1"/>
  <c r="J2517" i="2" s="1"/>
  <c r="J2518" i="2" a="1"/>
  <c r="J2518" i="2" s="1"/>
  <c r="J2519" i="2" a="1"/>
  <c r="J2519" i="2" s="1"/>
  <c r="J2520" i="2" a="1"/>
  <c r="J2520" i="2" s="1"/>
  <c r="J2521" i="2" a="1"/>
  <c r="J2521" i="2" s="1"/>
  <c r="J2522" i="2" a="1"/>
  <c r="J2522" i="2" s="1"/>
  <c r="J2523" i="2" a="1"/>
  <c r="J2523" i="2" s="1"/>
  <c r="J2524" i="2" a="1"/>
  <c r="J2524" i="2" s="1"/>
  <c r="J2525" i="2" a="1"/>
  <c r="J2525" i="2" s="1"/>
  <c r="J2526" i="2" a="1"/>
  <c r="J2526" i="2" s="1"/>
  <c r="J2527" i="2" a="1"/>
  <c r="J2527" i="2" s="1"/>
  <c r="J2528" i="2" a="1"/>
  <c r="J2528" i="2" s="1"/>
  <c r="J2529" i="2" a="1"/>
  <c r="J2529" i="2" s="1"/>
  <c r="J2530" i="2" a="1"/>
  <c r="J2530" i="2" s="1"/>
  <c r="J2531" i="2" a="1"/>
  <c r="J2531" i="2" s="1"/>
  <c r="J2532" i="2" a="1"/>
  <c r="J2532" i="2" s="1"/>
  <c r="J2533" i="2" a="1"/>
  <c r="J2533" i="2" s="1"/>
  <c r="J2534" i="2" a="1"/>
  <c r="J2534" i="2" s="1"/>
  <c r="J2535" i="2" a="1"/>
  <c r="J2535" i="2" s="1"/>
  <c r="J2536" i="2" a="1"/>
  <c r="J2536" i="2" s="1"/>
  <c r="J2537" i="2" a="1"/>
  <c r="J2537" i="2" s="1"/>
  <c r="J2538" i="2" a="1"/>
  <c r="J2538" i="2" s="1"/>
  <c r="J2539" i="2" a="1"/>
  <c r="J2539" i="2" s="1"/>
  <c r="J2540" i="2" a="1"/>
  <c r="J2540" i="2" s="1"/>
  <c r="J2541" i="2" a="1"/>
  <c r="J2541" i="2" s="1"/>
  <c r="J2542" i="2" a="1"/>
  <c r="J2542" i="2" s="1"/>
  <c r="J2543" i="2" a="1"/>
  <c r="J2543" i="2" s="1"/>
  <c r="J2544" i="2" a="1"/>
  <c r="J2544" i="2" s="1"/>
  <c r="J2545" i="2" a="1"/>
  <c r="J2545" i="2" s="1"/>
  <c r="J2546" i="2" a="1"/>
  <c r="J2546" i="2" s="1"/>
  <c r="J2547" i="2" a="1"/>
  <c r="J2547" i="2" s="1"/>
  <c r="J2548" i="2" a="1"/>
  <c r="J2548" i="2" s="1"/>
  <c r="J2549" i="2" a="1"/>
  <c r="J2549" i="2" s="1"/>
  <c r="J2550" i="2" a="1"/>
  <c r="J2550" i="2" s="1"/>
  <c r="J2551" i="2" a="1"/>
  <c r="J2551" i="2" s="1"/>
  <c r="J2552" i="2" a="1"/>
  <c r="J2552" i="2" s="1"/>
  <c r="J2553" i="2" a="1"/>
  <c r="J2553" i="2" s="1"/>
  <c r="J2554" i="2" a="1"/>
  <c r="J2554" i="2" s="1"/>
  <c r="J2555" i="2" a="1"/>
  <c r="J2555" i="2" s="1"/>
  <c r="J2556" i="2" a="1"/>
  <c r="J2556" i="2" s="1"/>
  <c r="J2557" i="2" a="1"/>
  <c r="J2557" i="2" s="1"/>
  <c r="J2558" i="2" a="1"/>
  <c r="J2558" i="2" s="1"/>
  <c r="J2559" i="2" a="1"/>
  <c r="J2559" i="2" s="1"/>
  <c r="J2560" i="2" a="1"/>
  <c r="J2560" i="2" s="1"/>
  <c r="J2561" i="2" a="1"/>
  <c r="J2561" i="2" s="1"/>
  <c r="J2562" i="2" a="1"/>
  <c r="J2562" i="2" s="1"/>
  <c r="J2563" i="2" a="1"/>
  <c r="J2563" i="2" s="1"/>
  <c r="J2564" i="2" a="1"/>
  <c r="J2564" i="2" s="1"/>
  <c r="J2565" i="2" a="1"/>
  <c r="J2565" i="2" s="1"/>
  <c r="J2566" i="2" a="1"/>
  <c r="J2566" i="2" s="1"/>
  <c r="J2567" i="2" a="1"/>
  <c r="J2567" i="2" s="1"/>
  <c r="J2568" i="2" a="1"/>
  <c r="J2568" i="2" s="1"/>
  <c r="J2569" i="2" a="1"/>
  <c r="J2569" i="2" s="1"/>
  <c r="J2570" i="2" a="1"/>
  <c r="J2570" i="2" s="1"/>
  <c r="J2571" i="2" a="1"/>
  <c r="J2571" i="2" s="1"/>
  <c r="J2572" i="2" a="1"/>
  <c r="J2572" i="2" s="1"/>
  <c r="J2573" i="2" a="1"/>
  <c r="J2573" i="2" s="1"/>
  <c r="J2574" i="2" a="1"/>
  <c r="J2574" i="2" s="1"/>
  <c r="J2575" i="2" a="1"/>
  <c r="J2575" i="2" s="1"/>
  <c r="J2576" i="2" a="1"/>
  <c r="J2576" i="2" s="1"/>
  <c r="J2577" i="2" a="1"/>
  <c r="J2577" i="2" s="1"/>
  <c r="J2578" i="2" a="1"/>
  <c r="J2578" i="2" s="1"/>
  <c r="J2579" i="2" a="1"/>
  <c r="J2579" i="2" s="1"/>
  <c r="J2580" i="2" a="1"/>
  <c r="J2580" i="2" s="1"/>
  <c r="J2581" i="2" a="1"/>
  <c r="J2581" i="2" s="1"/>
  <c r="J2582" i="2" a="1"/>
  <c r="J2582" i="2" s="1"/>
  <c r="J2583" i="2" a="1"/>
  <c r="J2583" i="2" s="1"/>
  <c r="J2584" i="2" a="1"/>
  <c r="J2584" i="2" s="1"/>
  <c r="J2585" i="2" a="1"/>
  <c r="J2585" i="2" s="1"/>
  <c r="J2586" i="2" a="1"/>
  <c r="J2586" i="2" s="1"/>
  <c r="J2587" i="2" a="1"/>
  <c r="J2587" i="2" s="1"/>
  <c r="J2588" i="2" a="1"/>
  <c r="J2588" i="2" s="1"/>
  <c r="J2589" i="2" a="1"/>
  <c r="J2589" i="2" s="1"/>
  <c r="J2590" i="2" a="1"/>
  <c r="J2590" i="2" s="1"/>
  <c r="J2591" i="2" a="1"/>
  <c r="J2591" i="2" s="1"/>
  <c r="J2592" i="2" a="1"/>
  <c r="J2592" i="2" s="1"/>
  <c r="J2593" i="2" a="1"/>
  <c r="J2593" i="2" s="1"/>
  <c r="J2594" i="2" a="1"/>
  <c r="J2594" i="2" s="1"/>
  <c r="J2595" i="2" a="1"/>
  <c r="J2595" i="2" s="1"/>
  <c r="J2596" i="2" a="1"/>
  <c r="J2596" i="2" s="1"/>
  <c r="J2597" i="2" a="1"/>
  <c r="J2597" i="2" s="1"/>
  <c r="J2598" i="2" a="1"/>
  <c r="J2598" i="2" s="1"/>
  <c r="J2599" i="2" a="1"/>
  <c r="J2599" i="2" s="1"/>
  <c r="J2600" i="2" a="1"/>
  <c r="J2600" i="2" s="1"/>
  <c r="J2601" i="2" a="1"/>
  <c r="J2601" i="2" s="1"/>
  <c r="J2602" i="2" a="1"/>
  <c r="J2602" i="2" s="1"/>
  <c r="J2603" i="2" a="1"/>
  <c r="J2603" i="2" s="1"/>
  <c r="J2604" i="2" a="1"/>
  <c r="J2604" i="2" s="1"/>
  <c r="J2605" i="2" a="1"/>
  <c r="J2605" i="2" s="1"/>
  <c r="J2606" i="2" a="1"/>
  <c r="J2606" i="2" s="1"/>
  <c r="J2607" i="2" a="1"/>
  <c r="J2607" i="2" s="1"/>
  <c r="J2608" i="2" a="1"/>
  <c r="J2608" i="2" s="1"/>
  <c r="J2609" i="2" a="1"/>
  <c r="J2609" i="2" s="1"/>
  <c r="J2610" i="2" a="1"/>
  <c r="J2610" i="2" s="1"/>
  <c r="J2611" i="2" a="1"/>
  <c r="J2611" i="2" s="1"/>
  <c r="J2612" i="2" a="1"/>
  <c r="J2612" i="2" s="1"/>
  <c r="J2613" i="2" a="1"/>
  <c r="J2613" i="2" s="1"/>
  <c r="J2614" i="2" a="1"/>
  <c r="J2614" i="2" s="1"/>
  <c r="J2615" i="2" a="1"/>
  <c r="J2615" i="2" s="1"/>
  <c r="J2616" i="2" a="1"/>
  <c r="J2616" i="2" s="1"/>
  <c r="J2617" i="2" a="1"/>
  <c r="J2617" i="2" s="1"/>
  <c r="J2618" i="2" a="1"/>
  <c r="J2618" i="2" s="1"/>
  <c r="J2619" i="2" a="1"/>
  <c r="J2619" i="2" s="1"/>
  <c r="J2620" i="2" a="1"/>
  <c r="J2620" i="2" s="1"/>
  <c r="J2621" i="2" a="1"/>
  <c r="J2621" i="2" s="1"/>
  <c r="J2622" i="2" a="1"/>
  <c r="J2622" i="2" s="1"/>
  <c r="J2623" i="2" a="1"/>
  <c r="J2623" i="2" s="1"/>
  <c r="J2624" i="2" a="1"/>
  <c r="J2624" i="2" s="1"/>
  <c r="J2625" i="2" a="1"/>
  <c r="J2625" i="2" s="1"/>
  <c r="J2626" i="2" a="1"/>
  <c r="J2626" i="2" s="1"/>
  <c r="J2627" i="2" a="1"/>
  <c r="J2627" i="2" s="1"/>
  <c r="J2628" i="2" a="1"/>
  <c r="J2628" i="2" s="1"/>
  <c r="J2629" i="2" a="1"/>
  <c r="J2629" i="2" s="1"/>
  <c r="J2630" i="2" a="1"/>
  <c r="J2630" i="2" s="1"/>
  <c r="J2631" i="2" a="1"/>
  <c r="J2631" i="2" s="1"/>
  <c r="J2632" i="2" a="1"/>
  <c r="J2632" i="2" s="1"/>
  <c r="J2633" i="2" a="1"/>
  <c r="J2633" i="2" s="1"/>
  <c r="J2634" i="2" a="1"/>
  <c r="J2634" i="2" s="1"/>
  <c r="J2635" i="2" a="1"/>
  <c r="J2635" i="2" s="1"/>
  <c r="J2636" i="2" a="1"/>
  <c r="J2636" i="2" s="1"/>
  <c r="J2637" i="2" a="1"/>
  <c r="J2637" i="2" s="1"/>
  <c r="J2638" i="2" a="1"/>
  <c r="J2638" i="2" s="1"/>
  <c r="J2639" i="2" a="1"/>
  <c r="J2639" i="2" s="1"/>
  <c r="J2640" i="2" a="1"/>
  <c r="J2640" i="2" s="1"/>
  <c r="J2641" i="2" a="1"/>
  <c r="J2641" i="2" s="1"/>
  <c r="J2642" i="2" a="1"/>
  <c r="J2642" i="2" s="1"/>
  <c r="J2643" i="2" a="1"/>
  <c r="J2643" i="2" s="1"/>
  <c r="J2644" i="2" a="1"/>
  <c r="J2644" i="2" s="1"/>
  <c r="J2645" i="2" a="1"/>
  <c r="J2645" i="2" s="1"/>
  <c r="J2646" i="2" a="1"/>
  <c r="J2646" i="2" s="1"/>
  <c r="J2647" i="2" a="1"/>
  <c r="J2647" i="2" s="1"/>
  <c r="J2648" i="2" a="1"/>
  <c r="J2648" i="2" s="1"/>
  <c r="J2649" i="2" a="1"/>
  <c r="J2649" i="2" s="1"/>
  <c r="J2650" i="2" a="1"/>
  <c r="J2650" i="2" s="1"/>
  <c r="J2651" i="2" a="1"/>
  <c r="J2651" i="2" s="1"/>
  <c r="J2652" i="2" a="1"/>
  <c r="J2652" i="2" s="1"/>
  <c r="J2653" i="2" a="1"/>
  <c r="J2653" i="2" s="1"/>
  <c r="J2654" i="2" a="1"/>
  <c r="J2654" i="2" s="1"/>
  <c r="J2655" i="2" a="1"/>
  <c r="J2655" i="2" s="1"/>
  <c r="J2656" i="2" a="1"/>
  <c r="J2656" i="2" s="1"/>
  <c r="J2657" i="2" a="1"/>
  <c r="J2657" i="2" s="1"/>
  <c r="J2658" i="2" a="1"/>
  <c r="J2658" i="2" s="1"/>
  <c r="J2659" i="2" a="1"/>
  <c r="J2659" i="2" s="1"/>
  <c r="J2660" i="2" a="1"/>
  <c r="J2660" i="2" s="1"/>
  <c r="J2661" i="2" a="1"/>
  <c r="J2661" i="2" s="1"/>
  <c r="J2662" i="2" a="1"/>
  <c r="J2662" i="2" s="1"/>
  <c r="J2663" i="2" a="1"/>
  <c r="J2663" i="2" s="1"/>
  <c r="J2664" i="2" a="1"/>
  <c r="J2664" i="2" s="1"/>
  <c r="J2665" i="2" a="1"/>
  <c r="J2665" i="2" s="1"/>
  <c r="J2666" i="2" a="1"/>
  <c r="J2666" i="2" s="1"/>
  <c r="J2667" i="2" a="1"/>
  <c r="J2667" i="2" s="1"/>
  <c r="J2668" i="2" a="1"/>
  <c r="J2668" i="2" s="1"/>
  <c r="J2669" i="2" a="1"/>
  <c r="J2669" i="2" s="1"/>
  <c r="J2670" i="2" a="1"/>
  <c r="J2670" i="2" s="1"/>
  <c r="J2671" i="2" a="1"/>
  <c r="J2671" i="2" s="1"/>
  <c r="J2672" i="2" a="1"/>
  <c r="J2672" i="2" s="1"/>
  <c r="J2673" i="2" a="1"/>
  <c r="J2673" i="2" s="1"/>
  <c r="J2674" i="2" a="1"/>
  <c r="J2674" i="2" s="1"/>
  <c r="J2675" i="2" a="1"/>
  <c r="J2675" i="2" s="1"/>
  <c r="J2676" i="2" a="1"/>
  <c r="J2676" i="2" s="1"/>
  <c r="J2677" i="2" a="1"/>
  <c r="J2677" i="2" s="1"/>
  <c r="J2678" i="2" a="1"/>
  <c r="J2678" i="2" s="1"/>
  <c r="J2679" i="2" a="1"/>
  <c r="J2679" i="2" s="1"/>
  <c r="J2680" i="2" a="1"/>
  <c r="J2680" i="2" s="1"/>
  <c r="J2681" i="2" a="1"/>
  <c r="J2681" i="2" s="1"/>
  <c r="J2682" i="2" a="1"/>
  <c r="J2682" i="2" s="1"/>
  <c r="J2683" i="2" a="1"/>
  <c r="J2683" i="2" s="1"/>
  <c r="J2684" i="2" a="1"/>
  <c r="J2684" i="2" s="1"/>
  <c r="J2685" i="2" a="1"/>
  <c r="J2685" i="2" s="1"/>
  <c r="J2686" i="2" a="1"/>
  <c r="J2686" i="2" s="1"/>
  <c r="J2687" i="2" a="1"/>
  <c r="J2687" i="2" s="1"/>
  <c r="J2688" i="2" a="1"/>
  <c r="J2688" i="2" s="1"/>
  <c r="J2689" i="2" a="1"/>
  <c r="J2689" i="2" s="1"/>
  <c r="J2690" i="2" a="1"/>
  <c r="J2690" i="2" s="1"/>
  <c r="J2691" i="2" a="1"/>
  <c r="J2691" i="2" s="1"/>
  <c r="J2692" i="2" a="1"/>
  <c r="J2692" i="2" s="1"/>
  <c r="J2693" i="2" a="1"/>
  <c r="J2693" i="2" s="1"/>
  <c r="J2694" i="2" a="1"/>
  <c r="J2694" i="2" s="1"/>
  <c r="J2695" i="2" a="1"/>
  <c r="J2695" i="2" s="1"/>
  <c r="J2696" i="2" a="1"/>
  <c r="J2696" i="2" s="1"/>
  <c r="J2697" i="2" a="1"/>
  <c r="J2697" i="2" s="1"/>
  <c r="J2698" i="2" a="1"/>
  <c r="J2698" i="2" s="1"/>
  <c r="J2699" i="2" a="1"/>
  <c r="J2699" i="2" s="1"/>
  <c r="J2700" i="2" a="1"/>
  <c r="J2700" i="2" s="1"/>
  <c r="J2701" i="2" a="1"/>
  <c r="J2701" i="2" s="1"/>
  <c r="J2702" i="2" a="1"/>
  <c r="J2702" i="2" s="1"/>
  <c r="J2703" i="2" a="1"/>
  <c r="J2703" i="2" s="1"/>
  <c r="J2704" i="2" a="1"/>
  <c r="J2704" i="2" s="1"/>
  <c r="J2705" i="2" a="1"/>
  <c r="J2705" i="2" s="1"/>
  <c r="J2706" i="2" a="1"/>
  <c r="J2706" i="2" s="1"/>
  <c r="J2707" i="2" a="1"/>
  <c r="J2707" i="2" s="1"/>
  <c r="J2708" i="2" a="1"/>
  <c r="J2708" i="2" s="1"/>
  <c r="J2709" i="2" a="1"/>
  <c r="J2709" i="2" s="1"/>
  <c r="J2710" i="2" a="1"/>
  <c r="J2710" i="2" s="1"/>
  <c r="J2711" i="2" a="1"/>
  <c r="J2711" i="2" s="1"/>
  <c r="J2712" i="2" a="1"/>
  <c r="J2712" i="2" s="1"/>
  <c r="J2713" i="2" a="1"/>
  <c r="J2713" i="2" s="1"/>
  <c r="J2714" i="2" a="1"/>
  <c r="J2714" i="2" s="1"/>
  <c r="J2715" i="2" a="1"/>
  <c r="J2715" i="2" s="1"/>
  <c r="J2716" i="2" a="1"/>
  <c r="J2716" i="2" s="1"/>
  <c r="J2717" i="2" a="1"/>
  <c r="J2717" i="2" s="1"/>
  <c r="J2718" i="2" a="1"/>
  <c r="J2718" i="2" s="1"/>
  <c r="J2719" i="2" a="1"/>
  <c r="J2719" i="2" s="1"/>
  <c r="J2720" i="2" a="1"/>
  <c r="J2720" i="2" s="1"/>
  <c r="J2721" i="2" a="1"/>
  <c r="J2721" i="2" s="1"/>
  <c r="J2722" i="2" a="1"/>
  <c r="J2722" i="2" s="1"/>
  <c r="J2723" i="2" a="1"/>
  <c r="J2723" i="2" s="1"/>
  <c r="J2724" i="2" a="1"/>
  <c r="J2724" i="2" s="1"/>
  <c r="J2725" i="2" a="1"/>
  <c r="J2725" i="2" s="1"/>
  <c r="J2726" i="2" a="1"/>
  <c r="J2726" i="2" s="1"/>
  <c r="J2727" i="2" a="1"/>
  <c r="J2727" i="2" s="1"/>
  <c r="J2728" i="2" a="1"/>
  <c r="J2728" i="2" s="1"/>
  <c r="J2729" i="2" a="1"/>
  <c r="J2729" i="2" s="1"/>
  <c r="J2730" i="2" a="1"/>
  <c r="J2730" i="2" s="1"/>
  <c r="J2731" i="2" a="1"/>
  <c r="J2731" i="2" s="1"/>
  <c r="J2732" i="2" a="1"/>
  <c r="J2732" i="2" s="1"/>
  <c r="J2733" i="2" a="1"/>
  <c r="J2733" i="2" s="1"/>
  <c r="J2734" i="2" a="1"/>
  <c r="J2734" i="2" s="1"/>
  <c r="J2735" i="2" a="1"/>
  <c r="J2735" i="2" s="1"/>
  <c r="J2736" i="2" a="1"/>
  <c r="J2736" i="2" s="1"/>
  <c r="J2737" i="2" a="1"/>
  <c r="J2737" i="2" s="1"/>
  <c r="J2738" i="2" a="1"/>
  <c r="J2738" i="2" s="1"/>
  <c r="J2739" i="2" a="1"/>
  <c r="J2739" i="2" s="1"/>
  <c r="J2740" i="2" a="1"/>
  <c r="J2740" i="2" s="1"/>
  <c r="J2741" i="2" a="1"/>
  <c r="J2741" i="2" s="1"/>
  <c r="J2742" i="2" a="1"/>
  <c r="J2742" i="2" s="1"/>
  <c r="J2743" i="2" a="1"/>
  <c r="J2743" i="2" s="1"/>
  <c r="J2744" i="2" a="1"/>
  <c r="J2744" i="2" s="1"/>
  <c r="J2745" i="2" a="1"/>
  <c r="J2745" i="2" s="1"/>
  <c r="J2746" i="2" a="1"/>
  <c r="J2746" i="2" s="1"/>
  <c r="J2747" i="2" a="1"/>
  <c r="J2747" i="2" s="1"/>
  <c r="J2748" i="2" a="1"/>
  <c r="J2748" i="2" s="1"/>
  <c r="J2749" i="2" a="1"/>
  <c r="J2749" i="2" s="1"/>
  <c r="J2750" i="2" a="1"/>
  <c r="J2750" i="2" s="1"/>
  <c r="J2751" i="2" a="1"/>
  <c r="J2751" i="2" s="1"/>
  <c r="J2752" i="2" a="1"/>
  <c r="J2752" i="2" s="1"/>
  <c r="J2753" i="2" a="1"/>
  <c r="J2753" i="2" s="1"/>
  <c r="J2754" i="2" a="1"/>
  <c r="J2754" i="2" s="1"/>
  <c r="J2755" i="2" a="1"/>
  <c r="J2755" i="2" s="1"/>
  <c r="J2756" i="2" a="1"/>
  <c r="J2756" i="2" s="1"/>
  <c r="J2757" i="2" a="1"/>
  <c r="J2757" i="2" s="1"/>
  <c r="J2758" i="2" a="1"/>
  <c r="J2758" i="2" s="1"/>
  <c r="J2759" i="2" a="1"/>
  <c r="J2759" i="2" s="1"/>
  <c r="J2760" i="2" a="1"/>
  <c r="J2760" i="2" s="1"/>
  <c r="J2761" i="2" a="1"/>
  <c r="J2761" i="2" s="1"/>
  <c r="J2762" i="2" a="1"/>
  <c r="J2762" i="2" s="1"/>
  <c r="J2763" i="2" a="1"/>
  <c r="J2763" i="2" s="1"/>
  <c r="J2764" i="2" a="1"/>
  <c r="J2764" i="2" s="1"/>
  <c r="J2765" i="2" a="1"/>
  <c r="J2765" i="2" s="1"/>
  <c r="J2766" i="2" a="1"/>
  <c r="J2766" i="2" s="1"/>
  <c r="J2767" i="2" a="1"/>
  <c r="J2767" i="2" s="1"/>
  <c r="J2768" i="2" a="1"/>
  <c r="J2768" i="2" s="1"/>
  <c r="J2769" i="2" a="1"/>
  <c r="J2769" i="2" s="1"/>
  <c r="J2770" i="2" a="1"/>
  <c r="J2770" i="2" s="1"/>
  <c r="J2771" i="2" a="1"/>
  <c r="J2771" i="2" s="1"/>
  <c r="J2772" i="2" a="1"/>
  <c r="J2772" i="2" s="1"/>
  <c r="J2773" i="2" a="1"/>
  <c r="J2773" i="2" s="1"/>
  <c r="J2774" i="2" a="1"/>
  <c r="J2774" i="2" s="1"/>
  <c r="J2775" i="2" a="1"/>
  <c r="J2775" i="2" s="1"/>
  <c r="J2776" i="2" a="1"/>
  <c r="J2776" i="2" s="1"/>
  <c r="J2777" i="2" a="1"/>
  <c r="J2777" i="2" s="1"/>
  <c r="J2778" i="2" a="1"/>
  <c r="J2778" i="2" s="1"/>
  <c r="J2779" i="2" a="1"/>
  <c r="J2779" i="2" s="1"/>
  <c r="J2780" i="2" a="1"/>
  <c r="J2780" i="2" s="1"/>
  <c r="J2781" i="2" a="1"/>
  <c r="J2781" i="2" s="1"/>
  <c r="J2782" i="2" a="1"/>
  <c r="J2782" i="2" s="1"/>
  <c r="J2783" i="2" a="1"/>
  <c r="J2783" i="2" s="1"/>
  <c r="J2784" i="2" a="1"/>
  <c r="J2784" i="2" s="1"/>
  <c r="J2785" i="2" a="1"/>
  <c r="J2785" i="2" s="1"/>
  <c r="J2786" i="2" a="1"/>
  <c r="J2786" i="2" s="1"/>
  <c r="J2787" i="2" a="1"/>
  <c r="J2787" i="2" s="1"/>
  <c r="J2788" i="2" a="1"/>
  <c r="J2788" i="2" s="1"/>
  <c r="J2789" i="2" a="1"/>
  <c r="J2789" i="2" s="1"/>
  <c r="J2790" i="2" a="1"/>
  <c r="J2790" i="2" s="1"/>
  <c r="J2791" i="2" a="1"/>
  <c r="J2791" i="2" s="1"/>
  <c r="J2792" i="2" a="1"/>
  <c r="J2792" i="2" s="1"/>
  <c r="J2793" i="2" a="1"/>
  <c r="J2793" i="2" s="1"/>
  <c r="J2794" i="2" a="1"/>
  <c r="J2794" i="2" s="1"/>
  <c r="J2795" i="2" a="1"/>
  <c r="J2795" i="2" s="1"/>
  <c r="J2796" i="2" a="1"/>
  <c r="J2796" i="2" s="1"/>
  <c r="J2797" i="2" a="1"/>
  <c r="J2797" i="2" s="1"/>
  <c r="J2798" i="2" a="1"/>
  <c r="J2798" i="2" s="1"/>
  <c r="J2799" i="2" a="1"/>
  <c r="J2799" i="2" s="1"/>
  <c r="J2800" i="2" a="1"/>
  <c r="J2800" i="2" s="1"/>
  <c r="J2801" i="2" a="1"/>
  <c r="J2801" i="2" s="1"/>
  <c r="J2802" i="2" a="1"/>
  <c r="J2802" i="2" s="1"/>
  <c r="J2803" i="2" a="1"/>
  <c r="J2803" i="2" s="1"/>
  <c r="J2804" i="2" a="1"/>
  <c r="J2804" i="2" s="1"/>
  <c r="J2805" i="2" a="1"/>
  <c r="J2805" i="2" s="1"/>
  <c r="J2806" i="2" a="1"/>
  <c r="J2806" i="2" s="1"/>
  <c r="J2807" i="2" a="1"/>
  <c r="J2807" i="2" s="1"/>
  <c r="J2808" i="2" a="1"/>
  <c r="J2808" i="2" s="1"/>
  <c r="J2809" i="2" a="1"/>
  <c r="J2809" i="2" s="1"/>
  <c r="J2810" i="2" a="1"/>
  <c r="J2810" i="2" s="1"/>
  <c r="J2811" i="2" a="1"/>
  <c r="J2811" i="2" s="1"/>
  <c r="J2812" i="2" a="1"/>
  <c r="J2812" i="2" s="1"/>
  <c r="J2813" i="2" a="1"/>
  <c r="J2813" i="2" s="1"/>
  <c r="J2814" i="2" a="1"/>
  <c r="J2814" i="2" s="1"/>
  <c r="J2815" i="2" a="1"/>
  <c r="J2815" i="2" s="1"/>
  <c r="J2816" i="2" a="1"/>
  <c r="J2816" i="2" s="1"/>
  <c r="J2817" i="2" a="1"/>
  <c r="J2817" i="2" s="1"/>
  <c r="J2818" i="2" a="1"/>
  <c r="J2818" i="2" s="1"/>
  <c r="J2819" i="2" a="1"/>
  <c r="J2819" i="2" s="1"/>
  <c r="J2820" i="2" a="1"/>
  <c r="J2820" i="2" s="1"/>
  <c r="J2821" i="2" a="1"/>
  <c r="J2821" i="2" s="1"/>
  <c r="J2822" i="2" a="1"/>
  <c r="J2822" i="2" s="1"/>
  <c r="J2823" i="2" a="1"/>
  <c r="J2823" i="2" s="1"/>
  <c r="J2824" i="2" a="1"/>
  <c r="J2824" i="2" s="1"/>
  <c r="J2825" i="2" a="1"/>
  <c r="J2825" i="2" s="1"/>
  <c r="J2826" i="2" a="1"/>
  <c r="J2826" i="2" s="1"/>
  <c r="J2827" i="2" a="1"/>
  <c r="J2827" i="2" s="1"/>
  <c r="J2828" i="2" a="1"/>
  <c r="J2828" i="2" s="1"/>
  <c r="J2829" i="2" a="1"/>
  <c r="J2829" i="2" s="1"/>
  <c r="J2830" i="2" a="1"/>
  <c r="J2830" i="2" s="1"/>
  <c r="J2831" i="2" a="1"/>
  <c r="J2831" i="2" s="1"/>
  <c r="J2832" i="2" a="1"/>
  <c r="J2832" i="2" s="1"/>
  <c r="J2833" i="2" a="1"/>
  <c r="J2833" i="2" s="1"/>
  <c r="J2834" i="2" a="1"/>
  <c r="J2834" i="2" s="1"/>
  <c r="J2835" i="2" a="1"/>
  <c r="J2835" i="2" s="1"/>
  <c r="J2836" i="2" a="1"/>
  <c r="J2836" i="2" s="1"/>
  <c r="J2837" i="2" a="1"/>
  <c r="J2837" i="2" s="1"/>
  <c r="J2838" i="2" a="1"/>
  <c r="J2838" i="2" s="1"/>
  <c r="J2839" i="2" a="1"/>
  <c r="J2839" i="2" s="1"/>
  <c r="J2840" i="2" a="1"/>
  <c r="J2840" i="2" s="1"/>
  <c r="J2841" i="2" a="1"/>
  <c r="J2841" i="2" s="1"/>
  <c r="J2842" i="2" a="1"/>
  <c r="J2842" i="2" s="1"/>
  <c r="J2843" i="2" a="1"/>
  <c r="J2843" i="2" s="1"/>
  <c r="J2844" i="2" a="1"/>
  <c r="J2844" i="2" s="1"/>
  <c r="J2845" i="2" a="1"/>
  <c r="J2845" i="2" s="1"/>
  <c r="J2846" i="2" a="1"/>
  <c r="J2846" i="2" s="1"/>
  <c r="J2847" i="2" a="1"/>
  <c r="J2847" i="2" s="1"/>
  <c r="J2848" i="2" a="1"/>
  <c r="J2848" i="2" s="1"/>
  <c r="J2849" i="2" a="1"/>
  <c r="J2849" i="2" s="1"/>
  <c r="J2850" i="2" a="1"/>
  <c r="J2850" i="2" s="1"/>
  <c r="J2851" i="2" a="1"/>
  <c r="J2851" i="2" s="1"/>
  <c r="J2852" i="2" a="1"/>
  <c r="J2852" i="2" s="1"/>
  <c r="J2853" i="2" a="1"/>
  <c r="J2853" i="2" s="1"/>
  <c r="J2854" i="2" a="1"/>
  <c r="J2854" i="2" s="1"/>
  <c r="J2855" i="2" a="1"/>
  <c r="J2855" i="2" s="1"/>
  <c r="J2856" i="2" a="1"/>
  <c r="J2856" i="2" s="1"/>
  <c r="J2857" i="2" a="1"/>
  <c r="J2857" i="2" s="1"/>
  <c r="J2858" i="2" a="1"/>
  <c r="J2858" i="2" s="1"/>
  <c r="J2859" i="2" a="1"/>
  <c r="J2859" i="2" s="1"/>
  <c r="J2860" i="2" a="1"/>
  <c r="J2860" i="2" s="1"/>
  <c r="J2861" i="2" a="1"/>
  <c r="J2861" i="2" s="1"/>
  <c r="J2862" i="2" a="1"/>
  <c r="J2862" i="2" s="1"/>
  <c r="J2863" i="2" a="1"/>
  <c r="J2863" i="2" s="1"/>
  <c r="J2864" i="2" a="1"/>
  <c r="J2864" i="2" s="1"/>
  <c r="J2865" i="2" a="1"/>
  <c r="J2865" i="2" s="1"/>
  <c r="J2866" i="2" a="1"/>
  <c r="J2866" i="2" s="1"/>
  <c r="J2867" i="2" a="1"/>
  <c r="J2867" i="2" s="1"/>
  <c r="J2868" i="2" a="1"/>
  <c r="J2868" i="2" s="1"/>
  <c r="J2869" i="2" a="1"/>
  <c r="J2869" i="2" s="1"/>
  <c r="J2870" i="2" a="1"/>
  <c r="J2870" i="2" s="1"/>
  <c r="J2871" i="2" a="1"/>
  <c r="J2871" i="2" s="1"/>
  <c r="J2872" i="2" a="1"/>
  <c r="J2872" i="2" s="1"/>
  <c r="J2873" i="2" a="1"/>
  <c r="J2873" i="2" s="1"/>
  <c r="J2874" i="2" a="1"/>
  <c r="J2874" i="2" s="1"/>
  <c r="J2875" i="2" a="1"/>
  <c r="J2875" i="2" s="1"/>
  <c r="J2876" i="2" a="1"/>
  <c r="J2876" i="2" s="1"/>
  <c r="J2877" i="2" a="1"/>
  <c r="J2877" i="2" s="1"/>
  <c r="J2878" i="2" a="1"/>
  <c r="J2878" i="2" s="1"/>
  <c r="J2879" i="2" a="1"/>
  <c r="J2879" i="2" s="1"/>
  <c r="J2880" i="2" a="1"/>
  <c r="J2880" i="2" s="1"/>
  <c r="J2881" i="2" a="1"/>
  <c r="J2881" i="2" s="1"/>
  <c r="J2882" i="2" a="1"/>
  <c r="J2882" i="2" s="1"/>
  <c r="J2883" i="2" a="1"/>
  <c r="J2883" i="2" s="1"/>
  <c r="J2884" i="2" a="1"/>
  <c r="J2884" i="2" s="1"/>
  <c r="J2885" i="2" a="1"/>
  <c r="J2885" i="2" s="1"/>
  <c r="J2886" i="2" a="1"/>
  <c r="J2886" i="2" s="1"/>
  <c r="J2887" i="2" a="1"/>
  <c r="J2887" i="2" s="1"/>
  <c r="J2888" i="2" a="1"/>
  <c r="J2888" i="2" s="1"/>
  <c r="J2889" i="2" a="1"/>
  <c r="J2889" i="2" s="1"/>
  <c r="J2890" i="2" a="1"/>
  <c r="J2890" i="2" s="1"/>
  <c r="J2891" i="2" a="1"/>
  <c r="J2891" i="2" s="1"/>
  <c r="J2892" i="2" a="1"/>
  <c r="J2892" i="2" s="1"/>
  <c r="J2893" i="2" a="1"/>
  <c r="J2893" i="2" s="1"/>
  <c r="J2894" i="2" a="1"/>
  <c r="J2894" i="2" s="1"/>
  <c r="J2895" i="2" a="1"/>
  <c r="J2895" i="2" s="1"/>
  <c r="J2896" i="2" a="1"/>
  <c r="J2896" i="2" s="1"/>
  <c r="J2897" i="2" a="1"/>
  <c r="J2897" i="2" s="1"/>
  <c r="J2898" i="2" a="1"/>
  <c r="J2898" i="2" s="1"/>
  <c r="J2899" i="2" a="1"/>
  <c r="J2899" i="2" s="1"/>
  <c r="J2900" i="2" a="1"/>
  <c r="J2900" i="2" s="1"/>
  <c r="J2901" i="2" a="1"/>
  <c r="J2901" i="2" s="1"/>
  <c r="J2902" i="2" a="1"/>
  <c r="J2902" i="2" s="1"/>
  <c r="J2903" i="2" a="1"/>
  <c r="J2903" i="2" s="1"/>
  <c r="J2904" i="2" a="1"/>
  <c r="J2904" i="2" s="1"/>
  <c r="J2905" i="2" a="1"/>
  <c r="J2905" i="2" s="1"/>
  <c r="J2906" i="2" a="1"/>
  <c r="J2906" i="2" s="1"/>
  <c r="J2907" i="2" a="1"/>
  <c r="J2907" i="2" s="1"/>
  <c r="J2908" i="2" a="1"/>
  <c r="J2908" i="2" s="1"/>
  <c r="J2909" i="2" a="1"/>
  <c r="J2909" i="2" s="1"/>
  <c r="J2910" i="2" a="1"/>
  <c r="J2910" i="2" s="1"/>
  <c r="J2911" i="2" a="1"/>
  <c r="J2911" i="2" s="1"/>
  <c r="J2912" i="2" a="1"/>
  <c r="J2912" i="2" s="1"/>
  <c r="J2913" i="2" a="1"/>
  <c r="J2913" i="2" s="1"/>
  <c r="J2914" i="2" a="1"/>
  <c r="J2914" i="2" s="1"/>
  <c r="J2915" i="2" a="1"/>
  <c r="J2915" i="2" s="1"/>
  <c r="J2916" i="2" a="1"/>
  <c r="J2916" i="2" s="1"/>
  <c r="J2917" i="2" a="1"/>
  <c r="J2917" i="2" s="1"/>
  <c r="J2918" i="2" a="1"/>
  <c r="J2918" i="2" s="1"/>
  <c r="J2919" i="2" a="1"/>
  <c r="J2919" i="2" s="1"/>
  <c r="J2920" i="2" a="1"/>
  <c r="J2920" i="2" s="1"/>
  <c r="J2921" i="2" a="1"/>
  <c r="J2921" i="2" s="1"/>
  <c r="J2922" i="2" a="1"/>
  <c r="J2922" i="2" s="1"/>
  <c r="J2923" i="2" a="1"/>
  <c r="J2923" i="2" s="1"/>
  <c r="J2924" i="2" a="1"/>
  <c r="J2924" i="2" s="1"/>
  <c r="J2925" i="2" a="1"/>
  <c r="J2925" i="2" s="1"/>
  <c r="J2926" i="2" a="1"/>
  <c r="J2926" i="2" s="1"/>
  <c r="J2927" i="2" a="1"/>
  <c r="J2927" i="2" s="1"/>
  <c r="J2928" i="2" a="1"/>
  <c r="J2928" i="2" s="1"/>
  <c r="J2929" i="2" a="1"/>
  <c r="J2929" i="2" s="1"/>
  <c r="J2930" i="2" a="1"/>
  <c r="J2930" i="2" s="1"/>
  <c r="J2931" i="2" a="1"/>
  <c r="J2931" i="2" s="1"/>
  <c r="J2932" i="2" a="1"/>
  <c r="J2932" i="2" s="1"/>
  <c r="J2933" i="2" a="1"/>
  <c r="J2933" i="2" s="1"/>
  <c r="J2934" i="2" a="1"/>
  <c r="J2934" i="2" s="1"/>
  <c r="J2935" i="2" a="1"/>
  <c r="J2935" i="2" s="1"/>
  <c r="J2936" i="2" a="1"/>
  <c r="J2936" i="2" s="1"/>
  <c r="J2937" i="2" a="1"/>
  <c r="J2937" i="2" s="1"/>
  <c r="J2938" i="2" a="1"/>
  <c r="J2938" i="2" s="1"/>
  <c r="J2939" i="2" a="1"/>
  <c r="J2939" i="2" s="1"/>
  <c r="J2940" i="2" a="1"/>
  <c r="J2940" i="2" s="1"/>
  <c r="J2941" i="2" a="1"/>
  <c r="J2941" i="2" s="1"/>
  <c r="J2942" i="2" a="1"/>
  <c r="J2942" i="2" s="1"/>
  <c r="J2943" i="2" a="1"/>
  <c r="J2943" i="2" s="1"/>
  <c r="J2944" i="2" a="1"/>
  <c r="J2944" i="2" s="1"/>
  <c r="J2945" i="2" a="1"/>
  <c r="J2945" i="2" s="1"/>
  <c r="J2946" i="2" a="1"/>
  <c r="J2946" i="2" s="1"/>
  <c r="J2947" i="2" a="1"/>
  <c r="J2947" i="2" s="1"/>
  <c r="J2948" i="2" a="1"/>
  <c r="J2948" i="2" s="1"/>
  <c r="J2949" i="2" a="1"/>
  <c r="J2949" i="2" s="1"/>
  <c r="J2950" i="2" a="1"/>
  <c r="J2950" i="2" s="1"/>
  <c r="J2951" i="2" a="1"/>
  <c r="J2951" i="2" s="1"/>
  <c r="J2952" i="2" a="1"/>
  <c r="J2952" i="2" s="1"/>
  <c r="J2953" i="2" a="1"/>
  <c r="J2953" i="2" s="1"/>
  <c r="J2954" i="2" a="1"/>
  <c r="J2954" i="2" s="1"/>
  <c r="J2955" i="2" a="1"/>
  <c r="J2955" i="2" s="1"/>
  <c r="J2956" i="2" a="1"/>
  <c r="J2956" i="2" s="1"/>
  <c r="J2957" i="2" a="1"/>
  <c r="J2957" i="2" s="1"/>
  <c r="J2958" i="2" a="1"/>
  <c r="J2958" i="2" s="1"/>
  <c r="J2959" i="2" a="1"/>
  <c r="J2959" i="2" s="1"/>
  <c r="J2960" i="2" a="1"/>
  <c r="J2960" i="2" s="1"/>
  <c r="J2961" i="2" a="1"/>
  <c r="J2961" i="2" s="1"/>
  <c r="J2962" i="2" a="1"/>
  <c r="J2962" i="2" s="1"/>
  <c r="J2963" i="2" a="1"/>
  <c r="J2963" i="2" s="1"/>
  <c r="J2964" i="2" a="1"/>
  <c r="J2964" i="2" s="1"/>
  <c r="J2965" i="2" a="1"/>
  <c r="J2965" i="2" s="1"/>
  <c r="J2966" i="2" a="1"/>
  <c r="J2966" i="2" s="1"/>
  <c r="J2967" i="2" a="1"/>
  <c r="J2967" i="2" s="1"/>
  <c r="J2968" i="2" a="1"/>
  <c r="J2968" i="2" s="1"/>
  <c r="J2969" i="2" a="1"/>
  <c r="J2969" i="2" s="1"/>
  <c r="J2970" i="2" a="1"/>
  <c r="J2970" i="2" s="1"/>
  <c r="J2971" i="2" a="1"/>
  <c r="J2971" i="2" s="1"/>
  <c r="J2972" i="2" a="1"/>
  <c r="J2972" i="2" s="1"/>
  <c r="J2973" i="2" a="1"/>
  <c r="J2973" i="2" s="1"/>
  <c r="J2974" i="2" a="1"/>
  <c r="J2974" i="2" s="1"/>
  <c r="J2975" i="2" a="1"/>
  <c r="J2975" i="2" s="1"/>
  <c r="J2976" i="2" a="1"/>
  <c r="J2976" i="2" s="1"/>
  <c r="J2977" i="2" a="1"/>
  <c r="J2977" i="2" s="1"/>
  <c r="J2978" i="2" a="1"/>
  <c r="J2978" i="2" s="1"/>
  <c r="J2979" i="2" a="1"/>
  <c r="J2979" i="2" s="1"/>
  <c r="J2980" i="2" a="1"/>
  <c r="J2980" i="2" s="1"/>
  <c r="J2981" i="2" a="1"/>
  <c r="J2981" i="2" s="1"/>
  <c r="J2982" i="2" a="1"/>
  <c r="J2982" i="2" s="1"/>
  <c r="J2983" i="2" a="1"/>
  <c r="J2983" i="2" s="1"/>
  <c r="J2984" i="2" a="1"/>
  <c r="J2984" i="2" s="1"/>
  <c r="J2985" i="2" a="1"/>
  <c r="J2985" i="2" s="1"/>
  <c r="J2986" i="2" a="1"/>
  <c r="J2986" i="2" s="1"/>
  <c r="J2987" i="2" a="1"/>
  <c r="J2987" i="2" s="1"/>
  <c r="J2988" i="2" a="1"/>
  <c r="J2988" i="2" s="1"/>
  <c r="J2989" i="2" a="1"/>
  <c r="J2989" i="2" s="1"/>
  <c r="J2990" i="2" a="1"/>
  <c r="J2990" i="2" s="1"/>
  <c r="J2991" i="2" a="1"/>
  <c r="J2991" i="2" s="1"/>
  <c r="J2992" i="2" a="1"/>
  <c r="J2992" i="2" s="1"/>
  <c r="J2993" i="2" a="1"/>
  <c r="J2993" i="2" s="1"/>
  <c r="J2994" i="2" a="1"/>
  <c r="J2994" i="2" s="1"/>
  <c r="J2995" i="2" a="1"/>
  <c r="J2995" i="2" s="1"/>
  <c r="J2996" i="2" a="1"/>
  <c r="J2996" i="2" s="1"/>
  <c r="J2997" i="2" a="1"/>
  <c r="J2997" i="2" s="1"/>
  <c r="J2998" i="2" a="1"/>
  <c r="J2998" i="2" s="1"/>
  <c r="J2999" i="2" a="1"/>
  <c r="J2999" i="2" s="1"/>
  <c r="J3000" i="2" a="1"/>
  <c r="J3000" i="2" s="1"/>
  <c r="J3001" i="2" a="1"/>
  <c r="J3001" i="2" s="1"/>
  <c r="J3002" i="2" a="1"/>
  <c r="J3002" i="2" s="1"/>
  <c r="J3003" i="2" a="1"/>
  <c r="J3003" i="2" s="1"/>
  <c r="J3004" i="2" a="1"/>
  <c r="J3004" i="2" s="1"/>
  <c r="J3005" i="2" a="1"/>
  <c r="J3005" i="2" s="1"/>
  <c r="J3006" i="2" a="1"/>
  <c r="J3006" i="2" s="1"/>
  <c r="J3007" i="2" a="1"/>
  <c r="J3007" i="2" s="1"/>
  <c r="J3008" i="2" a="1"/>
  <c r="J3008" i="2" s="1"/>
  <c r="J3009" i="2" a="1"/>
  <c r="J3009" i="2" s="1"/>
  <c r="J3010" i="2" a="1"/>
  <c r="J3010" i="2" s="1"/>
  <c r="J3011" i="2" a="1"/>
  <c r="J3011" i="2" s="1"/>
  <c r="J3012" i="2" a="1"/>
  <c r="J3012" i="2" s="1"/>
  <c r="J3013" i="2" a="1"/>
  <c r="J3013" i="2" s="1"/>
  <c r="J3014" i="2" a="1"/>
  <c r="J3014" i="2" s="1"/>
  <c r="J3015" i="2" a="1"/>
  <c r="J3015" i="2" s="1"/>
  <c r="J3016" i="2" a="1"/>
  <c r="J3016" i="2" s="1"/>
  <c r="J3017" i="2" a="1"/>
  <c r="J3017" i="2" s="1"/>
  <c r="J3018" i="2" a="1"/>
  <c r="J3018" i="2" s="1"/>
  <c r="J3019" i="2" a="1"/>
  <c r="J3019" i="2" s="1"/>
  <c r="J3020" i="2" a="1"/>
  <c r="J3020" i="2" s="1"/>
  <c r="J3021" i="2" a="1"/>
  <c r="J3021" i="2" s="1"/>
  <c r="J3022" i="2" a="1"/>
  <c r="J3022" i="2" s="1"/>
  <c r="J3023" i="2" a="1"/>
  <c r="J3023" i="2" s="1"/>
  <c r="J3024" i="2" a="1"/>
  <c r="J3024" i="2" s="1"/>
  <c r="J3025" i="2" a="1"/>
  <c r="J3025" i="2" s="1"/>
  <c r="J3026" i="2" a="1"/>
  <c r="J3026" i="2" s="1"/>
  <c r="J3027" i="2" a="1"/>
  <c r="J3027" i="2" s="1"/>
  <c r="J3028" i="2" a="1"/>
  <c r="J3028" i="2" s="1"/>
  <c r="J3029" i="2" a="1"/>
  <c r="J3029" i="2" s="1"/>
  <c r="J3030" i="2" a="1"/>
  <c r="J3030" i="2" s="1"/>
  <c r="J3031" i="2" a="1"/>
  <c r="J3031" i="2" s="1"/>
  <c r="J3032" i="2" a="1"/>
  <c r="J3032" i="2" s="1"/>
  <c r="J3033" i="2" a="1"/>
  <c r="J3033" i="2" s="1"/>
  <c r="J3034" i="2" a="1"/>
  <c r="J3034" i="2" s="1"/>
  <c r="J3035" i="2" a="1"/>
  <c r="J3035" i="2" s="1"/>
  <c r="J3036" i="2" a="1"/>
  <c r="J3036" i="2" s="1"/>
  <c r="J3037" i="2" a="1"/>
  <c r="J3037" i="2" s="1"/>
  <c r="J3038" i="2" a="1"/>
  <c r="J3038" i="2" s="1"/>
  <c r="J3039" i="2" a="1"/>
  <c r="J3039" i="2" s="1"/>
  <c r="J3040" i="2" a="1"/>
  <c r="J3040" i="2" s="1"/>
  <c r="J3041" i="2" a="1"/>
  <c r="J3041" i="2" s="1"/>
  <c r="J3042" i="2" a="1"/>
  <c r="J3042" i="2" s="1"/>
  <c r="J3043" i="2" a="1"/>
  <c r="J3043" i="2" s="1"/>
  <c r="J3044" i="2" a="1"/>
  <c r="J3044" i="2" s="1"/>
  <c r="J3045" i="2" a="1"/>
  <c r="J3045" i="2" s="1"/>
  <c r="J3046" i="2" a="1"/>
  <c r="J3046" i="2" s="1"/>
  <c r="J3047" i="2" a="1"/>
  <c r="J3047" i="2" s="1"/>
  <c r="J3048" i="2" a="1"/>
  <c r="J3048" i="2" s="1"/>
  <c r="J3049" i="2" a="1"/>
  <c r="J3049" i="2" s="1"/>
  <c r="J3050" i="2" a="1"/>
  <c r="J3050" i="2" s="1"/>
  <c r="J3051" i="2" a="1"/>
  <c r="J3051" i="2" s="1"/>
  <c r="J3052" i="2" a="1"/>
  <c r="J3052" i="2" s="1"/>
  <c r="J3053" i="2" a="1"/>
  <c r="J3053" i="2" s="1"/>
  <c r="J3054" i="2" a="1"/>
  <c r="J3054" i="2" s="1"/>
  <c r="J3055" i="2" a="1"/>
  <c r="J3055" i="2" s="1"/>
  <c r="J3056" i="2" a="1"/>
  <c r="J3056" i="2" s="1"/>
  <c r="J3057" i="2" a="1"/>
  <c r="J3057" i="2" s="1"/>
  <c r="J3058" i="2" a="1"/>
  <c r="J3058" i="2" s="1"/>
  <c r="J3059" i="2" a="1"/>
  <c r="J3059" i="2" s="1"/>
  <c r="J3060" i="2" a="1"/>
  <c r="J3060" i="2" s="1"/>
  <c r="J3061" i="2" a="1"/>
  <c r="J3061" i="2" s="1"/>
  <c r="J3062" i="2" a="1"/>
  <c r="J3062" i="2" s="1"/>
  <c r="J3063" i="2" a="1"/>
  <c r="J3063" i="2" s="1"/>
  <c r="J3064" i="2" a="1"/>
  <c r="J3064" i="2" s="1"/>
  <c r="J3065" i="2" a="1"/>
  <c r="J3065" i="2" s="1"/>
  <c r="J3066" i="2" a="1"/>
  <c r="J3066" i="2" s="1"/>
  <c r="J3067" i="2" a="1"/>
  <c r="J3067" i="2" s="1"/>
  <c r="J3068" i="2" a="1"/>
  <c r="J3068" i="2" s="1"/>
  <c r="J3069" i="2" a="1"/>
  <c r="J3069" i="2" s="1"/>
  <c r="J3070" i="2" a="1"/>
  <c r="J3070" i="2" s="1"/>
  <c r="J3071" i="2" a="1"/>
  <c r="J3071" i="2" s="1"/>
  <c r="J3072" i="2" a="1"/>
  <c r="J3072" i="2" s="1"/>
  <c r="J3073" i="2" a="1"/>
  <c r="J3073" i="2" s="1"/>
  <c r="J3074" i="2" a="1"/>
  <c r="J3074" i="2" s="1"/>
  <c r="J3075" i="2" a="1"/>
  <c r="J3075" i="2" s="1"/>
  <c r="J3076" i="2" a="1"/>
  <c r="J3076" i="2" s="1"/>
  <c r="J3077" i="2" a="1"/>
  <c r="J3077" i="2" s="1"/>
  <c r="J3078" i="2" a="1"/>
  <c r="J3078" i="2" s="1"/>
  <c r="J3079" i="2" a="1"/>
  <c r="J3079" i="2" s="1"/>
  <c r="J3080" i="2" a="1"/>
  <c r="J3080" i="2" s="1"/>
  <c r="J3081" i="2" a="1"/>
  <c r="J3081" i="2" s="1"/>
  <c r="J3082" i="2" a="1"/>
  <c r="J3082" i="2" s="1"/>
  <c r="J3083" i="2" a="1"/>
  <c r="J3083" i="2" s="1"/>
  <c r="J3084" i="2" a="1"/>
  <c r="J3084" i="2" s="1"/>
  <c r="J3085" i="2" a="1"/>
  <c r="J3085" i="2" s="1"/>
  <c r="J3086" i="2" a="1"/>
  <c r="J3086" i="2" s="1"/>
  <c r="J3087" i="2" a="1"/>
  <c r="J3087" i="2" s="1"/>
  <c r="J3088" i="2" a="1"/>
  <c r="J3088" i="2" s="1"/>
  <c r="J3089" i="2" a="1"/>
  <c r="J3089" i="2" s="1"/>
  <c r="J3090" i="2" a="1"/>
  <c r="J3090" i="2" s="1"/>
  <c r="J3091" i="2" a="1"/>
  <c r="J3091" i="2" s="1"/>
  <c r="J3092" i="2" a="1"/>
  <c r="J3092" i="2" s="1"/>
  <c r="J3093" i="2" a="1"/>
  <c r="J3093" i="2" s="1"/>
  <c r="J3094" i="2" a="1"/>
  <c r="J3094" i="2" s="1"/>
  <c r="J3095" i="2" a="1"/>
  <c r="J3095" i="2" s="1"/>
  <c r="J3096" i="2" a="1"/>
  <c r="J3096" i="2" s="1"/>
  <c r="J3097" i="2" a="1"/>
  <c r="J3097" i="2" s="1"/>
  <c r="J3098" i="2" a="1"/>
  <c r="J3098" i="2" s="1"/>
  <c r="J3099" i="2" a="1"/>
  <c r="J3099" i="2" s="1"/>
  <c r="J3100" i="2" a="1"/>
  <c r="J3100" i="2" s="1"/>
  <c r="J3101" i="2" a="1"/>
  <c r="J3101" i="2" s="1"/>
  <c r="J3102" i="2" a="1"/>
  <c r="J3102" i="2" s="1"/>
  <c r="J3103" i="2" a="1"/>
  <c r="J3103" i="2" s="1"/>
  <c r="J3104" i="2" a="1"/>
  <c r="J3104" i="2" s="1"/>
  <c r="J3105" i="2" a="1"/>
  <c r="J3105" i="2" s="1"/>
  <c r="J3106" i="2" a="1"/>
  <c r="J3106" i="2" s="1"/>
  <c r="J3107" i="2" a="1"/>
  <c r="J3107" i="2" s="1"/>
  <c r="J3108" i="2" a="1"/>
  <c r="J3108" i="2" s="1"/>
  <c r="J3109" i="2" a="1"/>
  <c r="J3109" i="2" s="1"/>
  <c r="J3110" i="2" a="1"/>
  <c r="J3110" i="2" s="1"/>
  <c r="J3111" i="2" a="1"/>
  <c r="J3111" i="2" s="1"/>
  <c r="J3112" i="2" a="1"/>
  <c r="J3112" i="2" s="1"/>
  <c r="J3113" i="2" a="1"/>
  <c r="J3113" i="2" s="1"/>
  <c r="J3114" i="2" a="1"/>
  <c r="J3114" i="2" s="1"/>
  <c r="J3115" i="2" a="1"/>
  <c r="J3115" i="2" s="1"/>
  <c r="J3116" i="2" a="1"/>
  <c r="J3116" i="2" s="1"/>
  <c r="J3117" i="2" a="1"/>
  <c r="J3117" i="2" s="1"/>
  <c r="J3118" i="2" a="1"/>
  <c r="J3118" i="2" s="1"/>
  <c r="J3119" i="2" a="1"/>
  <c r="J3119" i="2" s="1"/>
  <c r="J3120" i="2" a="1"/>
  <c r="J3120" i="2" s="1"/>
  <c r="J3121" i="2" a="1"/>
  <c r="J3121" i="2" s="1"/>
  <c r="J3122" i="2" a="1"/>
  <c r="J3122" i="2" s="1"/>
  <c r="J3123" i="2" a="1"/>
  <c r="J3123" i="2" s="1"/>
  <c r="J3124" i="2" a="1"/>
  <c r="J3124" i="2" s="1"/>
  <c r="J3125" i="2" a="1"/>
  <c r="J3125" i="2" s="1"/>
  <c r="J3126" i="2" a="1"/>
  <c r="J3126" i="2" s="1"/>
  <c r="J3127" i="2" a="1"/>
  <c r="J3127" i="2" s="1"/>
  <c r="J3128" i="2" a="1"/>
  <c r="J3128" i="2" s="1"/>
  <c r="J3129" i="2" a="1"/>
  <c r="J3129" i="2" s="1"/>
  <c r="J3130" i="2" a="1"/>
  <c r="J3130" i="2" s="1"/>
  <c r="J3131" i="2" a="1"/>
  <c r="J3131" i="2" s="1"/>
  <c r="J3132" i="2" a="1"/>
  <c r="J3132" i="2" s="1"/>
  <c r="J3133" i="2" a="1"/>
  <c r="J3133" i="2" s="1"/>
  <c r="J3134" i="2" a="1"/>
  <c r="J3134" i="2" s="1"/>
  <c r="J3135" i="2" a="1"/>
  <c r="J3135" i="2" s="1"/>
  <c r="J3136" i="2" a="1"/>
  <c r="J3136" i="2" s="1"/>
  <c r="J3137" i="2" a="1"/>
  <c r="J3137" i="2" s="1"/>
  <c r="J3138" i="2" a="1"/>
  <c r="J3138" i="2" s="1"/>
  <c r="J3139" i="2" a="1"/>
  <c r="J3139" i="2" s="1"/>
  <c r="J3140" i="2" a="1"/>
  <c r="J3140" i="2" s="1"/>
  <c r="J3141" i="2" a="1"/>
  <c r="J3141" i="2" s="1"/>
  <c r="J3142" i="2" a="1"/>
  <c r="J3142" i="2" s="1"/>
  <c r="J3143" i="2" a="1"/>
  <c r="J3143" i="2" s="1"/>
  <c r="J3144" i="2" a="1"/>
  <c r="J3144" i="2" s="1"/>
  <c r="J3145" i="2" a="1"/>
  <c r="J3145" i="2" s="1"/>
  <c r="J3146" i="2" a="1"/>
  <c r="J3146" i="2" s="1"/>
  <c r="J3147" i="2" a="1"/>
  <c r="J3147" i="2" s="1"/>
  <c r="J3148" i="2" a="1"/>
  <c r="J3148" i="2" s="1"/>
  <c r="J3149" i="2" a="1"/>
  <c r="J3149" i="2" s="1"/>
  <c r="J3150" i="2" a="1"/>
  <c r="J3150" i="2" s="1"/>
  <c r="J3151" i="2" a="1"/>
  <c r="J3151" i="2" s="1"/>
  <c r="J3152" i="2" a="1"/>
  <c r="J3152" i="2" s="1"/>
  <c r="J3153" i="2" a="1"/>
  <c r="J3153" i="2" s="1"/>
  <c r="J3154" i="2" a="1"/>
  <c r="J3154" i="2" s="1"/>
  <c r="J3155" i="2" a="1"/>
  <c r="J3155" i="2" s="1"/>
  <c r="J3156" i="2" a="1"/>
  <c r="J3156" i="2" s="1"/>
  <c r="J3157" i="2" a="1"/>
  <c r="J3157" i="2" s="1"/>
  <c r="J3158" i="2" a="1"/>
  <c r="J3158" i="2" s="1"/>
  <c r="J3159" i="2" a="1"/>
  <c r="J3159" i="2" s="1"/>
  <c r="J3160" i="2" a="1"/>
  <c r="J3160" i="2" s="1"/>
  <c r="J3161" i="2" a="1"/>
  <c r="J3161" i="2" s="1"/>
  <c r="J3162" i="2" a="1"/>
  <c r="J3162" i="2" s="1"/>
  <c r="J3163" i="2" a="1"/>
  <c r="J3163" i="2" s="1"/>
  <c r="J3164" i="2" a="1"/>
  <c r="J3164" i="2" s="1"/>
  <c r="J3165" i="2" a="1"/>
  <c r="J3165" i="2" s="1"/>
  <c r="J3166" i="2" a="1"/>
  <c r="J3166" i="2" s="1"/>
  <c r="J3167" i="2" a="1"/>
  <c r="J3167" i="2" s="1"/>
  <c r="J3168" i="2" a="1"/>
  <c r="J3168" i="2" s="1"/>
  <c r="J3169" i="2" a="1"/>
  <c r="J3169" i="2" s="1"/>
  <c r="J3170" i="2" a="1"/>
  <c r="J3170" i="2" s="1"/>
  <c r="J3171" i="2" a="1"/>
  <c r="J3171" i="2" s="1"/>
  <c r="J3172" i="2" a="1"/>
  <c r="J3172" i="2" s="1"/>
  <c r="J3173" i="2" a="1"/>
  <c r="J3173" i="2" s="1"/>
  <c r="J3174" i="2" a="1"/>
  <c r="J3174" i="2" s="1"/>
  <c r="J3175" i="2" a="1"/>
  <c r="J3175" i="2" s="1"/>
  <c r="J3176" i="2" a="1"/>
  <c r="J3176" i="2" s="1"/>
  <c r="J3177" i="2" a="1"/>
  <c r="J3177" i="2" s="1"/>
  <c r="J3178" i="2" a="1"/>
  <c r="J3178" i="2" s="1"/>
  <c r="J3179" i="2" a="1"/>
  <c r="J3179" i="2" s="1"/>
  <c r="J3180" i="2" a="1"/>
  <c r="J3180" i="2" s="1"/>
  <c r="J3181" i="2" a="1"/>
  <c r="J3181" i="2" s="1"/>
  <c r="J3182" i="2" a="1"/>
  <c r="J3182" i="2" s="1"/>
  <c r="J3183" i="2" a="1"/>
  <c r="J3183" i="2" s="1"/>
  <c r="J3184" i="2" a="1"/>
  <c r="J3184" i="2" s="1"/>
  <c r="J3185" i="2" a="1"/>
  <c r="J3185" i="2" s="1"/>
  <c r="J3186" i="2" a="1"/>
  <c r="J3186" i="2" s="1"/>
  <c r="J3187" i="2" a="1"/>
  <c r="J3187" i="2" s="1"/>
  <c r="J3188" i="2" a="1"/>
  <c r="J3188" i="2" s="1"/>
  <c r="J3189" i="2" a="1"/>
  <c r="J3189" i="2" s="1"/>
  <c r="J3190" i="2" a="1"/>
  <c r="J3190" i="2" s="1"/>
  <c r="J3191" i="2" a="1"/>
  <c r="J3191" i="2" s="1"/>
  <c r="J3192" i="2" a="1"/>
  <c r="J3192" i="2" s="1"/>
  <c r="J3193" i="2" a="1"/>
  <c r="J3193" i="2" s="1"/>
  <c r="J3194" i="2" a="1"/>
  <c r="J3194" i="2" s="1"/>
  <c r="J3195" i="2" a="1"/>
  <c r="J3195" i="2" s="1"/>
  <c r="J3196" i="2" a="1"/>
  <c r="J3196" i="2" s="1"/>
  <c r="J3197" i="2" a="1"/>
  <c r="J3197" i="2" s="1"/>
  <c r="J3198" i="2" a="1"/>
  <c r="J3198" i="2" s="1"/>
  <c r="J3199" i="2" a="1"/>
  <c r="J3199" i="2" s="1"/>
  <c r="J3200" i="2" a="1"/>
  <c r="J3200" i="2" s="1"/>
  <c r="J3201" i="2" a="1"/>
  <c r="J3201" i="2" s="1"/>
  <c r="J3202" i="2" a="1"/>
  <c r="J3202" i="2" s="1"/>
  <c r="J3203" i="2" a="1"/>
  <c r="J3203" i="2" s="1"/>
  <c r="J3204" i="2" a="1"/>
  <c r="J3204" i="2" s="1"/>
  <c r="J3205" i="2" a="1"/>
  <c r="J3205" i="2" s="1"/>
  <c r="J3206" i="2" a="1"/>
  <c r="J3206" i="2" s="1"/>
  <c r="J3207" i="2" a="1"/>
  <c r="J3207" i="2" s="1"/>
  <c r="J3208" i="2" a="1"/>
  <c r="J3208" i="2" s="1"/>
  <c r="J3209" i="2" a="1"/>
  <c r="J3209" i="2" s="1"/>
  <c r="J3210" i="2" a="1"/>
  <c r="J3210" i="2" s="1"/>
  <c r="J3211" i="2" a="1"/>
  <c r="J3211" i="2" s="1"/>
  <c r="J3212" i="2" a="1"/>
  <c r="J3212" i="2" s="1"/>
  <c r="J3213" i="2" a="1"/>
  <c r="J3213" i="2" s="1"/>
  <c r="J3214" i="2" a="1"/>
  <c r="J3214" i="2" s="1"/>
  <c r="J3215" i="2" a="1"/>
  <c r="J3215" i="2" s="1"/>
  <c r="J3216" i="2" a="1"/>
  <c r="J3216" i="2" s="1"/>
  <c r="J3217" i="2" a="1"/>
  <c r="J3217" i="2" s="1"/>
  <c r="J3218" i="2" a="1"/>
  <c r="J3218" i="2" s="1"/>
  <c r="J3219" i="2" a="1"/>
  <c r="J3219" i="2" s="1"/>
  <c r="J3220" i="2" a="1"/>
  <c r="J3220" i="2" s="1"/>
  <c r="J3221" i="2" a="1"/>
  <c r="J3221" i="2" s="1"/>
  <c r="J3222" i="2" a="1"/>
  <c r="J3222" i="2" s="1"/>
  <c r="J3223" i="2" a="1"/>
  <c r="J3223" i="2" s="1"/>
  <c r="J3224" i="2" a="1"/>
  <c r="J3224" i="2" s="1"/>
  <c r="J3225" i="2" a="1"/>
  <c r="J3225" i="2" s="1"/>
  <c r="J3226" i="2" a="1"/>
  <c r="J3226" i="2" s="1"/>
  <c r="J3227" i="2" a="1"/>
  <c r="J3227" i="2" s="1"/>
  <c r="J3228" i="2" a="1"/>
  <c r="J3228" i="2" s="1"/>
  <c r="J3229" i="2" a="1"/>
  <c r="J3229" i="2" s="1"/>
  <c r="J3230" i="2" a="1"/>
  <c r="J3230" i="2" s="1"/>
  <c r="J3231" i="2" a="1"/>
  <c r="J3231" i="2" s="1"/>
  <c r="J3232" i="2" a="1"/>
  <c r="J3232" i="2" s="1"/>
  <c r="J3233" i="2" a="1"/>
  <c r="J3233" i="2" s="1"/>
  <c r="J3234" i="2" a="1"/>
  <c r="J3234" i="2" s="1"/>
  <c r="J3235" i="2" a="1"/>
  <c r="J3235" i="2" s="1"/>
  <c r="J3236" i="2" a="1"/>
  <c r="J3236" i="2" s="1"/>
  <c r="J3237" i="2" a="1"/>
  <c r="J3237" i="2" s="1"/>
  <c r="J3238" i="2" a="1"/>
  <c r="J3238" i="2" s="1"/>
  <c r="J3239" i="2" a="1"/>
  <c r="J3239" i="2" s="1"/>
  <c r="J3240" i="2" a="1"/>
  <c r="J3240" i="2" s="1"/>
  <c r="G3" i="2" a="1"/>
  <c r="G3" i="2" s="1"/>
  <c r="Q3240" i="2" a="1"/>
  <c r="Q3240" i="2" s="1"/>
  <c r="P3240" i="2" a="1"/>
  <c r="P3240" i="2" s="1"/>
  <c r="O3240" i="2" a="1"/>
  <c r="O3240" i="2" s="1"/>
  <c r="N3240" i="2" a="1"/>
  <c r="N3240" i="2" s="1"/>
  <c r="G3240" i="2" a="1"/>
  <c r="G3240" i="2" s="1"/>
  <c r="Q3239" i="2" a="1"/>
  <c r="Q3239" i="2" s="1"/>
  <c r="P3239" i="2" a="1"/>
  <c r="P3239" i="2" s="1"/>
  <c r="O3239" i="2" a="1"/>
  <c r="O3239" i="2" s="1"/>
  <c r="N3239" i="2" a="1"/>
  <c r="N3239" i="2" s="1"/>
  <c r="G3239" i="2" a="1"/>
  <c r="G3239" i="2" s="1"/>
  <c r="Q3238" i="2" a="1"/>
  <c r="Q3238" i="2" s="1"/>
  <c r="P3238" i="2" a="1"/>
  <c r="P3238" i="2" s="1"/>
  <c r="O3238" i="2" a="1"/>
  <c r="O3238" i="2" s="1"/>
  <c r="N3238" i="2" a="1"/>
  <c r="N3238" i="2" s="1"/>
  <c r="G3238" i="2" a="1"/>
  <c r="G3238" i="2" s="1"/>
  <c r="Q3237" i="2" a="1"/>
  <c r="Q3237" i="2" s="1"/>
  <c r="P3237" i="2" a="1"/>
  <c r="P3237" i="2" s="1"/>
  <c r="O3237" i="2" a="1"/>
  <c r="O3237" i="2" s="1"/>
  <c r="N3237" i="2" a="1"/>
  <c r="N3237" i="2" s="1"/>
  <c r="G3237" i="2" a="1"/>
  <c r="G3237" i="2" s="1"/>
  <c r="Q3236" i="2" a="1"/>
  <c r="Q3236" i="2" s="1"/>
  <c r="P3236" i="2" a="1"/>
  <c r="P3236" i="2" s="1"/>
  <c r="O3236" i="2" a="1"/>
  <c r="O3236" i="2" s="1"/>
  <c r="N3236" i="2" a="1"/>
  <c r="N3236" i="2" s="1"/>
  <c r="G3236" i="2" a="1"/>
  <c r="G3236" i="2" s="1"/>
  <c r="Q3235" i="2" a="1"/>
  <c r="Q3235" i="2" s="1"/>
  <c r="P3235" i="2" a="1"/>
  <c r="P3235" i="2" s="1"/>
  <c r="O3235" i="2" a="1"/>
  <c r="O3235" i="2" s="1"/>
  <c r="N3235" i="2" a="1"/>
  <c r="N3235" i="2" s="1"/>
  <c r="G3235" i="2" a="1"/>
  <c r="G3235" i="2" s="1"/>
  <c r="Q3234" i="2" a="1"/>
  <c r="Q3234" i="2" s="1"/>
  <c r="P3234" i="2" a="1"/>
  <c r="P3234" i="2" s="1"/>
  <c r="O3234" i="2" a="1"/>
  <c r="O3234" i="2" s="1"/>
  <c r="N3234" i="2" a="1"/>
  <c r="N3234" i="2" s="1"/>
  <c r="G3234" i="2" a="1"/>
  <c r="G3234" i="2" s="1"/>
  <c r="Q3233" i="2" a="1"/>
  <c r="Q3233" i="2" s="1"/>
  <c r="P3233" i="2" a="1"/>
  <c r="P3233" i="2" s="1"/>
  <c r="O3233" i="2" a="1"/>
  <c r="O3233" i="2" s="1"/>
  <c r="N3233" i="2" a="1"/>
  <c r="N3233" i="2" s="1"/>
  <c r="G3233" i="2" a="1"/>
  <c r="G3233" i="2" s="1"/>
  <c r="Q3232" i="2" a="1"/>
  <c r="Q3232" i="2" s="1"/>
  <c r="P3232" i="2" a="1"/>
  <c r="P3232" i="2" s="1"/>
  <c r="O3232" i="2" a="1"/>
  <c r="O3232" i="2" s="1"/>
  <c r="N3232" i="2" a="1"/>
  <c r="N3232" i="2" s="1"/>
  <c r="G3232" i="2" a="1"/>
  <c r="G3232" i="2" s="1"/>
  <c r="Q3231" i="2" a="1"/>
  <c r="Q3231" i="2" s="1"/>
  <c r="P3231" i="2" a="1"/>
  <c r="P3231" i="2" s="1"/>
  <c r="O3231" i="2" a="1"/>
  <c r="O3231" i="2" s="1"/>
  <c r="N3231" i="2" a="1"/>
  <c r="N3231" i="2" s="1"/>
  <c r="G3231" i="2" a="1"/>
  <c r="G3231" i="2" s="1"/>
  <c r="Q3230" i="2" a="1"/>
  <c r="Q3230" i="2" s="1"/>
  <c r="P3230" i="2" a="1"/>
  <c r="P3230" i="2" s="1"/>
  <c r="O3230" i="2" a="1"/>
  <c r="O3230" i="2" s="1"/>
  <c r="N3230" i="2" a="1"/>
  <c r="N3230" i="2" s="1"/>
  <c r="G3230" i="2" a="1"/>
  <c r="G3230" i="2" s="1"/>
  <c r="Q3229" i="2" a="1"/>
  <c r="Q3229" i="2" s="1"/>
  <c r="P3229" i="2" a="1"/>
  <c r="P3229" i="2" s="1"/>
  <c r="O3229" i="2" a="1"/>
  <c r="O3229" i="2" s="1"/>
  <c r="N3229" i="2" a="1"/>
  <c r="N3229" i="2" s="1"/>
  <c r="G3229" i="2" a="1"/>
  <c r="G3229" i="2" s="1"/>
  <c r="Q3228" i="2" a="1"/>
  <c r="Q3228" i="2" s="1"/>
  <c r="P3228" i="2" a="1"/>
  <c r="P3228" i="2" s="1"/>
  <c r="O3228" i="2" a="1"/>
  <c r="O3228" i="2" s="1"/>
  <c r="N3228" i="2" a="1"/>
  <c r="N3228" i="2" s="1"/>
  <c r="G3228" i="2" a="1"/>
  <c r="G3228" i="2" s="1"/>
  <c r="Q3227" i="2" a="1"/>
  <c r="Q3227" i="2" s="1"/>
  <c r="P3227" i="2" a="1"/>
  <c r="P3227" i="2" s="1"/>
  <c r="O3227" i="2" a="1"/>
  <c r="O3227" i="2" s="1"/>
  <c r="N3227" i="2" a="1"/>
  <c r="N3227" i="2" s="1"/>
  <c r="G3227" i="2" a="1"/>
  <c r="G3227" i="2" s="1"/>
  <c r="Q3226" i="2" a="1"/>
  <c r="Q3226" i="2" s="1"/>
  <c r="P3226" i="2" a="1"/>
  <c r="P3226" i="2" s="1"/>
  <c r="O3226" i="2" a="1"/>
  <c r="O3226" i="2" s="1"/>
  <c r="N3226" i="2" a="1"/>
  <c r="N3226" i="2" s="1"/>
  <c r="G3226" i="2" a="1"/>
  <c r="G3226" i="2" s="1"/>
  <c r="H3226" i="2" s="1"/>
  <c r="Q3225" i="2" a="1"/>
  <c r="Q3225" i="2" s="1"/>
  <c r="P3225" i="2" a="1"/>
  <c r="P3225" i="2" s="1"/>
  <c r="O3225" i="2" a="1"/>
  <c r="O3225" i="2" s="1"/>
  <c r="N3225" i="2" a="1"/>
  <c r="N3225" i="2" s="1"/>
  <c r="G3225" i="2" a="1"/>
  <c r="G3225" i="2" s="1"/>
  <c r="Q3224" i="2" a="1"/>
  <c r="Q3224" i="2" s="1"/>
  <c r="P3224" i="2" a="1"/>
  <c r="P3224" i="2" s="1"/>
  <c r="O3224" i="2" a="1"/>
  <c r="O3224" i="2" s="1"/>
  <c r="N3224" i="2" a="1"/>
  <c r="N3224" i="2" s="1"/>
  <c r="G3224" i="2" a="1"/>
  <c r="G3224" i="2" s="1"/>
  <c r="Q3223" i="2" a="1"/>
  <c r="Q3223" i="2" s="1"/>
  <c r="P3223" i="2" a="1"/>
  <c r="P3223" i="2" s="1"/>
  <c r="O3223" i="2" a="1"/>
  <c r="O3223" i="2" s="1"/>
  <c r="N3223" i="2" a="1"/>
  <c r="N3223" i="2" s="1"/>
  <c r="G3223" i="2" a="1"/>
  <c r="G3223" i="2" s="1"/>
  <c r="Q3222" i="2" a="1"/>
  <c r="Q3222" i="2" s="1"/>
  <c r="P3222" i="2" a="1"/>
  <c r="P3222" i="2" s="1"/>
  <c r="O3222" i="2" a="1"/>
  <c r="O3222" i="2" s="1"/>
  <c r="N3222" i="2" a="1"/>
  <c r="N3222" i="2" s="1"/>
  <c r="G3222" i="2" a="1"/>
  <c r="G3222" i="2" s="1"/>
  <c r="H3222" i="2" s="1"/>
  <c r="Q3221" i="2" a="1"/>
  <c r="Q3221" i="2" s="1"/>
  <c r="P3221" i="2" a="1"/>
  <c r="P3221" i="2" s="1"/>
  <c r="O3221" i="2" a="1"/>
  <c r="O3221" i="2" s="1"/>
  <c r="N3221" i="2" a="1"/>
  <c r="N3221" i="2" s="1"/>
  <c r="G3221" i="2" a="1"/>
  <c r="G3221" i="2" s="1"/>
  <c r="H3221" i="2" s="1"/>
  <c r="Q3220" i="2" a="1"/>
  <c r="Q3220" i="2" s="1"/>
  <c r="P3220" i="2" a="1"/>
  <c r="P3220" i="2" s="1"/>
  <c r="O3220" i="2" a="1"/>
  <c r="O3220" i="2" s="1"/>
  <c r="N3220" i="2" a="1"/>
  <c r="N3220" i="2" s="1"/>
  <c r="G3220" i="2" a="1"/>
  <c r="G3220" i="2" s="1"/>
  <c r="Q3219" i="2" a="1"/>
  <c r="Q3219" i="2" s="1"/>
  <c r="P3219" i="2" a="1"/>
  <c r="P3219" i="2" s="1"/>
  <c r="O3219" i="2" a="1"/>
  <c r="O3219" i="2" s="1"/>
  <c r="N3219" i="2" a="1"/>
  <c r="N3219" i="2" s="1"/>
  <c r="G3219" i="2" a="1"/>
  <c r="G3219" i="2" s="1"/>
  <c r="H3219" i="2" s="1"/>
  <c r="Q3218" i="2" a="1"/>
  <c r="Q3218" i="2" s="1"/>
  <c r="P3218" i="2" a="1"/>
  <c r="P3218" i="2" s="1"/>
  <c r="O3218" i="2" a="1"/>
  <c r="O3218" i="2" s="1"/>
  <c r="N3218" i="2" a="1"/>
  <c r="N3218" i="2" s="1"/>
  <c r="G3218" i="2" a="1"/>
  <c r="G3218" i="2" s="1"/>
  <c r="H3218" i="2" s="1"/>
  <c r="Q3217" i="2" a="1"/>
  <c r="Q3217" i="2" s="1"/>
  <c r="P3217" i="2" a="1"/>
  <c r="P3217" i="2" s="1"/>
  <c r="O3217" i="2" a="1"/>
  <c r="O3217" i="2" s="1"/>
  <c r="N3217" i="2" a="1"/>
  <c r="N3217" i="2" s="1"/>
  <c r="G3217" i="2" a="1"/>
  <c r="G3217" i="2" s="1"/>
  <c r="H3217" i="2" s="1"/>
  <c r="Q3216" i="2" a="1"/>
  <c r="Q3216" i="2" s="1"/>
  <c r="P3216" i="2" a="1"/>
  <c r="P3216" i="2" s="1"/>
  <c r="O3216" i="2" a="1"/>
  <c r="O3216" i="2" s="1"/>
  <c r="N3216" i="2" a="1"/>
  <c r="N3216" i="2" s="1"/>
  <c r="G3216" i="2" a="1"/>
  <c r="G3216" i="2" s="1"/>
  <c r="H3216" i="2" s="1"/>
  <c r="Q3215" i="2" a="1"/>
  <c r="Q3215" i="2" s="1"/>
  <c r="P3215" i="2" a="1"/>
  <c r="P3215" i="2" s="1"/>
  <c r="O3215" i="2" a="1"/>
  <c r="O3215" i="2" s="1"/>
  <c r="N3215" i="2" a="1"/>
  <c r="N3215" i="2" s="1"/>
  <c r="G3215" i="2" a="1"/>
  <c r="G3215" i="2" s="1"/>
  <c r="H3215" i="2" s="1"/>
  <c r="Q3214" i="2" a="1"/>
  <c r="Q3214" i="2" s="1"/>
  <c r="P3214" i="2" a="1"/>
  <c r="P3214" i="2" s="1"/>
  <c r="O3214" i="2" a="1"/>
  <c r="O3214" i="2" s="1"/>
  <c r="N3214" i="2" a="1"/>
  <c r="N3214" i="2" s="1"/>
  <c r="G3214" i="2" a="1"/>
  <c r="G3214" i="2" s="1"/>
  <c r="H3214" i="2" s="1"/>
  <c r="Q3213" i="2" a="1"/>
  <c r="Q3213" i="2" s="1"/>
  <c r="P3213" i="2" a="1"/>
  <c r="P3213" i="2" s="1"/>
  <c r="O3213" i="2" a="1"/>
  <c r="O3213" i="2" s="1"/>
  <c r="N3213" i="2" a="1"/>
  <c r="N3213" i="2" s="1"/>
  <c r="G3213" i="2" a="1"/>
  <c r="G3213" i="2" s="1"/>
  <c r="H3213" i="2" s="1"/>
  <c r="Q3212" i="2" a="1"/>
  <c r="Q3212" i="2" s="1"/>
  <c r="P3212" i="2" a="1"/>
  <c r="P3212" i="2" s="1"/>
  <c r="O3212" i="2" a="1"/>
  <c r="O3212" i="2" s="1"/>
  <c r="N3212" i="2" a="1"/>
  <c r="N3212" i="2" s="1"/>
  <c r="G3212" i="2" a="1"/>
  <c r="G3212" i="2" s="1"/>
  <c r="H3212" i="2" s="1"/>
  <c r="Q3211" i="2" a="1"/>
  <c r="Q3211" i="2" s="1"/>
  <c r="P3211" i="2" a="1"/>
  <c r="P3211" i="2" s="1"/>
  <c r="O3211" i="2" a="1"/>
  <c r="O3211" i="2" s="1"/>
  <c r="N3211" i="2" a="1"/>
  <c r="N3211" i="2" s="1"/>
  <c r="G3211" i="2" a="1"/>
  <c r="G3211" i="2" s="1"/>
  <c r="I3211" i="2" s="1" a="1"/>
  <c r="I3211" i="2" s="1"/>
  <c r="Q3210" i="2" a="1"/>
  <c r="Q3210" i="2" s="1"/>
  <c r="P3210" i="2" a="1"/>
  <c r="P3210" i="2" s="1"/>
  <c r="O3210" i="2" a="1"/>
  <c r="O3210" i="2" s="1"/>
  <c r="N3210" i="2" a="1"/>
  <c r="N3210" i="2" s="1"/>
  <c r="G3210" i="2" a="1"/>
  <c r="G3210" i="2" s="1"/>
  <c r="H3210" i="2" s="1"/>
  <c r="Q3209" i="2" a="1"/>
  <c r="Q3209" i="2" s="1"/>
  <c r="P3209" i="2" a="1"/>
  <c r="P3209" i="2" s="1"/>
  <c r="O3209" i="2" a="1"/>
  <c r="O3209" i="2" s="1"/>
  <c r="N3209" i="2" a="1"/>
  <c r="N3209" i="2" s="1"/>
  <c r="G3209" i="2" a="1"/>
  <c r="G3209" i="2" s="1"/>
  <c r="Q3208" i="2" a="1"/>
  <c r="Q3208" i="2" s="1"/>
  <c r="P3208" i="2" a="1"/>
  <c r="P3208" i="2" s="1"/>
  <c r="O3208" i="2" a="1"/>
  <c r="O3208" i="2" s="1"/>
  <c r="N3208" i="2" a="1"/>
  <c r="N3208" i="2" s="1"/>
  <c r="G3208" i="2" a="1"/>
  <c r="G3208" i="2" s="1"/>
  <c r="H3208" i="2" s="1"/>
  <c r="Q3207" i="2" a="1"/>
  <c r="Q3207" i="2" s="1"/>
  <c r="P3207" i="2" a="1"/>
  <c r="P3207" i="2" s="1"/>
  <c r="O3207" i="2" a="1"/>
  <c r="O3207" i="2" s="1"/>
  <c r="N3207" i="2" a="1"/>
  <c r="N3207" i="2" s="1"/>
  <c r="G3207" i="2" a="1"/>
  <c r="G3207" i="2" s="1"/>
  <c r="H3207" i="2" s="1"/>
  <c r="Q3206" i="2" a="1"/>
  <c r="Q3206" i="2" s="1"/>
  <c r="P3206" i="2" a="1"/>
  <c r="P3206" i="2" s="1"/>
  <c r="O3206" i="2" a="1"/>
  <c r="O3206" i="2" s="1"/>
  <c r="N3206" i="2" a="1"/>
  <c r="N3206" i="2" s="1"/>
  <c r="G3206" i="2" a="1"/>
  <c r="G3206" i="2" s="1"/>
  <c r="H3206" i="2" s="1"/>
  <c r="Q3205" i="2" a="1"/>
  <c r="Q3205" i="2" s="1"/>
  <c r="P3205" i="2" a="1"/>
  <c r="P3205" i="2" s="1"/>
  <c r="O3205" i="2" a="1"/>
  <c r="O3205" i="2" s="1"/>
  <c r="N3205" i="2" a="1"/>
  <c r="N3205" i="2" s="1"/>
  <c r="G3205" i="2" a="1"/>
  <c r="G3205" i="2" s="1"/>
  <c r="H3205" i="2" s="1"/>
  <c r="Q3204" i="2" a="1"/>
  <c r="Q3204" i="2" s="1"/>
  <c r="P3204" i="2" a="1"/>
  <c r="P3204" i="2" s="1"/>
  <c r="O3204" i="2" a="1"/>
  <c r="O3204" i="2" s="1"/>
  <c r="N3204" i="2" a="1"/>
  <c r="N3204" i="2" s="1"/>
  <c r="G3204" i="2" a="1"/>
  <c r="G3204" i="2" s="1"/>
  <c r="H3204" i="2" s="1"/>
  <c r="Q3203" i="2" a="1"/>
  <c r="Q3203" i="2" s="1"/>
  <c r="P3203" i="2" a="1"/>
  <c r="P3203" i="2" s="1"/>
  <c r="O3203" i="2" a="1"/>
  <c r="O3203" i="2" s="1"/>
  <c r="N3203" i="2" a="1"/>
  <c r="N3203" i="2" s="1"/>
  <c r="G3203" i="2" a="1"/>
  <c r="G3203" i="2" s="1"/>
  <c r="I3203" i="2" s="1" a="1"/>
  <c r="I3203" i="2" s="1"/>
  <c r="Q3202" i="2" a="1"/>
  <c r="Q3202" i="2" s="1"/>
  <c r="P3202" i="2" a="1"/>
  <c r="P3202" i="2" s="1"/>
  <c r="O3202" i="2" a="1"/>
  <c r="O3202" i="2" s="1"/>
  <c r="N3202" i="2" a="1"/>
  <c r="N3202" i="2" s="1"/>
  <c r="G3202" i="2" a="1"/>
  <c r="G3202" i="2" s="1"/>
  <c r="Q3201" i="2" a="1"/>
  <c r="Q3201" i="2" s="1"/>
  <c r="P3201" i="2" a="1"/>
  <c r="P3201" i="2" s="1"/>
  <c r="O3201" i="2" a="1"/>
  <c r="O3201" i="2" s="1"/>
  <c r="N3201" i="2" a="1"/>
  <c r="N3201" i="2" s="1"/>
  <c r="G3201" i="2" a="1"/>
  <c r="G3201" i="2" s="1"/>
  <c r="H3201" i="2" s="1"/>
  <c r="Q3200" i="2" a="1"/>
  <c r="Q3200" i="2" s="1"/>
  <c r="P3200" i="2" a="1"/>
  <c r="P3200" i="2" s="1"/>
  <c r="O3200" i="2" a="1"/>
  <c r="O3200" i="2" s="1"/>
  <c r="N3200" i="2" a="1"/>
  <c r="N3200" i="2" s="1"/>
  <c r="G3200" i="2" a="1"/>
  <c r="G3200" i="2" s="1"/>
  <c r="H3200" i="2" s="1"/>
  <c r="Q3199" i="2" a="1"/>
  <c r="Q3199" i="2" s="1"/>
  <c r="P3199" i="2" a="1"/>
  <c r="P3199" i="2" s="1"/>
  <c r="O3199" i="2" a="1"/>
  <c r="O3199" i="2" s="1"/>
  <c r="N3199" i="2" a="1"/>
  <c r="N3199" i="2" s="1"/>
  <c r="G3199" i="2" a="1"/>
  <c r="G3199" i="2" s="1"/>
  <c r="I3199" i="2" s="1" a="1"/>
  <c r="I3199" i="2" s="1"/>
  <c r="Q3198" i="2" a="1"/>
  <c r="Q3198" i="2" s="1"/>
  <c r="P3198" i="2" a="1"/>
  <c r="P3198" i="2" s="1"/>
  <c r="O3198" i="2" a="1"/>
  <c r="O3198" i="2" s="1"/>
  <c r="N3198" i="2" a="1"/>
  <c r="N3198" i="2" s="1"/>
  <c r="G3198" i="2" a="1"/>
  <c r="G3198" i="2" s="1"/>
  <c r="H3198" i="2" s="1"/>
  <c r="Q3197" i="2" a="1"/>
  <c r="Q3197" i="2" s="1"/>
  <c r="P3197" i="2" a="1"/>
  <c r="P3197" i="2" s="1"/>
  <c r="O3197" i="2" a="1"/>
  <c r="O3197" i="2" s="1"/>
  <c r="N3197" i="2" a="1"/>
  <c r="N3197" i="2" s="1"/>
  <c r="G3197" i="2" a="1"/>
  <c r="G3197" i="2" s="1"/>
  <c r="H3197" i="2" s="1"/>
  <c r="Q3196" i="2" a="1"/>
  <c r="Q3196" i="2" s="1"/>
  <c r="P3196" i="2" a="1"/>
  <c r="P3196" i="2" s="1"/>
  <c r="O3196" i="2" a="1"/>
  <c r="O3196" i="2" s="1"/>
  <c r="N3196" i="2" a="1"/>
  <c r="N3196" i="2" s="1"/>
  <c r="G3196" i="2" a="1"/>
  <c r="G3196" i="2" s="1"/>
  <c r="H3196" i="2" s="1"/>
  <c r="Q3195" i="2" a="1"/>
  <c r="Q3195" i="2" s="1"/>
  <c r="P3195" i="2" a="1"/>
  <c r="P3195" i="2" s="1"/>
  <c r="O3195" i="2" a="1"/>
  <c r="O3195" i="2" s="1"/>
  <c r="N3195" i="2" a="1"/>
  <c r="N3195" i="2" s="1"/>
  <c r="G3195" i="2" a="1"/>
  <c r="G3195" i="2" s="1"/>
  <c r="Q3194" i="2" a="1"/>
  <c r="Q3194" i="2" s="1"/>
  <c r="P3194" i="2" a="1"/>
  <c r="P3194" i="2" s="1"/>
  <c r="O3194" i="2" a="1"/>
  <c r="O3194" i="2" s="1"/>
  <c r="N3194" i="2" a="1"/>
  <c r="N3194" i="2" s="1"/>
  <c r="G3194" i="2" a="1"/>
  <c r="G3194" i="2" s="1"/>
  <c r="H3194" i="2" s="1"/>
  <c r="Q3193" i="2" a="1"/>
  <c r="Q3193" i="2" s="1"/>
  <c r="P3193" i="2" a="1"/>
  <c r="P3193" i="2" s="1"/>
  <c r="O3193" i="2" a="1"/>
  <c r="O3193" i="2" s="1"/>
  <c r="N3193" i="2" a="1"/>
  <c r="N3193" i="2" s="1"/>
  <c r="G3193" i="2" a="1"/>
  <c r="G3193" i="2" s="1"/>
  <c r="H3193" i="2" s="1"/>
  <c r="Q3192" i="2" a="1"/>
  <c r="Q3192" i="2" s="1"/>
  <c r="P3192" i="2" a="1"/>
  <c r="P3192" i="2" s="1"/>
  <c r="O3192" i="2" a="1"/>
  <c r="O3192" i="2" s="1"/>
  <c r="N3192" i="2" a="1"/>
  <c r="N3192" i="2" s="1"/>
  <c r="G3192" i="2" a="1"/>
  <c r="G3192" i="2" s="1"/>
  <c r="H3192" i="2" s="1"/>
  <c r="Q3191" i="2" a="1"/>
  <c r="Q3191" i="2" s="1"/>
  <c r="P3191" i="2" a="1"/>
  <c r="P3191" i="2" s="1"/>
  <c r="O3191" i="2" a="1"/>
  <c r="O3191" i="2" s="1"/>
  <c r="N3191" i="2" a="1"/>
  <c r="N3191" i="2" s="1"/>
  <c r="G3191" i="2" a="1"/>
  <c r="G3191" i="2" s="1"/>
  <c r="I3191" i="2" s="1" a="1"/>
  <c r="I3191" i="2" s="1"/>
  <c r="Q3190" i="2" a="1"/>
  <c r="Q3190" i="2" s="1"/>
  <c r="P3190" i="2" a="1"/>
  <c r="P3190" i="2" s="1"/>
  <c r="O3190" i="2" a="1"/>
  <c r="O3190" i="2" s="1"/>
  <c r="N3190" i="2" a="1"/>
  <c r="N3190" i="2" s="1"/>
  <c r="G3190" i="2" a="1"/>
  <c r="G3190" i="2" s="1"/>
  <c r="H3190" i="2" s="1"/>
  <c r="Q3189" i="2" a="1"/>
  <c r="Q3189" i="2" s="1"/>
  <c r="P3189" i="2" a="1"/>
  <c r="P3189" i="2" s="1"/>
  <c r="O3189" i="2" a="1"/>
  <c r="O3189" i="2" s="1"/>
  <c r="N3189" i="2" a="1"/>
  <c r="N3189" i="2" s="1"/>
  <c r="G3189" i="2" a="1"/>
  <c r="G3189" i="2" s="1"/>
  <c r="H3189" i="2" s="1"/>
  <c r="Q3188" i="2" a="1"/>
  <c r="Q3188" i="2" s="1"/>
  <c r="P3188" i="2" a="1"/>
  <c r="P3188" i="2" s="1"/>
  <c r="O3188" i="2" a="1"/>
  <c r="O3188" i="2" s="1"/>
  <c r="N3188" i="2" a="1"/>
  <c r="N3188" i="2" s="1"/>
  <c r="G3188" i="2" a="1"/>
  <c r="G3188" i="2" s="1"/>
  <c r="H3188" i="2" s="1"/>
  <c r="Q3187" i="2" a="1"/>
  <c r="Q3187" i="2" s="1"/>
  <c r="P3187" i="2" a="1"/>
  <c r="P3187" i="2" s="1"/>
  <c r="O3187" i="2" a="1"/>
  <c r="O3187" i="2" s="1"/>
  <c r="N3187" i="2" a="1"/>
  <c r="N3187" i="2" s="1"/>
  <c r="G3187" i="2" a="1"/>
  <c r="G3187" i="2" s="1"/>
  <c r="I3187" i="2" s="1" a="1"/>
  <c r="I3187" i="2" s="1"/>
  <c r="Q3186" i="2" a="1"/>
  <c r="Q3186" i="2" s="1"/>
  <c r="P3186" i="2" a="1"/>
  <c r="P3186" i="2" s="1"/>
  <c r="O3186" i="2" a="1"/>
  <c r="O3186" i="2" s="1"/>
  <c r="N3186" i="2" a="1"/>
  <c r="N3186" i="2" s="1"/>
  <c r="G3186" i="2" a="1"/>
  <c r="G3186" i="2" s="1"/>
  <c r="Q3185" i="2" a="1"/>
  <c r="Q3185" i="2" s="1"/>
  <c r="P3185" i="2" a="1"/>
  <c r="P3185" i="2" s="1"/>
  <c r="O3185" i="2" a="1"/>
  <c r="O3185" i="2" s="1"/>
  <c r="N3185" i="2" a="1"/>
  <c r="N3185" i="2" s="1"/>
  <c r="G3185" i="2" a="1"/>
  <c r="G3185" i="2" s="1"/>
  <c r="H3185" i="2" s="1"/>
  <c r="Q3184" i="2" a="1"/>
  <c r="Q3184" i="2" s="1"/>
  <c r="P3184" i="2" a="1"/>
  <c r="P3184" i="2" s="1"/>
  <c r="O3184" i="2" a="1"/>
  <c r="O3184" i="2" s="1"/>
  <c r="N3184" i="2" a="1"/>
  <c r="N3184" i="2" s="1"/>
  <c r="G3184" i="2" a="1"/>
  <c r="G3184" i="2" s="1"/>
  <c r="Q3183" i="2" a="1"/>
  <c r="Q3183" i="2" s="1"/>
  <c r="P3183" i="2" a="1"/>
  <c r="P3183" i="2" s="1"/>
  <c r="O3183" i="2" a="1"/>
  <c r="O3183" i="2" s="1"/>
  <c r="N3183" i="2" a="1"/>
  <c r="N3183" i="2" s="1"/>
  <c r="G3183" i="2" a="1"/>
  <c r="G3183" i="2" s="1"/>
  <c r="I3183" i="2" s="1" a="1"/>
  <c r="I3183" i="2" s="1"/>
  <c r="Q3182" i="2" a="1"/>
  <c r="Q3182" i="2" s="1"/>
  <c r="P3182" i="2" a="1"/>
  <c r="P3182" i="2" s="1"/>
  <c r="O3182" i="2" a="1"/>
  <c r="O3182" i="2" s="1"/>
  <c r="N3182" i="2" a="1"/>
  <c r="N3182" i="2" s="1"/>
  <c r="G3182" i="2" a="1"/>
  <c r="G3182" i="2" s="1"/>
  <c r="H3182" i="2" s="1"/>
  <c r="Q3181" i="2" a="1"/>
  <c r="Q3181" i="2" s="1"/>
  <c r="P3181" i="2" a="1"/>
  <c r="P3181" i="2" s="1"/>
  <c r="O3181" i="2" a="1"/>
  <c r="O3181" i="2" s="1"/>
  <c r="N3181" i="2" a="1"/>
  <c r="N3181" i="2" s="1"/>
  <c r="G3181" i="2" a="1"/>
  <c r="G3181" i="2" s="1"/>
  <c r="Q3180" i="2" a="1"/>
  <c r="Q3180" i="2" s="1"/>
  <c r="P3180" i="2" a="1"/>
  <c r="P3180" i="2" s="1"/>
  <c r="O3180" i="2" a="1"/>
  <c r="O3180" i="2" s="1"/>
  <c r="N3180" i="2" a="1"/>
  <c r="N3180" i="2" s="1"/>
  <c r="G3180" i="2" a="1"/>
  <c r="G3180" i="2" s="1"/>
  <c r="H3180" i="2" s="1"/>
  <c r="Q3179" i="2" a="1"/>
  <c r="Q3179" i="2" s="1"/>
  <c r="P3179" i="2" a="1"/>
  <c r="P3179" i="2" s="1"/>
  <c r="O3179" i="2" a="1"/>
  <c r="O3179" i="2" s="1"/>
  <c r="N3179" i="2" a="1"/>
  <c r="N3179" i="2" s="1"/>
  <c r="G3179" i="2" a="1"/>
  <c r="G3179" i="2" s="1"/>
  <c r="I3179" i="2" s="1" a="1"/>
  <c r="I3179" i="2" s="1"/>
  <c r="Q3178" i="2" a="1"/>
  <c r="Q3178" i="2" s="1"/>
  <c r="P3178" i="2" a="1"/>
  <c r="P3178" i="2" s="1"/>
  <c r="O3178" i="2" a="1"/>
  <c r="O3178" i="2" s="1"/>
  <c r="N3178" i="2" a="1"/>
  <c r="N3178" i="2" s="1"/>
  <c r="G3178" i="2" a="1"/>
  <c r="G3178" i="2" s="1"/>
  <c r="H3178" i="2" s="1"/>
  <c r="Q3177" i="2" a="1"/>
  <c r="Q3177" i="2" s="1"/>
  <c r="P3177" i="2" a="1"/>
  <c r="P3177" i="2" s="1"/>
  <c r="O3177" i="2" a="1"/>
  <c r="O3177" i="2" s="1"/>
  <c r="N3177" i="2" a="1"/>
  <c r="N3177" i="2" s="1"/>
  <c r="G3177" i="2" a="1"/>
  <c r="G3177" i="2" s="1"/>
  <c r="H3177" i="2" s="1"/>
  <c r="Q3176" i="2" a="1"/>
  <c r="Q3176" i="2" s="1"/>
  <c r="P3176" i="2" a="1"/>
  <c r="P3176" i="2" s="1"/>
  <c r="O3176" i="2" a="1"/>
  <c r="O3176" i="2" s="1"/>
  <c r="N3176" i="2" a="1"/>
  <c r="N3176" i="2" s="1"/>
  <c r="G3176" i="2" a="1"/>
  <c r="G3176" i="2" s="1"/>
  <c r="H3176" i="2" s="1"/>
  <c r="Q3175" i="2" a="1"/>
  <c r="Q3175" i="2" s="1"/>
  <c r="P3175" i="2" a="1"/>
  <c r="P3175" i="2" s="1"/>
  <c r="O3175" i="2" a="1"/>
  <c r="O3175" i="2" s="1"/>
  <c r="N3175" i="2" a="1"/>
  <c r="N3175" i="2" s="1"/>
  <c r="G3175" i="2" a="1"/>
  <c r="G3175" i="2" s="1"/>
  <c r="H3175" i="2" s="1"/>
  <c r="Q3174" i="2" a="1"/>
  <c r="Q3174" i="2" s="1"/>
  <c r="P3174" i="2" a="1"/>
  <c r="P3174" i="2" s="1"/>
  <c r="O3174" i="2" a="1"/>
  <c r="O3174" i="2" s="1"/>
  <c r="N3174" i="2" a="1"/>
  <c r="N3174" i="2" s="1"/>
  <c r="G3174" i="2" a="1"/>
  <c r="G3174" i="2" s="1"/>
  <c r="I3174" i="2" s="1" a="1"/>
  <c r="I3174" i="2" s="1"/>
  <c r="Q3173" i="2" a="1"/>
  <c r="Q3173" i="2" s="1"/>
  <c r="P3173" i="2" a="1"/>
  <c r="P3173" i="2" s="1"/>
  <c r="O3173" i="2" a="1"/>
  <c r="O3173" i="2" s="1"/>
  <c r="N3173" i="2" a="1"/>
  <c r="N3173" i="2" s="1"/>
  <c r="G3173" i="2" a="1"/>
  <c r="G3173" i="2" s="1"/>
  <c r="Q3172" i="2" a="1"/>
  <c r="Q3172" i="2" s="1"/>
  <c r="P3172" i="2" a="1"/>
  <c r="P3172" i="2" s="1"/>
  <c r="O3172" i="2" a="1"/>
  <c r="O3172" i="2" s="1"/>
  <c r="N3172" i="2" a="1"/>
  <c r="N3172" i="2" s="1"/>
  <c r="G3172" i="2" a="1"/>
  <c r="G3172" i="2" s="1"/>
  <c r="H3172" i="2" s="1"/>
  <c r="Q3171" i="2" a="1"/>
  <c r="Q3171" i="2" s="1"/>
  <c r="P3171" i="2" a="1"/>
  <c r="P3171" i="2" s="1"/>
  <c r="O3171" i="2" a="1"/>
  <c r="O3171" i="2" s="1"/>
  <c r="N3171" i="2" a="1"/>
  <c r="N3171" i="2" s="1"/>
  <c r="G3171" i="2" a="1"/>
  <c r="G3171" i="2" s="1"/>
  <c r="H3171" i="2" s="1"/>
  <c r="Q3170" i="2" a="1"/>
  <c r="Q3170" i="2" s="1"/>
  <c r="P3170" i="2" a="1"/>
  <c r="P3170" i="2" s="1"/>
  <c r="O3170" i="2" a="1"/>
  <c r="O3170" i="2" s="1"/>
  <c r="N3170" i="2" a="1"/>
  <c r="N3170" i="2" s="1"/>
  <c r="G3170" i="2" a="1"/>
  <c r="G3170" i="2" s="1"/>
  <c r="Q3169" i="2" a="1"/>
  <c r="Q3169" i="2" s="1"/>
  <c r="P3169" i="2" a="1"/>
  <c r="P3169" i="2" s="1"/>
  <c r="O3169" i="2" a="1"/>
  <c r="O3169" i="2" s="1"/>
  <c r="N3169" i="2" a="1"/>
  <c r="N3169" i="2" s="1"/>
  <c r="G3169" i="2" a="1"/>
  <c r="G3169" i="2" s="1"/>
  <c r="Q3168" i="2" a="1"/>
  <c r="Q3168" i="2" s="1"/>
  <c r="P3168" i="2" a="1"/>
  <c r="P3168" i="2" s="1"/>
  <c r="O3168" i="2" a="1"/>
  <c r="O3168" i="2" s="1"/>
  <c r="N3168" i="2" a="1"/>
  <c r="N3168" i="2" s="1"/>
  <c r="G3168" i="2" a="1"/>
  <c r="G3168" i="2" s="1"/>
  <c r="I3168" i="2" s="1" a="1"/>
  <c r="I3168" i="2" s="1"/>
  <c r="Q3167" i="2" a="1"/>
  <c r="Q3167" i="2" s="1"/>
  <c r="P3167" i="2" a="1"/>
  <c r="P3167" i="2" s="1"/>
  <c r="O3167" i="2" a="1"/>
  <c r="O3167" i="2" s="1"/>
  <c r="N3167" i="2" a="1"/>
  <c r="N3167" i="2" s="1"/>
  <c r="G3167" i="2" a="1"/>
  <c r="G3167" i="2" s="1"/>
  <c r="I3167" i="2" s="1" a="1"/>
  <c r="I3167" i="2" s="1"/>
  <c r="Q3166" i="2" a="1"/>
  <c r="Q3166" i="2" s="1"/>
  <c r="P3166" i="2" a="1"/>
  <c r="P3166" i="2" s="1"/>
  <c r="O3166" i="2" a="1"/>
  <c r="O3166" i="2" s="1"/>
  <c r="N3166" i="2" a="1"/>
  <c r="N3166" i="2" s="1"/>
  <c r="G3166" i="2" a="1"/>
  <c r="G3166" i="2" s="1"/>
  <c r="I3166" i="2" s="1" a="1"/>
  <c r="I3166" i="2" s="1"/>
  <c r="Q3165" i="2" a="1"/>
  <c r="Q3165" i="2" s="1"/>
  <c r="P3165" i="2" a="1"/>
  <c r="P3165" i="2" s="1"/>
  <c r="O3165" i="2" a="1"/>
  <c r="O3165" i="2" s="1"/>
  <c r="N3165" i="2" a="1"/>
  <c r="N3165" i="2" s="1"/>
  <c r="G3165" i="2" a="1"/>
  <c r="G3165" i="2" s="1"/>
  <c r="I3165" i="2" s="1" a="1"/>
  <c r="I3165" i="2" s="1"/>
  <c r="Q3164" i="2" a="1"/>
  <c r="Q3164" i="2" s="1"/>
  <c r="P3164" i="2" a="1"/>
  <c r="P3164" i="2" s="1"/>
  <c r="O3164" i="2" a="1"/>
  <c r="O3164" i="2" s="1"/>
  <c r="N3164" i="2" a="1"/>
  <c r="N3164" i="2" s="1"/>
  <c r="G3164" i="2" a="1"/>
  <c r="G3164" i="2" s="1"/>
  <c r="I3164" i="2" s="1" a="1"/>
  <c r="I3164" i="2" s="1"/>
  <c r="Q3163" i="2" a="1"/>
  <c r="Q3163" i="2" s="1"/>
  <c r="P3163" i="2" a="1"/>
  <c r="P3163" i="2" s="1"/>
  <c r="O3163" i="2" a="1"/>
  <c r="O3163" i="2" s="1"/>
  <c r="N3163" i="2" a="1"/>
  <c r="N3163" i="2" s="1"/>
  <c r="G3163" i="2" a="1"/>
  <c r="G3163" i="2" s="1"/>
  <c r="H3163" i="2" s="1"/>
  <c r="Q3162" i="2" a="1"/>
  <c r="Q3162" i="2" s="1"/>
  <c r="P3162" i="2" a="1"/>
  <c r="P3162" i="2" s="1"/>
  <c r="O3162" i="2" a="1"/>
  <c r="O3162" i="2" s="1"/>
  <c r="N3162" i="2" a="1"/>
  <c r="N3162" i="2" s="1"/>
  <c r="G3162" i="2" a="1"/>
  <c r="G3162" i="2" s="1"/>
  <c r="I3162" i="2" s="1" a="1"/>
  <c r="I3162" i="2" s="1"/>
  <c r="Q3161" i="2" a="1"/>
  <c r="Q3161" i="2" s="1"/>
  <c r="P3161" i="2" a="1"/>
  <c r="P3161" i="2" s="1"/>
  <c r="O3161" i="2" a="1"/>
  <c r="O3161" i="2" s="1"/>
  <c r="N3161" i="2" a="1"/>
  <c r="N3161" i="2" s="1"/>
  <c r="G3161" i="2" a="1"/>
  <c r="G3161" i="2" s="1"/>
  <c r="Q3160" i="2" a="1"/>
  <c r="Q3160" i="2" s="1"/>
  <c r="P3160" i="2" a="1"/>
  <c r="P3160" i="2" s="1"/>
  <c r="O3160" i="2" a="1"/>
  <c r="O3160" i="2" s="1"/>
  <c r="N3160" i="2" a="1"/>
  <c r="N3160" i="2" s="1"/>
  <c r="G3160" i="2" a="1"/>
  <c r="G3160" i="2" s="1"/>
  <c r="I3160" i="2" s="1" a="1"/>
  <c r="I3160" i="2" s="1"/>
  <c r="Q3159" i="2" a="1"/>
  <c r="Q3159" i="2" s="1"/>
  <c r="P3159" i="2" a="1"/>
  <c r="P3159" i="2" s="1"/>
  <c r="O3159" i="2" a="1"/>
  <c r="O3159" i="2" s="1"/>
  <c r="N3159" i="2" a="1"/>
  <c r="N3159" i="2" s="1"/>
  <c r="G3159" i="2" a="1"/>
  <c r="G3159" i="2" s="1"/>
  <c r="Q3158" i="2" a="1"/>
  <c r="Q3158" i="2" s="1"/>
  <c r="P3158" i="2" a="1"/>
  <c r="P3158" i="2" s="1"/>
  <c r="O3158" i="2" a="1"/>
  <c r="O3158" i="2" s="1"/>
  <c r="N3158" i="2" a="1"/>
  <c r="N3158" i="2" s="1"/>
  <c r="G3158" i="2" a="1"/>
  <c r="G3158" i="2" s="1"/>
  <c r="Q3157" i="2" a="1"/>
  <c r="Q3157" i="2" s="1"/>
  <c r="P3157" i="2" a="1"/>
  <c r="P3157" i="2" s="1"/>
  <c r="O3157" i="2" a="1"/>
  <c r="O3157" i="2" s="1"/>
  <c r="N3157" i="2" a="1"/>
  <c r="N3157" i="2" s="1"/>
  <c r="G3157" i="2" a="1"/>
  <c r="G3157" i="2" s="1"/>
  <c r="Q3156" i="2" a="1"/>
  <c r="Q3156" i="2" s="1"/>
  <c r="P3156" i="2" a="1"/>
  <c r="P3156" i="2" s="1"/>
  <c r="O3156" i="2" a="1"/>
  <c r="O3156" i="2" s="1"/>
  <c r="N3156" i="2" a="1"/>
  <c r="N3156" i="2" s="1"/>
  <c r="G3156" i="2" a="1"/>
  <c r="G3156" i="2" s="1"/>
  <c r="Q3155" i="2" a="1"/>
  <c r="Q3155" i="2" s="1"/>
  <c r="P3155" i="2" a="1"/>
  <c r="P3155" i="2" s="1"/>
  <c r="O3155" i="2" a="1"/>
  <c r="O3155" i="2" s="1"/>
  <c r="N3155" i="2" a="1"/>
  <c r="N3155" i="2" s="1"/>
  <c r="G3155" i="2" a="1"/>
  <c r="G3155" i="2" s="1"/>
  <c r="Q3154" i="2" a="1"/>
  <c r="Q3154" i="2" s="1"/>
  <c r="P3154" i="2" a="1"/>
  <c r="P3154" i="2" s="1"/>
  <c r="O3154" i="2" a="1"/>
  <c r="O3154" i="2" s="1"/>
  <c r="N3154" i="2" a="1"/>
  <c r="N3154" i="2" s="1"/>
  <c r="G3154" i="2" a="1"/>
  <c r="G3154" i="2" s="1"/>
  <c r="Q3153" i="2" a="1"/>
  <c r="Q3153" i="2" s="1"/>
  <c r="P3153" i="2" a="1"/>
  <c r="P3153" i="2" s="1"/>
  <c r="O3153" i="2" a="1"/>
  <c r="O3153" i="2" s="1"/>
  <c r="N3153" i="2" a="1"/>
  <c r="N3153" i="2" s="1"/>
  <c r="G3153" i="2" a="1"/>
  <c r="G3153" i="2" s="1"/>
  <c r="I3153" i="2" s="1" a="1"/>
  <c r="I3153" i="2" s="1"/>
  <c r="Q3152" i="2" a="1"/>
  <c r="Q3152" i="2" s="1"/>
  <c r="P3152" i="2" a="1"/>
  <c r="P3152" i="2" s="1"/>
  <c r="O3152" i="2" a="1"/>
  <c r="O3152" i="2" s="1"/>
  <c r="N3152" i="2" a="1"/>
  <c r="N3152" i="2" s="1"/>
  <c r="G3152" i="2" a="1"/>
  <c r="G3152" i="2" s="1"/>
  <c r="Q3151" i="2" a="1"/>
  <c r="Q3151" i="2" s="1"/>
  <c r="P3151" i="2" a="1"/>
  <c r="P3151" i="2" s="1"/>
  <c r="O3151" i="2" a="1"/>
  <c r="O3151" i="2" s="1"/>
  <c r="N3151" i="2" a="1"/>
  <c r="N3151" i="2" s="1"/>
  <c r="G3151" i="2" a="1"/>
  <c r="G3151" i="2" s="1"/>
  <c r="Q3150" i="2" a="1"/>
  <c r="Q3150" i="2" s="1"/>
  <c r="P3150" i="2" a="1"/>
  <c r="P3150" i="2" s="1"/>
  <c r="O3150" i="2" a="1"/>
  <c r="O3150" i="2" s="1"/>
  <c r="N3150" i="2" a="1"/>
  <c r="N3150" i="2" s="1"/>
  <c r="G3150" i="2" a="1"/>
  <c r="G3150" i="2" s="1"/>
  <c r="Q3149" i="2" a="1"/>
  <c r="Q3149" i="2" s="1"/>
  <c r="P3149" i="2" a="1"/>
  <c r="P3149" i="2" s="1"/>
  <c r="O3149" i="2" a="1"/>
  <c r="O3149" i="2" s="1"/>
  <c r="N3149" i="2" a="1"/>
  <c r="N3149" i="2" s="1"/>
  <c r="G3149" i="2" a="1"/>
  <c r="G3149" i="2" s="1"/>
  <c r="I3149" i="2" s="1" a="1"/>
  <c r="I3149" i="2" s="1"/>
  <c r="Q3148" i="2" a="1"/>
  <c r="Q3148" i="2" s="1"/>
  <c r="P3148" i="2" a="1"/>
  <c r="P3148" i="2" s="1"/>
  <c r="O3148" i="2" a="1"/>
  <c r="O3148" i="2" s="1"/>
  <c r="N3148" i="2" a="1"/>
  <c r="N3148" i="2" s="1"/>
  <c r="G3148" i="2" a="1"/>
  <c r="G3148" i="2" s="1"/>
  <c r="I3148" i="2" s="1" a="1"/>
  <c r="I3148" i="2" s="1"/>
  <c r="Q3147" i="2" a="1"/>
  <c r="Q3147" i="2" s="1"/>
  <c r="P3147" i="2" a="1"/>
  <c r="P3147" i="2" s="1"/>
  <c r="O3147" i="2" a="1"/>
  <c r="O3147" i="2" s="1"/>
  <c r="N3147" i="2" a="1"/>
  <c r="N3147" i="2" s="1"/>
  <c r="G3147" i="2" a="1"/>
  <c r="G3147" i="2" s="1"/>
  <c r="Q3146" i="2" a="1"/>
  <c r="Q3146" i="2" s="1"/>
  <c r="P3146" i="2" a="1"/>
  <c r="P3146" i="2" s="1"/>
  <c r="O3146" i="2" a="1"/>
  <c r="O3146" i="2" s="1"/>
  <c r="N3146" i="2" a="1"/>
  <c r="N3146" i="2" s="1"/>
  <c r="G3146" i="2" a="1"/>
  <c r="G3146" i="2" s="1"/>
  <c r="H3146" i="2" s="1"/>
  <c r="Q3145" i="2" a="1"/>
  <c r="Q3145" i="2" s="1"/>
  <c r="P3145" i="2" a="1"/>
  <c r="P3145" i="2" s="1"/>
  <c r="O3145" i="2" a="1"/>
  <c r="O3145" i="2" s="1"/>
  <c r="N3145" i="2" a="1"/>
  <c r="N3145" i="2" s="1"/>
  <c r="G3145" i="2" a="1"/>
  <c r="G3145" i="2" s="1"/>
  <c r="Q3144" i="2" a="1"/>
  <c r="Q3144" i="2" s="1"/>
  <c r="P3144" i="2" a="1"/>
  <c r="P3144" i="2" s="1"/>
  <c r="O3144" i="2" a="1"/>
  <c r="O3144" i="2" s="1"/>
  <c r="N3144" i="2" a="1"/>
  <c r="N3144" i="2" s="1"/>
  <c r="G3144" i="2" a="1"/>
  <c r="G3144" i="2" s="1"/>
  <c r="I3144" i="2" s="1" a="1"/>
  <c r="I3144" i="2" s="1"/>
  <c r="Q3143" i="2" a="1"/>
  <c r="Q3143" i="2" s="1"/>
  <c r="P3143" i="2" a="1"/>
  <c r="P3143" i="2" s="1"/>
  <c r="O3143" i="2" a="1"/>
  <c r="O3143" i="2" s="1"/>
  <c r="N3143" i="2" a="1"/>
  <c r="N3143" i="2" s="1"/>
  <c r="G3143" i="2" a="1"/>
  <c r="G3143" i="2" s="1"/>
  <c r="Q3142" i="2" a="1"/>
  <c r="Q3142" i="2" s="1"/>
  <c r="P3142" i="2" a="1"/>
  <c r="P3142" i="2" s="1"/>
  <c r="O3142" i="2" a="1"/>
  <c r="O3142" i="2" s="1"/>
  <c r="N3142" i="2" a="1"/>
  <c r="N3142" i="2" s="1"/>
  <c r="G3142" i="2" a="1"/>
  <c r="G3142" i="2" s="1"/>
  <c r="Q3141" i="2" a="1"/>
  <c r="Q3141" i="2" s="1"/>
  <c r="P3141" i="2" a="1"/>
  <c r="P3141" i="2" s="1"/>
  <c r="O3141" i="2" a="1"/>
  <c r="O3141" i="2" s="1"/>
  <c r="N3141" i="2" a="1"/>
  <c r="N3141" i="2" s="1"/>
  <c r="G3141" i="2" a="1"/>
  <c r="G3141" i="2" s="1"/>
  <c r="I3141" i="2" s="1" a="1"/>
  <c r="I3141" i="2" s="1"/>
  <c r="Q3140" i="2" a="1"/>
  <c r="Q3140" i="2" s="1"/>
  <c r="P3140" i="2" a="1"/>
  <c r="P3140" i="2" s="1"/>
  <c r="O3140" i="2" a="1"/>
  <c r="O3140" i="2" s="1"/>
  <c r="N3140" i="2" a="1"/>
  <c r="N3140" i="2" s="1"/>
  <c r="G3140" i="2" a="1"/>
  <c r="G3140" i="2" s="1"/>
  <c r="H3140" i="2" s="1"/>
  <c r="Q3139" i="2" a="1"/>
  <c r="Q3139" i="2" s="1"/>
  <c r="P3139" i="2" a="1"/>
  <c r="P3139" i="2" s="1"/>
  <c r="O3139" i="2" a="1"/>
  <c r="O3139" i="2" s="1"/>
  <c r="N3139" i="2" a="1"/>
  <c r="N3139" i="2" s="1"/>
  <c r="G3139" i="2" a="1"/>
  <c r="G3139" i="2" s="1"/>
  <c r="Q3138" i="2" a="1"/>
  <c r="Q3138" i="2" s="1"/>
  <c r="P3138" i="2" a="1"/>
  <c r="P3138" i="2" s="1"/>
  <c r="O3138" i="2" a="1"/>
  <c r="O3138" i="2" s="1"/>
  <c r="N3138" i="2" a="1"/>
  <c r="N3138" i="2" s="1"/>
  <c r="G3138" i="2" a="1"/>
  <c r="G3138" i="2" s="1"/>
  <c r="Q3137" i="2" a="1"/>
  <c r="Q3137" i="2" s="1"/>
  <c r="P3137" i="2" a="1"/>
  <c r="P3137" i="2" s="1"/>
  <c r="O3137" i="2" a="1"/>
  <c r="O3137" i="2" s="1"/>
  <c r="N3137" i="2" a="1"/>
  <c r="N3137" i="2" s="1"/>
  <c r="G3137" i="2" a="1"/>
  <c r="G3137" i="2" s="1"/>
  <c r="H3137" i="2" s="1"/>
  <c r="Q3136" i="2" a="1"/>
  <c r="Q3136" i="2" s="1"/>
  <c r="P3136" i="2" a="1"/>
  <c r="P3136" i="2" s="1"/>
  <c r="O3136" i="2" a="1"/>
  <c r="O3136" i="2" s="1"/>
  <c r="N3136" i="2" a="1"/>
  <c r="N3136" i="2" s="1"/>
  <c r="G3136" i="2" a="1"/>
  <c r="G3136" i="2" s="1"/>
  <c r="Q3135" i="2" a="1"/>
  <c r="Q3135" i="2" s="1"/>
  <c r="P3135" i="2" a="1"/>
  <c r="P3135" i="2" s="1"/>
  <c r="O3135" i="2" a="1"/>
  <c r="O3135" i="2" s="1"/>
  <c r="N3135" i="2" a="1"/>
  <c r="N3135" i="2" s="1"/>
  <c r="G3135" i="2" a="1"/>
  <c r="G3135" i="2" s="1"/>
  <c r="H3135" i="2" s="1"/>
  <c r="Q3134" i="2" a="1"/>
  <c r="Q3134" i="2" s="1"/>
  <c r="P3134" i="2" a="1"/>
  <c r="P3134" i="2" s="1"/>
  <c r="O3134" i="2" a="1"/>
  <c r="O3134" i="2" s="1"/>
  <c r="N3134" i="2" a="1"/>
  <c r="N3134" i="2" s="1"/>
  <c r="G3134" i="2" a="1"/>
  <c r="G3134" i="2" s="1"/>
  <c r="Q3133" i="2" a="1"/>
  <c r="Q3133" i="2" s="1"/>
  <c r="P3133" i="2" a="1"/>
  <c r="P3133" i="2" s="1"/>
  <c r="O3133" i="2" a="1"/>
  <c r="O3133" i="2" s="1"/>
  <c r="N3133" i="2" a="1"/>
  <c r="N3133" i="2" s="1"/>
  <c r="G3133" i="2" a="1"/>
  <c r="G3133" i="2" s="1"/>
  <c r="I3133" i="2" s="1" a="1"/>
  <c r="I3133" i="2" s="1"/>
  <c r="Q3132" i="2" a="1"/>
  <c r="Q3132" i="2" s="1"/>
  <c r="P3132" i="2" a="1"/>
  <c r="P3132" i="2" s="1"/>
  <c r="O3132" i="2" a="1"/>
  <c r="O3132" i="2" s="1"/>
  <c r="N3132" i="2" a="1"/>
  <c r="N3132" i="2" s="1"/>
  <c r="G3132" i="2" a="1"/>
  <c r="G3132" i="2" s="1"/>
  <c r="I3132" i="2" s="1" a="1"/>
  <c r="I3132" i="2" s="1"/>
  <c r="Q3131" i="2" a="1"/>
  <c r="Q3131" i="2" s="1"/>
  <c r="P3131" i="2" a="1"/>
  <c r="P3131" i="2" s="1"/>
  <c r="O3131" i="2" a="1"/>
  <c r="O3131" i="2" s="1"/>
  <c r="N3131" i="2" a="1"/>
  <c r="N3131" i="2" s="1"/>
  <c r="G3131" i="2" a="1"/>
  <c r="G3131" i="2" s="1"/>
  <c r="H3131" i="2" s="1"/>
  <c r="Q3130" i="2" a="1"/>
  <c r="Q3130" i="2" s="1"/>
  <c r="P3130" i="2" a="1"/>
  <c r="P3130" i="2" s="1"/>
  <c r="O3130" i="2" a="1"/>
  <c r="O3130" i="2" s="1"/>
  <c r="N3130" i="2" a="1"/>
  <c r="N3130" i="2" s="1"/>
  <c r="G3130" i="2" a="1"/>
  <c r="G3130" i="2" s="1"/>
  <c r="Q3129" i="2" a="1"/>
  <c r="Q3129" i="2" s="1"/>
  <c r="P3129" i="2" a="1"/>
  <c r="P3129" i="2" s="1"/>
  <c r="O3129" i="2" a="1"/>
  <c r="O3129" i="2" s="1"/>
  <c r="N3129" i="2" a="1"/>
  <c r="N3129" i="2" s="1"/>
  <c r="G3129" i="2" a="1"/>
  <c r="G3129" i="2" s="1"/>
  <c r="H3129" i="2" s="1"/>
  <c r="Q3128" i="2" a="1"/>
  <c r="Q3128" i="2" s="1"/>
  <c r="P3128" i="2" a="1"/>
  <c r="P3128" i="2" s="1"/>
  <c r="O3128" i="2" a="1"/>
  <c r="O3128" i="2" s="1"/>
  <c r="N3128" i="2" a="1"/>
  <c r="N3128" i="2" s="1"/>
  <c r="G3128" i="2" a="1"/>
  <c r="G3128" i="2" s="1"/>
  <c r="H3128" i="2" s="1"/>
  <c r="Q3127" i="2" a="1"/>
  <c r="Q3127" i="2" s="1"/>
  <c r="P3127" i="2" a="1"/>
  <c r="P3127" i="2" s="1"/>
  <c r="O3127" i="2" a="1"/>
  <c r="O3127" i="2" s="1"/>
  <c r="N3127" i="2" a="1"/>
  <c r="N3127" i="2" s="1"/>
  <c r="G3127" i="2" a="1"/>
  <c r="G3127" i="2" s="1"/>
  <c r="Q3126" i="2" a="1"/>
  <c r="Q3126" i="2" s="1"/>
  <c r="P3126" i="2" a="1"/>
  <c r="P3126" i="2" s="1"/>
  <c r="O3126" i="2" a="1"/>
  <c r="O3126" i="2" s="1"/>
  <c r="N3126" i="2" a="1"/>
  <c r="N3126" i="2" s="1"/>
  <c r="G3126" i="2" a="1"/>
  <c r="G3126" i="2" s="1"/>
  <c r="Q3125" i="2" a="1"/>
  <c r="Q3125" i="2" s="1"/>
  <c r="P3125" i="2" a="1"/>
  <c r="P3125" i="2" s="1"/>
  <c r="O3125" i="2" a="1"/>
  <c r="O3125" i="2" s="1"/>
  <c r="N3125" i="2" a="1"/>
  <c r="N3125" i="2" s="1"/>
  <c r="G3125" i="2" a="1"/>
  <c r="G3125" i="2" s="1"/>
  <c r="Q3124" i="2" a="1"/>
  <c r="Q3124" i="2" s="1"/>
  <c r="P3124" i="2" a="1"/>
  <c r="P3124" i="2" s="1"/>
  <c r="O3124" i="2" a="1"/>
  <c r="O3124" i="2" s="1"/>
  <c r="N3124" i="2" a="1"/>
  <c r="N3124" i="2" s="1"/>
  <c r="G3124" i="2" a="1"/>
  <c r="G3124" i="2" s="1"/>
  <c r="Q3123" i="2" a="1"/>
  <c r="Q3123" i="2" s="1"/>
  <c r="P3123" i="2" a="1"/>
  <c r="P3123" i="2" s="1"/>
  <c r="O3123" i="2" a="1"/>
  <c r="O3123" i="2" s="1"/>
  <c r="N3123" i="2" a="1"/>
  <c r="N3123" i="2" s="1"/>
  <c r="G3123" i="2" a="1"/>
  <c r="G3123" i="2" s="1"/>
  <c r="Q3122" i="2" a="1"/>
  <c r="Q3122" i="2" s="1"/>
  <c r="P3122" i="2" a="1"/>
  <c r="P3122" i="2" s="1"/>
  <c r="O3122" i="2" a="1"/>
  <c r="O3122" i="2" s="1"/>
  <c r="N3122" i="2" a="1"/>
  <c r="N3122" i="2" s="1"/>
  <c r="G3122" i="2" a="1"/>
  <c r="G3122" i="2" s="1"/>
  <c r="H3122" i="2" s="1"/>
  <c r="Q3121" i="2" a="1"/>
  <c r="Q3121" i="2" s="1"/>
  <c r="P3121" i="2" a="1"/>
  <c r="P3121" i="2" s="1"/>
  <c r="O3121" i="2" a="1"/>
  <c r="O3121" i="2" s="1"/>
  <c r="N3121" i="2" a="1"/>
  <c r="N3121" i="2" s="1"/>
  <c r="G3121" i="2" a="1"/>
  <c r="G3121" i="2" s="1"/>
  <c r="I3121" i="2" s="1" a="1"/>
  <c r="I3121" i="2" s="1"/>
  <c r="Q3120" i="2" a="1"/>
  <c r="Q3120" i="2" s="1"/>
  <c r="P3120" i="2" a="1"/>
  <c r="P3120" i="2" s="1"/>
  <c r="O3120" i="2" a="1"/>
  <c r="O3120" i="2" s="1"/>
  <c r="N3120" i="2" a="1"/>
  <c r="N3120" i="2" s="1"/>
  <c r="G3120" i="2" a="1"/>
  <c r="G3120" i="2" s="1"/>
  <c r="I3120" i="2" s="1" a="1"/>
  <c r="I3120" i="2" s="1"/>
  <c r="Q3119" i="2" a="1"/>
  <c r="Q3119" i="2" s="1"/>
  <c r="P3119" i="2" a="1"/>
  <c r="P3119" i="2" s="1"/>
  <c r="O3119" i="2" a="1"/>
  <c r="O3119" i="2" s="1"/>
  <c r="N3119" i="2" a="1"/>
  <c r="N3119" i="2" s="1"/>
  <c r="G3119" i="2" a="1"/>
  <c r="G3119" i="2" s="1"/>
  <c r="Q3118" i="2" a="1"/>
  <c r="Q3118" i="2" s="1"/>
  <c r="P3118" i="2" a="1"/>
  <c r="P3118" i="2" s="1"/>
  <c r="O3118" i="2" a="1"/>
  <c r="O3118" i="2" s="1"/>
  <c r="N3118" i="2" a="1"/>
  <c r="N3118" i="2" s="1"/>
  <c r="G3118" i="2" a="1"/>
  <c r="G3118" i="2" s="1"/>
  <c r="Q3117" i="2" a="1"/>
  <c r="Q3117" i="2" s="1"/>
  <c r="P3117" i="2" a="1"/>
  <c r="P3117" i="2" s="1"/>
  <c r="O3117" i="2" a="1"/>
  <c r="O3117" i="2" s="1"/>
  <c r="N3117" i="2" a="1"/>
  <c r="N3117" i="2" s="1"/>
  <c r="G3117" i="2" a="1"/>
  <c r="G3117" i="2" s="1"/>
  <c r="I3117" i="2" s="1" a="1"/>
  <c r="I3117" i="2" s="1"/>
  <c r="Q3116" i="2" a="1"/>
  <c r="Q3116" i="2" s="1"/>
  <c r="P3116" i="2" a="1"/>
  <c r="P3116" i="2" s="1"/>
  <c r="O3116" i="2" a="1"/>
  <c r="O3116" i="2" s="1"/>
  <c r="N3116" i="2" a="1"/>
  <c r="N3116" i="2" s="1"/>
  <c r="G3116" i="2" a="1"/>
  <c r="G3116" i="2" s="1"/>
  <c r="H3116" i="2" s="1"/>
  <c r="Q3115" i="2" a="1"/>
  <c r="Q3115" i="2" s="1"/>
  <c r="P3115" i="2" a="1"/>
  <c r="P3115" i="2" s="1"/>
  <c r="O3115" i="2" a="1"/>
  <c r="O3115" i="2" s="1"/>
  <c r="N3115" i="2" a="1"/>
  <c r="N3115" i="2" s="1"/>
  <c r="G3115" i="2" a="1"/>
  <c r="G3115" i="2" s="1"/>
  <c r="H3115" i="2" s="1"/>
  <c r="Q3114" i="2" a="1"/>
  <c r="Q3114" i="2" s="1"/>
  <c r="P3114" i="2" a="1"/>
  <c r="P3114" i="2" s="1"/>
  <c r="O3114" i="2" a="1"/>
  <c r="O3114" i="2" s="1"/>
  <c r="N3114" i="2" a="1"/>
  <c r="N3114" i="2" s="1"/>
  <c r="G3114" i="2" a="1"/>
  <c r="G3114" i="2" s="1"/>
  <c r="Q3113" i="2" a="1"/>
  <c r="Q3113" i="2" s="1"/>
  <c r="P3113" i="2" a="1"/>
  <c r="P3113" i="2" s="1"/>
  <c r="O3113" i="2" a="1"/>
  <c r="O3113" i="2" s="1"/>
  <c r="N3113" i="2" a="1"/>
  <c r="N3113" i="2" s="1"/>
  <c r="G3113" i="2" a="1"/>
  <c r="G3113" i="2" s="1"/>
  <c r="I3113" i="2" s="1" a="1"/>
  <c r="I3113" i="2" s="1"/>
  <c r="Q3112" i="2" a="1"/>
  <c r="Q3112" i="2" s="1"/>
  <c r="P3112" i="2" a="1"/>
  <c r="P3112" i="2" s="1"/>
  <c r="O3112" i="2" a="1"/>
  <c r="O3112" i="2" s="1"/>
  <c r="N3112" i="2" a="1"/>
  <c r="N3112" i="2" s="1"/>
  <c r="G3112" i="2" a="1"/>
  <c r="G3112" i="2" s="1"/>
  <c r="I3112" i="2" s="1" a="1"/>
  <c r="I3112" i="2" s="1"/>
  <c r="Q3111" i="2" a="1"/>
  <c r="Q3111" i="2" s="1"/>
  <c r="P3111" i="2" a="1"/>
  <c r="P3111" i="2" s="1"/>
  <c r="O3111" i="2" a="1"/>
  <c r="O3111" i="2" s="1"/>
  <c r="N3111" i="2" a="1"/>
  <c r="N3111" i="2" s="1"/>
  <c r="G3111" i="2" a="1"/>
  <c r="G3111" i="2" s="1"/>
  <c r="Q3110" i="2" a="1"/>
  <c r="Q3110" i="2" s="1"/>
  <c r="P3110" i="2" a="1"/>
  <c r="P3110" i="2" s="1"/>
  <c r="O3110" i="2" a="1"/>
  <c r="O3110" i="2" s="1"/>
  <c r="N3110" i="2" a="1"/>
  <c r="N3110" i="2" s="1"/>
  <c r="G3110" i="2" a="1"/>
  <c r="G3110" i="2" s="1"/>
  <c r="Q3109" i="2" a="1"/>
  <c r="Q3109" i="2" s="1"/>
  <c r="P3109" i="2" a="1"/>
  <c r="P3109" i="2" s="1"/>
  <c r="O3109" i="2" a="1"/>
  <c r="O3109" i="2" s="1"/>
  <c r="N3109" i="2" a="1"/>
  <c r="N3109" i="2" s="1"/>
  <c r="G3109" i="2" a="1"/>
  <c r="G3109" i="2" s="1"/>
  <c r="H3109" i="2" s="1"/>
  <c r="Q3108" i="2" a="1"/>
  <c r="Q3108" i="2" s="1"/>
  <c r="P3108" i="2" a="1"/>
  <c r="P3108" i="2" s="1"/>
  <c r="O3108" i="2" a="1"/>
  <c r="O3108" i="2" s="1"/>
  <c r="N3108" i="2" a="1"/>
  <c r="N3108" i="2" s="1"/>
  <c r="G3108" i="2" a="1"/>
  <c r="G3108" i="2" s="1"/>
  <c r="I3108" i="2" s="1" a="1"/>
  <c r="I3108" i="2" s="1"/>
  <c r="Q3107" i="2" a="1"/>
  <c r="Q3107" i="2" s="1"/>
  <c r="P3107" i="2" a="1"/>
  <c r="P3107" i="2" s="1"/>
  <c r="O3107" i="2" a="1"/>
  <c r="O3107" i="2" s="1"/>
  <c r="N3107" i="2" a="1"/>
  <c r="N3107" i="2" s="1"/>
  <c r="G3107" i="2" a="1"/>
  <c r="G3107" i="2" s="1"/>
  <c r="Q3106" i="2" a="1"/>
  <c r="Q3106" i="2" s="1"/>
  <c r="P3106" i="2" a="1"/>
  <c r="P3106" i="2" s="1"/>
  <c r="O3106" i="2" a="1"/>
  <c r="O3106" i="2" s="1"/>
  <c r="N3106" i="2" a="1"/>
  <c r="N3106" i="2" s="1"/>
  <c r="G3106" i="2" a="1"/>
  <c r="G3106" i="2" s="1"/>
  <c r="Q3105" i="2" a="1"/>
  <c r="Q3105" i="2" s="1"/>
  <c r="P3105" i="2" a="1"/>
  <c r="P3105" i="2" s="1"/>
  <c r="O3105" i="2" a="1"/>
  <c r="O3105" i="2" s="1"/>
  <c r="N3105" i="2" a="1"/>
  <c r="N3105" i="2" s="1"/>
  <c r="G3105" i="2" a="1"/>
  <c r="G3105" i="2" s="1"/>
  <c r="I3105" i="2" s="1" a="1"/>
  <c r="I3105" i="2" s="1"/>
  <c r="Q3104" i="2" a="1"/>
  <c r="Q3104" i="2" s="1"/>
  <c r="P3104" i="2" a="1"/>
  <c r="P3104" i="2" s="1"/>
  <c r="O3104" i="2" a="1"/>
  <c r="O3104" i="2" s="1"/>
  <c r="N3104" i="2" a="1"/>
  <c r="N3104" i="2" s="1"/>
  <c r="G3104" i="2" a="1"/>
  <c r="G3104" i="2" s="1"/>
  <c r="I3104" i="2" s="1" a="1"/>
  <c r="I3104" i="2" s="1"/>
  <c r="Q3103" i="2" a="1"/>
  <c r="Q3103" i="2" s="1"/>
  <c r="P3103" i="2" a="1"/>
  <c r="P3103" i="2" s="1"/>
  <c r="O3103" i="2" a="1"/>
  <c r="O3103" i="2" s="1"/>
  <c r="N3103" i="2" a="1"/>
  <c r="N3103" i="2" s="1"/>
  <c r="G3103" i="2" a="1"/>
  <c r="G3103" i="2" s="1"/>
  <c r="I3103" i="2" s="1" a="1"/>
  <c r="I3103" i="2" s="1"/>
  <c r="Q3102" i="2" a="1"/>
  <c r="Q3102" i="2" s="1"/>
  <c r="P3102" i="2" a="1"/>
  <c r="P3102" i="2" s="1"/>
  <c r="O3102" i="2" a="1"/>
  <c r="O3102" i="2" s="1"/>
  <c r="N3102" i="2" a="1"/>
  <c r="N3102" i="2" s="1"/>
  <c r="G3102" i="2" a="1"/>
  <c r="G3102" i="2" s="1"/>
  <c r="Q3101" i="2" a="1"/>
  <c r="Q3101" i="2" s="1"/>
  <c r="P3101" i="2" a="1"/>
  <c r="P3101" i="2" s="1"/>
  <c r="O3101" i="2" a="1"/>
  <c r="O3101" i="2" s="1"/>
  <c r="N3101" i="2" a="1"/>
  <c r="N3101" i="2" s="1"/>
  <c r="G3101" i="2" a="1"/>
  <c r="G3101" i="2" s="1"/>
  <c r="I3101" i="2" s="1" a="1"/>
  <c r="I3101" i="2" s="1"/>
  <c r="Q3100" i="2" a="1"/>
  <c r="Q3100" i="2" s="1"/>
  <c r="P3100" i="2" a="1"/>
  <c r="P3100" i="2" s="1"/>
  <c r="O3100" i="2" a="1"/>
  <c r="O3100" i="2" s="1"/>
  <c r="N3100" i="2" a="1"/>
  <c r="N3100" i="2" s="1"/>
  <c r="G3100" i="2" a="1"/>
  <c r="G3100" i="2" s="1"/>
  <c r="I3100" i="2" s="1" a="1"/>
  <c r="I3100" i="2" s="1"/>
  <c r="Q3099" i="2" a="1"/>
  <c r="Q3099" i="2" s="1"/>
  <c r="P3099" i="2" a="1"/>
  <c r="P3099" i="2" s="1"/>
  <c r="O3099" i="2" a="1"/>
  <c r="O3099" i="2" s="1"/>
  <c r="N3099" i="2" a="1"/>
  <c r="N3099" i="2" s="1"/>
  <c r="G3099" i="2" a="1"/>
  <c r="G3099" i="2" s="1"/>
  <c r="H3099" i="2" s="1"/>
  <c r="Q3098" i="2" a="1"/>
  <c r="Q3098" i="2" s="1"/>
  <c r="P3098" i="2" a="1"/>
  <c r="P3098" i="2" s="1"/>
  <c r="O3098" i="2" a="1"/>
  <c r="O3098" i="2" s="1"/>
  <c r="N3098" i="2" a="1"/>
  <c r="N3098" i="2" s="1"/>
  <c r="G3098" i="2" a="1"/>
  <c r="G3098" i="2" s="1"/>
  <c r="H3098" i="2" s="1"/>
  <c r="Q3097" i="2" a="1"/>
  <c r="Q3097" i="2" s="1"/>
  <c r="P3097" i="2" a="1"/>
  <c r="P3097" i="2" s="1"/>
  <c r="O3097" i="2" a="1"/>
  <c r="O3097" i="2" s="1"/>
  <c r="N3097" i="2" a="1"/>
  <c r="N3097" i="2" s="1"/>
  <c r="G3097" i="2" a="1"/>
  <c r="G3097" i="2" s="1"/>
  <c r="I3097" i="2" s="1" a="1"/>
  <c r="I3097" i="2" s="1"/>
  <c r="Q3096" i="2" a="1"/>
  <c r="Q3096" i="2" s="1"/>
  <c r="P3096" i="2" a="1"/>
  <c r="P3096" i="2" s="1"/>
  <c r="O3096" i="2" a="1"/>
  <c r="O3096" i="2" s="1"/>
  <c r="N3096" i="2" a="1"/>
  <c r="N3096" i="2" s="1"/>
  <c r="G3096" i="2" a="1"/>
  <c r="G3096" i="2" s="1"/>
  <c r="I3096" i="2" s="1" a="1"/>
  <c r="I3096" i="2" s="1"/>
  <c r="Q3095" i="2" a="1"/>
  <c r="Q3095" i="2" s="1"/>
  <c r="P3095" i="2" a="1"/>
  <c r="P3095" i="2" s="1"/>
  <c r="O3095" i="2" a="1"/>
  <c r="O3095" i="2" s="1"/>
  <c r="N3095" i="2" a="1"/>
  <c r="N3095" i="2" s="1"/>
  <c r="G3095" i="2" a="1"/>
  <c r="G3095" i="2" s="1"/>
  <c r="Q3094" i="2" a="1"/>
  <c r="Q3094" i="2" s="1"/>
  <c r="P3094" i="2" a="1"/>
  <c r="P3094" i="2" s="1"/>
  <c r="O3094" i="2" a="1"/>
  <c r="O3094" i="2" s="1"/>
  <c r="N3094" i="2" a="1"/>
  <c r="N3094" i="2" s="1"/>
  <c r="G3094" i="2" a="1"/>
  <c r="G3094" i="2" s="1"/>
  <c r="Q3093" i="2" a="1"/>
  <c r="Q3093" i="2" s="1"/>
  <c r="P3093" i="2" a="1"/>
  <c r="P3093" i="2" s="1"/>
  <c r="O3093" i="2" a="1"/>
  <c r="O3093" i="2" s="1"/>
  <c r="N3093" i="2" a="1"/>
  <c r="N3093" i="2" s="1"/>
  <c r="G3093" i="2" a="1"/>
  <c r="G3093" i="2" s="1"/>
  <c r="I3093" i="2" s="1" a="1"/>
  <c r="I3093" i="2" s="1"/>
  <c r="Q3092" i="2" a="1"/>
  <c r="Q3092" i="2" s="1"/>
  <c r="P3092" i="2" a="1"/>
  <c r="P3092" i="2" s="1"/>
  <c r="O3092" i="2" a="1"/>
  <c r="O3092" i="2" s="1"/>
  <c r="N3092" i="2" a="1"/>
  <c r="N3092" i="2" s="1"/>
  <c r="G3092" i="2" a="1"/>
  <c r="G3092" i="2" s="1"/>
  <c r="I3092" i="2" s="1" a="1"/>
  <c r="I3092" i="2" s="1"/>
  <c r="Q3091" i="2" a="1"/>
  <c r="Q3091" i="2" s="1"/>
  <c r="P3091" i="2" a="1"/>
  <c r="P3091" i="2" s="1"/>
  <c r="O3091" i="2" a="1"/>
  <c r="O3091" i="2" s="1"/>
  <c r="N3091" i="2" a="1"/>
  <c r="N3091" i="2" s="1"/>
  <c r="G3091" i="2" a="1"/>
  <c r="G3091" i="2" s="1"/>
  <c r="Q3090" i="2" a="1"/>
  <c r="Q3090" i="2" s="1"/>
  <c r="P3090" i="2" a="1"/>
  <c r="P3090" i="2" s="1"/>
  <c r="O3090" i="2" a="1"/>
  <c r="O3090" i="2" s="1"/>
  <c r="N3090" i="2" a="1"/>
  <c r="N3090" i="2" s="1"/>
  <c r="G3090" i="2" a="1"/>
  <c r="G3090" i="2" s="1"/>
  <c r="Q3089" i="2" a="1"/>
  <c r="Q3089" i="2" s="1"/>
  <c r="P3089" i="2" a="1"/>
  <c r="P3089" i="2" s="1"/>
  <c r="O3089" i="2" a="1"/>
  <c r="O3089" i="2" s="1"/>
  <c r="N3089" i="2" a="1"/>
  <c r="N3089" i="2" s="1"/>
  <c r="G3089" i="2" a="1"/>
  <c r="G3089" i="2" s="1"/>
  <c r="H3089" i="2" s="1"/>
  <c r="Q3088" i="2" a="1"/>
  <c r="Q3088" i="2" s="1"/>
  <c r="P3088" i="2" a="1"/>
  <c r="P3088" i="2" s="1"/>
  <c r="O3088" i="2" a="1"/>
  <c r="O3088" i="2" s="1"/>
  <c r="N3088" i="2" a="1"/>
  <c r="N3088" i="2" s="1"/>
  <c r="G3088" i="2" a="1"/>
  <c r="G3088" i="2" s="1"/>
  <c r="Q3087" i="2" a="1"/>
  <c r="Q3087" i="2" s="1"/>
  <c r="P3087" i="2" a="1"/>
  <c r="P3087" i="2" s="1"/>
  <c r="O3087" i="2" a="1"/>
  <c r="O3087" i="2" s="1"/>
  <c r="N3087" i="2" a="1"/>
  <c r="N3087" i="2" s="1"/>
  <c r="G3087" i="2" a="1"/>
  <c r="G3087" i="2" s="1"/>
  <c r="Q3086" i="2" a="1"/>
  <c r="Q3086" i="2" s="1"/>
  <c r="P3086" i="2" a="1"/>
  <c r="P3086" i="2" s="1"/>
  <c r="O3086" i="2" a="1"/>
  <c r="O3086" i="2" s="1"/>
  <c r="N3086" i="2" a="1"/>
  <c r="N3086" i="2" s="1"/>
  <c r="G3086" i="2" a="1"/>
  <c r="G3086" i="2" s="1"/>
  <c r="H3086" i="2" s="1"/>
  <c r="Q3085" i="2" a="1"/>
  <c r="Q3085" i="2" s="1"/>
  <c r="P3085" i="2" a="1"/>
  <c r="P3085" i="2" s="1"/>
  <c r="O3085" i="2" a="1"/>
  <c r="O3085" i="2" s="1"/>
  <c r="N3085" i="2" a="1"/>
  <c r="N3085" i="2" s="1"/>
  <c r="G3085" i="2" a="1"/>
  <c r="G3085" i="2" s="1"/>
  <c r="I3085" i="2" s="1" a="1"/>
  <c r="I3085" i="2" s="1"/>
  <c r="Q3084" i="2" a="1"/>
  <c r="Q3084" i="2" s="1"/>
  <c r="P3084" i="2" a="1"/>
  <c r="P3084" i="2" s="1"/>
  <c r="O3084" i="2" a="1"/>
  <c r="O3084" i="2" s="1"/>
  <c r="N3084" i="2" a="1"/>
  <c r="N3084" i="2" s="1"/>
  <c r="G3084" i="2" a="1"/>
  <c r="G3084" i="2" s="1"/>
  <c r="I3084" i="2" s="1" a="1"/>
  <c r="I3084" i="2" s="1"/>
  <c r="Q3083" i="2" a="1"/>
  <c r="Q3083" i="2" s="1"/>
  <c r="P3083" i="2" a="1"/>
  <c r="P3083" i="2" s="1"/>
  <c r="O3083" i="2" a="1"/>
  <c r="O3083" i="2" s="1"/>
  <c r="N3083" i="2" a="1"/>
  <c r="N3083" i="2" s="1"/>
  <c r="G3083" i="2" a="1"/>
  <c r="G3083" i="2" s="1"/>
  <c r="Q3082" i="2" a="1"/>
  <c r="Q3082" i="2" s="1"/>
  <c r="P3082" i="2" a="1"/>
  <c r="P3082" i="2" s="1"/>
  <c r="O3082" i="2" a="1"/>
  <c r="O3082" i="2" s="1"/>
  <c r="N3082" i="2" a="1"/>
  <c r="N3082" i="2" s="1"/>
  <c r="G3082" i="2" a="1"/>
  <c r="G3082" i="2" s="1"/>
  <c r="I3082" i="2" s="1" a="1"/>
  <c r="I3082" i="2" s="1"/>
  <c r="Q3081" i="2" a="1"/>
  <c r="Q3081" i="2" s="1"/>
  <c r="P3081" i="2" a="1"/>
  <c r="P3081" i="2" s="1"/>
  <c r="O3081" i="2" a="1"/>
  <c r="O3081" i="2" s="1"/>
  <c r="N3081" i="2" a="1"/>
  <c r="N3081" i="2" s="1"/>
  <c r="G3081" i="2" a="1"/>
  <c r="G3081" i="2" s="1"/>
  <c r="Q3080" i="2" a="1"/>
  <c r="Q3080" i="2" s="1"/>
  <c r="P3080" i="2" a="1"/>
  <c r="P3080" i="2" s="1"/>
  <c r="O3080" i="2" a="1"/>
  <c r="O3080" i="2" s="1"/>
  <c r="N3080" i="2" a="1"/>
  <c r="N3080" i="2" s="1"/>
  <c r="G3080" i="2" a="1"/>
  <c r="G3080" i="2" s="1"/>
  <c r="H3080" i="2" s="1"/>
  <c r="Q3079" i="2" a="1"/>
  <c r="Q3079" i="2" s="1"/>
  <c r="P3079" i="2" a="1"/>
  <c r="P3079" i="2" s="1"/>
  <c r="O3079" i="2" a="1"/>
  <c r="O3079" i="2" s="1"/>
  <c r="N3079" i="2" a="1"/>
  <c r="N3079" i="2" s="1"/>
  <c r="G3079" i="2" a="1"/>
  <c r="G3079" i="2" s="1"/>
  <c r="I3079" i="2" s="1" a="1"/>
  <c r="I3079" i="2" s="1"/>
  <c r="Q3078" i="2" a="1"/>
  <c r="Q3078" i="2" s="1"/>
  <c r="P3078" i="2" a="1"/>
  <c r="P3078" i="2" s="1"/>
  <c r="O3078" i="2" a="1"/>
  <c r="O3078" i="2" s="1"/>
  <c r="N3078" i="2" a="1"/>
  <c r="N3078" i="2" s="1"/>
  <c r="G3078" i="2" a="1"/>
  <c r="G3078" i="2" s="1"/>
  <c r="I3078" i="2" s="1" a="1"/>
  <c r="I3078" i="2" s="1"/>
  <c r="Q3077" i="2" a="1"/>
  <c r="Q3077" i="2" s="1"/>
  <c r="P3077" i="2" a="1"/>
  <c r="P3077" i="2" s="1"/>
  <c r="O3077" i="2" a="1"/>
  <c r="O3077" i="2" s="1"/>
  <c r="N3077" i="2" a="1"/>
  <c r="N3077" i="2" s="1"/>
  <c r="G3077" i="2" a="1"/>
  <c r="G3077" i="2" s="1"/>
  <c r="Q3076" i="2" a="1"/>
  <c r="Q3076" i="2" s="1"/>
  <c r="P3076" i="2" a="1"/>
  <c r="P3076" i="2" s="1"/>
  <c r="O3076" i="2" a="1"/>
  <c r="O3076" i="2" s="1"/>
  <c r="N3076" i="2" a="1"/>
  <c r="N3076" i="2" s="1"/>
  <c r="G3076" i="2" a="1"/>
  <c r="G3076" i="2" s="1"/>
  <c r="Q3075" i="2" a="1"/>
  <c r="Q3075" i="2" s="1"/>
  <c r="P3075" i="2" a="1"/>
  <c r="P3075" i="2" s="1"/>
  <c r="O3075" i="2" a="1"/>
  <c r="O3075" i="2" s="1"/>
  <c r="N3075" i="2" a="1"/>
  <c r="N3075" i="2" s="1"/>
  <c r="G3075" i="2" a="1"/>
  <c r="G3075" i="2" s="1"/>
  <c r="Q3074" i="2" a="1"/>
  <c r="Q3074" i="2" s="1"/>
  <c r="P3074" i="2" a="1"/>
  <c r="P3074" i="2" s="1"/>
  <c r="O3074" i="2" a="1"/>
  <c r="O3074" i="2" s="1"/>
  <c r="N3074" i="2" a="1"/>
  <c r="N3074" i="2" s="1"/>
  <c r="G3074" i="2" a="1"/>
  <c r="G3074" i="2" s="1"/>
  <c r="H3074" i="2" s="1"/>
  <c r="Q3073" i="2" a="1"/>
  <c r="Q3073" i="2" s="1"/>
  <c r="P3073" i="2" a="1"/>
  <c r="P3073" i="2" s="1"/>
  <c r="O3073" i="2" a="1"/>
  <c r="O3073" i="2" s="1"/>
  <c r="N3073" i="2" a="1"/>
  <c r="N3073" i="2" s="1"/>
  <c r="G3073" i="2" a="1"/>
  <c r="G3073" i="2" s="1"/>
  <c r="I3073" i="2" s="1" a="1"/>
  <c r="I3073" i="2" s="1"/>
  <c r="Q3072" i="2" a="1"/>
  <c r="Q3072" i="2" s="1"/>
  <c r="P3072" i="2" a="1"/>
  <c r="P3072" i="2" s="1"/>
  <c r="O3072" i="2" a="1"/>
  <c r="O3072" i="2" s="1"/>
  <c r="N3072" i="2" a="1"/>
  <c r="N3072" i="2" s="1"/>
  <c r="G3072" i="2" a="1"/>
  <c r="G3072" i="2" s="1"/>
  <c r="I3072" i="2" s="1" a="1"/>
  <c r="I3072" i="2" s="1"/>
  <c r="Q3071" i="2" a="1"/>
  <c r="Q3071" i="2" s="1"/>
  <c r="P3071" i="2" a="1"/>
  <c r="P3071" i="2" s="1"/>
  <c r="O3071" i="2" a="1"/>
  <c r="O3071" i="2" s="1"/>
  <c r="N3071" i="2" a="1"/>
  <c r="N3071" i="2" s="1"/>
  <c r="G3071" i="2" a="1"/>
  <c r="G3071" i="2" s="1"/>
  <c r="I3071" i="2" s="1" a="1"/>
  <c r="I3071" i="2" s="1"/>
  <c r="Q3070" i="2" a="1"/>
  <c r="Q3070" i="2" s="1"/>
  <c r="P3070" i="2" a="1"/>
  <c r="P3070" i="2" s="1"/>
  <c r="O3070" i="2" a="1"/>
  <c r="O3070" i="2" s="1"/>
  <c r="N3070" i="2" a="1"/>
  <c r="N3070" i="2" s="1"/>
  <c r="G3070" i="2" a="1"/>
  <c r="G3070" i="2" s="1"/>
  <c r="Q3069" i="2" a="1"/>
  <c r="Q3069" i="2" s="1"/>
  <c r="P3069" i="2" a="1"/>
  <c r="P3069" i="2" s="1"/>
  <c r="O3069" i="2" a="1"/>
  <c r="O3069" i="2" s="1"/>
  <c r="N3069" i="2" a="1"/>
  <c r="N3069" i="2" s="1"/>
  <c r="G3069" i="2" a="1"/>
  <c r="G3069" i="2" s="1"/>
  <c r="Q3068" i="2" a="1"/>
  <c r="Q3068" i="2" s="1"/>
  <c r="P3068" i="2" a="1"/>
  <c r="P3068" i="2" s="1"/>
  <c r="O3068" i="2" a="1"/>
  <c r="O3068" i="2" s="1"/>
  <c r="N3068" i="2" a="1"/>
  <c r="N3068" i="2" s="1"/>
  <c r="G3068" i="2" a="1"/>
  <c r="G3068" i="2" s="1"/>
  <c r="H3068" i="2" s="1"/>
  <c r="Q3067" i="2" a="1"/>
  <c r="Q3067" i="2" s="1"/>
  <c r="P3067" i="2" a="1"/>
  <c r="P3067" i="2" s="1"/>
  <c r="O3067" i="2" a="1"/>
  <c r="O3067" i="2" s="1"/>
  <c r="N3067" i="2" a="1"/>
  <c r="N3067" i="2" s="1"/>
  <c r="G3067" i="2" a="1"/>
  <c r="G3067" i="2" s="1"/>
  <c r="Q3066" i="2" a="1"/>
  <c r="Q3066" i="2" s="1"/>
  <c r="P3066" i="2" a="1"/>
  <c r="P3066" i="2" s="1"/>
  <c r="O3066" i="2" a="1"/>
  <c r="O3066" i="2" s="1"/>
  <c r="N3066" i="2" a="1"/>
  <c r="N3066" i="2" s="1"/>
  <c r="G3066" i="2" a="1"/>
  <c r="G3066" i="2" s="1"/>
  <c r="Q3065" i="2" a="1"/>
  <c r="Q3065" i="2" s="1"/>
  <c r="P3065" i="2" a="1"/>
  <c r="P3065" i="2" s="1"/>
  <c r="O3065" i="2" a="1"/>
  <c r="O3065" i="2" s="1"/>
  <c r="N3065" i="2" a="1"/>
  <c r="N3065" i="2" s="1"/>
  <c r="G3065" i="2" a="1"/>
  <c r="G3065" i="2" s="1"/>
  <c r="Q3064" i="2" a="1"/>
  <c r="Q3064" i="2" s="1"/>
  <c r="P3064" i="2" a="1"/>
  <c r="P3064" i="2" s="1"/>
  <c r="O3064" i="2" a="1"/>
  <c r="O3064" i="2" s="1"/>
  <c r="N3064" i="2" a="1"/>
  <c r="N3064" i="2" s="1"/>
  <c r="G3064" i="2" a="1"/>
  <c r="G3064" i="2" s="1"/>
  <c r="I3064" i="2" s="1" a="1"/>
  <c r="I3064" i="2" s="1"/>
  <c r="Q3063" i="2" a="1"/>
  <c r="Q3063" i="2" s="1"/>
  <c r="P3063" i="2" a="1"/>
  <c r="P3063" i="2" s="1"/>
  <c r="O3063" i="2" a="1"/>
  <c r="O3063" i="2" s="1"/>
  <c r="N3063" i="2" a="1"/>
  <c r="N3063" i="2" s="1"/>
  <c r="G3063" i="2" a="1"/>
  <c r="G3063" i="2" s="1"/>
  <c r="Q3062" i="2" a="1"/>
  <c r="Q3062" i="2" s="1"/>
  <c r="P3062" i="2" a="1"/>
  <c r="P3062" i="2" s="1"/>
  <c r="O3062" i="2" a="1"/>
  <c r="O3062" i="2" s="1"/>
  <c r="N3062" i="2" a="1"/>
  <c r="N3062" i="2" s="1"/>
  <c r="G3062" i="2" a="1"/>
  <c r="G3062" i="2" s="1"/>
  <c r="H3062" i="2" s="1"/>
  <c r="Q3061" i="2" a="1"/>
  <c r="Q3061" i="2" s="1"/>
  <c r="P3061" i="2" a="1"/>
  <c r="P3061" i="2" s="1"/>
  <c r="O3061" i="2" a="1"/>
  <c r="O3061" i="2" s="1"/>
  <c r="N3061" i="2" a="1"/>
  <c r="N3061" i="2" s="1"/>
  <c r="G3061" i="2" a="1"/>
  <c r="G3061" i="2" s="1"/>
  <c r="Q3060" i="2" a="1"/>
  <c r="Q3060" i="2" s="1"/>
  <c r="P3060" i="2" a="1"/>
  <c r="P3060" i="2" s="1"/>
  <c r="O3060" i="2" a="1"/>
  <c r="O3060" i="2" s="1"/>
  <c r="N3060" i="2" a="1"/>
  <c r="N3060" i="2" s="1"/>
  <c r="G3060" i="2" a="1"/>
  <c r="G3060" i="2" s="1"/>
  <c r="Q3059" i="2" a="1"/>
  <c r="Q3059" i="2" s="1"/>
  <c r="P3059" i="2" a="1"/>
  <c r="P3059" i="2" s="1"/>
  <c r="O3059" i="2" a="1"/>
  <c r="O3059" i="2" s="1"/>
  <c r="N3059" i="2" a="1"/>
  <c r="N3059" i="2" s="1"/>
  <c r="G3059" i="2" a="1"/>
  <c r="G3059" i="2" s="1"/>
  <c r="I3059" i="2" s="1" a="1"/>
  <c r="I3059" i="2" s="1"/>
  <c r="Q3058" i="2" a="1"/>
  <c r="Q3058" i="2" s="1"/>
  <c r="P3058" i="2" a="1"/>
  <c r="P3058" i="2" s="1"/>
  <c r="O3058" i="2" a="1"/>
  <c r="O3058" i="2" s="1"/>
  <c r="N3058" i="2" a="1"/>
  <c r="N3058" i="2" s="1"/>
  <c r="G3058" i="2" a="1"/>
  <c r="G3058" i="2" s="1"/>
  <c r="Q3057" i="2" a="1"/>
  <c r="Q3057" i="2" s="1"/>
  <c r="P3057" i="2" a="1"/>
  <c r="P3057" i="2" s="1"/>
  <c r="O3057" i="2" a="1"/>
  <c r="O3057" i="2" s="1"/>
  <c r="N3057" i="2" a="1"/>
  <c r="N3057" i="2" s="1"/>
  <c r="G3057" i="2" a="1"/>
  <c r="G3057" i="2" s="1"/>
  <c r="Q3056" i="2" a="1"/>
  <c r="Q3056" i="2" s="1"/>
  <c r="P3056" i="2" a="1"/>
  <c r="P3056" i="2" s="1"/>
  <c r="O3056" i="2" a="1"/>
  <c r="O3056" i="2" s="1"/>
  <c r="N3056" i="2" a="1"/>
  <c r="N3056" i="2" s="1"/>
  <c r="G3056" i="2" a="1"/>
  <c r="G3056" i="2" s="1"/>
  <c r="H3056" i="2" s="1"/>
  <c r="Q3055" i="2" a="1"/>
  <c r="Q3055" i="2" s="1"/>
  <c r="P3055" i="2" a="1"/>
  <c r="P3055" i="2" s="1"/>
  <c r="O3055" i="2" a="1"/>
  <c r="O3055" i="2" s="1"/>
  <c r="N3055" i="2" a="1"/>
  <c r="N3055" i="2" s="1"/>
  <c r="G3055" i="2" a="1"/>
  <c r="G3055" i="2" s="1"/>
  <c r="Q3054" i="2" a="1"/>
  <c r="Q3054" i="2" s="1"/>
  <c r="P3054" i="2" a="1"/>
  <c r="P3054" i="2" s="1"/>
  <c r="O3054" i="2" a="1"/>
  <c r="O3054" i="2" s="1"/>
  <c r="N3054" i="2" a="1"/>
  <c r="N3054" i="2" s="1"/>
  <c r="G3054" i="2" a="1"/>
  <c r="G3054" i="2" s="1"/>
  <c r="Q3053" i="2" a="1"/>
  <c r="Q3053" i="2" s="1"/>
  <c r="P3053" i="2" a="1"/>
  <c r="P3053" i="2" s="1"/>
  <c r="O3053" i="2" a="1"/>
  <c r="O3053" i="2" s="1"/>
  <c r="N3053" i="2" a="1"/>
  <c r="N3053" i="2" s="1"/>
  <c r="G3053" i="2" a="1"/>
  <c r="G3053" i="2" s="1"/>
  <c r="I3053" i="2" s="1" a="1"/>
  <c r="I3053" i="2" s="1"/>
  <c r="Q3052" i="2" a="1"/>
  <c r="Q3052" i="2" s="1"/>
  <c r="P3052" i="2" a="1"/>
  <c r="P3052" i="2" s="1"/>
  <c r="O3052" i="2" a="1"/>
  <c r="O3052" i="2" s="1"/>
  <c r="N3052" i="2" a="1"/>
  <c r="N3052" i="2" s="1"/>
  <c r="G3052" i="2" a="1"/>
  <c r="G3052" i="2" s="1"/>
  <c r="Q3051" i="2" a="1"/>
  <c r="Q3051" i="2" s="1"/>
  <c r="P3051" i="2" a="1"/>
  <c r="P3051" i="2" s="1"/>
  <c r="O3051" i="2" a="1"/>
  <c r="O3051" i="2" s="1"/>
  <c r="N3051" i="2" a="1"/>
  <c r="N3051" i="2" s="1"/>
  <c r="G3051" i="2" a="1"/>
  <c r="G3051" i="2" s="1"/>
  <c r="Q3050" i="2" a="1"/>
  <c r="Q3050" i="2" s="1"/>
  <c r="P3050" i="2" a="1"/>
  <c r="P3050" i="2" s="1"/>
  <c r="O3050" i="2" a="1"/>
  <c r="O3050" i="2" s="1"/>
  <c r="N3050" i="2" a="1"/>
  <c r="N3050" i="2" s="1"/>
  <c r="G3050" i="2" a="1"/>
  <c r="G3050" i="2" s="1"/>
  <c r="Q3049" i="2" a="1"/>
  <c r="Q3049" i="2" s="1"/>
  <c r="P3049" i="2" a="1"/>
  <c r="P3049" i="2" s="1"/>
  <c r="O3049" i="2" a="1"/>
  <c r="O3049" i="2" s="1"/>
  <c r="N3049" i="2" a="1"/>
  <c r="N3049" i="2" s="1"/>
  <c r="G3049" i="2" a="1"/>
  <c r="G3049" i="2" s="1"/>
  <c r="Q3048" i="2" a="1"/>
  <c r="Q3048" i="2" s="1"/>
  <c r="P3048" i="2" a="1"/>
  <c r="P3048" i="2" s="1"/>
  <c r="O3048" i="2" a="1"/>
  <c r="O3048" i="2" s="1"/>
  <c r="N3048" i="2" a="1"/>
  <c r="N3048" i="2" s="1"/>
  <c r="G3048" i="2" a="1"/>
  <c r="G3048" i="2" s="1"/>
  <c r="Q3047" i="2" a="1"/>
  <c r="Q3047" i="2" s="1"/>
  <c r="P3047" i="2" a="1"/>
  <c r="P3047" i="2" s="1"/>
  <c r="O3047" i="2" a="1"/>
  <c r="O3047" i="2" s="1"/>
  <c r="N3047" i="2" a="1"/>
  <c r="N3047" i="2" s="1"/>
  <c r="G3047" i="2" a="1"/>
  <c r="G3047" i="2" s="1"/>
  <c r="I3047" i="2" s="1" a="1"/>
  <c r="I3047" i="2" s="1"/>
  <c r="Q3046" i="2" a="1"/>
  <c r="Q3046" i="2" s="1"/>
  <c r="P3046" i="2" a="1"/>
  <c r="P3046" i="2" s="1"/>
  <c r="O3046" i="2" a="1"/>
  <c r="O3046" i="2" s="1"/>
  <c r="N3046" i="2" a="1"/>
  <c r="N3046" i="2" s="1"/>
  <c r="G3046" i="2" a="1"/>
  <c r="G3046" i="2" s="1"/>
  <c r="Q3045" i="2" a="1"/>
  <c r="Q3045" i="2" s="1"/>
  <c r="P3045" i="2" a="1"/>
  <c r="P3045" i="2" s="1"/>
  <c r="O3045" i="2" a="1"/>
  <c r="O3045" i="2" s="1"/>
  <c r="N3045" i="2" a="1"/>
  <c r="N3045" i="2" s="1"/>
  <c r="G3045" i="2" a="1"/>
  <c r="G3045" i="2" s="1"/>
  <c r="Q3044" i="2" a="1"/>
  <c r="Q3044" i="2" s="1"/>
  <c r="P3044" i="2" a="1"/>
  <c r="P3044" i="2" s="1"/>
  <c r="O3044" i="2" a="1"/>
  <c r="O3044" i="2" s="1"/>
  <c r="N3044" i="2" a="1"/>
  <c r="N3044" i="2" s="1"/>
  <c r="G3044" i="2" a="1"/>
  <c r="G3044" i="2" s="1"/>
  <c r="H3044" i="2" s="1"/>
  <c r="Q3043" i="2" a="1"/>
  <c r="Q3043" i="2" s="1"/>
  <c r="P3043" i="2" a="1"/>
  <c r="P3043" i="2" s="1"/>
  <c r="O3043" i="2" a="1"/>
  <c r="O3043" i="2" s="1"/>
  <c r="N3043" i="2" a="1"/>
  <c r="N3043" i="2" s="1"/>
  <c r="G3043" i="2" a="1"/>
  <c r="G3043" i="2" s="1"/>
  <c r="Q3042" i="2" a="1"/>
  <c r="Q3042" i="2" s="1"/>
  <c r="P3042" i="2" a="1"/>
  <c r="P3042" i="2" s="1"/>
  <c r="O3042" i="2" a="1"/>
  <c r="O3042" i="2" s="1"/>
  <c r="N3042" i="2" a="1"/>
  <c r="N3042" i="2" s="1"/>
  <c r="G3042" i="2" a="1"/>
  <c r="G3042" i="2" s="1"/>
  <c r="Q3041" i="2" a="1"/>
  <c r="Q3041" i="2" s="1"/>
  <c r="P3041" i="2" a="1"/>
  <c r="P3041" i="2" s="1"/>
  <c r="O3041" i="2" a="1"/>
  <c r="O3041" i="2" s="1"/>
  <c r="N3041" i="2" a="1"/>
  <c r="N3041" i="2" s="1"/>
  <c r="G3041" i="2" a="1"/>
  <c r="G3041" i="2" s="1"/>
  <c r="I3041" i="2" s="1" a="1"/>
  <c r="I3041" i="2" s="1"/>
  <c r="Q3040" i="2" a="1"/>
  <c r="Q3040" i="2" s="1"/>
  <c r="P3040" i="2" a="1"/>
  <c r="P3040" i="2" s="1"/>
  <c r="O3040" i="2" a="1"/>
  <c r="O3040" i="2" s="1"/>
  <c r="N3040" i="2" a="1"/>
  <c r="N3040" i="2" s="1"/>
  <c r="G3040" i="2" a="1"/>
  <c r="G3040" i="2" s="1"/>
  <c r="Q3039" i="2" a="1"/>
  <c r="Q3039" i="2" s="1"/>
  <c r="P3039" i="2" a="1"/>
  <c r="P3039" i="2" s="1"/>
  <c r="O3039" i="2" a="1"/>
  <c r="O3039" i="2" s="1"/>
  <c r="N3039" i="2" a="1"/>
  <c r="N3039" i="2" s="1"/>
  <c r="G3039" i="2" a="1"/>
  <c r="G3039" i="2" s="1"/>
  <c r="Q3038" i="2" a="1"/>
  <c r="Q3038" i="2" s="1"/>
  <c r="P3038" i="2" a="1"/>
  <c r="P3038" i="2" s="1"/>
  <c r="O3038" i="2" a="1"/>
  <c r="O3038" i="2" s="1"/>
  <c r="N3038" i="2" a="1"/>
  <c r="N3038" i="2" s="1"/>
  <c r="G3038" i="2" a="1"/>
  <c r="G3038" i="2" s="1"/>
  <c r="I3038" i="2" s="1" a="1"/>
  <c r="I3038" i="2" s="1"/>
  <c r="Q3037" i="2" a="1"/>
  <c r="Q3037" i="2" s="1"/>
  <c r="P3037" i="2" a="1"/>
  <c r="P3037" i="2" s="1"/>
  <c r="O3037" i="2" a="1"/>
  <c r="O3037" i="2" s="1"/>
  <c r="N3037" i="2" a="1"/>
  <c r="N3037" i="2" s="1"/>
  <c r="G3037" i="2" a="1"/>
  <c r="G3037" i="2" s="1"/>
  <c r="H3037" i="2" s="1"/>
  <c r="Q3036" i="2" a="1"/>
  <c r="Q3036" i="2" s="1"/>
  <c r="P3036" i="2" a="1"/>
  <c r="P3036" i="2" s="1"/>
  <c r="O3036" i="2" a="1"/>
  <c r="O3036" i="2" s="1"/>
  <c r="N3036" i="2" a="1"/>
  <c r="N3036" i="2" s="1"/>
  <c r="G3036" i="2" a="1"/>
  <c r="G3036" i="2" s="1"/>
  <c r="Q3035" i="2" a="1"/>
  <c r="Q3035" i="2" s="1"/>
  <c r="P3035" i="2" a="1"/>
  <c r="P3035" i="2" s="1"/>
  <c r="O3035" i="2" a="1"/>
  <c r="O3035" i="2" s="1"/>
  <c r="N3035" i="2" a="1"/>
  <c r="N3035" i="2" s="1"/>
  <c r="G3035" i="2" a="1"/>
  <c r="G3035" i="2" s="1"/>
  <c r="H3035" i="2" s="1"/>
  <c r="Q3034" i="2" a="1"/>
  <c r="Q3034" i="2" s="1"/>
  <c r="P3034" i="2" a="1"/>
  <c r="P3034" i="2" s="1"/>
  <c r="O3034" i="2" a="1"/>
  <c r="O3034" i="2" s="1"/>
  <c r="N3034" i="2" a="1"/>
  <c r="N3034" i="2" s="1"/>
  <c r="G3034" i="2" a="1"/>
  <c r="G3034" i="2" s="1"/>
  <c r="I3034" i="2" s="1" a="1"/>
  <c r="I3034" i="2" s="1"/>
  <c r="Q3033" i="2" a="1"/>
  <c r="Q3033" i="2" s="1"/>
  <c r="P3033" i="2" a="1"/>
  <c r="P3033" i="2" s="1"/>
  <c r="O3033" i="2" a="1"/>
  <c r="O3033" i="2" s="1"/>
  <c r="N3033" i="2" a="1"/>
  <c r="N3033" i="2" s="1"/>
  <c r="G3033" i="2" a="1"/>
  <c r="G3033" i="2" s="1"/>
  <c r="H3033" i="2" s="1"/>
  <c r="Q3032" i="2" a="1"/>
  <c r="Q3032" i="2" s="1"/>
  <c r="P3032" i="2" a="1"/>
  <c r="P3032" i="2" s="1"/>
  <c r="O3032" i="2" a="1"/>
  <c r="O3032" i="2" s="1"/>
  <c r="N3032" i="2" a="1"/>
  <c r="N3032" i="2" s="1"/>
  <c r="G3032" i="2" a="1"/>
  <c r="G3032" i="2" s="1"/>
  <c r="H3032" i="2" s="1"/>
  <c r="Q3031" i="2" a="1"/>
  <c r="Q3031" i="2" s="1"/>
  <c r="P3031" i="2" a="1"/>
  <c r="P3031" i="2" s="1"/>
  <c r="O3031" i="2" a="1"/>
  <c r="O3031" i="2" s="1"/>
  <c r="N3031" i="2" a="1"/>
  <c r="N3031" i="2" s="1"/>
  <c r="G3031" i="2" a="1"/>
  <c r="G3031" i="2" s="1"/>
  <c r="Q3030" i="2" a="1"/>
  <c r="Q3030" i="2" s="1"/>
  <c r="P3030" i="2" a="1"/>
  <c r="P3030" i="2" s="1"/>
  <c r="O3030" i="2" a="1"/>
  <c r="O3030" i="2" s="1"/>
  <c r="N3030" i="2" a="1"/>
  <c r="N3030" i="2" s="1"/>
  <c r="G3030" i="2" a="1"/>
  <c r="G3030" i="2" s="1"/>
  <c r="I3030" i="2" s="1" a="1"/>
  <c r="I3030" i="2" s="1"/>
  <c r="Q3029" i="2" a="1"/>
  <c r="Q3029" i="2" s="1"/>
  <c r="P3029" i="2" a="1"/>
  <c r="P3029" i="2" s="1"/>
  <c r="O3029" i="2" a="1"/>
  <c r="O3029" i="2" s="1"/>
  <c r="N3029" i="2" a="1"/>
  <c r="N3029" i="2" s="1"/>
  <c r="G3029" i="2" a="1"/>
  <c r="G3029" i="2" s="1"/>
  <c r="H3029" i="2" s="1"/>
  <c r="Q3028" i="2" a="1"/>
  <c r="Q3028" i="2" s="1"/>
  <c r="P3028" i="2" a="1"/>
  <c r="P3028" i="2" s="1"/>
  <c r="O3028" i="2" a="1"/>
  <c r="O3028" i="2" s="1"/>
  <c r="N3028" i="2" a="1"/>
  <c r="N3028" i="2" s="1"/>
  <c r="G3028" i="2" a="1"/>
  <c r="G3028" i="2" s="1"/>
  <c r="H3028" i="2" s="1"/>
  <c r="Q3027" i="2" a="1"/>
  <c r="Q3027" i="2" s="1"/>
  <c r="P3027" i="2" a="1"/>
  <c r="P3027" i="2" s="1"/>
  <c r="O3027" i="2" a="1"/>
  <c r="O3027" i="2" s="1"/>
  <c r="N3027" i="2" a="1"/>
  <c r="N3027" i="2" s="1"/>
  <c r="G3027" i="2" a="1"/>
  <c r="G3027" i="2" s="1"/>
  <c r="Q3026" i="2" a="1"/>
  <c r="Q3026" i="2" s="1"/>
  <c r="P3026" i="2" a="1"/>
  <c r="P3026" i="2" s="1"/>
  <c r="O3026" i="2" a="1"/>
  <c r="O3026" i="2" s="1"/>
  <c r="N3026" i="2" a="1"/>
  <c r="N3026" i="2" s="1"/>
  <c r="G3026" i="2" a="1"/>
  <c r="G3026" i="2" s="1"/>
  <c r="Q3025" i="2" a="1"/>
  <c r="Q3025" i="2" s="1"/>
  <c r="P3025" i="2" a="1"/>
  <c r="P3025" i="2" s="1"/>
  <c r="O3025" i="2" a="1"/>
  <c r="O3025" i="2" s="1"/>
  <c r="N3025" i="2" a="1"/>
  <c r="N3025" i="2" s="1"/>
  <c r="G3025" i="2" a="1"/>
  <c r="G3025" i="2" s="1"/>
  <c r="H3025" i="2" s="1"/>
  <c r="Q3024" i="2" a="1"/>
  <c r="Q3024" i="2" s="1"/>
  <c r="P3024" i="2" a="1"/>
  <c r="P3024" i="2" s="1"/>
  <c r="O3024" i="2" a="1"/>
  <c r="O3024" i="2" s="1"/>
  <c r="N3024" i="2" a="1"/>
  <c r="N3024" i="2" s="1"/>
  <c r="G3024" i="2" a="1"/>
  <c r="G3024" i="2" s="1"/>
  <c r="I3024" i="2" s="1" a="1"/>
  <c r="I3024" i="2" s="1"/>
  <c r="Q3023" i="2" a="1"/>
  <c r="Q3023" i="2" s="1"/>
  <c r="P3023" i="2" a="1"/>
  <c r="P3023" i="2" s="1"/>
  <c r="O3023" i="2" a="1"/>
  <c r="O3023" i="2" s="1"/>
  <c r="N3023" i="2" a="1"/>
  <c r="N3023" i="2" s="1"/>
  <c r="G3023" i="2" a="1"/>
  <c r="G3023" i="2" s="1"/>
  <c r="H3023" i="2" s="1"/>
  <c r="Q3022" i="2" a="1"/>
  <c r="Q3022" i="2" s="1"/>
  <c r="P3022" i="2" a="1"/>
  <c r="P3022" i="2" s="1"/>
  <c r="O3022" i="2" a="1"/>
  <c r="O3022" i="2" s="1"/>
  <c r="N3022" i="2" a="1"/>
  <c r="N3022" i="2" s="1"/>
  <c r="G3022" i="2" a="1"/>
  <c r="G3022" i="2" s="1"/>
  <c r="Q3021" i="2" a="1"/>
  <c r="Q3021" i="2" s="1"/>
  <c r="P3021" i="2" a="1"/>
  <c r="P3021" i="2" s="1"/>
  <c r="O3021" i="2" a="1"/>
  <c r="O3021" i="2" s="1"/>
  <c r="N3021" i="2" a="1"/>
  <c r="N3021" i="2" s="1"/>
  <c r="G3021" i="2" a="1"/>
  <c r="G3021" i="2" s="1"/>
  <c r="I3021" i="2" s="1" a="1"/>
  <c r="I3021" i="2" s="1"/>
  <c r="Q3020" i="2" a="1"/>
  <c r="Q3020" i="2" s="1"/>
  <c r="P3020" i="2" a="1"/>
  <c r="P3020" i="2" s="1"/>
  <c r="O3020" i="2" a="1"/>
  <c r="O3020" i="2" s="1"/>
  <c r="N3020" i="2" a="1"/>
  <c r="N3020" i="2" s="1"/>
  <c r="G3020" i="2" a="1"/>
  <c r="G3020" i="2" s="1"/>
  <c r="I3020" i="2" s="1" a="1"/>
  <c r="I3020" i="2" s="1"/>
  <c r="Q3019" i="2" a="1"/>
  <c r="Q3019" i="2" s="1"/>
  <c r="P3019" i="2" a="1"/>
  <c r="P3019" i="2" s="1"/>
  <c r="O3019" i="2" a="1"/>
  <c r="O3019" i="2" s="1"/>
  <c r="N3019" i="2" a="1"/>
  <c r="N3019" i="2" s="1"/>
  <c r="G3019" i="2" a="1"/>
  <c r="G3019" i="2" s="1"/>
  <c r="H3019" i="2" s="1"/>
  <c r="Q3018" i="2" a="1"/>
  <c r="Q3018" i="2" s="1"/>
  <c r="P3018" i="2" a="1"/>
  <c r="P3018" i="2" s="1"/>
  <c r="O3018" i="2" a="1"/>
  <c r="O3018" i="2" s="1"/>
  <c r="N3018" i="2" a="1"/>
  <c r="N3018" i="2" s="1"/>
  <c r="G3018" i="2" a="1"/>
  <c r="G3018" i="2" s="1"/>
  <c r="Q3017" i="2" a="1"/>
  <c r="Q3017" i="2" s="1"/>
  <c r="P3017" i="2" a="1"/>
  <c r="P3017" i="2" s="1"/>
  <c r="O3017" i="2" a="1"/>
  <c r="O3017" i="2" s="1"/>
  <c r="N3017" i="2" a="1"/>
  <c r="N3017" i="2" s="1"/>
  <c r="G3017" i="2" a="1"/>
  <c r="G3017" i="2" s="1"/>
  <c r="Q3016" i="2" a="1"/>
  <c r="Q3016" i="2" s="1"/>
  <c r="P3016" i="2" a="1"/>
  <c r="P3016" i="2" s="1"/>
  <c r="O3016" i="2" a="1"/>
  <c r="O3016" i="2" s="1"/>
  <c r="N3016" i="2" a="1"/>
  <c r="N3016" i="2" s="1"/>
  <c r="G3016" i="2" a="1"/>
  <c r="G3016" i="2" s="1"/>
  <c r="I3016" i="2" s="1" a="1"/>
  <c r="I3016" i="2" s="1"/>
  <c r="Q3015" i="2" a="1"/>
  <c r="Q3015" i="2" s="1"/>
  <c r="P3015" i="2" a="1"/>
  <c r="P3015" i="2" s="1"/>
  <c r="O3015" i="2" a="1"/>
  <c r="O3015" i="2" s="1"/>
  <c r="N3015" i="2" a="1"/>
  <c r="N3015" i="2" s="1"/>
  <c r="G3015" i="2" a="1"/>
  <c r="G3015" i="2" s="1"/>
  <c r="H3015" i="2" s="1"/>
  <c r="Q3014" i="2" a="1"/>
  <c r="Q3014" i="2" s="1"/>
  <c r="P3014" i="2" a="1"/>
  <c r="P3014" i="2" s="1"/>
  <c r="O3014" i="2" a="1"/>
  <c r="O3014" i="2" s="1"/>
  <c r="N3014" i="2" a="1"/>
  <c r="N3014" i="2" s="1"/>
  <c r="G3014" i="2" a="1"/>
  <c r="G3014" i="2" s="1"/>
  <c r="Q3013" i="2" a="1"/>
  <c r="Q3013" i="2" s="1"/>
  <c r="P3013" i="2" a="1"/>
  <c r="P3013" i="2" s="1"/>
  <c r="O3013" i="2" a="1"/>
  <c r="O3013" i="2" s="1"/>
  <c r="N3013" i="2" a="1"/>
  <c r="N3013" i="2" s="1"/>
  <c r="G3013" i="2" a="1"/>
  <c r="G3013" i="2" s="1"/>
  <c r="I3013" i="2" s="1" a="1"/>
  <c r="I3013" i="2" s="1"/>
  <c r="Q3012" i="2" a="1"/>
  <c r="Q3012" i="2" s="1"/>
  <c r="P3012" i="2" a="1"/>
  <c r="P3012" i="2" s="1"/>
  <c r="O3012" i="2" a="1"/>
  <c r="O3012" i="2" s="1"/>
  <c r="N3012" i="2" a="1"/>
  <c r="N3012" i="2" s="1"/>
  <c r="G3012" i="2" a="1"/>
  <c r="G3012" i="2" s="1"/>
  <c r="Q3011" i="2" a="1"/>
  <c r="Q3011" i="2" s="1"/>
  <c r="P3011" i="2" a="1"/>
  <c r="P3011" i="2" s="1"/>
  <c r="O3011" i="2" a="1"/>
  <c r="O3011" i="2" s="1"/>
  <c r="N3011" i="2" a="1"/>
  <c r="N3011" i="2" s="1"/>
  <c r="G3011" i="2" a="1"/>
  <c r="G3011" i="2" s="1"/>
  <c r="Q3010" i="2" a="1"/>
  <c r="Q3010" i="2" s="1"/>
  <c r="P3010" i="2" a="1"/>
  <c r="P3010" i="2" s="1"/>
  <c r="O3010" i="2" a="1"/>
  <c r="O3010" i="2" s="1"/>
  <c r="N3010" i="2" a="1"/>
  <c r="N3010" i="2" s="1"/>
  <c r="G3010" i="2" a="1"/>
  <c r="G3010" i="2" s="1"/>
  <c r="H3010" i="2" s="1"/>
  <c r="Q3009" i="2" a="1"/>
  <c r="Q3009" i="2" s="1"/>
  <c r="P3009" i="2" a="1"/>
  <c r="P3009" i="2" s="1"/>
  <c r="O3009" i="2" a="1"/>
  <c r="O3009" i="2" s="1"/>
  <c r="N3009" i="2" a="1"/>
  <c r="N3009" i="2" s="1"/>
  <c r="G3009" i="2" a="1"/>
  <c r="G3009" i="2" s="1"/>
  <c r="Q3008" i="2" a="1"/>
  <c r="Q3008" i="2" s="1"/>
  <c r="P3008" i="2" a="1"/>
  <c r="P3008" i="2" s="1"/>
  <c r="O3008" i="2" a="1"/>
  <c r="O3008" i="2" s="1"/>
  <c r="N3008" i="2" a="1"/>
  <c r="N3008" i="2" s="1"/>
  <c r="G3008" i="2" a="1"/>
  <c r="G3008" i="2" s="1"/>
  <c r="Q3007" i="2" a="1"/>
  <c r="Q3007" i="2" s="1"/>
  <c r="P3007" i="2" a="1"/>
  <c r="P3007" i="2" s="1"/>
  <c r="O3007" i="2" a="1"/>
  <c r="O3007" i="2" s="1"/>
  <c r="N3007" i="2" a="1"/>
  <c r="N3007" i="2" s="1"/>
  <c r="G3007" i="2" a="1"/>
  <c r="G3007" i="2" s="1"/>
  <c r="H3007" i="2" s="1"/>
  <c r="Q3006" i="2" a="1"/>
  <c r="Q3006" i="2" s="1"/>
  <c r="P3006" i="2" a="1"/>
  <c r="P3006" i="2" s="1"/>
  <c r="O3006" i="2" a="1"/>
  <c r="O3006" i="2" s="1"/>
  <c r="N3006" i="2" a="1"/>
  <c r="N3006" i="2" s="1"/>
  <c r="G3006" i="2" a="1"/>
  <c r="G3006" i="2" s="1"/>
  <c r="I3006" i="2" s="1" a="1"/>
  <c r="I3006" i="2" s="1"/>
  <c r="Q3005" i="2" a="1"/>
  <c r="Q3005" i="2" s="1"/>
  <c r="P3005" i="2" a="1"/>
  <c r="P3005" i="2" s="1"/>
  <c r="O3005" i="2" a="1"/>
  <c r="O3005" i="2" s="1"/>
  <c r="N3005" i="2" a="1"/>
  <c r="N3005" i="2" s="1"/>
  <c r="G3005" i="2" a="1"/>
  <c r="G3005" i="2" s="1"/>
  <c r="H3005" i="2" s="1"/>
  <c r="Q3004" i="2" a="1"/>
  <c r="Q3004" i="2" s="1"/>
  <c r="P3004" i="2" a="1"/>
  <c r="P3004" i="2" s="1"/>
  <c r="O3004" i="2" a="1"/>
  <c r="O3004" i="2" s="1"/>
  <c r="N3004" i="2" a="1"/>
  <c r="N3004" i="2" s="1"/>
  <c r="G3004" i="2" a="1"/>
  <c r="G3004" i="2" s="1"/>
  <c r="H3004" i="2" s="1"/>
  <c r="Q3003" i="2" a="1"/>
  <c r="Q3003" i="2" s="1"/>
  <c r="P3003" i="2" a="1"/>
  <c r="P3003" i="2" s="1"/>
  <c r="O3003" i="2" a="1"/>
  <c r="O3003" i="2" s="1"/>
  <c r="N3003" i="2" a="1"/>
  <c r="N3003" i="2" s="1"/>
  <c r="G3003" i="2" a="1"/>
  <c r="G3003" i="2" s="1"/>
  <c r="Q3002" i="2" a="1"/>
  <c r="Q3002" i="2" s="1"/>
  <c r="P3002" i="2" a="1"/>
  <c r="P3002" i="2" s="1"/>
  <c r="O3002" i="2" a="1"/>
  <c r="O3002" i="2" s="1"/>
  <c r="N3002" i="2" a="1"/>
  <c r="N3002" i="2" s="1"/>
  <c r="G3002" i="2" a="1"/>
  <c r="G3002" i="2" s="1"/>
  <c r="Q3001" i="2" a="1"/>
  <c r="Q3001" i="2" s="1"/>
  <c r="P3001" i="2" a="1"/>
  <c r="P3001" i="2" s="1"/>
  <c r="O3001" i="2" a="1"/>
  <c r="O3001" i="2" s="1"/>
  <c r="N3001" i="2" a="1"/>
  <c r="N3001" i="2" s="1"/>
  <c r="G3001" i="2" a="1"/>
  <c r="G3001" i="2" s="1"/>
  <c r="I3001" i="2" s="1" a="1"/>
  <c r="I3001" i="2" s="1"/>
  <c r="Q3000" i="2" a="1"/>
  <c r="Q3000" i="2" s="1"/>
  <c r="P3000" i="2" a="1"/>
  <c r="P3000" i="2" s="1"/>
  <c r="O3000" i="2" a="1"/>
  <c r="O3000" i="2" s="1"/>
  <c r="N3000" i="2" a="1"/>
  <c r="N3000" i="2" s="1"/>
  <c r="G3000" i="2" a="1"/>
  <c r="G3000" i="2" s="1"/>
  <c r="I3000" i="2" s="1" a="1"/>
  <c r="I3000" i="2" s="1"/>
  <c r="Q2999" i="2" a="1"/>
  <c r="Q2999" i="2" s="1"/>
  <c r="P2999" i="2" a="1"/>
  <c r="P2999" i="2" s="1"/>
  <c r="O2999" i="2" a="1"/>
  <c r="O2999" i="2" s="1"/>
  <c r="N2999" i="2" a="1"/>
  <c r="N2999" i="2" s="1"/>
  <c r="G2999" i="2" a="1"/>
  <c r="G2999" i="2" s="1"/>
  <c r="Q2998" i="2" a="1"/>
  <c r="Q2998" i="2" s="1"/>
  <c r="P2998" i="2" a="1"/>
  <c r="P2998" i="2" s="1"/>
  <c r="O2998" i="2" a="1"/>
  <c r="O2998" i="2" s="1"/>
  <c r="N2998" i="2" a="1"/>
  <c r="N2998" i="2" s="1"/>
  <c r="G2998" i="2" a="1"/>
  <c r="G2998" i="2" s="1"/>
  <c r="H2998" i="2" s="1"/>
  <c r="Q2997" i="2" a="1"/>
  <c r="Q2997" i="2" s="1"/>
  <c r="P2997" i="2" a="1"/>
  <c r="P2997" i="2" s="1"/>
  <c r="O2997" i="2" a="1"/>
  <c r="O2997" i="2" s="1"/>
  <c r="N2997" i="2" a="1"/>
  <c r="N2997" i="2" s="1"/>
  <c r="G2997" i="2" a="1"/>
  <c r="G2997" i="2" s="1"/>
  <c r="Q2996" i="2" a="1"/>
  <c r="Q2996" i="2" s="1"/>
  <c r="P2996" i="2" a="1"/>
  <c r="P2996" i="2" s="1"/>
  <c r="O2996" i="2" a="1"/>
  <c r="O2996" i="2" s="1"/>
  <c r="N2996" i="2" a="1"/>
  <c r="N2996" i="2" s="1"/>
  <c r="G2996" i="2" a="1"/>
  <c r="G2996" i="2" s="1"/>
  <c r="Q2995" i="2" a="1"/>
  <c r="Q2995" i="2" s="1"/>
  <c r="P2995" i="2" a="1"/>
  <c r="P2995" i="2" s="1"/>
  <c r="O2995" i="2" a="1"/>
  <c r="O2995" i="2" s="1"/>
  <c r="N2995" i="2" a="1"/>
  <c r="N2995" i="2" s="1"/>
  <c r="G2995" i="2" a="1"/>
  <c r="G2995" i="2" s="1"/>
  <c r="H2995" i="2" s="1"/>
  <c r="Q2994" i="2" a="1"/>
  <c r="Q2994" i="2" s="1"/>
  <c r="P2994" i="2" a="1"/>
  <c r="P2994" i="2" s="1"/>
  <c r="O2994" i="2" a="1"/>
  <c r="O2994" i="2" s="1"/>
  <c r="N2994" i="2" a="1"/>
  <c r="N2994" i="2" s="1"/>
  <c r="G2994" i="2" a="1"/>
  <c r="G2994" i="2" s="1"/>
  <c r="Q2993" i="2" a="1"/>
  <c r="Q2993" i="2" s="1"/>
  <c r="P2993" i="2" a="1"/>
  <c r="P2993" i="2" s="1"/>
  <c r="O2993" i="2" a="1"/>
  <c r="O2993" i="2" s="1"/>
  <c r="N2993" i="2" a="1"/>
  <c r="N2993" i="2" s="1"/>
  <c r="G2993" i="2" a="1"/>
  <c r="G2993" i="2" s="1"/>
  <c r="H2993" i="2" s="1"/>
  <c r="Q2992" i="2" a="1"/>
  <c r="Q2992" i="2" s="1"/>
  <c r="P2992" i="2" a="1"/>
  <c r="P2992" i="2" s="1"/>
  <c r="O2992" i="2" a="1"/>
  <c r="O2992" i="2" s="1"/>
  <c r="N2992" i="2" a="1"/>
  <c r="N2992" i="2" s="1"/>
  <c r="G2992" i="2" a="1"/>
  <c r="G2992" i="2" s="1"/>
  <c r="Q2991" i="2" a="1"/>
  <c r="Q2991" i="2" s="1"/>
  <c r="P2991" i="2" a="1"/>
  <c r="P2991" i="2" s="1"/>
  <c r="O2991" i="2" a="1"/>
  <c r="O2991" i="2" s="1"/>
  <c r="N2991" i="2" a="1"/>
  <c r="N2991" i="2" s="1"/>
  <c r="G2991" i="2" a="1"/>
  <c r="G2991" i="2" s="1"/>
  <c r="H2991" i="2" s="1"/>
  <c r="Q2990" i="2" a="1"/>
  <c r="Q2990" i="2" s="1"/>
  <c r="P2990" i="2" a="1"/>
  <c r="P2990" i="2" s="1"/>
  <c r="O2990" i="2" a="1"/>
  <c r="O2990" i="2" s="1"/>
  <c r="N2990" i="2" a="1"/>
  <c r="N2990" i="2" s="1"/>
  <c r="G2990" i="2" a="1"/>
  <c r="G2990" i="2" s="1"/>
  <c r="Q2989" i="2" a="1"/>
  <c r="Q2989" i="2" s="1"/>
  <c r="P2989" i="2" a="1"/>
  <c r="P2989" i="2" s="1"/>
  <c r="O2989" i="2" a="1"/>
  <c r="O2989" i="2" s="1"/>
  <c r="N2989" i="2" a="1"/>
  <c r="N2989" i="2" s="1"/>
  <c r="G2989" i="2" a="1"/>
  <c r="G2989" i="2" s="1"/>
  <c r="I2989" i="2" s="1" a="1"/>
  <c r="I2989" i="2" s="1"/>
  <c r="Q2988" i="2" a="1"/>
  <c r="Q2988" i="2" s="1"/>
  <c r="P2988" i="2" a="1"/>
  <c r="P2988" i="2" s="1"/>
  <c r="O2988" i="2" a="1"/>
  <c r="O2988" i="2" s="1"/>
  <c r="N2988" i="2" a="1"/>
  <c r="N2988" i="2" s="1"/>
  <c r="G2988" i="2" a="1"/>
  <c r="G2988" i="2" s="1"/>
  <c r="Q2987" i="2" a="1"/>
  <c r="Q2987" i="2" s="1"/>
  <c r="P2987" i="2" a="1"/>
  <c r="P2987" i="2" s="1"/>
  <c r="O2987" i="2" a="1"/>
  <c r="O2987" i="2" s="1"/>
  <c r="N2987" i="2" a="1"/>
  <c r="N2987" i="2" s="1"/>
  <c r="G2987" i="2" a="1"/>
  <c r="G2987" i="2" s="1"/>
  <c r="Q2986" i="2" a="1"/>
  <c r="Q2986" i="2" s="1"/>
  <c r="P2986" i="2" a="1"/>
  <c r="P2986" i="2" s="1"/>
  <c r="O2986" i="2" a="1"/>
  <c r="O2986" i="2" s="1"/>
  <c r="N2986" i="2" a="1"/>
  <c r="N2986" i="2" s="1"/>
  <c r="G2986" i="2" a="1"/>
  <c r="G2986" i="2" s="1"/>
  <c r="H2986" i="2" s="1"/>
  <c r="Q2985" i="2" a="1"/>
  <c r="Q2985" i="2" s="1"/>
  <c r="P2985" i="2" a="1"/>
  <c r="P2985" i="2" s="1"/>
  <c r="O2985" i="2" a="1"/>
  <c r="O2985" i="2" s="1"/>
  <c r="N2985" i="2" a="1"/>
  <c r="N2985" i="2" s="1"/>
  <c r="G2985" i="2" a="1"/>
  <c r="G2985" i="2" s="1"/>
  <c r="Q2984" i="2" a="1"/>
  <c r="Q2984" i="2" s="1"/>
  <c r="P2984" i="2" a="1"/>
  <c r="P2984" i="2" s="1"/>
  <c r="O2984" i="2" a="1"/>
  <c r="O2984" i="2" s="1"/>
  <c r="N2984" i="2" a="1"/>
  <c r="N2984" i="2" s="1"/>
  <c r="G2984" i="2" a="1"/>
  <c r="G2984" i="2" s="1"/>
  <c r="Q2983" i="2" a="1"/>
  <c r="Q2983" i="2" s="1"/>
  <c r="P2983" i="2" a="1"/>
  <c r="P2983" i="2" s="1"/>
  <c r="O2983" i="2" a="1"/>
  <c r="O2983" i="2" s="1"/>
  <c r="N2983" i="2" a="1"/>
  <c r="N2983" i="2" s="1"/>
  <c r="G2983" i="2" a="1"/>
  <c r="G2983" i="2" s="1"/>
  <c r="H2983" i="2" s="1"/>
  <c r="Q2982" i="2" a="1"/>
  <c r="Q2982" i="2" s="1"/>
  <c r="P2982" i="2" a="1"/>
  <c r="P2982" i="2" s="1"/>
  <c r="O2982" i="2" a="1"/>
  <c r="O2982" i="2" s="1"/>
  <c r="N2982" i="2" a="1"/>
  <c r="N2982" i="2" s="1"/>
  <c r="G2982" i="2" a="1"/>
  <c r="G2982" i="2" s="1"/>
  <c r="I2982" i="2" s="1" a="1"/>
  <c r="I2982" i="2" s="1"/>
  <c r="Q2981" i="2" a="1"/>
  <c r="Q2981" i="2" s="1"/>
  <c r="P2981" i="2" a="1"/>
  <c r="P2981" i="2" s="1"/>
  <c r="O2981" i="2" a="1"/>
  <c r="O2981" i="2" s="1"/>
  <c r="N2981" i="2" a="1"/>
  <c r="N2981" i="2" s="1"/>
  <c r="G2981" i="2" a="1"/>
  <c r="G2981" i="2" s="1"/>
  <c r="I2981" i="2" s="1" a="1"/>
  <c r="I2981" i="2" s="1"/>
  <c r="Q2980" i="2" a="1"/>
  <c r="Q2980" i="2" s="1"/>
  <c r="P2980" i="2" a="1"/>
  <c r="P2980" i="2" s="1"/>
  <c r="O2980" i="2" a="1"/>
  <c r="O2980" i="2" s="1"/>
  <c r="N2980" i="2" a="1"/>
  <c r="N2980" i="2" s="1"/>
  <c r="G2980" i="2" a="1"/>
  <c r="G2980" i="2" s="1"/>
  <c r="Q2979" i="2" a="1"/>
  <c r="Q2979" i="2" s="1"/>
  <c r="P2979" i="2" a="1"/>
  <c r="P2979" i="2" s="1"/>
  <c r="O2979" i="2" a="1"/>
  <c r="O2979" i="2" s="1"/>
  <c r="N2979" i="2" a="1"/>
  <c r="N2979" i="2" s="1"/>
  <c r="G2979" i="2" a="1"/>
  <c r="G2979" i="2" s="1"/>
  <c r="Q2978" i="2" a="1"/>
  <c r="Q2978" i="2" s="1"/>
  <c r="P2978" i="2" a="1"/>
  <c r="P2978" i="2" s="1"/>
  <c r="O2978" i="2" a="1"/>
  <c r="O2978" i="2" s="1"/>
  <c r="N2978" i="2" a="1"/>
  <c r="N2978" i="2" s="1"/>
  <c r="G2978" i="2" a="1"/>
  <c r="G2978" i="2" s="1"/>
  <c r="Q2977" i="2" a="1"/>
  <c r="Q2977" i="2" s="1"/>
  <c r="P2977" i="2" a="1"/>
  <c r="P2977" i="2" s="1"/>
  <c r="O2977" i="2" a="1"/>
  <c r="O2977" i="2" s="1"/>
  <c r="N2977" i="2" a="1"/>
  <c r="N2977" i="2" s="1"/>
  <c r="G2977" i="2" a="1"/>
  <c r="G2977" i="2" s="1"/>
  <c r="I2977" i="2" s="1" a="1"/>
  <c r="I2977" i="2" s="1"/>
  <c r="Q2976" i="2" a="1"/>
  <c r="Q2976" i="2" s="1"/>
  <c r="P2976" i="2" a="1"/>
  <c r="P2976" i="2" s="1"/>
  <c r="O2976" i="2" a="1"/>
  <c r="O2976" i="2" s="1"/>
  <c r="N2976" i="2" a="1"/>
  <c r="N2976" i="2" s="1"/>
  <c r="G2976" i="2" a="1"/>
  <c r="G2976" i="2" s="1"/>
  <c r="Q2975" i="2" a="1"/>
  <c r="Q2975" i="2" s="1"/>
  <c r="P2975" i="2" a="1"/>
  <c r="P2975" i="2" s="1"/>
  <c r="O2975" i="2" a="1"/>
  <c r="O2975" i="2" s="1"/>
  <c r="N2975" i="2" a="1"/>
  <c r="N2975" i="2" s="1"/>
  <c r="G2975" i="2" a="1"/>
  <c r="G2975" i="2" s="1"/>
  <c r="Q2974" i="2" a="1"/>
  <c r="Q2974" i="2" s="1"/>
  <c r="P2974" i="2" a="1"/>
  <c r="P2974" i="2" s="1"/>
  <c r="O2974" i="2" a="1"/>
  <c r="O2974" i="2" s="1"/>
  <c r="N2974" i="2" a="1"/>
  <c r="N2974" i="2" s="1"/>
  <c r="G2974" i="2" a="1"/>
  <c r="G2974" i="2" s="1"/>
  <c r="Q2973" i="2" a="1"/>
  <c r="Q2973" i="2" s="1"/>
  <c r="P2973" i="2" a="1"/>
  <c r="P2973" i="2" s="1"/>
  <c r="O2973" i="2" a="1"/>
  <c r="O2973" i="2" s="1"/>
  <c r="N2973" i="2" a="1"/>
  <c r="N2973" i="2" s="1"/>
  <c r="G2973" i="2" a="1"/>
  <c r="G2973" i="2" s="1"/>
  <c r="Q2972" i="2" a="1"/>
  <c r="Q2972" i="2" s="1"/>
  <c r="P2972" i="2" a="1"/>
  <c r="P2972" i="2" s="1"/>
  <c r="O2972" i="2" a="1"/>
  <c r="O2972" i="2" s="1"/>
  <c r="N2972" i="2" a="1"/>
  <c r="N2972" i="2" s="1"/>
  <c r="G2972" i="2" a="1"/>
  <c r="G2972" i="2" s="1"/>
  <c r="Q2971" i="2" a="1"/>
  <c r="Q2971" i="2" s="1"/>
  <c r="P2971" i="2" a="1"/>
  <c r="P2971" i="2" s="1"/>
  <c r="O2971" i="2" a="1"/>
  <c r="O2971" i="2" s="1"/>
  <c r="N2971" i="2" a="1"/>
  <c r="N2971" i="2" s="1"/>
  <c r="G2971" i="2" a="1"/>
  <c r="G2971" i="2" s="1"/>
  <c r="Q2970" i="2" a="1"/>
  <c r="Q2970" i="2" s="1"/>
  <c r="P2970" i="2" a="1"/>
  <c r="P2970" i="2" s="1"/>
  <c r="O2970" i="2" a="1"/>
  <c r="O2970" i="2" s="1"/>
  <c r="N2970" i="2" a="1"/>
  <c r="N2970" i="2" s="1"/>
  <c r="G2970" i="2" a="1"/>
  <c r="G2970" i="2" s="1"/>
  <c r="Q2969" i="2" a="1"/>
  <c r="Q2969" i="2" s="1"/>
  <c r="P2969" i="2" a="1"/>
  <c r="P2969" i="2" s="1"/>
  <c r="O2969" i="2" a="1"/>
  <c r="O2969" i="2" s="1"/>
  <c r="N2969" i="2" a="1"/>
  <c r="N2969" i="2" s="1"/>
  <c r="G2969" i="2" a="1"/>
  <c r="G2969" i="2" s="1"/>
  <c r="Q2968" i="2" a="1"/>
  <c r="Q2968" i="2" s="1"/>
  <c r="P2968" i="2" a="1"/>
  <c r="P2968" i="2" s="1"/>
  <c r="O2968" i="2" a="1"/>
  <c r="O2968" i="2" s="1"/>
  <c r="N2968" i="2" a="1"/>
  <c r="N2968" i="2" s="1"/>
  <c r="G2968" i="2" a="1"/>
  <c r="G2968" i="2" s="1"/>
  <c r="Q2967" i="2" a="1"/>
  <c r="Q2967" i="2" s="1"/>
  <c r="P2967" i="2" a="1"/>
  <c r="P2967" i="2" s="1"/>
  <c r="O2967" i="2" a="1"/>
  <c r="O2967" i="2" s="1"/>
  <c r="N2967" i="2" a="1"/>
  <c r="N2967" i="2" s="1"/>
  <c r="G2967" i="2" a="1"/>
  <c r="G2967" i="2" s="1"/>
  <c r="Q2966" i="2" a="1"/>
  <c r="Q2966" i="2" s="1"/>
  <c r="P2966" i="2" a="1"/>
  <c r="P2966" i="2" s="1"/>
  <c r="O2966" i="2" a="1"/>
  <c r="O2966" i="2" s="1"/>
  <c r="N2966" i="2" a="1"/>
  <c r="N2966" i="2" s="1"/>
  <c r="G2966" i="2" a="1"/>
  <c r="G2966" i="2" s="1"/>
  <c r="Q2965" i="2" a="1"/>
  <c r="Q2965" i="2" s="1"/>
  <c r="P2965" i="2" a="1"/>
  <c r="P2965" i="2" s="1"/>
  <c r="O2965" i="2" a="1"/>
  <c r="O2965" i="2" s="1"/>
  <c r="N2965" i="2" a="1"/>
  <c r="N2965" i="2" s="1"/>
  <c r="G2965" i="2" a="1"/>
  <c r="G2965" i="2" s="1"/>
  <c r="Q2964" i="2" a="1"/>
  <c r="Q2964" i="2" s="1"/>
  <c r="P2964" i="2" a="1"/>
  <c r="P2964" i="2" s="1"/>
  <c r="O2964" i="2" a="1"/>
  <c r="O2964" i="2" s="1"/>
  <c r="N2964" i="2" a="1"/>
  <c r="N2964" i="2" s="1"/>
  <c r="G2964" i="2" a="1"/>
  <c r="G2964" i="2" s="1"/>
  <c r="Q2963" i="2" a="1"/>
  <c r="Q2963" i="2" s="1"/>
  <c r="P2963" i="2" a="1"/>
  <c r="P2963" i="2" s="1"/>
  <c r="O2963" i="2" a="1"/>
  <c r="O2963" i="2" s="1"/>
  <c r="N2963" i="2" a="1"/>
  <c r="N2963" i="2" s="1"/>
  <c r="G2963" i="2" a="1"/>
  <c r="G2963" i="2" s="1"/>
  <c r="Q2962" i="2" a="1"/>
  <c r="Q2962" i="2" s="1"/>
  <c r="P2962" i="2" a="1"/>
  <c r="P2962" i="2" s="1"/>
  <c r="O2962" i="2" a="1"/>
  <c r="O2962" i="2" s="1"/>
  <c r="N2962" i="2" a="1"/>
  <c r="N2962" i="2" s="1"/>
  <c r="G2962" i="2" a="1"/>
  <c r="G2962" i="2" s="1"/>
  <c r="Q2961" i="2" a="1"/>
  <c r="Q2961" i="2" s="1"/>
  <c r="P2961" i="2" a="1"/>
  <c r="P2961" i="2" s="1"/>
  <c r="O2961" i="2" a="1"/>
  <c r="O2961" i="2" s="1"/>
  <c r="N2961" i="2" a="1"/>
  <c r="N2961" i="2" s="1"/>
  <c r="G2961" i="2" a="1"/>
  <c r="G2961" i="2" s="1"/>
  <c r="Q2960" i="2" a="1"/>
  <c r="Q2960" i="2" s="1"/>
  <c r="P2960" i="2" a="1"/>
  <c r="P2960" i="2" s="1"/>
  <c r="O2960" i="2" a="1"/>
  <c r="O2960" i="2" s="1"/>
  <c r="N2960" i="2" a="1"/>
  <c r="N2960" i="2" s="1"/>
  <c r="G2960" i="2" a="1"/>
  <c r="G2960" i="2" s="1"/>
  <c r="H2960" i="2" s="1"/>
  <c r="Q2959" i="2" a="1"/>
  <c r="Q2959" i="2" s="1"/>
  <c r="P2959" i="2" a="1"/>
  <c r="P2959" i="2" s="1"/>
  <c r="O2959" i="2" a="1"/>
  <c r="O2959" i="2" s="1"/>
  <c r="N2959" i="2" a="1"/>
  <c r="N2959" i="2" s="1"/>
  <c r="G2959" i="2" a="1"/>
  <c r="G2959" i="2" s="1"/>
  <c r="Q2958" i="2" a="1"/>
  <c r="Q2958" i="2" s="1"/>
  <c r="P2958" i="2" a="1"/>
  <c r="P2958" i="2" s="1"/>
  <c r="O2958" i="2" a="1"/>
  <c r="O2958" i="2" s="1"/>
  <c r="N2958" i="2" a="1"/>
  <c r="N2958" i="2" s="1"/>
  <c r="G2958" i="2" a="1"/>
  <c r="G2958" i="2" s="1"/>
  <c r="Q2957" i="2" a="1"/>
  <c r="Q2957" i="2" s="1"/>
  <c r="P2957" i="2" a="1"/>
  <c r="P2957" i="2" s="1"/>
  <c r="O2957" i="2" a="1"/>
  <c r="O2957" i="2" s="1"/>
  <c r="N2957" i="2" a="1"/>
  <c r="N2957" i="2" s="1"/>
  <c r="G2957" i="2" a="1"/>
  <c r="G2957" i="2" s="1"/>
  <c r="Q2956" i="2" a="1"/>
  <c r="Q2956" i="2" s="1"/>
  <c r="P2956" i="2" a="1"/>
  <c r="P2956" i="2" s="1"/>
  <c r="O2956" i="2" a="1"/>
  <c r="O2956" i="2" s="1"/>
  <c r="N2956" i="2" a="1"/>
  <c r="N2956" i="2" s="1"/>
  <c r="G2956" i="2" a="1"/>
  <c r="G2956" i="2" s="1"/>
  <c r="Q2955" i="2" a="1"/>
  <c r="Q2955" i="2" s="1"/>
  <c r="P2955" i="2" a="1"/>
  <c r="P2955" i="2" s="1"/>
  <c r="O2955" i="2" a="1"/>
  <c r="O2955" i="2" s="1"/>
  <c r="N2955" i="2" a="1"/>
  <c r="N2955" i="2" s="1"/>
  <c r="G2955" i="2" a="1"/>
  <c r="G2955" i="2" s="1"/>
  <c r="Q2954" i="2" a="1"/>
  <c r="Q2954" i="2" s="1"/>
  <c r="P2954" i="2" a="1"/>
  <c r="P2954" i="2" s="1"/>
  <c r="O2954" i="2" a="1"/>
  <c r="O2954" i="2" s="1"/>
  <c r="N2954" i="2" a="1"/>
  <c r="N2954" i="2" s="1"/>
  <c r="G2954" i="2" a="1"/>
  <c r="G2954" i="2" s="1"/>
  <c r="H2954" i="2" s="1"/>
  <c r="Q2953" i="2" a="1"/>
  <c r="Q2953" i="2" s="1"/>
  <c r="P2953" i="2" a="1"/>
  <c r="P2953" i="2" s="1"/>
  <c r="O2953" i="2" a="1"/>
  <c r="O2953" i="2" s="1"/>
  <c r="N2953" i="2" a="1"/>
  <c r="N2953" i="2" s="1"/>
  <c r="G2953" i="2" a="1"/>
  <c r="G2953" i="2" s="1"/>
  <c r="Q2952" i="2" a="1"/>
  <c r="Q2952" i="2" s="1"/>
  <c r="P2952" i="2" a="1"/>
  <c r="P2952" i="2" s="1"/>
  <c r="O2952" i="2" a="1"/>
  <c r="O2952" i="2" s="1"/>
  <c r="N2952" i="2" a="1"/>
  <c r="N2952" i="2" s="1"/>
  <c r="G2952" i="2" a="1"/>
  <c r="G2952" i="2" s="1"/>
  <c r="Q2951" i="2" a="1"/>
  <c r="Q2951" i="2" s="1"/>
  <c r="P2951" i="2" a="1"/>
  <c r="P2951" i="2" s="1"/>
  <c r="O2951" i="2" a="1"/>
  <c r="O2951" i="2" s="1"/>
  <c r="N2951" i="2" a="1"/>
  <c r="N2951" i="2" s="1"/>
  <c r="G2951" i="2" a="1"/>
  <c r="G2951" i="2" s="1"/>
  <c r="Q2950" i="2" a="1"/>
  <c r="Q2950" i="2" s="1"/>
  <c r="P2950" i="2" a="1"/>
  <c r="P2950" i="2" s="1"/>
  <c r="O2950" i="2" a="1"/>
  <c r="O2950" i="2" s="1"/>
  <c r="N2950" i="2" a="1"/>
  <c r="N2950" i="2" s="1"/>
  <c r="G2950" i="2" a="1"/>
  <c r="G2950" i="2" s="1"/>
  <c r="I2950" i="2" s="1" a="1"/>
  <c r="I2950" i="2" s="1"/>
  <c r="Q2949" i="2" a="1"/>
  <c r="Q2949" i="2" s="1"/>
  <c r="P2949" i="2" a="1"/>
  <c r="P2949" i="2" s="1"/>
  <c r="O2949" i="2" a="1"/>
  <c r="O2949" i="2" s="1"/>
  <c r="N2949" i="2" a="1"/>
  <c r="N2949" i="2" s="1"/>
  <c r="G2949" i="2" a="1"/>
  <c r="G2949" i="2" s="1"/>
  <c r="H2949" i="2" s="1"/>
  <c r="Q2948" i="2" a="1"/>
  <c r="Q2948" i="2" s="1"/>
  <c r="P2948" i="2" a="1"/>
  <c r="P2948" i="2" s="1"/>
  <c r="O2948" i="2" a="1"/>
  <c r="O2948" i="2" s="1"/>
  <c r="N2948" i="2" a="1"/>
  <c r="N2948" i="2" s="1"/>
  <c r="G2948" i="2" a="1"/>
  <c r="G2948" i="2" s="1"/>
  <c r="H2948" i="2" s="1"/>
  <c r="Q2947" i="2" a="1"/>
  <c r="Q2947" i="2" s="1"/>
  <c r="P2947" i="2" a="1"/>
  <c r="P2947" i="2" s="1"/>
  <c r="O2947" i="2" a="1"/>
  <c r="O2947" i="2" s="1"/>
  <c r="N2947" i="2" a="1"/>
  <c r="N2947" i="2" s="1"/>
  <c r="G2947" i="2" a="1"/>
  <c r="G2947" i="2" s="1"/>
  <c r="Q2946" i="2" a="1"/>
  <c r="Q2946" i="2" s="1"/>
  <c r="P2946" i="2" a="1"/>
  <c r="P2946" i="2" s="1"/>
  <c r="O2946" i="2" a="1"/>
  <c r="O2946" i="2" s="1"/>
  <c r="N2946" i="2" a="1"/>
  <c r="N2946" i="2" s="1"/>
  <c r="G2946" i="2" a="1"/>
  <c r="G2946" i="2" s="1"/>
  <c r="I2946" i="2" s="1" a="1"/>
  <c r="I2946" i="2" s="1"/>
  <c r="Q2945" i="2" a="1"/>
  <c r="Q2945" i="2" s="1"/>
  <c r="P2945" i="2" a="1"/>
  <c r="P2945" i="2" s="1"/>
  <c r="O2945" i="2" a="1"/>
  <c r="O2945" i="2" s="1"/>
  <c r="N2945" i="2" a="1"/>
  <c r="N2945" i="2" s="1"/>
  <c r="G2945" i="2" a="1"/>
  <c r="G2945" i="2" s="1"/>
  <c r="H2945" i="2" s="1"/>
  <c r="Q2944" i="2" a="1"/>
  <c r="Q2944" i="2" s="1"/>
  <c r="P2944" i="2" a="1"/>
  <c r="P2944" i="2" s="1"/>
  <c r="O2944" i="2" a="1"/>
  <c r="O2944" i="2" s="1"/>
  <c r="N2944" i="2" a="1"/>
  <c r="N2944" i="2" s="1"/>
  <c r="G2944" i="2" a="1"/>
  <c r="G2944" i="2" s="1"/>
  <c r="H2944" i="2" s="1"/>
  <c r="Q2943" i="2" a="1"/>
  <c r="Q2943" i="2" s="1"/>
  <c r="P2943" i="2" a="1"/>
  <c r="P2943" i="2" s="1"/>
  <c r="O2943" i="2" a="1"/>
  <c r="O2943" i="2" s="1"/>
  <c r="N2943" i="2" a="1"/>
  <c r="N2943" i="2" s="1"/>
  <c r="G2943" i="2" a="1"/>
  <c r="G2943" i="2" s="1"/>
  <c r="Q2942" i="2" a="1"/>
  <c r="Q2942" i="2" s="1"/>
  <c r="P2942" i="2" a="1"/>
  <c r="P2942" i="2" s="1"/>
  <c r="O2942" i="2" a="1"/>
  <c r="O2942" i="2" s="1"/>
  <c r="N2942" i="2" a="1"/>
  <c r="N2942" i="2" s="1"/>
  <c r="G2942" i="2" a="1"/>
  <c r="G2942" i="2" s="1"/>
  <c r="I2942" i="2" s="1" a="1"/>
  <c r="I2942" i="2" s="1"/>
  <c r="Q2941" i="2" a="1"/>
  <c r="Q2941" i="2" s="1"/>
  <c r="P2941" i="2" a="1"/>
  <c r="P2941" i="2" s="1"/>
  <c r="O2941" i="2" a="1"/>
  <c r="O2941" i="2" s="1"/>
  <c r="N2941" i="2" a="1"/>
  <c r="N2941" i="2" s="1"/>
  <c r="G2941" i="2" a="1"/>
  <c r="G2941" i="2" s="1"/>
  <c r="H2941" i="2" s="1"/>
  <c r="Q2940" i="2" a="1"/>
  <c r="Q2940" i="2" s="1"/>
  <c r="P2940" i="2" a="1"/>
  <c r="P2940" i="2" s="1"/>
  <c r="O2940" i="2" a="1"/>
  <c r="O2940" i="2" s="1"/>
  <c r="N2940" i="2" a="1"/>
  <c r="N2940" i="2" s="1"/>
  <c r="G2940" i="2" a="1"/>
  <c r="G2940" i="2" s="1"/>
  <c r="I2940" i="2" s="1" a="1"/>
  <c r="I2940" i="2" s="1"/>
  <c r="Q2939" i="2" a="1"/>
  <c r="Q2939" i="2" s="1"/>
  <c r="P2939" i="2" a="1"/>
  <c r="P2939" i="2" s="1"/>
  <c r="O2939" i="2" a="1"/>
  <c r="O2939" i="2" s="1"/>
  <c r="N2939" i="2" a="1"/>
  <c r="N2939" i="2" s="1"/>
  <c r="G2939" i="2" a="1"/>
  <c r="G2939" i="2" s="1"/>
  <c r="Q2938" i="2" a="1"/>
  <c r="Q2938" i="2" s="1"/>
  <c r="P2938" i="2" a="1"/>
  <c r="P2938" i="2" s="1"/>
  <c r="O2938" i="2" a="1"/>
  <c r="O2938" i="2" s="1"/>
  <c r="N2938" i="2" a="1"/>
  <c r="N2938" i="2" s="1"/>
  <c r="G2938" i="2" a="1"/>
  <c r="G2938" i="2" s="1"/>
  <c r="I2938" i="2" s="1" a="1"/>
  <c r="I2938" i="2" s="1"/>
  <c r="Q2937" i="2" a="1"/>
  <c r="Q2937" i="2" s="1"/>
  <c r="P2937" i="2" a="1"/>
  <c r="P2937" i="2" s="1"/>
  <c r="O2937" i="2" a="1"/>
  <c r="O2937" i="2" s="1"/>
  <c r="N2937" i="2" a="1"/>
  <c r="N2937" i="2" s="1"/>
  <c r="G2937" i="2" a="1"/>
  <c r="G2937" i="2" s="1"/>
  <c r="H2937" i="2" s="1"/>
  <c r="Q2936" i="2" a="1"/>
  <c r="Q2936" i="2" s="1"/>
  <c r="P2936" i="2" a="1"/>
  <c r="P2936" i="2" s="1"/>
  <c r="O2936" i="2" a="1"/>
  <c r="O2936" i="2" s="1"/>
  <c r="N2936" i="2" a="1"/>
  <c r="N2936" i="2" s="1"/>
  <c r="G2936" i="2" a="1"/>
  <c r="G2936" i="2" s="1"/>
  <c r="I2936" i="2" s="1" a="1"/>
  <c r="I2936" i="2" s="1"/>
  <c r="Q2935" i="2" a="1"/>
  <c r="Q2935" i="2" s="1"/>
  <c r="P2935" i="2" a="1"/>
  <c r="P2935" i="2" s="1"/>
  <c r="O2935" i="2" a="1"/>
  <c r="O2935" i="2" s="1"/>
  <c r="N2935" i="2" a="1"/>
  <c r="N2935" i="2" s="1"/>
  <c r="G2935" i="2" a="1"/>
  <c r="G2935" i="2" s="1"/>
  <c r="Q2934" i="2" a="1"/>
  <c r="Q2934" i="2" s="1"/>
  <c r="P2934" i="2" a="1"/>
  <c r="P2934" i="2" s="1"/>
  <c r="O2934" i="2" a="1"/>
  <c r="O2934" i="2" s="1"/>
  <c r="N2934" i="2" a="1"/>
  <c r="N2934" i="2" s="1"/>
  <c r="G2934" i="2" a="1"/>
  <c r="G2934" i="2" s="1"/>
  <c r="I2934" i="2" s="1" a="1"/>
  <c r="I2934" i="2" s="1"/>
  <c r="Q2933" i="2" a="1"/>
  <c r="Q2933" i="2" s="1"/>
  <c r="P2933" i="2" a="1"/>
  <c r="P2933" i="2" s="1"/>
  <c r="O2933" i="2" a="1"/>
  <c r="O2933" i="2" s="1"/>
  <c r="N2933" i="2" a="1"/>
  <c r="N2933" i="2" s="1"/>
  <c r="G2933" i="2" a="1"/>
  <c r="G2933" i="2" s="1"/>
  <c r="H2933" i="2" s="1"/>
  <c r="Q2932" i="2" a="1"/>
  <c r="Q2932" i="2" s="1"/>
  <c r="P2932" i="2" a="1"/>
  <c r="P2932" i="2" s="1"/>
  <c r="O2932" i="2" a="1"/>
  <c r="O2932" i="2" s="1"/>
  <c r="N2932" i="2" a="1"/>
  <c r="N2932" i="2" s="1"/>
  <c r="G2932" i="2" a="1"/>
  <c r="G2932" i="2" s="1"/>
  <c r="I2932" i="2" s="1" a="1"/>
  <c r="I2932" i="2" s="1"/>
  <c r="Q2931" i="2" a="1"/>
  <c r="Q2931" i="2" s="1"/>
  <c r="P2931" i="2" a="1"/>
  <c r="P2931" i="2" s="1"/>
  <c r="O2931" i="2" a="1"/>
  <c r="O2931" i="2" s="1"/>
  <c r="N2931" i="2" a="1"/>
  <c r="N2931" i="2" s="1"/>
  <c r="G2931" i="2" a="1"/>
  <c r="G2931" i="2" s="1"/>
  <c r="Q2930" i="2" a="1"/>
  <c r="Q2930" i="2" s="1"/>
  <c r="P2930" i="2" a="1"/>
  <c r="P2930" i="2" s="1"/>
  <c r="O2930" i="2" a="1"/>
  <c r="O2930" i="2" s="1"/>
  <c r="N2930" i="2" a="1"/>
  <c r="N2930" i="2" s="1"/>
  <c r="G2930" i="2" a="1"/>
  <c r="G2930" i="2" s="1"/>
  <c r="I2930" i="2" s="1" a="1"/>
  <c r="I2930" i="2" s="1"/>
  <c r="Q2929" i="2" a="1"/>
  <c r="Q2929" i="2" s="1"/>
  <c r="P2929" i="2" a="1"/>
  <c r="P2929" i="2" s="1"/>
  <c r="O2929" i="2" a="1"/>
  <c r="O2929" i="2" s="1"/>
  <c r="N2929" i="2" a="1"/>
  <c r="N2929" i="2" s="1"/>
  <c r="G2929" i="2" a="1"/>
  <c r="G2929" i="2" s="1"/>
  <c r="H2929" i="2" s="1"/>
  <c r="Q2928" i="2" a="1"/>
  <c r="Q2928" i="2" s="1"/>
  <c r="P2928" i="2" a="1"/>
  <c r="P2928" i="2" s="1"/>
  <c r="O2928" i="2" a="1"/>
  <c r="O2928" i="2" s="1"/>
  <c r="N2928" i="2" a="1"/>
  <c r="N2928" i="2" s="1"/>
  <c r="G2928" i="2" a="1"/>
  <c r="G2928" i="2" s="1"/>
  <c r="I2928" i="2" s="1" a="1"/>
  <c r="I2928" i="2" s="1"/>
  <c r="Q2927" i="2" a="1"/>
  <c r="Q2927" i="2" s="1"/>
  <c r="P2927" i="2" a="1"/>
  <c r="P2927" i="2" s="1"/>
  <c r="O2927" i="2" a="1"/>
  <c r="O2927" i="2" s="1"/>
  <c r="N2927" i="2" a="1"/>
  <c r="N2927" i="2" s="1"/>
  <c r="G2927" i="2" a="1"/>
  <c r="G2927" i="2" s="1"/>
  <c r="Q2926" i="2" a="1"/>
  <c r="Q2926" i="2" s="1"/>
  <c r="P2926" i="2" a="1"/>
  <c r="P2926" i="2" s="1"/>
  <c r="O2926" i="2" a="1"/>
  <c r="O2926" i="2" s="1"/>
  <c r="N2926" i="2" a="1"/>
  <c r="N2926" i="2" s="1"/>
  <c r="G2926" i="2" a="1"/>
  <c r="G2926" i="2" s="1"/>
  <c r="I2926" i="2" s="1" a="1"/>
  <c r="I2926" i="2" s="1"/>
  <c r="Q2925" i="2" a="1"/>
  <c r="Q2925" i="2" s="1"/>
  <c r="P2925" i="2" a="1"/>
  <c r="P2925" i="2" s="1"/>
  <c r="O2925" i="2" a="1"/>
  <c r="O2925" i="2" s="1"/>
  <c r="N2925" i="2" a="1"/>
  <c r="N2925" i="2" s="1"/>
  <c r="G2925" i="2" a="1"/>
  <c r="G2925" i="2" s="1"/>
  <c r="H2925" i="2" s="1"/>
  <c r="Q2924" i="2" a="1"/>
  <c r="Q2924" i="2" s="1"/>
  <c r="P2924" i="2" a="1"/>
  <c r="P2924" i="2" s="1"/>
  <c r="O2924" i="2" a="1"/>
  <c r="O2924" i="2" s="1"/>
  <c r="N2924" i="2" a="1"/>
  <c r="N2924" i="2" s="1"/>
  <c r="G2924" i="2" a="1"/>
  <c r="G2924" i="2" s="1"/>
  <c r="I2924" i="2" s="1" a="1"/>
  <c r="I2924" i="2" s="1"/>
  <c r="Q2923" i="2" a="1"/>
  <c r="Q2923" i="2" s="1"/>
  <c r="P2923" i="2" a="1"/>
  <c r="P2923" i="2" s="1"/>
  <c r="O2923" i="2" a="1"/>
  <c r="O2923" i="2" s="1"/>
  <c r="N2923" i="2" a="1"/>
  <c r="N2923" i="2" s="1"/>
  <c r="G2923" i="2" a="1"/>
  <c r="G2923" i="2" s="1"/>
  <c r="Q2922" i="2" a="1"/>
  <c r="Q2922" i="2" s="1"/>
  <c r="P2922" i="2" a="1"/>
  <c r="P2922" i="2" s="1"/>
  <c r="O2922" i="2" a="1"/>
  <c r="O2922" i="2" s="1"/>
  <c r="N2922" i="2" a="1"/>
  <c r="N2922" i="2" s="1"/>
  <c r="G2922" i="2" a="1"/>
  <c r="G2922" i="2" s="1"/>
  <c r="I2922" i="2" s="1" a="1"/>
  <c r="I2922" i="2" s="1"/>
  <c r="Q2921" i="2" a="1"/>
  <c r="Q2921" i="2" s="1"/>
  <c r="P2921" i="2" a="1"/>
  <c r="P2921" i="2" s="1"/>
  <c r="O2921" i="2" a="1"/>
  <c r="O2921" i="2" s="1"/>
  <c r="N2921" i="2" a="1"/>
  <c r="N2921" i="2" s="1"/>
  <c r="G2921" i="2" a="1"/>
  <c r="G2921" i="2" s="1"/>
  <c r="Q2920" i="2" a="1"/>
  <c r="Q2920" i="2" s="1"/>
  <c r="P2920" i="2" a="1"/>
  <c r="P2920" i="2" s="1"/>
  <c r="O2920" i="2" a="1"/>
  <c r="O2920" i="2" s="1"/>
  <c r="N2920" i="2" a="1"/>
  <c r="N2920" i="2" s="1"/>
  <c r="G2920" i="2" a="1"/>
  <c r="G2920" i="2" s="1"/>
  <c r="I2920" i="2" s="1" a="1"/>
  <c r="I2920" i="2" s="1"/>
  <c r="Q2919" i="2" a="1"/>
  <c r="Q2919" i="2" s="1"/>
  <c r="P2919" i="2" a="1"/>
  <c r="P2919" i="2" s="1"/>
  <c r="O2919" i="2" a="1"/>
  <c r="O2919" i="2" s="1"/>
  <c r="N2919" i="2" a="1"/>
  <c r="N2919" i="2" s="1"/>
  <c r="G2919" i="2" a="1"/>
  <c r="G2919" i="2" s="1"/>
  <c r="Q2918" i="2" a="1"/>
  <c r="Q2918" i="2" s="1"/>
  <c r="P2918" i="2" a="1"/>
  <c r="P2918" i="2" s="1"/>
  <c r="O2918" i="2" a="1"/>
  <c r="O2918" i="2" s="1"/>
  <c r="N2918" i="2" a="1"/>
  <c r="N2918" i="2" s="1"/>
  <c r="G2918" i="2" a="1"/>
  <c r="G2918" i="2" s="1"/>
  <c r="I2918" i="2" s="1" a="1"/>
  <c r="I2918" i="2" s="1"/>
  <c r="Q2917" i="2" a="1"/>
  <c r="Q2917" i="2" s="1"/>
  <c r="P2917" i="2" a="1"/>
  <c r="P2917" i="2" s="1"/>
  <c r="O2917" i="2" a="1"/>
  <c r="O2917" i="2" s="1"/>
  <c r="N2917" i="2" a="1"/>
  <c r="N2917" i="2" s="1"/>
  <c r="G2917" i="2" a="1"/>
  <c r="G2917" i="2" s="1"/>
  <c r="H2917" i="2" s="1"/>
  <c r="Q2916" i="2" a="1"/>
  <c r="Q2916" i="2" s="1"/>
  <c r="P2916" i="2" a="1"/>
  <c r="P2916" i="2" s="1"/>
  <c r="O2916" i="2" a="1"/>
  <c r="O2916" i="2" s="1"/>
  <c r="N2916" i="2" a="1"/>
  <c r="N2916" i="2" s="1"/>
  <c r="G2916" i="2" a="1"/>
  <c r="G2916" i="2" s="1"/>
  <c r="Q2915" i="2" a="1"/>
  <c r="Q2915" i="2" s="1"/>
  <c r="P2915" i="2" a="1"/>
  <c r="P2915" i="2" s="1"/>
  <c r="O2915" i="2" a="1"/>
  <c r="O2915" i="2" s="1"/>
  <c r="N2915" i="2" a="1"/>
  <c r="N2915" i="2" s="1"/>
  <c r="G2915" i="2" a="1"/>
  <c r="G2915" i="2" s="1"/>
  <c r="H2915" i="2" s="1"/>
  <c r="Q2914" i="2" a="1"/>
  <c r="Q2914" i="2" s="1"/>
  <c r="P2914" i="2" a="1"/>
  <c r="P2914" i="2" s="1"/>
  <c r="O2914" i="2" a="1"/>
  <c r="O2914" i="2" s="1"/>
  <c r="N2914" i="2" a="1"/>
  <c r="N2914" i="2" s="1"/>
  <c r="G2914" i="2" a="1"/>
  <c r="G2914" i="2" s="1"/>
  <c r="Q2913" i="2" a="1"/>
  <c r="Q2913" i="2" s="1"/>
  <c r="P2913" i="2" a="1"/>
  <c r="P2913" i="2" s="1"/>
  <c r="O2913" i="2" a="1"/>
  <c r="O2913" i="2" s="1"/>
  <c r="N2913" i="2" a="1"/>
  <c r="N2913" i="2" s="1"/>
  <c r="G2913" i="2" a="1"/>
  <c r="G2913" i="2" s="1"/>
  <c r="Q2912" i="2" a="1"/>
  <c r="Q2912" i="2" s="1"/>
  <c r="P2912" i="2" a="1"/>
  <c r="P2912" i="2" s="1"/>
  <c r="O2912" i="2" a="1"/>
  <c r="O2912" i="2" s="1"/>
  <c r="N2912" i="2" a="1"/>
  <c r="N2912" i="2" s="1"/>
  <c r="G2912" i="2" a="1"/>
  <c r="G2912" i="2" s="1"/>
  <c r="Q2911" i="2" a="1"/>
  <c r="Q2911" i="2" s="1"/>
  <c r="P2911" i="2" a="1"/>
  <c r="P2911" i="2" s="1"/>
  <c r="O2911" i="2" a="1"/>
  <c r="O2911" i="2" s="1"/>
  <c r="N2911" i="2" a="1"/>
  <c r="N2911" i="2" s="1"/>
  <c r="G2911" i="2" a="1"/>
  <c r="G2911" i="2" s="1"/>
  <c r="Q2910" i="2" a="1"/>
  <c r="Q2910" i="2" s="1"/>
  <c r="P2910" i="2" a="1"/>
  <c r="P2910" i="2" s="1"/>
  <c r="O2910" i="2" a="1"/>
  <c r="O2910" i="2" s="1"/>
  <c r="N2910" i="2" a="1"/>
  <c r="N2910" i="2" s="1"/>
  <c r="G2910" i="2" a="1"/>
  <c r="G2910" i="2" s="1"/>
  <c r="Q2909" i="2" a="1"/>
  <c r="Q2909" i="2" s="1"/>
  <c r="P2909" i="2" a="1"/>
  <c r="P2909" i="2" s="1"/>
  <c r="O2909" i="2" a="1"/>
  <c r="O2909" i="2" s="1"/>
  <c r="N2909" i="2" a="1"/>
  <c r="N2909" i="2" s="1"/>
  <c r="G2909" i="2" a="1"/>
  <c r="G2909" i="2" s="1"/>
  <c r="H2909" i="2" s="1"/>
  <c r="Q2908" i="2" a="1"/>
  <c r="Q2908" i="2" s="1"/>
  <c r="P2908" i="2" a="1"/>
  <c r="P2908" i="2" s="1"/>
  <c r="O2908" i="2" a="1"/>
  <c r="O2908" i="2" s="1"/>
  <c r="N2908" i="2" a="1"/>
  <c r="N2908" i="2" s="1"/>
  <c r="G2908" i="2" a="1"/>
  <c r="G2908" i="2" s="1"/>
  <c r="I2908" i="2" s="1" a="1"/>
  <c r="I2908" i="2" s="1"/>
  <c r="Q2907" i="2" a="1"/>
  <c r="Q2907" i="2" s="1"/>
  <c r="P2907" i="2" a="1"/>
  <c r="P2907" i="2" s="1"/>
  <c r="O2907" i="2" a="1"/>
  <c r="O2907" i="2" s="1"/>
  <c r="N2907" i="2" a="1"/>
  <c r="N2907" i="2" s="1"/>
  <c r="G2907" i="2" a="1"/>
  <c r="G2907" i="2" s="1"/>
  <c r="Q2906" i="2" a="1"/>
  <c r="Q2906" i="2" s="1"/>
  <c r="P2906" i="2" a="1"/>
  <c r="P2906" i="2" s="1"/>
  <c r="O2906" i="2" a="1"/>
  <c r="O2906" i="2" s="1"/>
  <c r="N2906" i="2" a="1"/>
  <c r="N2906" i="2" s="1"/>
  <c r="G2906" i="2" a="1"/>
  <c r="G2906" i="2" s="1"/>
  <c r="Q2905" i="2" a="1"/>
  <c r="Q2905" i="2" s="1"/>
  <c r="P2905" i="2" a="1"/>
  <c r="P2905" i="2" s="1"/>
  <c r="O2905" i="2" a="1"/>
  <c r="O2905" i="2" s="1"/>
  <c r="N2905" i="2" a="1"/>
  <c r="N2905" i="2" s="1"/>
  <c r="G2905" i="2" a="1"/>
  <c r="G2905" i="2" s="1"/>
  <c r="I2905" i="2" s="1" a="1"/>
  <c r="I2905" i="2" s="1"/>
  <c r="Q2904" i="2" a="1"/>
  <c r="Q2904" i="2" s="1"/>
  <c r="P2904" i="2" a="1"/>
  <c r="P2904" i="2" s="1"/>
  <c r="O2904" i="2" a="1"/>
  <c r="O2904" i="2" s="1"/>
  <c r="N2904" i="2" a="1"/>
  <c r="N2904" i="2" s="1"/>
  <c r="G2904" i="2" a="1"/>
  <c r="G2904" i="2" s="1"/>
  <c r="H2904" i="2" s="1"/>
  <c r="Q2903" i="2" a="1"/>
  <c r="Q2903" i="2" s="1"/>
  <c r="P2903" i="2" a="1"/>
  <c r="P2903" i="2" s="1"/>
  <c r="O2903" i="2" a="1"/>
  <c r="O2903" i="2" s="1"/>
  <c r="N2903" i="2" a="1"/>
  <c r="N2903" i="2" s="1"/>
  <c r="G2903" i="2" a="1"/>
  <c r="G2903" i="2" s="1"/>
  <c r="Q2902" i="2" a="1"/>
  <c r="Q2902" i="2" s="1"/>
  <c r="P2902" i="2" a="1"/>
  <c r="P2902" i="2" s="1"/>
  <c r="O2902" i="2" a="1"/>
  <c r="O2902" i="2" s="1"/>
  <c r="N2902" i="2" a="1"/>
  <c r="N2902" i="2" s="1"/>
  <c r="G2902" i="2" a="1"/>
  <c r="G2902" i="2" s="1"/>
  <c r="Q2901" i="2" a="1"/>
  <c r="Q2901" i="2" s="1"/>
  <c r="P2901" i="2" a="1"/>
  <c r="P2901" i="2" s="1"/>
  <c r="O2901" i="2" a="1"/>
  <c r="O2901" i="2" s="1"/>
  <c r="N2901" i="2" a="1"/>
  <c r="N2901" i="2" s="1"/>
  <c r="G2901" i="2" a="1"/>
  <c r="G2901" i="2" s="1"/>
  <c r="Q2900" i="2" a="1"/>
  <c r="Q2900" i="2" s="1"/>
  <c r="P2900" i="2" a="1"/>
  <c r="P2900" i="2" s="1"/>
  <c r="O2900" i="2" a="1"/>
  <c r="O2900" i="2" s="1"/>
  <c r="N2900" i="2" a="1"/>
  <c r="N2900" i="2" s="1"/>
  <c r="G2900" i="2" a="1"/>
  <c r="G2900" i="2" s="1"/>
  <c r="H2900" i="2" s="1"/>
  <c r="Q2899" i="2" a="1"/>
  <c r="Q2899" i="2" s="1"/>
  <c r="P2899" i="2" a="1"/>
  <c r="P2899" i="2" s="1"/>
  <c r="O2899" i="2" a="1"/>
  <c r="O2899" i="2" s="1"/>
  <c r="N2899" i="2" a="1"/>
  <c r="N2899" i="2" s="1"/>
  <c r="G2899" i="2" a="1"/>
  <c r="G2899" i="2" s="1"/>
  <c r="Q2898" i="2" a="1"/>
  <c r="Q2898" i="2" s="1"/>
  <c r="P2898" i="2" a="1"/>
  <c r="P2898" i="2" s="1"/>
  <c r="O2898" i="2" a="1"/>
  <c r="O2898" i="2" s="1"/>
  <c r="N2898" i="2" a="1"/>
  <c r="N2898" i="2" s="1"/>
  <c r="G2898" i="2" a="1"/>
  <c r="G2898" i="2" s="1"/>
  <c r="Q2897" i="2" a="1"/>
  <c r="Q2897" i="2" s="1"/>
  <c r="P2897" i="2" a="1"/>
  <c r="P2897" i="2" s="1"/>
  <c r="O2897" i="2" a="1"/>
  <c r="O2897" i="2" s="1"/>
  <c r="N2897" i="2" a="1"/>
  <c r="N2897" i="2" s="1"/>
  <c r="G2897" i="2" a="1"/>
  <c r="G2897" i="2" s="1"/>
  <c r="I2897" i="2" s="1" a="1"/>
  <c r="I2897" i="2" s="1"/>
  <c r="Q2896" i="2" a="1"/>
  <c r="Q2896" i="2" s="1"/>
  <c r="P2896" i="2" a="1"/>
  <c r="P2896" i="2" s="1"/>
  <c r="O2896" i="2" a="1"/>
  <c r="O2896" i="2" s="1"/>
  <c r="N2896" i="2" a="1"/>
  <c r="N2896" i="2" s="1"/>
  <c r="G2896" i="2" a="1"/>
  <c r="G2896" i="2" s="1"/>
  <c r="H2896" i="2" s="1"/>
  <c r="Q2895" i="2" a="1"/>
  <c r="Q2895" i="2" s="1"/>
  <c r="P2895" i="2" a="1"/>
  <c r="P2895" i="2" s="1"/>
  <c r="O2895" i="2" a="1"/>
  <c r="O2895" i="2" s="1"/>
  <c r="N2895" i="2" a="1"/>
  <c r="N2895" i="2" s="1"/>
  <c r="G2895" i="2" a="1"/>
  <c r="G2895" i="2" s="1"/>
  <c r="Q2894" i="2" a="1"/>
  <c r="Q2894" i="2" s="1"/>
  <c r="P2894" i="2" a="1"/>
  <c r="P2894" i="2" s="1"/>
  <c r="O2894" i="2" a="1"/>
  <c r="O2894" i="2" s="1"/>
  <c r="N2894" i="2" a="1"/>
  <c r="N2894" i="2" s="1"/>
  <c r="G2894" i="2" a="1"/>
  <c r="G2894" i="2" s="1"/>
  <c r="Q2893" i="2" a="1"/>
  <c r="Q2893" i="2" s="1"/>
  <c r="P2893" i="2" a="1"/>
  <c r="P2893" i="2" s="1"/>
  <c r="O2893" i="2" a="1"/>
  <c r="O2893" i="2" s="1"/>
  <c r="N2893" i="2" a="1"/>
  <c r="N2893" i="2" s="1"/>
  <c r="G2893" i="2" a="1"/>
  <c r="G2893" i="2" s="1"/>
  <c r="Q2892" i="2" a="1"/>
  <c r="Q2892" i="2" s="1"/>
  <c r="P2892" i="2" a="1"/>
  <c r="P2892" i="2" s="1"/>
  <c r="O2892" i="2" a="1"/>
  <c r="O2892" i="2" s="1"/>
  <c r="N2892" i="2" a="1"/>
  <c r="N2892" i="2" s="1"/>
  <c r="G2892" i="2" a="1"/>
  <c r="G2892" i="2" s="1"/>
  <c r="H2892" i="2" s="1"/>
  <c r="Q2891" i="2" a="1"/>
  <c r="Q2891" i="2" s="1"/>
  <c r="P2891" i="2" a="1"/>
  <c r="P2891" i="2" s="1"/>
  <c r="O2891" i="2" a="1"/>
  <c r="O2891" i="2" s="1"/>
  <c r="N2891" i="2" a="1"/>
  <c r="N2891" i="2" s="1"/>
  <c r="G2891" i="2" a="1"/>
  <c r="G2891" i="2" s="1"/>
  <c r="Q2890" i="2" a="1"/>
  <c r="Q2890" i="2" s="1"/>
  <c r="P2890" i="2" a="1"/>
  <c r="P2890" i="2" s="1"/>
  <c r="O2890" i="2" a="1"/>
  <c r="O2890" i="2" s="1"/>
  <c r="N2890" i="2" a="1"/>
  <c r="N2890" i="2" s="1"/>
  <c r="G2890" i="2" a="1"/>
  <c r="G2890" i="2" s="1"/>
  <c r="Q2889" i="2" a="1"/>
  <c r="Q2889" i="2" s="1"/>
  <c r="P2889" i="2" a="1"/>
  <c r="P2889" i="2" s="1"/>
  <c r="O2889" i="2" a="1"/>
  <c r="O2889" i="2" s="1"/>
  <c r="N2889" i="2" a="1"/>
  <c r="N2889" i="2" s="1"/>
  <c r="G2889" i="2" a="1"/>
  <c r="G2889" i="2" s="1"/>
  <c r="H2889" i="2" s="1"/>
  <c r="Q2888" i="2" a="1"/>
  <c r="Q2888" i="2" s="1"/>
  <c r="P2888" i="2" a="1"/>
  <c r="P2888" i="2" s="1"/>
  <c r="O2888" i="2" a="1"/>
  <c r="O2888" i="2" s="1"/>
  <c r="N2888" i="2" a="1"/>
  <c r="N2888" i="2" s="1"/>
  <c r="G2888" i="2" a="1"/>
  <c r="G2888" i="2" s="1"/>
  <c r="H2888" i="2" s="1"/>
  <c r="Q2887" i="2" a="1"/>
  <c r="Q2887" i="2" s="1"/>
  <c r="P2887" i="2" a="1"/>
  <c r="P2887" i="2" s="1"/>
  <c r="O2887" i="2" a="1"/>
  <c r="O2887" i="2" s="1"/>
  <c r="N2887" i="2" a="1"/>
  <c r="N2887" i="2" s="1"/>
  <c r="G2887" i="2" a="1"/>
  <c r="G2887" i="2" s="1"/>
  <c r="H2887" i="2" s="1"/>
  <c r="Q2886" i="2" a="1"/>
  <c r="Q2886" i="2" s="1"/>
  <c r="P2886" i="2" a="1"/>
  <c r="P2886" i="2" s="1"/>
  <c r="O2886" i="2" a="1"/>
  <c r="O2886" i="2" s="1"/>
  <c r="N2886" i="2" a="1"/>
  <c r="N2886" i="2" s="1"/>
  <c r="G2886" i="2" a="1"/>
  <c r="G2886" i="2" s="1"/>
  <c r="I2886" i="2" s="1" a="1"/>
  <c r="I2886" i="2" s="1"/>
  <c r="Q2885" i="2" a="1"/>
  <c r="Q2885" i="2" s="1"/>
  <c r="P2885" i="2" a="1"/>
  <c r="P2885" i="2" s="1"/>
  <c r="O2885" i="2" a="1"/>
  <c r="O2885" i="2" s="1"/>
  <c r="N2885" i="2" a="1"/>
  <c r="N2885" i="2" s="1"/>
  <c r="G2885" i="2" a="1"/>
  <c r="G2885" i="2" s="1"/>
  <c r="I2885" i="2" s="1" a="1"/>
  <c r="I2885" i="2" s="1"/>
  <c r="Q2884" i="2" a="1"/>
  <c r="Q2884" i="2" s="1"/>
  <c r="P2884" i="2" a="1"/>
  <c r="P2884" i="2" s="1"/>
  <c r="O2884" i="2" a="1"/>
  <c r="O2884" i="2" s="1"/>
  <c r="N2884" i="2" a="1"/>
  <c r="N2884" i="2" s="1"/>
  <c r="G2884" i="2" a="1"/>
  <c r="G2884" i="2" s="1"/>
  <c r="H2884" i="2" s="1"/>
  <c r="Q2883" i="2" a="1"/>
  <c r="Q2883" i="2" s="1"/>
  <c r="P2883" i="2" a="1"/>
  <c r="P2883" i="2" s="1"/>
  <c r="O2883" i="2" a="1"/>
  <c r="O2883" i="2" s="1"/>
  <c r="N2883" i="2" a="1"/>
  <c r="N2883" i="2" s="1"/>
  <c r="G2883" i="2" a="1"/>
  <c r="G2883" i="2" s="1"/>
  <c r="Q2882" i="2" a="1"/>
  <c r="Q2882" i="2" s="1"/>
  <c r="P2882" i="2" a="1"/>
  <c r="P2882" i="2" s="1"/>
  <c r="O2882" i="2" a="1"/>
  <c r="O2882" i="2" s="1"/>
  <c r="N2882" i="2" a="1"/>
  <c r="N2882" i="2" s="1"/>
  <c r="G2882" i="2" a="1"/>
  <c r="G2882" i="2" s="1"/>
  <c r="I2882" i="2" s="1" a="1"/>
  <c r="I2882" i="2" s="1"/>
  <c r="Q2881" i="2" a="1"/>
  <c r="Q2881" i="2" s="1"/>
  <c r="P2881" i="2" a="1"/>
  <c r="P2881" i="2" s="1"/>
  <c r="O2881" i="2" a="1"/>
  <c r="O2881" i="2" s="1"/>
  <c r="N2881" i="2" a="1"/>
  <c r="N2881" i="2" s="1"/>
  <c r="G2881" i="2" a="1"/>
  <c r="G2881" i="2" s="1"/>
  <c r="Q2880" i="2" a="1"/>
  <c r="Q2880" i="2" s="1"/>
  <c r="P2880" i="2" a="1"/>
  <c r="P2880" i="2" s="1"/>
  <c r="O2880" i="2" a="1"/>
  <c r="O2880" i="2" s="1"/>
  <c r="N2880" i="2" a="1"/>
  <c r="N2880" i="2" s="1"/>
  <c r="G2880" i="2" a="1"/>
  <c r="G2880" i="2" s="1"/>
  <c r="Q2879" i="2" a="1"/>
  <c r="Q2879" i="2" s="1"/>
  <c r="P2879" i="2" a="1"/>
  <c r="P2879" i="2" s="1"/>
  <c r="O2879" i="2" a="1"/>
  <c r="O2879" i="2" s="1"/>
  <c r="N2879" i="2" a="1"/>
  <c r="N2879" i="2" s="1"/>
  <c r="G2879" i="2" a="1"/>
  <c r="G2879" i="2" s="1"/>
  <c r="I2879" i="2" s="1" a="1"/>
  <c r="I2879" i="2" s="1"/>
  <c r="Q2878" i="2" a="1"/>
  <c r="Q2878" i="2" s="1"/>
  <c r="P2878" i="2" a="1"/>
  <c r="P2878" i="2" s="1"/>
  <c r="O2878" i="2" a="1"/>
  <c r="O2878" i="2" s="1"/>
  <c r="N2878" i="2" a="1"/>
  <c r="N2878" i="2" s="1"/>
  <c r="G2878" i="2" a="1"/>
  <c r="G2878" i="2" s="1"/>
  <c r="H2878" i="2" s="1"/>
  <c r="Q2877" i="2" a="1"/>
  <c r="Q2877" i="2" s="1"/>
  <c r="P2877" i="2" a="1"/>
  <c r="P2877" i="2" s="1"/>
  <c r="O2877" i="2" a="1"/>
  <c r="O2877" i="2" s="1"/>
  <c r="N2877" i="2" a="1"/>
  <c r="N2877" i="2" s="1"/>
  <c r="G2877" i="2" a="1"/>
  <c r="G2877" i="2" s="1"/>
  <c r="Q2876" i="2" a="1"/>
  <c r="Q2876" i="2" s="1"/>
  <c r="P2876" i="2" a="1"/>
  <c r="P2876" i="2" s="1"/>
  <c r="O2876" i="2" a="1"/>
  <c r="O2876" i="2" s="1"/>
  <c r="N2876" i="2" a="1"/>
  <c r="N2876" i="2" s="1"/>
  <c r="G2876" i="2" a="1"/>
  <c r="G2876" i="2" s="1"/>
  <c r="H2876" i="2" s="1"/>
  <c r="Q2875" i="2" a="1"/>
  <c r="Q2875" i="2" s="1"/>
  <c r="P2875" i="2" a="1"/>
  <c r="P2875" i="2" s="1"/>
  <c r="O2875" i="2" a="1"/>
  <c r="O2875" i="2" s="1"/>
  <c r="N2875" i="2" a="1"/>
  <c r="N2875" i="2" s="1"/>
  <c r="G2875" i="2" a="1"/>
  <c r="G2875" i="2" s="1"/>
  <c r="Q2874" i="2" a="1"/>
  <c r="Q2874" i="2" s="1"/>
  <c r="P2874" i="2" a="1"/>
  <c r="P2874" i="2" s="1"/>
  <c r="O2874" i="2" a="1"/>
  <c r="O2874" i="2" s="1"/>
  <c r="N2874" i="2" a="1"/>
  <c r="N2874" i="2" s="1"/>
  <c r="G2874" i="2" a="1"/>
  <c r="G2874" i="2" s="1"/>
  <c r="Q2873" i="2" a="1"/>
  <c r="Q2873" i="2" s="1"/>
  <c r="P2873" i="2" a="1"/>
  <c r="P2873" i="2" s="1"/>
  <c r="O2873" i="2" a="1"/>
  <c r="O2873" i="2" s="1"/>
  <c r="N2873" i="2" a="1"/>
  <c r="N2873" i="2" s="1"/>
  <c r="G2873" i="2" a="1"/>
  <c r="G2873" i="2" s="1"/>
  <c r="Q2872" i="2" a="1"/>
  <c r="Q2872" i="2" s="1"/>
  <c r="P2872" i="2" a="1"/>
  <c r="P2872" i="2" s="1"/>
  <c r="O2872" i="2" a="1"/>
  <c r="O2872" i="2" s="1"/>
  <c r="N2872" i="2" a="1"/>
  <c r="N2872" i="2" s="1"/>
  <c r="G2872" i="2" a="1"/>
  <c r="G2872" i="2" s="1"/>
  <c r="H2872" i="2" s="1"/>
  <c r="Q2871" i="2" a="1"/>
  <c r="Q2871" i="2" s="1"/>
  <c r="P2871" i="2" a="1"/>
  <c r="P2871" i="2" s="1"/>
  <c r="O2871" i="2" a="1"/>
  <c r="O2871" i="2" s="1"/>
  <c r="N2871" i="2" a="1"/>
  <c r="N2871" i="2" s="1"/>
  <c r="G2871" i="2" a="1"/>
  <c r="G2871" i="2" s="1"/>
  <c r="I2871" i="2" s="1" a="1"/>
  <c r="I2871" i="2" s="1"/>
  <c r="Q2870" i="2" a="1"/>
  <c r="Q2870" i="2" s="1"/>
  <c r="P2870" i="2" a="1"/>
  <c r="P2870" i="2" s="1"/>
  <c r="O2870" i="2" a="1"/>
  <c r="O2870" i="2" s="1"/>
  <c r="N2870" i="2" a="1"/>
  <c r="N2870" i="2" s="1"/>
  <c r="G2870" i="2" a="1"/>
  <c r="G2870" i="2" s="1"/>
  <c r="Q2869" i="2" a="1"/>
  <c r="Q2869" i="2" s="1"/>
  <c r="P2869" i="2" a="1"/>
  <c r="P2869" i="2" s="1"/>
  <c r="O2869" i="2" a="1"/>
  <c r="O2869" i="2" s="1"/>
  <c r="N2869" i="2" a="1"/>
  <c r="N2869" i="2" s="1"/>
  <c r="G2869" i="2" a="1"/>
  <c r="G2869" i="2" s="1"/>
  <c r="I2869" i="2" s="1" a="1"/>
  <c r="I2869" i="2" s="1"/>
  <c r="Q2868" i="2" a="1"/>
  <c r="Q2868" i="2" s="1"/>
  <c r="P2868" i="2" a="1"/>
  <c r="P2868" i="2" s="1"/>
  <c r="O2868" i="2" a="1"/>
  <c r="O2868" i="2" s="1"/>
  <c r="N2868" i="2" a="1"/>
  <c r="N2868" i="2" s="1"/>
  <c r="G2868" i="2" a="1"/>
  <c r="G2868" i="2" s="1"/>
  <c r="I2868" i="2" s="1" a="1"/>
  <c r="I2868" i="2" s="1"/>
  <c r="Q2867" i="2" a="1"/>
  <c r="Q2867" i="2" s="1"/>
  <c r="P2867" i="2" a="1"/>
  <c r="P2867" i="2" s="1"/>
  <c r="O2867" i="2" a="1"/>
  <c r="O2867" i="2" s="1"/>
  <c r="N2867" i="2" a="1"/>
  <c r="N2867" i="2" s="1"/>
  <c r="G2867" i="2" a="1"/>
  <c r="G2867" i="2" s="1"/>
  <c r="Q2866" i="2" a="1"/>
  <c r="Q2866" i="2" s="1"/>
  <c r="P2866" i="2" a="1"/>
  <c r="P2866" i="2" s="1"/>
  <c r="O2866" i="2" a="1"/>
  <c r="O2866" i="2" s="1"/>
  <c r="N2866" i="2" a="1"/>
  <c r="N2866" i="2" s="1"/>
  <c r="G2866" i="2" a="1"/>
  <c r="G2866" i="2" s="1"/>
  <c r="Q2865" i="2" a="1"/>
  <c r="Q2865" i="2" s="1"/>
  <c r="P2865" i="2" a="1"/>
  <c r="P2865" i="2" s="1"/>
  <c r="O2865" i="2" a="1"/>
  <c r="O2865" i="2" s="1"/>
  <c r="N2865" i="2" a="1"/>
  <c r="N2865" i="2" s="1"/>
  <c r="G2865" i="2" a="1"/>
  <c r="G2865" i="2" s="1"/>
  <c r="I2865" i="2" s="1" a="1"/>
  <c r="I2865" i="2" s="1"/>
  <c r="Q2864" i="2" a="1"/>
  <c r="Q2864" i="2" s="1"/>
  <c r="P2864" i="2" a="1"/>
  <c r="P2864" i="2" s="1"/>
  <c r="O2864" i="2" a="1"/>
  <c r="O2864" i="2" s="1"/>
  <c r="N2864" i="2" a="1"/>
  <c r="N2864" i="2" s="1"/>
  <c r="G2864" i="2" a="1"/>
  <c r="G2864" i="2" s="1"/>
  <c r="Q2863" i="2" a="1"/>
  <c r="Q2863" i="2" s="1"/>
  <c r="P2863" i="2" a="1"/>
  <c r="P2863" i="2" s="1"/>
  <c r="O2863" i="2" a="1"/>
  <c r="O2863" i="2" s="1"/>
  <c r="N2863" i="2" a="1"/>
  <c r="N2863" i="2" s="1"/>
  <c r="G2863" i="2" a="1"/>
  <c r="G2863" i="2" s="1"/>
  <c r="Q2862" i="2" a="1"/>
  <c r="Q2862" i="2" s="1"/>
  <c r="P2862" i="2" a="1"/>
  <c r="P2862" i="2" s="1"/>
  <c r="O2862" i="2" a="1"/>
  <c r="O2862" i="2" s="1"/>
  <c r="N2862" i="2" a="1"/>
  <c r="N2862" i="2" s="1"/>
  <c r="G2862" i="2" a="1"/>
  <c r="G2862" i="2" s="1"/>
  <c r="Q2861" i="2" a="1"/>
  <c r="Q2861" i="2" s="1"/>
  <c r="P2861" i="2" a="1"/>
  <c r="P2861" i="2" s="1"/>
  <c r="O2861" i="2" a="1"/>
  <c r="O2861" i="2" s="1"/>
  <c r="N2861" i="2" a="1"/>
  <c r="N2861" i="2" s="1"/>
  <c r="G2861" i="2" a="1"/>
  <c r="G2861" i="2" s="1"/>
  <c r="H2861" i="2" s="1"/>
  <c r="Q2860" i="2" a="1"/>
  <c r="Q2860" i="2" s="1"/>
  <c r="P2860" i="2" a="1"/>
  <c r="P2860" i="2" s="1"/>
  <c r="O2860" i="2" a="1"/>
  <c r="O2860" i="2" s="1"/>
  <c r="N2860" i="2" a="1"/>
  <c r="N2860" i="2" s="1"/>
  <c r="G2860" i="2" a="1"/>
  <c r="G2860" i="2" s="1"/>
  <c r="I2860" i="2" s="1" a="1"/>
  <c r="I2860" i="2" s="1"/>
  <c r="Q2859" i="2" a="1"/>
  <c r="Q2859" i="2" s="1"/>
  <c r="P2859" i="2" a="1"/>
  <c r="P2859" i="2" s="1"/>
  <c r="O2859" i="2" a="1"/>
  <c r="O2859" i="2" s="1"/>
  <c r="N2859" i="2" a="1"/>
  <c r="N2859" i="2" s="1"/>
  <c r="G2859" i="2" a="1"/>
  <c r="G2859" i="2" s="1"/>
  <c r="I2859" i="2" s="1" a="1"/>
  <c r="I2859" i="2" s="1"/>
  <c r="Q2858" i="2" a="1"/>
  <c r="Q2858" i="2" s="1"/>
  <c r="P2858" i="2" a="1"/>
  <c r="P2858" i="2" s="1"/>
  <c r="O2858" i="2" a="1"/>
  <c r="O2858" i="2" s="1"/>
  <c r="N2858" i="2" a="1"/>
  <c r="N2858" i="2" s="1"/>
  <c r="G2858" i="2" a="1"/>
  <c r="G2858" i="2" s="1"/>
  <c r="Q2857" i="2" a="1"/>
  <c r="Q2857" i="2" s="1"/>
  <c r="P2857" i="2" a="1"/>
  <c r="P2857" i="2" s="1"/>
  <c r="O2857" i="2" a="1"/>
  <c r="O2857" i="2" s="1"/>
  <c r="N2857" i="2" a="1"/>
  <c r="N2857" i="2" s="1"/>
  <c r="G2857" i="2" a="1"/>
  <c r="G2857" i="2" s="1"/>
  <c r="H2857" i="2" s="1"/>
  <c r="Q2856" i="2" a="1"/>
  <c r="Q2856" i="2" s="1"/>
  <c r="P2856" i="2" a="1"/>
  <c r="P2856" i="2" s="1"/>
  <c r="O2856" i="2" a="1"/>
  <c r="O2856" i="2" s="1"/>
  <c r="N2856" i="2" a="1"/>
  <c r="N2856" i="2" s="1"/>
  <c r="G2856" i="2" a="1"/>
  <c r="G2856" i="2" s="1"/>
  <c r="I2856" i="2" s="1" a="1"/>
  <c r="I2856" i="2" s="1"/>
  <c r="Q2855" i="2" a="1"/>
  <c r="Q2855" i="2" s="1"/>
  <c r="P2855" i="2" a="1"/>
  <c r="P2855" i="2" s="1"/>
  <c r="O2855" i="2" a="1"/>
  <c r="O2855" i="2" s="1"/>
  <c r="N2855" i="2" a="1"/>
  <c r="N2855" i="2" s="1"/>
  <c r="G2855" i="2" a="1"/>
  <c r="G2855" i="2" s="1"/>
  <c r="H2855" i="2" s="1"/>
  <c r="Q2854" i="2" a="1"/>
  <c r="Q2854" i="2" s="1"/>
  <c r="P2854" i="2" a="1"/>
  <c r="P2854" i="2" s="1"/>
  <c r="O2854" i="2" a="1"/>
  <c r="O2854" i="2" s="1"/>
  <c r="N2854" i="2" a="1"/>
  <c r="N2854" i="2" s="1"/>
  <c r="G2854" i="2" a="1"/>
  <c r="G2854" i="2" s="1"/>
  <c r="Q2853" i="2" a="1"/>
  <c r="Q2853" i="2" s="1"/>
  <c r="P2853" i="2" a="1"/>
  <c r="P2853" i="2" s="1"/>
  <c r="O2853" i="2" a="1"/>
  <c r="O2853" i="2" s="1"/>
  <c r="N2853" i="2" a="1"/>
  <c r="N2853" i="2" s="1"/>
  <c r="G2853" i="2" a="1"/>
  <c r="G2853" i="2" s="1"/>
  <c r="Q2852" i="2" a="1"/>
  <c r="Q2852" i="2" s="1"/>
  <c r="P2852" i="2" a="1"/>
  <c r="P2852" i="2" s="1"/>
  <c r="O2852" i="2" a="1"/>
  <c r="O2852" i="2" s="1"/>
  <c r="N2852" i="2" a="1"/>
  <c r="N2852" i="2" s="1"/>
  <c r="G2852" i="2" a="1"/>
  <c r="G2852" i="2" s="1"/>
  <c r="Q2851" i="2" a="1"/>
  <c r="Q2851" i="2" s="1"/>
  <c r="P2851" i="2" a="1"/>
  <c r="P2851" i="2" s="1"/>
  <c r="O2851" i="2" a="1"/>
  <c r="O2851" i="2" s="1"/>
  <c r="N2851" i="2" a="1"/>
  <c r="N2851" i="2" s="1"/>
  <c r="G2851" i="2" a="1"/>
  <c r="G2851" i="2" s="1"/>
  <c r="H2851" i="2" s="1"/>
  <c r="Q2850" i="2" a="1"/>
  <c r="Q2850" i="2" s="1"/>
  <c r="P2850" i="2" a="1"/>
  <c r="P2850" i="2" s="1"/>
  <c r="O2850" i="2" a="1"/>
  <c r="O2850" i="2" s="1"/>
  <c r="N2850" i="2" a="1"/>
  <c r="N2850" i="2" s="1"/>
  <c r="G2850" i="2" a="1"/>
  <c r="G2850" i="2" s="1"/>
  <c r="Q2849" i="2" a="1"/>
  <c r="Q2849" i="2" s="1"/>
  <c r="P2849" i="2" a="1"/>
  <c r="P2849" i="2" s="1"/>
  <c r="O2849" i="2" a="1"/>
  <c r="O2849" i="2" s="1"/>
  <c r="N2849" i="2" a="1"/>
  <c r="N2849" i="2" s="1"/>
  <c r="G2849" i="2" a="1"/>
  <c r="G2849" i="2" s="1"/>
  <c r="H2849" i="2" s="1"/>
  <c r="Q2848" i="2" a="1"/>
  <c r="Q2848" i="2" s="1"/>
  <c r="P2848" i="2" a="1"/>
  <c r="P2848" i="2" s="1"/>
  <c r="O2848" i="2" a="1"/>
  <c r="O2848" i="2" s="1"/>
  <c r="N2848" i="2" a="1"/>
  <c r="N2848" i="2" s="1"/>
  <c r="G2848" i="2" a="1"/>
  <c r="G2848" i="2" s="1"/>
  <c r="H2848" i="2" s="1"/>
  <c r="Q2847" i="2" a="1"/>
  <c r="Q2847" i="2" s="1"/>
  <c r="P2847" i="2" a="1"/>
  <c r="P2847" i="2" s="1"/>
  <c r="O2847" i="2" a="1"/>
  <c r="O2847" i="2" s="1"/>
  <c r="N2847" i="2" a="1"/>
  <c r="N2847" i="2" s="1"/>
  <c r="G2847" i="2" a="1"/>
  <c r="G2847" i="2" s="1"/>
  <c r="Q2846" i="2" a="1"/>
  <c r="Q2846" i="2" s="1"/>
  <c r="P2846" i="2" a="1"/>
  <c r="P2846" i="2" s="1"/>
  <c r="O2846" i="2" a="1"/>
  <c r="O2846" i="2" s="1"/>
  <c r="N2846" i="2" a="1"/>
  <c r="N2846" i="2" s="1"/>
  <c r="G2846" i="2" a="1"/>
  <c r="G2846" i="2" s="1"/>
  <c r="Q2845" i="2" a="1"/>
  <c r="Q2845" i="2" s="1"/>
  <c r="P2845" i="2" a="1"/>
  <c r="P2845" i="2" s="1"/>
  <c r="O2845" i="2" a="1"/>
  <c r="O2845" i="2" s="1"/>
  <c r="N2845" i="2" a="1"/>
  <c r="N2845" i="2" s="1"/>
  <c r="G2845" i="2" a="1"/>
  <c r="G2845" i="2" s="1"/>
  <c r="Q2844" i="2" a="1"/>
  <c r="Q2844" i="2" s="1"/>
  <c r="P2844" i="2" a="1"/>
  <c r="P2844" i="2" s="1"/>
  <c r="O2844" i="2" a="1"/>
  <c r="O2844" i="2" s="1"/>
  <c r="N2844" i="2" a="1"/>
  <c r="N2844" i="2" s="1"/>
  <c r="G2844" i="2" a="1"/>
  <c r="G2844" i="2" s="1"/>
  <c r="H2844" i="2" s="1"/>
  <c r="Q2843" i="2" a="1"/>
  <c r="Q2843" i="2" s="1"/>
  <c r="P2843" i="2" a="1"/>
  <c r="P2843" i="2" s="1"/>
  <c r="O2843" i="2" a="1"/>
  <c r="O2843" i="2" s="1"/>
  <c r="N2843" i="2" a="1"/>
  <c r="N2843" i="2" s="1"/>
  <c r="G2843" i="2" a="1"/>
  <c r="G2843" i="2" s="1"/>
  <c r="Q2842" i="2" a="1"/>
  <c r="Q2842" i="2" s="1"/>
  <c r="P2842" i="2" a="1"/>
  <c r="P2842" i="2" s="1"/>
  <c r="O2842" i="2" a="1"/>
  <c r="O2842" i="2" s="1"/>
  <c r="N2842" i="2" a="1"/>
  <c r="N2842" i="2" s="1"/>
  <c r="G2842" i="2" a="1"/>
  <c r="G2842" i="2" s="1"/>
  <c r="Q2841" i="2" a="1"/>
  <c r="Q2841" i="2" s="1"/>
  <c r="P2841" i="2" a="1"/>
  <c r="P2841" i="2" s="1"/>
  <c r="O2841" i="2" a="1"/>
  <c r="O2841" i="2" s="1"/>
  <c r="N2841" i="2" a="1"/>
  <c r="N2841" i="2" s="1"/>
  <c r="G2841" i="2" a="1"/>
  <c r="G2841" i="2" s="1"/>
  <c r="Q2840" i="2" a="1"/>
  <c r="Q2840" i="2" s="1"/>
  <c r="P2840" i="2" a="1"/>
  <c r="P2840" i="2" s="1"/>
  <c r="O2840" i="2" a="1"/>
  <c r="O2840" i="2" s="1"/>
  <c r="N2840" i="2" a="1"/>
  <c r="N2840" i="2" s="1"/>
  <c r="G2840" i="2" a="1"/>
  <c r="G2840" i="2" s="1"/>
  <c r="H2840" i="2" s="1"/>
  <c r="Q2839" i="2" a="1"/>
  <c r="Q2839" i="2" s="1"/>
  <c r="P2839" i="2" a="1"/>
  <c r="P2839" i="2" s="1"/>
  <c r="O2839" i="2" a="1"/>
  <c r="O2839" i="2" s="1"/>
  <c r="N2839" i="2" a="1"/>
  <c r="N2839" i="2" s="1"/>
  <c r="G2839" i="2" a="1"/>
  <c r="G2839" i="2" s="1"/>
  <c r="Q2838" i="2" a="1"/>
  <c r="Q2838" i="2" s="1"/>
  <c r="P2838" i="2" a="1"/>
  <c r="P2838" i="2" s="1"/>
  <c r="O2838" i="2" a="1"/>
  <c r="O2838" i="2" s="1"/>
  <c r="N2838" i="2" a="1"/>
  <c r="N2838" i="2" s="1"/>
  <c r="G2838" i="2" a="1"/>
  <c r="G2838" i="2" s="1"/>
  <c r="I2838" i="2" s="1" a="1"/>
  <c r="I2838" i="2" s="1"/>
  <c r="Q2837" i="2" a="1"/>
  <c r="Q2837" i="2" s="1"/>
  <c r="P2837" i="2" a="1"/>
  <c r="P2837" i="2" s="1"/>
  <c r="O2837" i="2" a="1"/>
  <c r="O2837" i="2" s="1"/>
  <c r="N2837" i="2" a="1"/>
  <c r="N2837" i="2" s="1"/>
  <c r="G2837" i="2" a="1"/>
  <c r="G2837" i="2" s="1"/>
  <c r="Q2836" i="2" a="1"/>
  <c r="Q2836" i="2" s="1"/>
  <c r="P2836" i="2" a="1"/>
  <c r="P2836" i="2" s="1"/>
  <c r="O2836" i="2" a="1"/>
  <c r="O2836" i="2" s="1"/>
  <c r="N2836" i="2" a="1"/>
  <c r="N2836" i="2" s="1"/>
  <c r="G2836" i="2" a="1"/>
  <c r="G2836" i="2" s="1"/>
  <c r="H2836" i="2" s="1"/>
  <c r="Q2835" i="2" a="1"/>
  <c r="Q2835" i="2" s="1"/>
  <c r="P2835" i="2" a="1"/>
  <c r="P2835" i="2" s="1"/>
  <c r="O2835" i="2" a="1"/>
  <c r="O2835" i="2" s="1"/>
  <c r="N2835" i="2" a="1"/>
  <c r="N2835" i="2" s="1"/>
  <c r="G2835" i="2" a="1"/>
  <c r="G2835" i="2" s="1"/>
  <c r="Q2834" i="2" a="1"/>
  <c r="Q2834" i="2" s="1"/>
  <c r="P2834" i="2" a="1"/>
  <c r="P2834" i="2" s="1"/>
  <c r="O2834" i="2" a="1"/>
  <c r="O2834" i="2" s="1"/>
  <c r="N2834" i="2" a="1"/>
  <c r="N2834" i="2" s="1"/>
  <c r="G2834" i="2" a="1"/>
  <c r="G2834" i="2" s="1"/>
  <c r="I2834" i="2" s="1" a="1"/>
  <c r="I2834" i="2" s="1"/>
  <c r="Q2833" i="2" a="1"/>
  <c r="Q2833" i="2" s="1"/>
  <c r="P2833" i="2" a="1"/>
  <c r="P2833" i="2" s="1"/>
  <c r="O2833" i="2" a="1"/>
  <c r="O2833" i="2" s="1"/>
  <c r="N2833" i="2" a="1"/>
  <c r="N2833" i="2" s="1"/>
  <c r="G2833" i="2" a="1"/>
  <c r="G2833" i="2" s="1"/>
  <c r="Q2832" i="2" a="1"/>
  <c r="Q2832" i="2" s="1"/>
  <c r="P2832" i="2" a="1"/>
  <c r="P2832" i="2" s="1"/>
  <c r="O2832" i="2" a="1"/>
  <c r="O2832" i="2" s="1"/>
  <c r="N2832" i="2" a="1"/>
  <c r="N2832" i="2" s="1"/>
  <c r="G2832" i="2" a="1"/>
  <c r="G2832" i="2" s="1"/>
  <c r="H2832" i="2" s="1"/>
  <c r="Q2831" i="2" a="1"/>
  <c r="Q2831" i="2" s="1"/>
  <c r="P2831" i="2" a="1"/>
  <c r="P2831" i="2" s="1"/>
  <c r="O2831" i="2" a="1"/>
  <c r="O2831" i="2" s="1"/>
  <c r="N2831" i="2" a="1"/>
  <c r="N2831" i="2" s="1"/>
  <c r="G2831" i="2" a="1"/>
  <c r="G2831" i="2" s="1"/>
  <c r="Q2830" i="2" a="1"/>
  <c r="Q2830" i="2" s="1"/>
  <c r="P2830" i="2" a="1"/>
  <c r="P2830" i="2" s="1"/>
  <c r="O2830" i="2" a="1"/>
  <c r="O2830" i="2" s="1"/>
  <c r="N2830" i="2" a="1"/>
  <c r="N2830" i="2" s="1"/>
  <c r="G2830" i="2" a="1"/>
  <c r="G2830" i="2" s="1"/>
  <c r="Q2829" i="2" a="1"/>
  <c r="Q2829" i="2" s="1"/>
  <c r="P2829" i="2" a="1"/>
  <c r="P2829" i="2" s="1"/>
  <c r="O2829" i="2" a="1"/>
  <c r="O2829" i="2" s="1"/>
  <c r="N2829" i="2" a="1"/>
  <c r="N2829" i="2" s="1"/>
  <c r="G2829" i="2" a="1"/>
  <c r="G2829" i="2" s="1"/>
  <c r="I2829" i="2" s="1" a="1"/>
  <c r="I2829" i="2" s="1"/>
  <c r="Q2828" i="2" a="1"/>
  <c r="Q2828" i="2" s="1"/>
  <c r="P2828" i="2" a="1"/>
  <c r="P2828" i="2" s="1"/>
  <c r="O2828" i="2" a="1"/>
  <c r="O2828" i="2" s="1"/>
  <c r="N2828" i="2" a="1"/>
  <c r="N2828" i="2" s="1"/>
  <c r="G2828" i="2" a="1"/>
  <c r="G2828" i="2" s="1"/>
  <c r="H2828" i="2" s="1"/>
  <c r="Q2827" i="2" a="1"/>
  <c r="Q2827" i="2" s="1"/>
  <c r="P2827" i="2" a="1"/>
  <c r="P2827" i="2" s="1"/>
  <c r="O2827" i="2" a="1"/>
  <c r="O2827" i="2" s="1"/>
  <c r="N2827" i="2" a="1"/>
  <c r="N2827" i="2" s="1"/>
  <c r="G2827" i="2" a="1"/>
  <c r="G2827" i="2" s="1"/>
  <c r="Q2826" i="2" a="1"/>
  <c r="Q2826" i="2" s="1"/>
  <c r="P2826" i="2" a="1"/>
  <c r="P2826" i="2" s="1"/>
  <c r="O2826" i="2" a="1"/>
  <c r="O2826" i="2" s="1"/>
  <c r="N2826" i="2" a="1"/>
  <c r="N2826" i="2" s="1"/>
  <c r="G2826" i="2" a="1"/>
  <c r="G2826" i="2" s="1"/>
  <c r="Q2825" i="2" a="1"/>
  <c r="Q2825" i="2" s="1"/>
  <c r="P2825" i="2" a="1"/>
  <c r="P2825" i="2" s="1"/>
  <c r="O2825" i="2" a="1"/>
  <c r="O2825" i="2" s="1"/>
  <c r="N2825" i="2" a="1"/>
  <c r="N2825" i="2" s="1"/>
  <c r="G2825" i="2" a="1"/>
  <c r="G2825" i="2" s="1"/>
  <c r="I2825" i="2" s="1" a="1"/>
  <c r="I2825" i="2" s="1"/>
  <c r="Q2824" i="2" a="1"/>
  <c r="Q2824" i="2" s="1"/>
  <c r="P2824" i="2" a="1"/>
  <c r="P2824" i="2" s="1"/>
  <c r="O2824" i="2" a="1"/>
  <c r="O2824" i="2" s="1"/>
  <c r="N2824" i="2" a="1"/>
  <c r="N2824" i="2" s="1"/>
  <c r="G2824" i="2" a="1"/>
  <c r="G2824" i="2" s="1"/>
  <c r="H2824" i="2" s="1"/>
  <c r="Q2823" i="2" a="1"/>
  <c r="Q2823" i="2" s="1"/>
  <c r="P2823" i="2" a="1"/>
  <c r="P2823" i="2" s="1"/>
  <c r="O2823" i="2" a="1"/>
  <c r="O2823" i="2" s="1"/>
  <c r="N2823" i="2" a="1"/>
  <c r="N2823" i="2" s="1"/>
  <c r="G2823" i="2" a="1"/>
  <c r="G2823" i="2" s="1"/>
  <c r="Q2822" i="2" a="1"/>
  <c r="Q2822" i="2" s="1"/>
  <c r="P2822" i="2" a="1"/>
  <c r="P2822" i="2" s="1"/>
  <c r="O2822" i="2" a="1"/>
  <c r="O2822" i="2" s="1"/>
  <c r="N2822" i="2" a="1"/>
  <c r="N2822" i="2" s="1"/>
  <c r="G2822" i="2" a="1"/>
  <c r="G2822" i="2" s="1"/>
  <c r="Q2821" i="2" a="1"/>
  <c r="Q2821" i="2" s="1"/>
  <c r="P2821" i="2" a="1"/>
  <c r="P2821" i="2" s="1"/>
  <c r="O2821" i="2" a="1"/>
  <c r="O2821" i="2" s="1"/>
  <c r="N2821" i="2" a="1"/>
  <c r="N2821" i="2" s="1"/>
  <c r="G2821" i="2" a="1"/>
  <c r="G2821" i="2" s="1"/>
  <c r="I2821" i="2" s="1" a="1"/>
  <c r="I2821" i="2" s="1"/>
  <c r="Q2820" i="2" a="1"/>
  <c r="Q2820" i="2" s="1"/>
  <c r="P2820" i="2" a="1"/>
  <c r="P2820" i="2" s="1"/>
  <c r="O2820" i="2" a="1"/>
  <c r="O2820" i="2" s="1"/>
  <c r="N2820" i="2" a="1"/>
  <c r="N2820" i="2" s="1"/>
  <c r="G2820" i="2" a="1"/>
  <c r="G2820" i="2" s="1"/>
  <c r="H2820" i="2" s="1"/>
  <c r="Q2819" i="2" a="1"/>
  <c r="Q2819" i="2" s="1"/>
  <c r="P2819" i="2" a="1"/>
  <c r="P2819" i="2" s="1"/>
  <c r="O2819" i="2" a="1"/>
  <c r="O2819" i="2" s="1"/>
  <c r="N2819" i="2" a="1"/>
  <c r="N2819" i="2" s="1"/>
  <c r="G2819" i="2" a="1"/>
  <c r="G2819" i="2" s="1"/>
  <c r="Q2818" i="2" a="1"/>
  <c r="Q2818" i="2" s="1"/>
  <c r="P2818" i="2" a="1"/>
  <c r="P2818" i="2" s="1"/>
  <c r="O2818" i="2" a="1"/>
  <c r="O2818" i="2" s="1"/>
  <c r="N2818" i="2" a="1"/>
  <c r="N2818" i="2" s="1"/>
  <c r="G2818" i="2" a="1"/>
  <c r="G2818" i="2" s="1"/>
  <c r="Q2817" i="2" a="1"/>
  <c r="Q2817" i="2" s="1"/>
  <c r="P2817" i="2" a="1"/>
  <c r="P2817" i="2" s="1"/>
  <c r="O2817" i="2" a="1"/>
  <c r="O2817" i="2" s="1"/>
  <c r="N2817" i="2" a="1"/>
  <c r="N2817" i="2" s="1"/>
  <c r="G2817" i="2" a="1"/>
  <c r="G2817" i="2" s="1"/>
  <c r="Q2816" i="2" a="1"/>
  <c r="Q2816" i="2" s="1"/>
  <c r="P2816" i="2" a="1"/>
  <c r="P2816" i="2" s="1"/>
  <c r="O2816" i="2" a="1"/>
  <c r="O2816" i="2" s="1"/>
  <c r="N2816" i="2" a="1"/>
  <c r="N2816" i="2" s="1"/>
  <c r="G2816" i="2" a="1"/>
  <c r="G2816" i="2" s="1"/>
  <c r="I2816" i="2" s="1" a="1"/>
  <c r="I2816" i="2" s="1"/>
  <c r="Q2815" i="2" a="1"/>
  <c r="Q2815" i="2" s="1"/>
  <c r="P2815" i="2" a="1"/>
  <c r="P2815" i="2" s="1"/>
  <c r="O2815" i="2" a="1"/>
  <c r="O2815" i="2" s="1"/>
  <c r="N2815" i="2" a="1"/>
  <c r="N2815" i="2" s="1"/>
  <c r="G2815" i="2" a="1"/>
  <c r="G2815" i="2" s="1"/>
  <c r="H2815" i="2" s="1"/>
  <c r="Q2814" i="2" a="1"/>
  <c r="Q2814" i="2" s="1"/>
  <c r="P2814" i="2" a="1"/>
  <c r="P2814" i="2" s="1"/>
  <c r="O2814" i="2" a="1"/>
  <c r="O2814" i="2" s="1"/>
  <c r="N2814" i="2" a="1"/>
  <c r="N2814" i="2" s="1"/>
  <c r="G2814" i="2" a="1"/>
  <c r="G2814" i="2" s="1"/>
  <c r="I2814" i="2" s="1" a="1"/>
  <c r="I2814" i="2" s="1"/>
  <c r="Q2813" i="2" a="1"/>
  <c r="Q2813" i="2" s="1"/>
  <c r="P2813" i="2" a="1"/>
  <c r="P2813" i="2" s="1"/>
  <c r="O2813" i="2" a="1"/>
  <c r="O2813" i="2" s="1"/>
  <c r="N2813" i="2" a="1"/>
  <c r="N2813" i="2" s="1"/>
  <c r="G2813" i="2" a="1"/>
  <c r="G2813" i="2" s="1"/>
  <c r="I2813" i="2" s="1" a="1"/>
  <c r="I2813" i="2" s="1"/>
  <c r="Q2812" i="2" a="1"/>
  <c r="Q2812" i="2" s="1"/>
  <c r="P2812" i="2" a="1"/>
  <c r="P2812" i="2" s="1"/>
  <c r="O2812" i="2" a="1"/>
  <c r="O2812" i="2" s="1"/>
  <c r="N2812" i="2" a="1"/>
  <c r="N2812" i="2" s="1"/>
  <c r="G2812" i="2" a="1"/>
  <c r="G2812" i="2" s="1"/>
  <c r="I2812" i="2" s="1" a="1"/>
  <c r="I2812" i="2" s="1"/>
  <c r="Q2811" i="2" a="1"/>
  <c r="Q2811" i="2" s="1"/>
  <c r="P2811" i="2" a="1"/>
  <c r="P2811" i="2" s="1"/>
  <c r="O2811" i="2" a="1"/>
  <c r="O2811" i="2" s="1"/>
  <c r="N2811" i="2" a="1"/>
  <c r="N2811" i="2" s="1"/>
  <c r="G2811" i="2" a="1"/>
  <c r="G2811" i="2" s="1"/>
  <c r="H2811" i="2" s="1"/>
  <c r="Q2810" i="2" a="1"/>
  <c r="Q2810" i="2" s="1"/>
  <c r="P2810" i="2" a="1"/>
  <c r="P2810" i="2" s="1"/>
  <c r="O2810" i="2" a="1"/>
  <c r="O2810" i="2" s="1"/>
  <c r="N2810" i="2" a="1"/>
  <c r="N2810" i="2" s="1"/>
  <c r="G2810" i="2" a="1"/>
  <c r="G2810" i="2" s="1"/>
  <c r="I2810" i="2" s="1" a="1"/>
  <c r="I2810" i="2" s="1"/>
  <c r="Q2809" i="2" a="1"/>
  <c r="Q2809" i="2" s="1"/>
  <c r="P2809" i="2" a="1"/>
  <c r="P2809" i="2" s="1"/>
  <c r="O2809" i="2" a="1"/>
  <c r="O2809" i="2" s="1"/>
  <c r="N2809" i="2" a="1"/>
  <c r="N2809" i="2" s="1"/>
  <c r="G2809" i="2" a="1"/>
  <c r="G2809" i="2" s="1"/>
  <c r="I2809" i="2" s="1" a="1"/>
  <c r="I2809" i="2" s="1"/>
  <c r="Q2808" i="2" a="1"/>
  <c r="Q2808" i="2" s="1"/>
  <c r="P2808" i="2" a="1"/>
  <c r="P2808" i="2" s="1"/>
  <c r="O2808" i="2" a="1"/>
  <c r="O2808" i="2" s="1"/>
  <c r="N2808" i="2" a="1"/>
  <c r="N2808" i="2" s="1"/>
  <c r="G2808" i="2" a="1"/>
  <c r="G2808" i="2" s="1"/>
  <c r="I2808" i="2" s="1" a="1"/>
  <c r="I2808" i="2" s="1"/>
  <c r="Q2807" i="2" a="1"/>
  <c r="Q2807" i="2" s="1"/>
  <c r="P2807" i="2" a="1"/>
  <c r="P2807" i="2" s="1"/>
  <c r="O2807" i="2" a="1"/>
  <c r="O2807" i="2" s="1"/>
  <c r="N2807" i="2" a="1"/>
  <c r="N2807" i="2" s="1"/>
  <c r="G2807" i="2" a="1"/>
  <c r="G2807" i="2" s="1"/>
  <c r="H2807" i="2" s="1"/>
  <c r="Q2806" i="2" a="1"/>
  <c r="Q2806" i="2" s="1"/>
  <c r="P2806" i="2" a="1"/>
  <c r="P2806" i="2" s="1"/>
  <c r="O2806" i="2" a="1"/>
  <c r="O2806" i="2" s="1"/>
  <c r="N2806" i="2" a="1"/>
  <c r="N2806" i="2" s="1"/>
  <c r="G2806" i="2" a="1"/>
  <c r="G2806" i="2" s="1"/>
  <c r="I2806" i="2" s="1" a="1"/>
  <c r="I2806" i="2" s="1"/>
  <c r="Q2805" i="2" a="1"/>
  <c r="Q2805" i="2" s="1"/>
  <c r="P2805" i="2" a="1"/>
  <c r="P2805" i="2" s="1"/>
  <c r="O2805" i="2" a="1"/>
  <c r="O2805" i="2" s="1"/>
  <c r="N2805" i="2" a="1"/>
  <c r="N2805" i="2" s="1"/>
  <c r="G2805" i="2" a="1"/>
  <c r="G2805" i="2" s="1"/>
  <c r="I2805" i="2" s="1" a="1"/>
  <c r="I2805" i="2" s="1"/>
  <c r="Q2804" i="2" a="1"/>
  <c r="Q2804" i="2" s="1"/>
  <c r="P2804" i="2" a="1"/>
  <c r="P2804" i="2" s="1"/>
  <c r="O2804" i="2" a="1"/>
  <c r="O2804" i="2" s="1"/>
  <c r="N2804" i="2" a="1"/>
  <c r="N2804" i="2" s="1"/>
  <c r="G2804" i="2" a="1"/>
  <c r="G2804" i="2" s="1"/>
  <c r="I2804" i="2" s="1" a="1"/>
  <c r="I2804" i="2" s="1"/>
  <c r="Q2803" i="2" a="1"/>
  <c r="Q2803" i="2" s="1"/>
  <c r="P2803" i="2" a="1"/>
  <c r="P2803" i="2" s="1"/>
  <c r="O2803" i="2" a="1"/>
  <c r="O2803" i="2" s="1"/>
  <c r="N2803" i="2" a="1"/>
  <c r="N2803" i="2" s="1"/>
  <c r="G2803" i="2" a="1"/>
  <c r="G2803" i="2" s="1"/>
  <c r="H2803" i="2" s="1"/>
  <c r="Q2802" i="2" a="1"/>
  <c r="Q2802" i="2" s="1"/>
  <c r="P2802" i="2" a="1"/>
  <c r="P2802" i="2" s="1"/>
  <c r="O2802" i="2" a="1"/>
  <c r="O2802" i="2" s="1"/>
  <c r="N2802" i="2" a="1"/>
  <c r="N2802" i="2" s="1"/>
  <c r="G2802" i="2" a="1"/>
  <c r="G2802" i="2" s="1"/>
  <c r="I2802" i="2" s="1" a="1"/>
  <c r="I2802" i="2" s="1"/>
  <c r="Q2801" i="2" a="1"/>
  <c r="Q2801" i="2" s="1"/>
  <c r="P2801" i="2" a="1"/>
  <c r="P2801" i="2" s="1"/>
  <c r="O2801" i="2" a="1"/>
  <c r="O2801" i="2" s="1"/>
  <c r="N2801" i="2" a="1"/>
  <c r="N2801" i="2" s="1"/>
  <c r="G2801" i="2" a="1"/>
  <c r="G2801" i="2" s="1"/>
  <c r="Q2800" i="2" a="1"/>
  <c r="Q2800" i="2" s="1"/>
  <c r="P2800" i="2" a="1"/>
  <c r="P2800" i="2" s="1"/>
  <c r="O2800" i="2" a="1"/>
  <c r="O2800" i="2" s="1"/>
  <c r="N2800" i="2" a="1"/>
  <c r="N2800" i="2" s="1"/>
  <c r="G2800" i="2" a="1"/>
  <c r="G2800" i="2" s="1"/>
  <c r="I2800" i="2" s="1" a="1"/>
  <c r="I2800" i="2" s="1"/>
  <c r="Q2799" i="2" a="1"/>
  <c r="Q2799" i="2" s="1"/>
  <c r="P2799" i="2" a="1"/>
  <c r="P2799" i="2" s="1"/>
  <c r="O2799" i="2" a="1"/>
  <c r="O2799" i="2" s="1"/>
  <c r="N2799" i="2" a="1"/>
  <c r="N2799" i="2" s="1"/>
  <c r="G2799" i="2" a="1"/>
  <c r="G2799" i="2" s="1"/>
  <c r="H2799" i="2" s="1"/>
  <c r="Q2798" i="2" a="1"/>
  <c r="Q2798" i="2" s="1"/>
  <c r="P2798" i="2" a="1"/>
  <c r="P2798" i="2" s="1"/>
  <c r="O2798" i="2" a="1"/>
  <c r="O2798" i="2" s="1"/>
  <c r="N2798" i="2" a="1"/>
  <c r="N2798" i="2" s="1"/>
  <c r="G2798" i="2" a="1"/>
  <c r="G2798" i="2" s="1"/>
  <c r="H2798" i="2" s="1"/>
  <c r="Q2797" i="2" a="1"/>
  <c r="Q2797" i="2" s="1"/>
  <c r="P2797" i="2" a="1"/>
  <c r="P2797" i="2" s="1"/>
  <c r="O2797" i="2" a="1"/>
  <c r="O2797" i="2" s="1"/>
  <c r="N2797" i="2" a="1"/>
  <c r="N2797" i="2" s="1"/>
  <c r="G2797" i="2" a="1"/>
  <c r="G2797" i="2" s="1"/>
  <c r="I2797" i="2" s="1" a="1"/>
  <c r="I2797" i="2" s="1"/>
  <c r="Q2796" i="2" a="1"/>
  <c r="Q2796" i="2" s="1"/>
  <c r="P2796" i="2" a="1"/>
  <c r="P2796" i="2" s="1"/>
  <c r="O2796" i="2" a="1"/>
  <c r="O2796" i="2" s="1"/>
  <c r="N2796" i="2" a="1"/>
  <c r="N2796" i="2" s="1"/>
  <c r="G2796" i="2" a="1"/>
  <c r="G2796" i="2" s="1"/>
  <c r="H2796" i="2" s="1"/>
  <c r="Q2795" i="2" a="1"/>
  <c r="Q2795" i="2" s="1"/>
  <c r="P2795" i="2" a="1"/>
  <c r="P2795" i="2" s="1"/>
  <c r="O2795" i="2" a="1"/>
  <c r="O2795" i="2" s="1"/>
  <c r="N2795" i="2" a="1"/>
  <c r="N2795" i="2" s="1"/>
  <c r="G2795" i="2" a="1"/>
  <c r="G2795" i="2" s="1"/>
  <c r="H2795" i="2" s="1"/>
  <c r="Q2794" i="2" a="1"/>
  <c r="Q2794" i="2" s="1"/>
  <c r="P2794" i="2" a="1"/>
  <c r="P2794" i="2" s="1"/>
  <c r="O2794" i="2" a="1"/>
  <c r="O2794" i="2" s="1"/>
  <c r="N2794" i="2" a="1"/>
  <c r="N2794" i="2" s="1"/>
  <c r="G2794" i="2" a="1"/>
  <c r="G2794" i="2" s="1"/>
  <c r="I2794" i="2" s="1" a="1"/>
  <c r="I2794" i="2" s="1"/>
  <c r="Q2793" i="2" a="1"/>
  <c r="Q2793" i="2" s="1"/>
  <c r="P2793" i="2" a="1"/>
  <c r="P2793" i="2" s="1"/>
  <c r="O2793" i="2" a="1"/>
  <c r="O2793" i="2" s="1"/>
  <c r="N2793" i="2" a="1"/>
  <c r="N2793" i="2" s="1"/>
  <c r="G2793" i="2" a="1"/>
  <c r="G2793" i="2" s="1"/>
  <c r="Q2792" i="2" a="1"/>
  <c r="Q2792" i="2" s="1"/>
  <c r="P2792" i="2" a="1"/>
  <c r="P2792" i="2" s="1"/>
  <c r="O2792" i="2" a="1"/>
  <c r="O2792" i="2" s="1"/>
  <c r="N2792" i="2" a="1"/>
  <c r="N2792" i="2" s="1"/>
  <c r="G2792" i="2" a="1"/>
  <c r="G2792" i="2" s="1"/>
  <c r="H2792" i="2" s="1"/>
  <c r="Q2791" i="2" a="1"/>
  <c r="Q2791" i="2" s="1"/>
  <c r="P2791" i="2" a="1"/>
  <c r="P2791" i="2" s="1"/>
  <c r="O2791" i="2" a="1"/>
  <c r="O2791" i="2" s="1"/>
  <c r="N2791" i="2" a="1"/>
  <c r="N2791" i="2" s="1"/>
  <c r="G2791" i="2" a="1"/>
  <c r="G2791" i="2" s="1"/>
  <c r="H2791" i="2" s="1"/>
  <c r="Q2790" i="2" a="1"/>
  <c r="Q2790" i="2" s="1"/>
  <c r="P2790" i="2" a="1"/>
  <c r="P2790" i="2" s="1"/>
  <c r="O2790" i="2" a="1"/>
  <c r="O2790" i="2" s="1"/>
  <c r="N2790" i="2" a="1"/>
  <c r="N2790" i="2" s="1"/>
  <c r="G2790" i="2" a="1"/>
  <c r="G2790" i="2" s="1"/>
  <c r="I2790" i="2" s="1" a="1"/>
  <c r="I2790" i="2" s="1"/>
  <c r="Q2789" i="2" a="1"/>
  <c r="Q2789" i="2" s="1"/>
  <c r="P2789" i="2" a="1"/>
  <c r="P2789" i="2" s="1"/>
  <c r="O2789" i="2" a="1"/>
  <c r="O2789" i="2" s="1"/>
  <c r="N2789" i="2" a="1"/>
  <c r="N2789" i="2" s="1"/>
  <c r="G2789" i="2" a="1"/>
  <c r="G2789" i="2" s="1"/>
  <c r="Q2788" i="2" a="1"/>
  <c r="Q2788" i="2" s="1"/>
  <c r="P2788" i="2" a="1"/>
  <c r="P2788" i="2" s="1"/>
  <c r="O2788" i="2" a="1"/>
  <c r="O2788" i="2" s="1"/>
  <c r="N2788" i="2" a="1"/>
  <c r="N2788" i="2" s="1"/>
  <c r="G2788" i="2" a="1"/>
  <c r="G2788" i="2" s="1"/>
  <c r="I2788" i="2" s="1" a="1"/>
  <c r="I2788" i="2" s="1"/>
  <c r="Q2787" i="2" a="1"/>
  <c r="Q2787" i="2" s="1"/>
  <c r="P2787" i="2" a="1"/>
  <c r="P2787" i="2" s="1"/>
  <c r="O2787" i="2" a="1"/>
  <c r="O2787" i="2" s="1"/>
  <c r="N2787" i="2" a="1"/>
  <c r="N2787" i="2" s="1"/>
  <c r="G2787" i="2" a="1"/>
  <c r="G2787" i="2" s="1"/>
  <c r="H2787" i="2" s="1"/>
  <c r="Q2786" i="2" a="1"/>
  <c r="Q2786" i="2" s="1"/>
  <c r="P2786" i="2" a="1"/>
  <c r="P2786" i="2" s="1"/>
  <c r="O2786" i="2" a="1"/>
  <c r="O2786" i="2" s="1"/>
  <c r="N2786" i="2" a="1"/>
  <c r="N2786" i="2" s="1"/>
  <c r="G2786" i="2" a="1"/>
  <c r="G2786" i="2" s="1"/>
  <c r="I2786" i="2" s="1" a="1"/>
  <c r="I2786" i="2" s="1"/>
  <c r="Q2785" i="2" a="1"/>
  <c r="Q2785" i="2" s="1"/>
  <c r="P2785" i="2" a="1"/>
  <c r="P2785" i="2" s="1"/>
  <c r="O2785" i="2" a="1"/>
  <c r="O2785" i="2" s="1"/>
  <c r="N2785" i="2" a="1"/>
  <c r="N2785" i="2" s="1"/>
  <c r="G2785" i="2" a="1"/>
  <c r="G2785" i="2" s="1"/>
  <c r="I2785" i="2" s="1" a="1"/>
  <c r="I2785" i="2" s="1"/>
  <c r="Q2784" i="2" a="1"/>
  <c r="Q2784" i="2" s="1"/>
  <c r="P2784" i="2" a="1"/>
  <c r="P2784" i="2" s="1"/>
  <c r="O2784" i="2" a="1"/>
  <c r="O2784" i="2" s="1"/>
  <c r="N2784" i="2" a="1"/>
  <c r="N2784" i="2" s="1"/>
  <c r="G2784" i="2" a="1"/>
  <c r="G2784" i="2" s="1"/>
  <c r="I2784" i="2" s="1" a="1"/>
  <c r="I2784" i="2" s="1"/>
  <c r="Q2783" i="2" a="1"/>
  <c r="Q2783" i="2" s="1"/>
  <c r="P2783" i="2" a="1"/>
  <c r="P2783" i="2" s="1"/>
  <c r="O2783" i="2" a="1"/>
  <c r="O2783" i="2" s="1"/>
  <c r="N2783" i="2" a="1"/>
  <c r="N2783" i="2" s="1"/>
  <c r="G2783" i="2" a="1"/>
  <c r="G2783" i="2" s="1"/>
  <c r="I2783" i="2" s="1" a="1"/>
  <c r="I2783" i="2" s="1"/>
  <c r="Q2782" i="2" a="1"/>
  <c r="Q2782" i="2" s="1"/>
  <c r="P2782" i="2" a="1"/>
  <c r="P2782" i="2" s="1"/>
  <c r="O2782" i="2" a="1"/>
  <c r="O2782" i="2" s="1"/>
  <c r="N2782" i="2" a="1"/>
  <c r="N2782" i="2" s="1"/>
  <c r="G2782" i="2" a="1"/>
  <c r="G2782" i="2" s="1"/>
  <c r="I2782" i="2" s="1" a="1"/>
  <c r="I2782" i="2" s="1"/>
  <c r="Q2781" i="2" a="1"/>
  <c r="Q2781" i="2" s="1"/>
  <c r="P2781" i="2" a="1"/>
  <c r="P2781" i="2" s="1"/>
  <c r="O2781" i="2" a="1"/>
  <c r="O2781" i="2" s="1"/>
  <c r="N2781" i="2" a="1"/>
  <c r="N2781" i="2" s="1"/>
  <c r="G2781" i="2" a="1"/>
  <c r="G2781" i="2" s="1"/>
  <c r="I2781" i="2" s="1" a="1"/>
  <c r="I2781" i="2" s="1"/>
  <c r="Q2780" i="2" a="1"/>
  <c r="Q2780" i="2" s="1"/>
  <c r="P2780" i="2" a="1"/>
  <c r="P2780" i="2" s="1"/>
  <c r="O2780" i="2" a="1"/>
  <c r="O2780" i="2" s="1"/>
  <c r="N2780" i="2" a="1"/>
  <c r="N2780" i="2" s="1"/>
  <c r="G2780" i="2" a="1"/>
  <c r="G2780" i="2" s="1"/>
  <c r="I2780" i="2" s="1" a="1"/>
  <c r="I2780" i="2" s="1"/>
  <c r="Q2779" i="2" a="1"/>
  <c r="Q2779" i="2" s="1"/>
  <c r="P2779" i="2" a="1"/>
  <c r="P2779" i="2" s="1"/>
  <c r="O2779" i="2" a="1"/>
  <c r="O2779" i="2" s="1"/>
  <c r="N2779" i="2" a="1"/>
  <c r="N2779" i="2" s="1"/>
  <c r="G2779" i="2" a="1"/>
  <c r="G2779" i="2" s="1"/>
  <c r="I2779" i="2" s="1" a="1"/>
  <c r="I2779" i="2" s="1"/>
  <c r="Q2778" i="2" a="1"/>
  <c r="Q2778" i="2" s="1"/>
  <c r="P2778" i="2" a="1"/>
  <c r="P2778" i="2" s="1"/>
  <c r="O2778" i="2" a="1"/>
  <c r="O2778" i="2" s="1"/>
  <c r="N2778" i="2" a="1"/>
  <c r="N2778" i="2" s="1"/>
  <c r="G2778" i="2" a="1"/>
  <c r="G2778" i="2" s="1"/>
  <c r="Q2777" i="2" a="1"/>
  <c r="Q2777" i="2" s="1"/>
  <c r="P2777" i="2" a="1"/>
  <c r="P2777" i="2" s="1"/>
  <c r="O2777" i="2" a="1"/>
  <c r="O2777" i="2" s="1"/>
  <c r="N2777" i="2" a="1"/>
  <c r="N2777" i="2" s="1"/>
  <c r="G2777" i="2" a="1"/>
  <c r="G2777" i="2" s="1"/>
  <c r="I2777" i="2" s="1" a="1"/>
  <c r="I2777" i="2" s="1"/>
  <c r="Q2776" i="2" a="1"/>
  <c r="Q2776" i="2" s="1"/>
  <c r="P2776" i="2" a="1"/>
  <c r="P2776" i="2" s="1"/>
  <c r="O2776" i="2" a="1"/>
  <c r="O2776" i="2" s="1"/>
  <c r="N2776" i="2" a="1"/>
  <c r="N2776" i="2" s="1"/>
  <c r="G2776" i="2" a="1"/>
  <c r="G2776" i="2" s="1"/>
  <c r="I2776" i="2" s="1" a="1"/>
  <c r="I2776" i="2" s="1"/>
  <c r="Q2775" i="2" a="1"/>
  <c r="Q2775" i="2" s="1"/>
  <c r="P2775" i="2" a="1"/>
  <c r="P2775" i="2" s="1"/>
  <c r="O2775" i="2" a="1"/>
  <c r="O2775" i="2" s="1"/>
  <c r="N2775" i="2" a="1"/>
  <c r="N2775" i="2" s="1"/>
  <c r="G2775" i="2" a="1"/>
  <c r="G2775" i="2" s="1"/>
  <c r="Q2774" i="2" a="1"/>
  <c r="Q2774" i="2" s="1"/>
  <c r="P2774" i="2" a="1"/>
  <c r="P2774" i="2" s="1"/>
  <c r="O2774" i="2" a="1"/>
  <c r="O2774" i="2" s="1"/>
  <c r="N2774" i="2" a="1"/>
  <c r="N2774" i="2" s="1"/>
  <c r="G2774" i="2" a="1"/>
  <c r="G2774" i="2" s="1"/>
  <c r="I2774" i="2" s="1" a="1"/>
  <c r="I2774" i="2" s="1"/>
  <c r="Q2773" i="2" a="1"/>
  <c r="Q2773" i="2" s="1"/>
  <c r="P2773" i="2" a="1"/>
  <c r="P2773" i="2" s="1"/>
  <c r="O2773" i="2" a="1"/>
  <c r="O2773" i="2" s="1"/>
  <c r="N2773" i="2" a="1"/>
  <c r="N2773" i="2" s="1"/>
  <c r="G2773" i="2" a="1"/>
  <c r="G2773" i="2" s="1"/>
  <c r="Q2772" i="2" a="1"/>
  <c r="Q2772" i="2" s="1"/>
  <c r="P2772" i="2" a="1"/>
  <c r="P2772" i="2" s="1"/>
  <c r="O2772" i="2" a="1"/>
  <c r="O2772" i="2" s="1"/>
  <c r="N2772" i="2" a="1"/>
  <c r="N2772" i="2" s="1"/>
  <c r="G2772" i="2" a="1"/>
  <c r="G2772" i="2" s="1"/>
  <c r="I2772" i="2" s="1" a="1"/>
  <c r="I2772" i="2" s="1"/>
  <c r="Q2771" i="2" a="1"/>
  <c r="Q2771" i="2" s="1"/>
  <c r="P2771" i="2" a="1"/>
  <c r="P2771" i="2" s="1"/>
  <c r="O2771" i="2" a="1"/>
  <c r="O2771" i="2" s="1"/>
  <c r="N2771" i="2" a="1"/>
  <c r="N2771" i="2" s="1"/>
  <c r="G2771" i="2" a="1"/>
  <c r="G2771" i="2" s="1"/>
  <c r="Q2770" i="2" a="1"/>
  <c r="Q2770" i="2" s="1"/>
  <c r="P2770" i="2" a="1"/>
  <c r="P2770" i="2" s="1"/>
  <c r="O2770" i="2" a="1"/>
  <c r="O2770" i="2" s="1"/>
  <c r="N2770" i="2" a="1"/>
  <c r="N2770" i="2" s="1"/>
  <c r="G2770" i="2" a="1"/>
  <c r="G2770" i="2" s="1"/>
  <c r="Q2769" i="2" a="1"/>
  <c r="Q2769" i="2" s="1"/>
  <c r="P2769" i="2" a="1"/>
  <c r="P2769" i="2" s="1"/>
  <c r="O2769" i="2" a="1"/>
  <c r="O2769" i="2" s="1"/>
  <c r="N2769" i="2" a="1"/>
  <c r="N2769" i="2" s="1"/>
  <c r="G2769" i="2" a="1"/>
  <c r="G2769" i="2" s="1"/>
  <c r="I2769" i="2" s="1" a="1"/>
  <c r="I2769" i="2" s="1"/>
  <c r="Q2768" i="2" a="1"/>
  <c r="Q2768" i="2" s="1"/>
  <c r="P2768" i="2" a="1"/>
  <c r="P2768" i="2" s="1"/>
  <c r="O2768" i="2" a="1"/>
  <c r="O2768" i="2" s="1"/>
  <c r="N2768" i="2" a="1"/>
  <c r="N2768" i="2" s="1"/>
  <c r="G2768" i="2" a="1"/>
  <c r="G2768" i="2" s="1"/>
  <c r="H2768" i="2" s="1"/>
  <c r="Q2767" i="2" a="1"/>
  <c r="Q2767" i="2" s="1"/>
  <c r="P2767" i="2" a="1"/>
  <c r="P2767" i="2" s="1"/>
  <c r="O2767" i="2" a="1"/>
  <c r="O2767" i="2" s="1"/>
  <c r="N2767" i="2" a="1"/>
  <c r="N2767" i="2" s="1"/>
  <c r="G2767" i="2" a="1"/>
  <c r="G2767" i="2" s="1"/>
  <c r="Q2766" i="2" a="1"/>
  <c r="Q2766" i="2" s="1"/>
  <c r="P2766" i="2" a="1"/>
  <c r="P2766" i="2" s="1"/>
  <c r="O2766" i="2" a="1"/>
  <c r="O2766" i="2" s="1"/>
  <c r="N2766" i="2" a="1"/>
  <c r="N2766" i="2" s="1"/>
  <c r="G2766" i="2" a="1"/>
  <c r="G2766" i="2" s="1"/>
  <c r="Q2765" i="2" a="1"/>
  <c r="Q2765" i="2" s="1"/>
  <c r="P2765" i="2" a="1"/>
  <c r="P2765" i="2" s="1"/>
  <c r="O2765" i="2" a="1"/>
  <c r="O2765" i="2" s="1"/>
  <c r="N2765" i="2" a="1"/>
  <c r="N2765" i="2" s="1"/>
  <c r="G2765" i="2" a="1"/>
  <c r="G2765" i="2" s="1"/>
  <c r="Q2764" i="2" a="1"/>
  <c r="Q2764" i="2" s="1"/>
  <c r="P2764" i="2" a="1"/>
  <c r="P2764" i="2" s="1"/>
  <c r="O2764" i="2" a="1"/>
  <c r="O2764" i="2" s="1"/>
  <c r="N2764" i="2" a="1"/>
  <c r="N2764" i="2" s="1"/>
  <c r="G2764" i="2" a="1"/>
  <c r="G2764" i="2" s="1"/>
  <c r="I2764" i="2" s="1" a="1"/>
  <c r="I2764" i="2" s="1"/>
  <c r="Q2763" i="2" a="1"/>
  <c r="Q2763" i="2" s="1"/>
  <c r="P2763" i="2" a="1"/>
  <c r="P2763" i="2" s="1"/>
  <c r="O2763" i="2" a="1"/>
  <c r="O2763" i="2" s="1"/>
  <c r="N2763" i="2" a="1"/>
  <c r="N2763" i="2" s="1"/>
  <c r="G2763" i="2" a="1"/>
  <c r="G2763" i="2" s="1"/>
  <c r="I2763" i="2" s="1" a="1"/>
  <c r="I2763" i="2" s="1"/>
  <c r="Q2762" i="2" a="1"/>
  <c r="Q2762" i="2" s="1"/>
  <c r="P2762" i="2" a="1"/>
  <c r="P2762" i="2" s="1"/>
  <c r="O2762" i="2" a="1"/>
  <c r="O2762" i="2" s="1"/>
  <c r="N2762" i="2" a="1"/>
  <c r="N2762" i="2" s="1"/>
  <c r="G2762" i="2" a="1"/>
  <c r="G2762" i="2" s="1"/>
  <c r="Q2761" i="2" a="1"/>
  <c r="Q2761" i="2" s="1"/>
  <c r="P2761" i="2" a="1"/>
  <c r="P2761" i="2" s="1"/>
  <c r="O2761" i="2" a="1"/>
  <c r="O2761" i="2" s="1"/>
  <c r="N2761" i="2" a="1"/>
  <c r="N2761" i="2" s="1"/>
  <c r="G2761" i="2" a="1"/>
  <c r="G2761" i="2" s="1"/>
  <c r="I2761" i="2" s="1" a="1"/>
  <c r="I2761" i="2" s="1"/>
  <c r="Q2760" i="2" a="1"/>
  <c r="Q2760" i="2" s="1"/>
  <c r="P2760" i="2" a="1"/>
  <c r="P2760" i="2" s="1"/>
  <c r="O2760" i="2" a="1"/>
  <c r="O2760" i="2" s="1"/>
  <c r="N2760" i="2" a="1"/>
  <c r="N2760" i="2" s="1"/>
  <c r="G2760" i="2" a="1"/>
  <c r="G2760" i="2" s="1"/>
  <c r="H2760" i="2" s="1"/>
  <c r="Q2759" i="2" a="1"/>
  <c r="Q2759" i="2" s="1"/>
  <c r="P2759" i="2" a="1"/>
  <c r="P2759" i="2" s="1"/>
  <c r="O2759" i="2" a="1"/>
  <c r="O2759" i="2" s="1"/>
  <c r="N2759" i="2" a="1"/>
  <c r="N2759" i="2" s="1"/>
  <c r="G2759" i="2" a="1"/>
  <c r="G2759" i="2" s="1"/>
  <c r="I2759" i="2" s="1" a="1"/>
  <c r="I2759" i="2" s="1"/>
  <c r="Q2758" i="2" a="1"/>
  <c r="Q2758" i="2" s="1"/>
  <c r="P2758" i="2" a="1"/>
  <c r="P2758" i="2" s="1"/>
  <c r="O2758" i="2" a="1"/>
  <c r="O2758" i="2" s="1"/>
  <c r="N2758" i="2" a="1"/>
  <c r="N2758" i="2" s="1"/>
  <c r="G2758" i="2" a="1"/>
  <c r="G2758" i="2" s="1"/>
  <c r="I2758" i="2" s="1" a="1"/>
  <c r="I2758" i="2" s="1"/>
  <c r="Q2757" i="2" a="1"/>
  <c r="Q2757" i="2" s="1"/>
  <c r="P2757" i="2" a="1"/>
  <c r="P2757" i="2" s="1"/>
  <c r="O2757" i="2" a="1"/>
  <c r="O2757" i="2" s="1"/>
  <c r="N2757" i="2" a="1"/>
  <c r="N2757" i="2" s="1"/>
  <c r="G2757" i="2" a="1"/>
  <c r="G2757" i="2" s="1"/>
  <c r="Q2756" i="2" a="1"/>
  <c r="Q2756" i="2" s="1"/>
  <c r="P2756" i="2" a="1"/>
  <c r="P2756" i="2" s="1"/>
  <c r="O2756" i="2" a="1"/>
  <c r="O2756" i="2" s="1"/>
  <c r="N2756" i="2" a="1"/>
  <c r="N2756" i="2" s="1"/>
  <c r="G2756" i="2" a="1"/>
  <c r="G2756" i="2" s="1"/>
  <c r="H2756" i="2" s="1"/>
  <c r="Q2755" i="2" a="1"/>
  <c r="Q2755" i="2" s="1"/>
  <c r="P2755" i="2" a="1"/>
  <c r="P2755" i="2" s="1"/>
  <c r="O2755" i="2" a="1"/>
  <c r="O2755" i="2" s="1"/>
  <c r="N2755" i="2" a="1"/>
  <c r="N2755" i="2" s="1"/>
  <c r="G2755" i="2" a="1"/>
  <c r="G2755" i="2" s="1"/>
  <c r="I2755" i="2" s="1" a="1"/>
  <c r="I2755" i="2" s="1"/>
  <c r="Q2754" i="2" a="1"/>
  <c r="Q2754" i="2" s="1"/>
  <c r="P2754" i="2" a="1"/>
  <c r="P2754" i="2" s="1"/>
  <c r="O2754" i="2" a="1"/>
  <c r="O2754" i="2" s="1"/>
  <c r="N2754" i="2" a="1"/>
  <c r="N2754" i="2" s="1"/>
  <c r="G2754" i="2" a="1"/>
  <c r="G2754" i="2" s="1"/>
  <c r="Q2753" i="2" a="1"/>
  <c r="Q2753" i="2" s="1"/>
  <c r="P2753" i="2" a="1"/>
  <c r="P2753" i="2" s="1"/>
  <c r="O2753" i="2" a="1"/>
  <c r="O2753" i="2" s="1"/>
  <c r="N2753" i="2" a="1"/>
  <c r="N2753" i="2" s="1"/>
  <c r="G2753" i="2" a="1"/>
  <c r="G2753" i="2" s="1"/>
  <c r="I2753" i="2" s="1" a="1"/>
  <c r="I2753" i="2" s="1"/>
  <c r="Q2752" i="2" a="1"/>
  <c r="Q2752" i="2" s="1"/>
  <c r="P2752" i="2" a="1"/>
  <c r="P2752" i="2" s="1"/>
  <c r="O2752" i="2" a="1"/>
  <c r="O2752" i="2" s="1"/>
  <c r="N2752" i="2" a="1"/>
  <c r="N2752" i="2" s="1"/>
  <c r="G2752" i="2" a="1"/>
  <c r="G2752" i="2" s="1"/>
  <c r="H2752" i="2" s="1"/>
  <c r="Q2751" i="2" a="1"/>
  <c r="Q2751" i="2" s="1"/>
  <c r="P2751" i="2" a="1"/>
  <c r="P2751" i="2" s="1"/>
  <c r="O2751" i="2" a="1"/>
  <c r="O2751" i="2" s="1"/>
  <c r="N2751" i="2" a="1"/>
  <c r="N2751" i="2" s="1"/>
  <c r="G2751" i="2" a="1"/>
  <c r="G2751" i="2" s="1"/>
  <c r="I2751" i="2" s="1" a="1"/>
  <c r="I2751" i="2" s="1"/>
  <c r="Q2750" i="2" a="1"/>
  <c r="Q2750" i="2" s="1"/>
  <c r="P2750" i="2" a="1"/>
  <c r="P2750" i="2" s="1"/>
  <c r="O2750" i="2" a="1"/>
  <c r="O2750" i="2" s="1"/>
  <c r="N2750" i="2" a="1"/>
  <c r="N2750" i="2" s="1"/>
  <c r="G2750" i="2" a="1"/>
  <c r="G2750" i="2" s="1"/>
  <c r="H2750" i="2" s="1"/>
  <c r="Q2749" i="2" a="1"/>
  <c r="Q2749" i="2" s="1"/>
  <c r="P2749" i="2" a="1"/>
  <c r="P2749" i="2" s="1"/>
  <c r="O2749" i="2" a="1"/>
  <c r="O2749" i="2" s="1"/>
  <c r="N2749" i="2" a="1"/>
  <c r="N2749" i="2" s="1"/>
  <c r="G2749" i="2" a="1"/>
  <c r="G2749" i="2" s="1"/>
  <c r="I2749" i="2" s="1" a="1"/>
  <c r="I2749" i="2" s="1"/>
  <c r="Q2748" i="2" a="1"/>
  <c r="Q2748" i="2" s="1"/>
  <c r="P2748" i="2" a="1"/>
  <c r="P2748" i="2" s="1"/>
  <c r="O2748" i="2" a="1"/>
  <c r="O2748" i="2" s="1"/>
  <c r="N2748" i="2" a="1"/>
  <c r="N2748" i="2" s="1"/>
  <c r="G2748" i="2" a="1"/>
  <c r="G2748" i="2" s="1"/>
  <c r="H2748" i="2" s="1"/>
  <c r="Q2747" i="2" a="1"/>
  <c r="Q2747" i="2" s="1"/>
  <c r="P2747" i="2" a="1"/>
  <c r="P2747" i="2" s="1"/>
  <c r="O2747" i="2" a="1"/>
  <c r="O2747" i="2" s="1"/>
  <c r="N2747" i="2" a="1"/>
  <c r="N2747" i="2" s="1"/>
  <c r="G2747" i="2" a="1"/>
  <c r="G2747" i="2" s="1"/>
  <c r="I2747" i="2" s="1" a="1"/>
  <c r="I2747" i="2" s="1"/>
  <c r="Q2746" i="2" a="1"/>
  <c r="Q2746" i="2" s="1"/>
  <c r="P2746" i="2" a="1"/>
  <c r="P2746" i="2" s="1"/>
  <c r="O2746" i="2" a="1"/>
  <c r="O2746" i="2" s="1"/>
  <c r="N2746" i="2" a="1"/>
  <c r="N2746" i="2" s="1"/>
  <c r="G2746" i="2" a="1"/>
  <c r="G2746" i="2" s="1"/>
  <c r="Q2745" i="2" a="1"/>
  <c r="Q2745" i="2" s="1"/>
  <c r="P2745" i="2" a="1"/>
  <c r="P2745" i="2" s="1"/>
  <c r="O2745" i="2" a="1"/>
  <c r="O2745" i="2" s="1"/>
  <c r="N2745" i="2" a="1"/>
  <c r="N2745" i="2" s="1"/>
  <c r="G2745" i="2" a="1"/>
  <c r="G2745" i="2" s="1"/>
  <c r="I2745" i="2" s="1" a="1"/>
  <c r="I2745" i="2" s="1"/>
  <c r="Q2744" i="2" a="1"/>
  <c r="Q2744" i="2" s="1"/>
  <c r="P2744" i="2" a="1"/>
  <c r="P2744" i="2" s="1"/>
  <c r="O2744" i="2" a="1"/>
  <c r="O2744" i="2" s="1"/>
  <c r="N2744" i="2" a="1"/>
  <c r="N2744" i="2" s="1"/>
  <c r="G2744" i="2" a="1"/>
  <c r="G2744" i="2" s="1"/>
  <c r="H2744" i="2" s="1"/>
  <c r="Q2743" i="2" a="1"/>
  <c r="Q2743" i="2" s="1"/>
  <c r="P2743" i="2" a="1"/>
  <c r="P2743" i="2" s="1"/>
  <c r="O2743" i="2" a="1"/>
  <c r="O2743" i="2" s="1"/>
  <c r="N2743" i="2" a="1"/>
  <c r="N2743" i="2" s="1"/>
  <c r="G2743" i="2" a="1"/>
  <c r="G2743" i="2" s="1"/>
  <c r="I2743" i="2" s="1" a="1"/>
  <c r="I2743" i="2" s="1"/>
  <c r="Q2742" i="2" a="1"/>
  <c r="Q2742" i="2" s="1"/>
  <c r="P2742" i="2" a="1"/>
  <c r="P2742" i="2" s="1"/>
  <c r="O2742" i="2" a="1"/>
  <c r="O2742" i="2" s="1"/>
  <c r="N2742" i="2" a="1"/>
  <c r="N2742" i="2" s="1"/>
  <c r="G2742" i="2" a="1"/>
  <c r="G2742" i="2" s="1"/>
  <c r="H2742" i="2" s="1"/>
  <c r="Q2741" i="2" a="1"/>
  <c r="Q2741" i="2" s="1"/>
  <c r="P2741" i="2" a="1"/>
  <c r="P2741" i="2" s="1"/>
  <c r="O2741" i="2" a="1"/>
  <c r="O2741" i="2" s="1"/>
  <c r="N2741" i="2" a="1"/>
  <c r="N2741" i="2" s="1"/>
  <c r="G2741" i="2" a="1"/>
  <c r="G2741" i="2" s="1"/>
  <c r="I2741" i="2" s="1" a="1"/>
  <c r="I2741" i="2" s="1"/>
  <c r="Q2740" i="2" a="1"/>
  <c r="Q2740" i="2" s="1"/>
  <c r="P2740" i="2" a="1"/>
  <c r="P2740" i="2" s="1"/>
  <c r="O2740" i="2" a="1"/>
  <c r="O2740" i="2" s="1"/>
  <c r="N2740" i="2" a="1"/>
  <c r="N2740" i="2" s="1"/>
  <c r="G2740" i="2" a="1"/>
  <c r="G2740" i="2" s="1"/>
  <c r="H2740" i="2" s="1"/>
  <c r="Q2739" i="2" a="1"/>
  <c r="Q2739" i="2" s="1"/>
  <c r="P2739" i="2" a="1"/>
  <c r="P2739" i="2" s="1"/>
  <c r="O2739" i="2" a="1"/>
  <c r="O2739" i="2" s="1"/>
  <c r="N2739" i="2" a="1"/>
  <c r="N2739" i="2" s="1"/>
  <c r="G2739" i="2" a="1"/>
  <c r="G2739" i="2" s="1"/>
  <c r="Q2738" i="2" a="1"/>
  <c r="Q2738" i="2" s="1"/>
  <c r="P2738" i="2" a="1"/>
  <c r="P2738" i="2" s="1"/>
  <c r="O2738" i="2" a="1"/>
  <c r="O2738" i="2" s="1"/>
  <c r="N2738" i="2" a="1"/>
  <c r="N2738" i="2" s="1"/>
  <c r="G2738" i="2" a="1"/>
  <c r="G2738" i="2" s="1"/>
  <c r="Q2737" i="2" a="1"/>
  <c r="Q2737" i="2" s="1"/>
  <c r="P2737" i="2" a="1"/>
  <c r="P2737" i="2" s="1"/>
  <c r="O2737" i="2" a="1"/>
  <c r="O2737" i="2" s="1"/>
  <c r="N2737" i="2" a="1"/>
  <c r="N2737" i="2" s="1"/>
  <c r="G2737" i="2" a="1"/>
  <c r="G2737" i="2" s="1"/>
  <c r="I2737" i="2" s="1" a="1"/>
  <c r="I2737" i="2" s="1"/>
  <c r="Q2736" i="2" a="1"/>
  <c r="Q2736" i="2" s="1"/>
  <c r="P2736" i="2" a="1"/>
  <c r="P2736" i="2" s="1"/>
  <c r="O2736" i="2" a="1"/>
  <c r="O2736" i="2" s="1"/>
  <c r="N2736" i="2" a="1"/>
  <c r="N2736" i="2" s="1"/>
  <c r="G2736" i="2" a="1"/>
  <c r="G2736" i="2" s="1"/>
  <c r="H2736" i="2" s="1"/>
  <c r="Q2735" i="2" a="1"/>
  <c r="Q2735" i="2" s="1"/>
  <c r="P2735" i="2" a="1"/>
  <c r="P2735" i="2" s="1"/>
  <c r="O2735" i="2" a="1"/>
  <c r="O2735" i="2" s="1"/>
  <c r="N2735" i="2" a="1"/>
  <c r="N2735" i="2" s="1"/>
  <c r="G2735" i="2" a="1"/>
  <c r="G2735" i="2" s="1"/>
  <c r="I2735" i="2" s="1" a="1"/>
  <c r="I2735" i="2" s="1"/>
  <c r="Q2734" i="2" a="1"/>
  <c r="Q2734" i="2" s="1"/>
  <c r="P2734" i="2" a="1"/>
  <c r="P2734" i="2" s="1"/>
  <c r="O2734" i="2" a="1"/>
  <c r="O2734" i="2" s="1"/>
  <c r="N2734" i="2" a="1"/>
  <c r="N2734" i="2" s="1"/>
  <c r="G2734" i="2" a="1"/>
  <c r="G2734" i="2" s="1"/>
  <c r="H2734" i="2" s="1"/>
  <c r="Q2733" i="2" a="1"/>
  <c r="Q2733" i="2" s="1"/>
  <c r="P2733" i="2" a="1"/>
  <c r="P2733" i="2" s="1"/>
  <c r="O2733" i="2" a="1"/>
  <c r="O2733" i="2" s="1"/>
  <c r="N2733" i="2" a="1"/>
  <c r="N2733" i="2" s="1"/>
  <c r="G2733" i="2" a="1"/>
  <c r="G2733" i="2" s="1"/>
  <c r="H2733" i="2" s="1"/>
  <c r="Q2732" i="2" a="1"/>
  <c r="Q2732" i="2" s="1"/>
  <c r="P2732" i="2" a="1"/>
  <c r="P2732" i="2" s="1"/>
  <c r="O2732" i="2" a="1"/>
  <c r="O2732" i="2" s="1"/>
  <c r="N2732" i="2" a="1"/>
  <c r="N2732" i="2" s="1"/>
  <c r="G2732" i="2" a="1"/>
  <c r="G2732" i="2" s="1"/>
  <c r="H2732" i="2" s="1"/>
  <c r="Q2731" i="2" a="1"/>
  <c r="Q2731" i="2" s="1"/>
  <c r="P2731" i="2" a="1"/>
  <c r="P2731" i="2" s="1"/>
  <c r="O2731" i="2" a="1"/>
  <c r="O2731" i="2" s="1"/>
  <c r="N2731" i="2" a="1"/>
  <c r="N2731" i="2" s="1"/>
  <c r="G2731" i="2" a="1"/>
  <c r="G2731" i="2" s="1"/>
  <c r="I2731" i="2" s="1" a="1"/>
  <c r="I2731" i="2" s="1"/>
  <c r="Q2730" i="2" a="1"/>
  <c r="Q2730" i="2" s="1"/>
  <c r="P2730" i="2" a="1"/>
  <c r="P2730" i="2" s="1"/>
  <c r="O2730" i="2" a="1"/>
  <c r="O2730" i="2" s="1"/>
  <c r="N2730" i="2" a="1"/>
  <c r="N2730" i="2" s="1"/>
  <c r="G2730" i="2" a="1"/>
  <c r="G2730" i="2" s="1"/>
  <c r="Q2729" i="2" a="1"/>
  <c r="Q2729" i="2" s="1"/>
  <c r="P2729" i="2" a="1"/>
  <c r="P2729" i="2" s="1"/>
  <c r="O2729" i="2" a="1"/>
  <c r="O2729" i="2" s="1"/>
  <c r="N2729" i="2" a="1"/>
  <c r="N2729" i="2" s="1"/>
  <c r="G2729" i="2" a="1"/>
  <c r="G2729" i="2" s="1"/>
  <c r="I2729" i="2" s="1" a="1"/>
  <c r="I2729" i="2" s="1"/>
  <c r="Q2728" i="2" a="1"/>
  <c r="Q2728" i="2" s="1"/>
  <c r="P2728" i="2" a="1"/>
  <c r="P2728" i="2" s="1"/>
  <c r="O2728" i="2" a="1"/>
  <c r="O2728" i="2" s="1"/>
  <c r="N2728" i="2" a="1"/>
  <c r="N2728" i="2" s="1"/>
  <c r="G2728" i="2" a="1"/>
  <c r="G2728" i="2" s="1"/>
  <c r="H2728" i="2" s="1"/>
  <c r="Q2727" i="2" a="1"/>
  <c r="Q2727" i="2" s="1"/>
  <c r="P2727" i="2" a="1"/>
  <c r="P2727" i="2" s="1"/>
  <c r="O2727" i="2" a="1"/>
  <c r="O2727" i="2" s="1"/>
  <c r="N2727" i="2" a="1"/>
  <c r="N2727" i="2" s="1"/>
  <c r="G2727" i="2" a="1"/>
  <c r="G2727" i="2" s="1"/>
  <c r="I2727" i="2" s="1" a="1"/>
  <c r="I2727" i="2" s="1"/>
  <c r="Q2726" i="2" a="1"/>
  <c r="Q2726" i="2" s="1"/>
  <c r="P2726" i="2" a="1"/>
  <c r="P2726" i="2" s="1"/>
  <c r="O2726" i="2" a="1"/>
  <c r="O2726" i="2" s="1"/>
  <c r="N2726" i="2" a="1"/>
  <c r="N2726" i="2" s="1"/>
  <c r="G2726" i="2" a="1"/>
  <c r="G2726" i="2" s="1"/>
  <c r="Q2725" i="2" a="1"/>
  <c r="Q2725" i="2" s="1"/>
  <c r="P2725" i="2" a="1"/>
  <c r="P2725" i="2" s="1"/>
  <c r="O2725" i="2" a="1"/>
  <c r="O2725" i="2" s="1"/>
  <c r="N2725" i="2" a="1"/>
  <c r="N2725" i="2" s="1"/>
  <c r="G2725" i="2" a="1"/>
  <c r="G2725" i="2" s="1"/>
  <c r="Q2724" i="2" a="1"/>
  <c r="Q2724" i="2" s="1"/>
  <c r="P2724" i="2" a="1"/>
  <c r="P2724" i="2" s="1"/>
  <c r="O2724" i="2" a="1"/>
  <c r="O2724" i="2" s="1"/>
  <c r="N2724" i="2" a="1"/>
  <c r="N2724" i="2" s="1"/>
  <c r="G2724" i="2" a="1"/>
  <c r="G2724" i="2" s="1"/>
  <c r="H2724" i="2" s="1"/>
  <c r="Q2723" i="2" a="1"/>
  <c r="Q2723" i="2" s="1"/>
  <c r="P2723" i="2" a="1"/>
  <c r="P2723" i="2" s="1"/>
  <c r="O2723" i="2" a="1"/>
  <c r="O2723" i="2" s="1"/>
  <c r="N2723" i="2" a="1"/>
  <c r="N2723" i="2" s="1"/>
  <c r="G2723" i="2" a="1"/>
  <c r="G2723" i="2" s="1"/>
  <c r="I2723" i="2" s="1" a="1"/>
  <c r="I2723" i="2" s="1"/>
  <c r="Q2722" i="2" a="1"/>
  <c r="Q2722" i="2" s="1"/>
  <c r="P2722" i="2" a="1"/>
  <c r="P2722" i="2" s="1"/>
  <c r="O2722" i="2" a="1"/>
  <c r="O2722" i="2" s="1"/>
  <c r="N2722" i="2" a="1"/>
  <c r="N2722" i="2" s="1"/>
  <c r="G2722" i="2" a="1"/>
  <c r="G2722" i="2" s="1"/>
  <c r="Q2721" i="2" a="1"/>
  <c r="Q2721" i="2" s="1"/>
  <c r="P2721" i="2" a="1"/>
  <c r="P2721" i="2" s="1"/>
  <c r="O2721" i="2" a="1"/>
  <c r="O2721" i="2" s="1"/>
  <c r="N2721" i="2" a="1"/>
  <c r="N2721" i="2" s="1"/>
  <c r="G2721" i="2" a="1"/>
  <c r="G2721" i="2" s="1"/>
  <c r="I2721" i="2" s="1" a="1"/>
  <c r="I2721" i="2" s="1"/>
  <c r="Q2720" i="2" a="1"/>
  <c r="Q2720" i="2" s="1"/>
  <c r="P2720" i="2" a="1"/>
  <c r="P2720" i="2" s="1"/>
  <c r="O2720" i="2" a="1"/>
  <c r="O2720" i="2" s="1"/>
  <c r="N2720" i="2" a="1"/>
  <c r="N2720" i="2" s="1"/>
  <c r="G2720" i="2" a="1"/>
  <c r="G2720" i="2" s="1"/>
  <c r="H2720" i="2" s="1"/>
  <c r="Q2719" i="2" a="1"/>
  <c r="Q2719" i="2" s="1"/>
  <c r="P2719" i="2" a="1"/>
  <c r="P2719" i="2" s="1"/>
  <c r="O2719" i="2" a="1"/>
  <c r="O2719" i="2" s="1"/>
  <c r="N2719" i="2" a="1"/>
  <c r="N2719" i="2" s="1"/>
  <c r="G2719" i="2" a="1"/>
  <c r="G2719" i="2" s="1"/>
  <c r="Q2718" i="2" a="1"/>
  <c r="Q2718" i="2" s="1"/>
  <c r="P2718" i="2" a="1"/>
  <c r="P2718" i="2" s="1"/>
  <c r="O2718" i="2" a="1"/>
  <c r="O2718" i="2" s="1"/>
  <c r="N2718" i="2" a="1"/>
  <c r="N2718" i="2" s="1"/>
  <c r="G2718" i="2" a="1"/>
  <c r="G2718" i="2" s="1"/>
  <c r="H2718" i="2" s="1"/>
  <c r="Q2717" i="2" a="1"/>
  <c r="Q2717" i="2" s="1"/>
  <c r="P2717" i="2" a="1"/>
  <c r="P2717" i="2" s="1"/>
  <c r="O2717" i="2" a="1"/>
  <c r="O2717" i="2" s="1"/>
  <c r="N2717" i="2" a="1"/>
  <c r="N2717" i="2" s="1"/>
  <c r="G2717" i="2" a="1"/>
  <c r="G2717" i="2" s="1"/>
  <c r="I2717" i="2" s="1" a="1"/>
  <c r="I2717" i="2" s="1"/>
  <c r="Q2716" i="2" a="1"/>
  <c r="Q2716" i="2" s="1"/>
  <c r="P2716" i="2" a="1"/>
  <c r="P2716" i="2" s="1"/>
  <c r="O2716" i="2" a="1"/>
  <c r="O2716" i="2" s="1"/>
  <c r="N2716" i="2" a="1"/>
  <c r="N2716" i="2" s="1"/>
  <c r="G2716" i="2" a="1"/>
  <c r="G2716" i="2" s="1"/>
  <c r="H2716" i="2" s="1"/>
  <c r="Q2715" i="2" a="1"/>
  <c r="Q2715" i="2" s="1"/>
  <c r="P2715" i="2" a="1"/>
  <c r="P2715" i="2" s="1"/>
  <c r="O2715" i="2" a="1"/>
  <c r="O2715" i="2" s="1"/>
  <c r="N2715" i="2" a="1"/>
  <c r="N2715" i="2" s="1"/>
  <c r="G2715" i="2" a="1"/>
  <c r="G2715" i="2" s="1"/>
  <c r="I2715" i="2" s="1" a="1"/>
  <c r="I2715" i="2" s="1"/>
  <c r="Q2714" i="2" a="1"/>
  <c r="Q2714" i="2" s="1"/>
  <c r="P2714" i="2" a="1"/>
  <c r="P2714" i="2" s="1"/>
  <c r="O2714" i="2" a="1"/>
  <c r="O2714" i="2" s="1"/>
  <c r="N2714" i="2" a="1"/>
  <c r="N2714" i="2" s="1"/>
  <c r="G2714" i="2" a="1"/>
  <c r="G2714" i="2" s="1"/>
  <c r="Q2713" i="2" a="1"/>
  <c r="Q2713" i="2" s="1"/>
  <c r="P2713" i="2" a="1"/>
  <c r="P2713" i="2" s="1"/>
  <c r="O2713" i="2" a="1"/>
  <c r="O2713" i="2" s="1"/>
  <c r="N2713" i="2" a="1"/>
  <c r="N2713" i="2" s="1"/>
  <c r="G2713" i="2" a="1"/>
  <c r="G2713" i="2" s="1"/>
  <c r="I2713" i="2" s="1" a="1"/>
  <c r="I2713" i="2" s="1"/>
  <c r="Q2712" i="2" a="1"/>
  <c r="Q2712" i="2" s="1"/>
  <c r="P2712" i="2" a="1"/>
  <c r="P2712" i="2" s="1"/>
  <c r="O2712" i="2" a="1"/>
  <c r="O2712" i="2" s="1"/>
  <c r="N2712" i="2" a="1"/>
  <c r="N2712" i="2" s="1"/>
  <c r="G2712" i="2" a="1"/>
  <c r="G2712" i="2" s="1"/>
  <c r="H2712" i="2" s="1"/>
  <c r="Q2711" i="2" a="1"/>
  <c r="Q2711" i="2" s="1"/>
  <c r="P2711" i="2" a="1"/>
  <c r="P2711" i="2" s="1"/>
  <c r="O2711" i="2" a="1"/>
  <c r="O2711" i="2" s="1"/>
  <c r="N2711" i="2" a="1"/>
  <c r="N2711" i="2" s="1"/>
  <c r="G2711" i="2" a="1"/>
  <c r="G2711" i="2" s="1"/>
  <c r="I2711" i="2" s="1" a="1"/>
  <c r="I2711" i="2" s="1"/>
  <c r="Q2710" i="2" a="1"/>
  <c r="Q2710" i="2" s="1"/>
  <c r="P2710" i="2" a="1"/>
  <c r="P2710" i="2" s="1"/>
  <c r="O2710" i="2" a="1"/>
  <c r="O2710" i="2" s="1"/>
  <c r="N2710" i="2" a="1"/>
  <c r="N2710" i="2" s="1"/>
  <c r="G2710" i="2" a="1"/>
  <c r="G2710" i="2" s="1"/>
  <c r="H2710" i="2" s="1"/>
  <c r="Q2709" i="2" a="1"/>
  <c r="Q2709" i="2" s="1"/>
  <c r="P2709" i="2" a="1"/>
  <c r="P2709" i="2" s="1"/>
  <c r="O2709" i="2" a="1"/>
  <c r="O2709" i="2" s="1"/>
  <c r="N2709" i="2" a="1"/>
  <c r="N2709" i="2" s="1"/>
  <c r="G2709" i="2" a="1"/>
  <c r="G2709" i="2" s="1"/>
  <c r="I2709" i="2" s="1" a="1"/>
  <c r="I2709" i="2" s="1"/>
  <c r="Q2708" i="2" a="1"/>
  <c r="Q2708" i="2" s="1"/>
  <c r="P2708" i="2" a="1"/>
  <c r="P2708" i="2" s="1"/>
  <c r="O2708" i="2" a="1"/>
  <c r="O2708" i="2" s="1"/>
  <c r="N2708" i="2" a="1"/>
  <c r="N2708" i="2" s="1"/>
  <c r="G2708" i="2" a="1"/>
  <c r="G2708" i="2" s="1"/>
  <c r="H2708" i="2" s="1"/>
  <c r="Q2707" i="2" a="1"/>
  <c r="Q2707" i="2" s="1"/>
  <c r="P2707" i="2" a="1"/>
  <c r="P2707" i="2" s="1"/>
  <c r="O2707" i="2" a="1"/>
  <c r="O2707" i="2" s="1"/>
  <c r="N2707" i="2" a="1"/>
  <c r="N2707" i="2" s="1"/>
  <c r="G2707" i="2" a="1"/>
  <c r="G2707" i="2" s="1"/>
  <c r="I2707" i="2" s="1" a="1"/>
  <c r="I2707" i="2" s="1"/>
  <c r="Q2706" i="2" a="1"/>
  <c r="Q2706" i="2" s="1"/>
  <c r="P2706" i="2" a="1"/>
  <c r="P2706" i="2" s="1"/>
  <c r="O2706" i="2" a="1"/>
  <c r="O2706" i="2" s="1"/>
  <c r="N2706" i="2" a="1"/>
  <c r="N2706" i="2" s="1"/>
  <c r="G2706" i="2" a="1"/>
  <c r="G2706" i="2" s="1"/>
  <c r="Q2705" i="2" a="1"/>
  <c r="Q2705" i="2" s="1"/>
  <c r="P2705" i="2" a="1"/>
  <c r="P2705" i="2" s="1"/>
  <c r="O2705" i="2" a="1"/>
  <c r="O2705" i="2" s="1"/>
  <c r="N2705" i="2" a="1"/>
  <c r="N2705" i="2" s="1"/>
  <c r="G2705" i="2" a="1"/>
  <c r="G2705" i="2" s="1"/>
  <c r="Q2704" i="2" a="1"/>
  <c r="Q2704" i="2" s="1"/>
  <c r="P2704" i="2" a="1"/>
  <c r="P2704" i="2" s="1"/>
  <c r="O2704" i="2" a="1"/>
  <c r="O2704" i="2" s="1"/>
  <c r="N2704" i="2" a="1"/>
  <c r="N2704" i="2" s="1"/>
  <c r="G2704" i="2" a="1"/>
  <c r="G2704" i="2" s="1"/>
  <c r="H2704" i="2" s="1"/>
  <c r="Q2703" i="2" a="1"/>
  <c r="Q2703" i="2" s="1"/>
  <c r="P2703" i="2" a="1"/>
  <c r="P2703" i="2" s="1"/>
  <c r="O2703" i="2" a="1"/>
  <c r="O2703" i="2" s="1"/>
  <c r="N2703" i="2" a="1"/>
  <c r="N2703" i="2" s="1"/>
  <c r="G2703" i="2" a="1"/>
  <c r="G2703" i="2" s="1"/>
  <c r="Q2702" i="2" a="1"/>
  <c r="Q2702" i="2" s="1"/>
  <c r="P2702" i="2" a="1"/>
  <c r="P2702" i="2" s="1"/>
  <c r="O2702" i="2" a="1"/>
  <c r="O2702" i="2" s="1"/>
  <c r="N2702" i="2" a="1"/>
  <c r="N2702" i="2" s="1"/>
  <c r="G2702" i="2" a="1"/>
  <c r="G2702" i="2" s="1"/>
  <c r="Q2701" i="2" a="1"/>
  <c r="Q2701" i="2" s="1"/>
  <c r="P2701" i="2" a="1"/>
  <c r="P2701" i="2" s="1"/>
  <c r="O2701" i="2" a="1"/>
  <c r="O2701" i="2" s="1"/>
  <c r="N2701" i="2" a="1"/>
  <c r="N2701" i="2" s="1"/>
  <c r="G2701" i="2" a="1"/>
  <c r="G2701" i="2" s="1"/>
  <c r="I2701" i="2" s="1" a="1"/>
  <c r="I2701" i="2" s="1"/>
  <c r="Q2700" i="2" a="1"/>
  <c r="Q2700" i="2" s="1"/>
  <c r="P2700" i="2" a="1"/>
  <c r="P2700" i="2" s="1"/>
  <c r="O2700" i="2" a="1"/>
  <c r="O2700" i="2" s="1"/>
  <c r="N2700" i="2" a="1"/>
  <c r="N2700" i="2" s="1"/>
  <c r="G2700" i="2" a="1"/>
  <c r="G2700" i="2" s="1"/>
  <c r="H2700" i="2" s="1"/>
  <c r="Q2699" i="2" a="1"/>
  <c r="Q2699" i="2" s="1"/>
  <c r="P2699" i="2" a="1"/>
  <c r="P2699" i="2" s="1"/>
  <c r="O2699" i="2" a="1"/>
  <c r="O2699" i="2" s="1"/>
  <c r="N2699" i="2" a="1"/>
  <c r="N2699" i="2" s="1"/>
  <c r="G2699" i="2" a="1"/>
  <c r="G2699" i="2" s="1"/>
  <c r="Q2698" i="2" a="1"/>
  <c r="Q2698" i="2" s="1"/>
  <c r="P2698" i="2" a="1"/>
  <c r="P2698" i="2" s="1"/>
  <c r="O2698" i="2" a="1"/>
  <c r="O2698" i="2" s="1"/>
  <c r="N2698" i="2" a="1"/>
  <c r="N2698" i="2" s="1"/>
  <c r="G2698" i="2" a="1"/>
  <c r="G2698" i="2" s="1"/>
  <c r="Q2697" i="2" a="1"/>
  <c r="Q2697" i="2" s="1"/>
  <c r="P2697" i="2" a="1"/>
  <c r="P2697" i="2" s="1"/>
  <c r="O2697" i="2" a="1"/>
  <c r="O2697" i="2" s="1"/>
  <c r="N2697" i="2" a="1"/>
  <c r="N2697" i="2" s="1"/>
  <c r="G2697" i="2" a="1"/>
  <c r="G2697" i="2" s="1"/>
  <c r="H2697" i="2" s="1"/>
  <c r="Q2696" i="2" a="1"/>
  <c r="Q2696" i="2" s="1"/>
  <c r="P2696" i="2" a="1"/>
  <c r="P2696" i="2" s="1"/>
  <c r="O2696" i="2" a="1"/>
  <c r="O2696" i="2" s="1"/>
  <c r="N2696" i="2" a="1"/>
  <c r="N2696" i="2" s="1"/>
  <c r="G2696" i="2" a="1"/>
  <c r="G2696" i="2" s="1"/>
  <c r="I2696" i="2" s="1" a="1"/>
  <c r="I2696" i="2" s="1"/>
  <c r="Q2695" i="2" a="1"/>
  <c r="Q2695" i="2" s="1"/>
  <c r="P2695" i="2" a="1"/>
  <c r="P2695" i="2" s="1"/>
  <c r="O2695" i="2" a="1"/>
  <c r="O2695" i="2" s="1"/>
  <c r="N2695" i="2" a="1"/>
  <c r="N2695" i="2" s="1"/>
  <c r="G2695" i="2" a="1"/>
  <c r="G2695" i="2" s="1"/>
  <c r="I2695" i="2" s="1" a="1"/>
  <c r="I2695" i="2" s="1"/>
  <c r="Q2694" i="2" a="1"/>
  <c r="Q2694" i="2" s="1"/>
  <c r="P2694" i="2" a="1"/>
  <c r="P2694" i="2" s="1"/>
  <c r="O2694" i="2" a="1"/>
  <c r="O2694" i="2" s="1"/>
  <c r="N2694" i="2" a="1"/>
  <c r="N2694" i="2" s="1"/>
  <c r="G2694" i="2" a="1"/>
  <c r="G2694" i="2" s="1"/>
  <c r="Q2693" i="2" a="1"/>
  <c r="Q2693" i="2" s="1"/>
  <c r="P2693" i="2" a="1"/>
  <c r="P2693" i="2" s="1"/>
  <c r="O2693" i="2" a="1"/>
  <c r="O2693" i="2" s="1"/>
  <c r="N2693" i="2" a="1"/>
  <c r="N2693" i="2" s="1"/>
  <c r="G2693" i="2" a="1"/>
  <c r="G2693" i="2" s="1"/>
  <c r="H2693" i="2" s="1"/>
  <c r="Q2692" i="2" a="1"/>
  <c r="Q2692" i="2" s="1"/>
  <c r="P2692" i="2" a="1"/>
  <c r="P2692" i="2" s="1"/>
  <c r="O2692" i="2" a="1"/>
  <c r="O2692" i="2" s="1"/>
  <c r="N2692" i="2" a="1"/>
  <c r="N2692" i="2" s="1"/>
  <c r="G2692" i="2" a="1"/>
  <c r="G2692" i="2" s="1"/>
  <c r="Q2691" i="2" a="1"/>
  <c r="Q2691" i="2" s="1"/>
  <c r="P2691" i="2" a="1"/>
  <c r="P2691" i="2" s="1"/>
  <c r="O2691" i="2" a="1"/>
  <c r="O2691" i="2" s="1"/>
  <c r="N2691" i="2" a="1"/>
  <c r="N2691" i="2" s="1"/>
  <c r="G2691" i="2" a="1"/>
  <c r="G2691" i="2" s="1"/>
  <c r="Q2690" i="2" a="1"/>
  <c r="Q2690" i="2" s="1"/>
  <c r="P2690" i="2" a="1"/>
  <c r="P2690" i="2" s="1"/>
  <c r="O2690" i="2" a="1"/>
  <c r="O2690" i="2" s="1"/>
  <c r="N2690" i="2" a="1"/>
  <c r="N2690" i="2" s="1"/>
  <c r="G2690" i="2" a="1"/>
  <c r="G2690" i="2" s="1"/>
  <c r="Q2689" i="2" a="1"/>
  <c r="Q2689" i="2" s="1"/>
  <c r="P2689" i="2" a="1"/>
  <c r="P2689" i="2" s="1"/>
  <c r="O2689" i="2" a="1"/>
  <c r="O2689" i="2" s="1"/>
  <c r="N2689" i="2" a="1"/>
  <c r="N2689" i="2" s="1"/>
  <c r="G2689" i="2" a="1"/>
  <c r="G2689" i="2" s="1"/>
  <c r="H2689" i="2" s="1"/>
  <c r="Q2688" i="2" a="1"/>
  <c r="Q2688" i="2" s="1"/>
  <c r="P2688" i="2" a="1"/>
  <c r="P2688" i="2" s="1"/>
  <c r="O2688" i="2" a="1"/>
  <c r="O2688" i="2" s="1"/>
  <c r="N2688" i="2" a="1"/>
  <c r="N2688" i="2" s="1"/>
  <c r="G2688" i="2" a="1"/>
  <c r="G2688" i="2" s="1"/>
  <c r="Q2687" i="2" a="1"/>
  <c r="Q2687" i="2" s="1"/>
  <c r="P2687" i="2" a="1"/>
  <c r="P2687" i="2" s="1"/>
  <c r="O2687" i="2" a="1"/>
  <c r="O2687" i="2" s="1"/>
  <c r="N2687" i="2" a="1"/>
  <c r="N2687" i="2" s="1"/>
  <c r="G2687" i="2" a="1"/>
  <c r="G2687" i="2" s="1"/>
  <c r="H2687" i="2" s="1"/>
  <c r="Q2686" i="2" a="1"/>
  <c r="Q2686" i="2" s="1"/>
  <c r="P2686" i="2" a="1"/>
  <c r="P2686" i="2" s="1"/>
  <c r="O2686" i="2" a="1"/>
  <c r="O2686" i="2" s="1"/>
  <c r="N2686" i="2" a="1"/>
  <c r="N2686" i="2" s="1"/>
  <c r="G2686" i="2" a="1"/>
  <c r="G2686" i="2" s="1"/>
  <c r="Q2685" i="2" a="1"/>
  <c r="Q2685" i="2" s="1"/>
  <c r="P2685" i="2" a="1"/>
  <c r="P2685" i="2" s="1"/>
  <c r="O2685" i="2" a="1"/>
  <c r="O2685" i="2" s="1"/>
  <c r="N2685" i="2" a="1"/>
  <c r="N2685" i="2" s="1"/>
  <c r="G2685" i="2" a="1"/>
  <c r="G2685" i="2" s="1"/>
  <c r="Q2684" i="2" a="1"/>
  <c r="Q2684" i="2" s="1"/>
  <c r="P2684" i="2" a="1"/>
  <c r="P2684" i="2" s="1"/>
  <c r="O2684" i="2" a="1"/>
  <c r="O2684" i="2" s="1"/>
  <c r="N2684" i="2" a="1"/>
  <c r="N2684" i="2" s="1"/>
  <c r="G2684" i="2" a="1"/>
  <c r="G2684" i="2" s="1"/>
  <c r="Q2683" i="2" a="1"/>
  <c r="Q2683" i="2" s="1"/>
  <c r="P2683" i="2" a="1"/>
  <c r="P2683" i="2" s="1"/>
  <c r="O2683" i="2" a="1"/>
  <c r="O2683" i="2" s="1"/>
  <c r="N2683" i="2" a="1"/>
  <c r="N2683" i="2" s="1"/>
  <c r="G2683" i="2" a="1"/>
  <c r="G2683" i="2" s="1"/>
  <c r="I2683" i="2" s="1" a="1"/>
  <c r="I2683" i="2" s="1"/>
  <c r="Q2682" i="2" a="1"/>
  <c r="Q2682" i="2" s="1"/>
  <c r="P2682" i="2" a="1"/>
  <c r="P2682" i="2" s="1"/>
  <c r="O2682" i="2" a="1"/>
  <c r="O2682" i="2" s="1"/>
  <c r="N2682" i="2" a="1"/>
  <c r="N2682" i="2" s="1"/>
  <c r="G2682" i="2" a="1"/>
  <c r="G2682" i="2" s="1"/>
  <c r="Q2681" i="2" a="1"/>
  <c r="Q2681" i="2" s="1"/>
  <c r="P2681" i="2" a="1"/>
  <c r="P2681" i="2" s="1"/>
  <c r="O2681" i="2" a="1"/>
  <c r="O2681" i="2" s="1"/>
  <c r="N2681" i="2" a="1"/>
  <c r="N2681" i="2" s="1"/>
  <c r="G2681" i="2" a="1"/>
  <c r="G2681" i="2" s="1"/>
  <c r="Q2680" i="2" a="1"/>
  <c r="Q2680" i="2" s="1"/>
  <c r="P2680" i="2" a="1"/>
  <c r="P2680" i="2" s="1"/>
  <c r="O2680" i="2" a="1"/>
  <c r="O2680" i="2" s="1"/>
  <c r="N2680" i="2" a="1"/>
  <c r="N2680" i="2" s="1"/>
  <c r="G2680" i="2" a="1"/>
  <c r="G2680" i="2" s="1"/>
  <c r="I2680" i="2" s="1" a="1"/>
  <c r="I2680" i="2" s="1"/>
  <c r="Q2679" i="2" a="1"/>
  <c r="Q2679" i="2" s="1"/>
  <c r="P2679" i="2" a="1"/>
  <c r="P2679" i="2" s="1"/>
  <c r="O2679" i="2" a="1"/>
  <c r="O2679" i="2" s="1"/>
  <c r="N2679" i="2" a="1"/>
  <c r="N2679" i="2" s="1"/>
  <c r="G2679" i="2" a="1"/>
  <c r="G2679" i="2" s="1"/>
  <c r="H2679" i="2" s="1"/>
  <c r="Q2678" i="2" a="1"/>
  <c r="Q2678" i="2" s="1"/>
  <c r="P2678" i="2" a="1"/>
  <c r="P2678" i="2" s="1"/>
  <c r="O2678" i="2" a="1"/>
  <c r="O2678" i="2" s="1"/>
  <c r="N2678" i="2" a="1"/>
  <c r="N2678" i="2" s="1"/>
  <c r="G2678" i="2" a="1"/>
  <c r="G2678" i="2" s="1"/>
  <c r="Q2677" i="2" a="1"/>
  <c r="Q2677" i="2" s="1"/>
  <c r="P2677" i="2" a="1"/>
  <c r="P2677" i="2" s="1"/>
  <c r="O2677" i="2" a="1"/>
  <c r="O2677" i="2" s="1"/>
  <c r="N2677" i="2" a="1"/>
  <c r="N2677" i="2" s="1"/>
  <c r="G2677" i="2" a="1"/>
  <c r="G2677" i="2" s="1"/>
  <c r="Q2676" i="2" a="1"/>
  <c r="Q2676" i="2" s="1"/>
  <c r="P2676" i="2" a="1"/>
  <c r="P2676" i="2" s="1"/>
  <c r="O2676" i="2" a="1"/>
  <c r="O2676" i="2" s="1"/>
  <c r="N2676" i="2" a="1"/>
  <c r="N2676" i="2" s="1"/>
  <c r="G2676" i="2" a="1"/>
  <c r="G2676" i="2" s="1"/>
  <c r="I2676" i="2" s="1" a="1"/>
  <c r="I2676" i="2" s="1"/>
  <c r="Q2675" i="2" a="1"/>
  <c r="Q2675" i="2" s="1"/>
  <c r="P2675" i="2" a="1"/>
  <c r="P2675" i="2" s="1"/>
  <c r="O2675" i="2" a="1"/>
  <c r="O2675" i="2" s="1"/>
  <c r="N2675" i="2" a="1"/>
  <c r="N2675" i="2" s="1"/>
  <c r="G2675" i="2" a="1"/>
  <c r="G2675" i="2" s="1"/>
  <c r="H2675" i="2" s="1"/>
  <c r="Q2674" i="2" a="1"/>
  <c r="Q2674" i="2" s="1"/>
  <c r="P2674" i="2" a="1"/>
  <c r="P2674" i="2" s="1"/>
  <c r="O2674" i="2" a="1"/>
  <c r="O2674" i="2" s="1"/>
  <c r="N2674" i="2" a="1"/>
  <c r="N2674" i="2" s="1"/>
  <c r="G2674" i="2" a="1"/>
  <c r="G2674" i="2" s="1"/>
  <c r="Q2673" i="2" a="1"/>
  <c r="Q2673" i="2" s="1"/>
  <c r="P2673" i="2" a="1"/>
  <c r="P2673" i="2" s="1"/>
  <c r="O2673" i="2" a="1"/>
  <c r="O2673" i="2" s="1"/>
  <c r="N2673" i="2" a="1"/>
  <c r="N2673" i="2" s="1"/>
  <c r="G2673" i="2" a="1"/>
  <c r="G2673" i="2" s="1"/>
  <c r="H2673" i="2" s="1"/>
  <c r="Q2672" i="2" a="1"/>
  <c r="Q2672" i="2" s="1"/>
  <c r="P2672" i="2" a="1"/>
  <c r="P2672" i="2" s="1"/>
  <c r="O2672" i="2" a="1"/>
  <c r="O2672" i="2" s="1"/>
  <c r="N2672" i="2" a="1"/>
  <c r="N2672" i="2" s="1"/>
  <c r="G2672" i="2" a="1"/>
  <c r="G2672" i="2" s="1"/>
  <c r="I2672" i="2" s="1" a="1"/>
  <c r="I2672" i="2" s="1"/>
  <c r="Q2671" i="2" a="1"/>
  <c r="Q2671" i="2" s="1"/>
  <c r="P2671" i="2" a="1"/>
  <c r="P2671" i="2" s="1"/>
  <c r="O2671" i="2" a="1"/>
  <c r="O2671" i="2" s="1"/>
  <c r="N2671" i="2" a="1"/>
  <c r="N2671" i="2" s="1"/>
  <c r="G2671" i="2" a="1"/>
  <c r="G2671" i="2" s="1"/>
  <c r="H2671" i="2" s="1"/>
  <c r="Q2670" i="2" a="1"/>
  <c r="Q2670" i="2" s="1"/>
  <c r="P2670" i="2" a="1"/>
  <c r="P2670" i="2" s="1"/>
  <c r="O2670" i="2" a="1"/>
  <c r="O2670" i="2" s="1"/>
  <c r="N2670" i="2" a="1"/>
  <c r="N2670" i="2" s="1"/>
  <c r="G2670" i="2" a="1"/>
  <c r="G2670" i="2" s="1"/>
  <c r="Q2669" i="2" a="1"/>
  <c r="Q2669" i="2" s="1"/>
  <c r="P2669" i="2" a="1"/>
  <c r="P2669" i="2" s="1"/>
  <c r="O2669" i="2" a="1"/>
  <c r="O2669" i="2" s="1"/>
  <c r="N2669" i="2" a="1"/>
  <c r="N2669" i="2" s="1"/>
  <c r="G2669" i="2" a="1"/>
  <c r="G2669" i="2" s="1"/>
  <c r="Q2668" i="2" a="1"/>
  <c r="Q2668" i="2" s="1"/>
  <c r="P2668" i="2" a="1"/>
  <c r="P2668" i="2" s="1"/>
  <c r="O2668" i="2" a="1"/>
  <c r="O2668" i="2" s="1"/>
  <c r="N2668" i="2" a="1"/>
  <c r="N2668" i="2" s="1"/>
  <c r="G2668" i="2" a="1"/>
  <c r="G2668" i="2" s="1"/>
  <c r="I2668" i="2" s="1" a="1"/>
  <c r="I2668" i="2" s="1"/>
  <c r="Q2667" i="2" a="1"/>
  <c r="Q2667" i="2" s="1"/>
  <c r="P2667" i="2" a="1"/>
  <c r="P2667" i="2" s="1"/>
  <c r="O2667" i="2" a="1"/>
  <c r="O2667" i="2" s="1"/>
  <c r="N2667" i="2" a="1"/>
  <c r="N2667" i="2" s="1"/>
  <c r="G2667" i="2" a="1"/>
  <c r="G2667" i="2" s="1"/>
  <c r="H2667" i="2" s="1"/>
  <c r="Q2666" i="2" a="1"/>
  <c r="Q2666" i="2" s="1"/>
  <c r="P2666" i="2" a="1"/>
  <c r="P2666" i="2" s="1"/>
  <c r="O2666" i="2" a="1"/>
  <c r="O2666" i="2" s="1"/>
  <c r="N2666" i="2" a="1"/>
  <c r="N2666" i="2" s="1"/>
  <c r="G2666" i="2" a="1"/>
  <c r="G2666" i="2" s="1"/>
  <c r="I2666" i="2" s="1" a="1"/>
  <c r="I2666" i="2" s="1"/>
  <c r="Q2665" i="2" a="1"/>
  <c r="Q2665" i="2" s="1"/>
  <c r="P2665" i="2" a="1"/>
  <c r="P2665" i="2" s="1"/>
  <c r="O2665" i="2" a="1"/>
  <c r="O2665" i="2" s="1"/>
  <c r="N2665" i="2" a="1"/>
  <c r="N2665" i="2" s="1"/>
  <c r="G2665" i="2" a="1"/>
  <c r="G2665" i="2" s="1"/>
  <c r="Q2664" i="2" a="1"/>
  <c r="Q2664" i="2" s="1"/>
  <c r="P2664" i="2" a="1"/>
  <c r="P2664" i="2" s="1"/>
  <c r="O2664" i="2" a="1"/>
  <c r="O2664" i="2" s="1"/>
  <c r="N2664" i="2" a="1"/>
  <c r="N2664" i="2" s="1"/>
  <c r="G2664" i="2" a="1"/>
  <c r="G2664" i="2" s="1"/>
  <c r="I2664" i="2" s="1" a="1"/>
  <c r="I2664" i="2" s="1"/>
  <c r="Q2663" i="2" a="1"/>
  <c r="Q2663" i="2" s="1"/>
  <c r="P2663" i="2" a="1"/>
  <c r="P2663" i="2" s="1"/>
  <c r="O2663" i="2" a="1"/>
  <c r="O2663" i="2" s="1"/>
  <c r="N2663" i="2" a="1"/>
  <c r="N2663" i="2" s="1"/>
  <c r="G2663" i="2" a="1"/>
  <c r="G2663" i="2" s="1"/>
  <c r="Q2662" i="2" a="1"/>
  <c r="Q2662" i="2" s="1"/>
  <c r="P2662" i="2" a="1"/>
  <c r="P2662" i="2" s="1"/>
  <c r="O2662" i="2" a="1"/>
  <c r="O2662" i="2" s="1"/>
  <c r="N2662" i="2" a="1"/>
  <c r="N2662" i="2" s="1"/>
  <c r="G2662" i="2" a="1"/>
  <c r="G2662" i="2" s="1"/>
  <c r="Q2661" i="2" a="1"/>
  <c r="Q2661" i="2" s="1"/>
  <c r="P2661" i="2" a="1"/>
  <c r="P2661" i="2" s="1"/>
  <c r="O2661" i="2" a="1"/>
  <c r="O2661" i="2" s="1"/>
  <c r="N2661" i="2" a="1"/>
  <c r="N2661" i="2" s="1"/>
  <c r="G2661" i="2" a="1"/>
  <c r="G2661" i="2" s="1"/>
  <c r="Q2660" i="2" a="1"/>
  <c r="Q2660" i="2" s="1"/>
  <c r="P2660" i="2" a="1"/>
  <c r="P2660" i="2" s="1"/>
  <c r="O2660" i="2" a="1"/>
  <c r="O2660" i="2" s="1"/>
  <c r="N2660" i="2" a="1"/>
  <c r="N2660" i="2" s="1"/>
  <c r="G2660" i="2" a="1"/>
  <c r="G2660" i="2" s="1"/>
  <c r="I2660" i="2" s="1" a="1"/>
  <c r="I2660" i="2" s="1"/>
  <c r="Q2659" i="2" a="1"/>
  <c r="Q2659" i="2" s="1"/>
  <c r="P2659" i="2" a="1"/>
  <c r="P2659" i="2" s="1"/>
  <c r="O2659" i="2" a="1"/>
  <c r="O2659" i="2" s="1"/>
  <c r="N2659" i="2" a="1"/>
  <c r="N2659" i="2" s="1"/>
  <c r="G2659" i="2" a="1"/>
  <c r="G2659" i="2" s="1"/>
  <c r="H2659" i="2" s="1"/>
  <c r="Q2658" i="2" a="1"/>
  <c r="Q2658" i="2" s="1"/>
  <c r="P2658" i="2" a="1"/>
  <c r="P2658" i="2" s="1"/>
  <c r="O2658" i="2" a="1"/>
  <c r="O2658" i="2" s="1"/>
  <c r="N2658" i="2" a="1"/>
  <c r="N2658" i="2" s="1"/>
  <c r="G2658" i="2" a="1"/>
  <c r="G2658" i="2" s="1"/>
  <c r="I2658" i="2" s="1" a="1"/>
  <c r="I2658" i="2" s="1"/>
  <c r="Q2657" i="2" a="1"/>
  <c r="Q2657" i="2" s="1"/>
  <c r="P2657" i="2" a="1"/>
  <c r="P2657" i="2" s="1"/>
  <c r="O2657" i="2" a="1"/>
  <c r="O2657" i="2" s="1"/>
  <c r="N2657" i="2" a="1"/>
  <c r="N2657" i="2" s="1"/>
  <c r="G2657" i="2" a="1"/>
  <c r="G2657" i="2" s="1"/>
  <c r="H2657" i="2" s="1"/>
  <c r="Q2656" i="2" a="1"/>
  <c r="Q2656" i="2" s="1"/>
  <c r="P2656" i="2" a="1"/>
  <c r="P2656" i="2" s="1"/>
  <c r="O2656" i="2" a="1"/>
  <c r="O2656" i="2" s="1"/>
  <c r="N2656" i="2" a="1"/>
  <c r="N2656" i="2" s="1"/>
  <c r="G2656" i="2" a="1"/>
  <c r="G2656" i="2" s="1"/>
  <c r="Q2655" i="2" a="1"/>
  <c r="Q2655" i="2" s="1"/>
  <c r="P2655" i="2" a="1"/>
  <c r="P2655" i="2" s="1"/>
  <c r="O2655" i="2" a="1"/>
  <c r="O2655" i="2" s="1"/>
  <c r="N2655" i="2" a="1"/>
  <c r="N2655" i="2" s="1"/>
  <c r="G2655" i="2" a="1"/>
  <c r="G2655" i="2" s="1"/>
  <c r="Q2654" i="2" a="1"/>
  <c r="Q2654" i="2" s="1"/>
  <c r="P2654" i="2" a="1"/>
  <c r="P2654" i="2" s="1"/>
  <c r="O2654" i="2" a="1"/>
  <c r="O2654" i="2" s="1"/>
  <c r="N2654" i="2" a="1"/>
  <c r="N2654" i="2" s="1"/>
  <c r="G2654" i="2" a="1"/>
  <c r="G2654" i="2" s="1"/>
  <c r="Q2653" i="2" a="1"/>
  <c r="Q2653" i="2" s="1"/>
  <c r="P2653" i="2" a="1"/>
  <c r="P2653" i="2" s="1"/>
  <c r="O2653" i="2" a="1"/>
  <c r="O2653" i="2" s="1"/>
  <c r="N2653" i="2" a="1"/>
  <c r="N2653" i="2" s="1"/>
  <c r="G2653" i="2" a="1"/>
  <c r="G2653" i="2" s="1"/>
  <c r="H2653" i="2" s="1"/>
  <c r="Q2652" i="2" a="1"/>
  <c r="Q2652" i="2" s="1"/>
  <c r="P2652" i="2" a="1"/>
  <c r="P2652" i="2" s="1"/>
  <c r="O2652" i="2" a="1"/>
  <c r="O2652" i="2" s="1"/>
  <c r="N2652" i="2" a="1"/>
  <c r="N2652" i="2" s="1"/>
  <c r="G2652" i="2" a="1"/>
  <c r="G2652" i="2" s="1"/>
  <c r="Q2651" i="2" a="1"/>
  <c r="Q2651" i="2" s="1"/>
  <c r="P2651" i="2" a="1"/>
  <c r="P2651" i="2" s="1"/>
  <c r="O2651" i="2" a="1"/>
  <c r="O2651" i="2" s="1"/>
  <c r="N2651" i="2" a="1"/>
  <c r="N2651" i="2" s="1"/>
  <c r="G2651" i="2" a="1"/>
  <c r="G2651" i="2" s="1"/>
  <c r="H2651" i="2" s="1"/>
  <c r="Q2650" i="2" a="1"/>
  <c r="Q2650" i="2" s="1"/>
  <c r="P2650" i="2" a="1"/>
  <c r="P2650" i="2" s="1"/>
  <c r="O2650" i="2" a="1"/>
  <c r="O2650" i="2" s="1"/>
  <c r="N2650" i="2" a="1"/>
  <c r="N2650" i="2" s="1"/>
  <c r="G2650" i="2" a="1"/>
  <c r="G2650" i="2" s="1"/>
  <c r="I2650" i="2" s="1" a="1"/>
  <c r="I2650" i="2" s="1"/>
  <c r="Q2649" i="2" a="1"/>
  <c r="Q2649" i="2" s="1"/>
  <c r="P2649" i="2" a="1"/>
  <c r="P2649" i="2" s="1"/>
  <c r="O2649" i="2" a="1"/>
  <c r="O2649" i="2" s="1"/>
  <c r="N2649" i="2" a="1"/>
  <c r="N2649" i="2" s="1"/>
  <c r="G2649" i="2" a="1"/>
  <c r="G2649" i="2" s="1"/>
  <c r="Q2648" i="2" a="1"/>
  <c r="Q2648" i="2" s="1"/>
  <c r="P2648" i="2" a="1"/>
  <c r="P2648" i="2" s="1"/>
  <c r="O2648" i="2" a="1"/>
  <c r="O2648" i="2" s="1"/>
  <c r="N2648" i="2" a="1"/>
  <c r="N2648" i="2" s="1"/>
  <c r="G2648" i="2" a="1"/>
  <c r="G2648" i="2" s="1"/>
  <c r="I2648" i="2" s="1" a="1"/>
  <c r="I2648" i="2" s="1"/>
  <c r="Q2647" i="2" a="1"/>
  <c r="Q2647" i="2" s="1"/>
  <c r="P2647" i="2" a="1"/>
  <c r="P2647" i="2" s="1"/>
  <c r="O2647" i="2" a="1"/>
  <c r="O2647" i="2" s="1"/>
  <c r="N2647" i="2" a="1"/>
  <c r="N2647" i="2" s="1"/>
  <c r="G2647" i="2" a="1"/>
  <c r="G2647" i="2" s="1"/>
  <c r="Q2646" i="2" a="1"/>
  <c r="Q2646" i="2" s="1"/>
  <c r="P2646" i="2" a="1"/>
  <c r="P2646" i="2" s="1"/>
  <c r="O2646" i="2" a="1"/>
  <c r="O2646" i="2" s="1"/>
  <c r="N2646" i="2" a="1"/>
  <c r="N2646" i="2" s="1"/>
  <c r="G2646" i="2" a="1"/>
  <c r="G2646" i="2" s="1"/>
  <c r="Q2645" i="2" a="1"/>
  <c r="Q2645" i="2" s="1"/>
  <c r="P2645" i="2" a="1"/>
  <c r="P2645" i="2" s="1"/>
  <c r="O2645" i="2" a="1"/>
  <c r="O2645" i="2" s="1"/>
  <c r="N2645" i="2" a="1"/>
  <c r="N2645" i="2" s="1"/>
  <c r="G2645" i="2" a="1"/>
  <c r="G2645" i="2" s="1"/>
  <c r="Q2644" i="2" a="1"/>
  <c r="Q2644" i="2" s="1"/>
  <c r="P2644" i="2" a="1"/>
  <c r="P2644" i="2" s="1"/>
  <c r="O2644" i="2" a="1"/>
  <c r="O2644" i="2" s="1"/>
  <c r="N2644" i="2" a="1"/>
  <c r="N2644" i="2" s="1"/>
  <c r="G2644" i="2" a="1"/>
  <c r="G2644" i="2" s="1"/>
  <c r="I2644" i="2" s="1" a="1"/>
  <c r="I2644" i="2" s="1"/>
  <c r="Q2643" i="2" a="1"/>
  <c r="Q2643" i="2" s="1"/>
  <c r="P2643" i="2" a="1"/>
  <c r="P2643" i="2" s="1"/>
  <c r="O2643" i="2" a="1"/>
  <c r="O2643" i="2" s="1"/>
  <c r="N2643" i="2" a="1"/>
  <c r="N2643" i="2" s="1"/>
  <c r="G2643" i="2" a="1"/>
  <c r="G2643" i="2" s="1"/>
  <c r="Q2642" i="2" a="1"/>
  <c r="Q2642" i="2" s="1"/>
  <c r="P2642" i="2" a="1"/>
  <c r="P2642" i="2" s="1"/>
  <c r="O2642" i="2" a="1"/>
  <c r="O2642" i="2" s="1"/>
  <c r="N2642" i="2" a="1"/>
  <c r="N2642" i="2" s="1"/>
  <c r="G2642" i="2" a="1"/>
  <c r="G2642" i="2" s="1"/>
  <c r="I2642" i="2" s="1" a="1"/>
  <c r="I2642" i="2" s="1"/>
  <c r="Q2641" i="2" a="1"/>
  <c r="Q2641" i="2" s="1"/>
  <c r="P2641" i="2" a="1"/>
  <c r="P2641" i="2" s="1"/>
  <c r="O2641" i="2" a="1"/>
  <c r="O2641" i="2" s="1"/>
  <c r="N2641" i="2" a="1"/>
  <c r="N2641" i="2" s="1"/>
  <c r="G2641" i="2" a="1"/>
  <c r="G2641" i="2" s="1"/>
  <c r="H2641" i="2" s="1"/>
  <c r="Q2640" i="2" a="1"/>
  <c r="Q2640" i="2" s="1"/>
  <c r="P2640" i="2" a="1"/>
  <c r="P2640" i="2" s="1"/>
  <c r="O2640" i="2" a="1"/>
  <c r="O2640" i="2" s="1"/>
  <c r="N2640" i="2" a="1"/>
  <c r="N2640" i="2" s="1"/>
  <c r="G2640" i="2" a="1"/>
  <c r="G2640" i="2" s="1"/>
  <c r="Q2639" i="2" a="1"/>
  <c r="Q2639" i="2" s="1"/>
  <c r="P2639" i="2" a="1"/>
  <c r="P2639" i="2" s="1"/>
  <c r="O2639" i="2" a="1"/>
  <c r="O2639" i="2" s="1"/>
  <c r="N2639" i="2" a="1"/>
  <c r="N2639" i="2" s="1"/>
  <c r="G2639" i="2" a="1"/>
  <c r="G2639" i="2" s="1"/>
  <c r="Q2638" i="2" a="1"/>
  <c r="Q2638" i="2" s="1"/>
  <c r="P2638" i="2" a="1"/>
  <c r="P2638" i="2" s="1"/>
  <c r="O2638" i="2" a="1"/>
  <c r="O2638" i="2" s="1"/>
  <c r="N2638" i="2" a="1"/>
  <c r="N2638" i="2" s="1"/>
  <c r="G2638" i="2" a="1"/>
  <c r="G2638" i="2" s="1"/>
  <c r="Q2637" i="2" a="1"/>
  <c r="Q2637" i="2" s="1"/>
  <c r="P2637" i="2" a="1"/>
  <c r="P2637" i="2" s="1"/>
  <c r="O2637" i="2" a="1"/>
  <c r="O2637" i="2" s="1"/>
  <c r="N2637" i="2" a="1"/>
  <c r="N2637" i="2" s="1"/>
  <c r="G2637" i="2" a="1"/>
  <c r="G2637" i="2" s="1"/>
  <c r="H2637" i="2" s="1"/>
  <c r="Q2636" i="2" a="1"/>
  <c r="Q2636" i="2" s="1"/>
  <c r="P2636" i="2" a="1"/>
  <c r="P2636" i="2" s="1"/>
  <c r="O2636" i="2" a="1"/>
  <c r="O2636" i="2" s="1"/>
  <c r="N2636" i="2" a="1"/>
  <c r="N2636" i="2" s="1"/>
  <c r="G2636" i="2" a="1"/>
  <c r="G2636" i="2" s="1"/>
  <c r="H2636" i="2" s="1"/>
  <c r="Q2635" i="2" a="1"/>
  <c r="Q2635" i="2" s="1"/>
  <c r="P2635" i="2" a="1"/>
  <c r="P2635" i="2" s="1"/>
  <c r="O2635" i="2" a="1"/>
  <c r="O2635" i="2" s="1"/>
  <c r="N2635" i="2" a="1"/>
  <c r="N2635" i="2" s="1"/>
  <c r="G2635" i="2" a="1"/>
  <c r="G2635" i="2" s="1"/>
  <c r="H2635" i="2" s="1"/>
  <c r="Q2634" i="2" a="1"/>
  <c r="Q2634" i="2" s="1"/>
  <c r="P2634" i="2" a="1"/>
  <c r="P2634" i="2" s="1"/>
  <c r="O2634" i="2" a="1"/>
  <c r="O2634" i="2" s="1"/>
  <c r="N2634" i="2" a="1"/>
  <c r="N2634" i="2" s="1"/>
  <c r="G2634" i="2" a="1"/>
  <c r="G2634" i="2" s="1"/>
  <c r="Q2633" i="2" a="1"/>
  <c r="Q2633" i="2" s="1"/>
  <c r="P2633" i="2" a="1"/>
  <c r="P2633" i="2" s="1"/>
  <c r="O2633" i="2" a="1"/>
  <c r="O2633" i="2" s="1"/>
  <c r="N2633" i="2" a="1"/>
  <c r="N2633" i="2" s="1"/>
  <c r="G2633" i="2" a="1"/>
  <c r="G2633" i="2" s="1"/>
  <c r="Q2632" i="2" a="1"/>
  <c r="Q2632" i="2" s="1"/>
  <c r="P2632" i="2" a="1"/>
  <c r="P2632" i="2" s="1"/>
  <c r="O2632" i="2" a="1"/>
  <c r="O2632" i="2" s="1"/>
  <c r="N2632" i="2" a="1"/>
  <c r="N2632" i="2" s="1"/>
  <c r="G2632" i="2" a="1"/>
  <c r="G2632" i="2" s="1"/>
  <c r="I2632" i="2" s="1" a="1"/>
  <c r="I2632" i="2" s="1"/>
  <c r="Q2631" i="2" a="1"/>
  <c r="Q2631" i="2" s="1"/>
  <c r="P2631" i="2" a="1"/>
  <c r="P2631" i="2" s="1"/>
  <c r="O2631" i="2" a="1"/>
  <c r="O2631" i="2" s="1"/>
  <c r="N2631" i="2" a="1"/>
  <c r="N2631" i="2" s="1"/>
  <c r="G2631" i="2" a="1"/>
  <c r="G2631" i="2" s="1"/>
  <c r="H2631" i="2" s="1"/>
  <c r="Q2630" i="2" a="1"/>
  <c r="Q2630" i="2" s="1"/>
  <c r="P2630" i="2" a="1"/>
  <c r="P2630" i="2" s="1"/>
  <c r="O2630" i="2" a="1"/>
  <c r="O2630" i="2" s="1"/>
  <c r="N2630" i="2" a="1"/>
  <c r="N2630" i="2" s="1"/>
  <c r="G2630" i="2" a="1"/>
  <c r="G2630" i="2" s="1"/>
  <c r="I2630" i="2" s="1" a="1"/>
  <c r="I2630" i="2" s="1"/>
  <c r="Q2629" i="2" a="1"/>
  <c r="Q2629" i="2" s="1"/>
  <c r="P2629" i="2" a="1"/>
  <c r="P2629" i="2" s="1"/>
  <c r="O2629" i="2" a="1"/>
  <c r="O2629" i="2" s="1"/>
  <c r="N2629" i="2" a="1"/>
  <c r="N2629" i="2" s="1"/>
  <c r="G2629" i="2" a="1"/>
  <c r="G2629" i="2" s="1"/>
  <c r="Q2628" i="2" a="1"/>
  <c r="Q2628" i="2" s="1"/>
  <c r="P2628" i="2" a="1"/>
  <c r="P2628" i="2" s="1"/>
  <c r="O2628" i="2" a="1"/>
  <c r="O2628" i="2" s="1"/>
  <c r="N2628" i="2" a="1"/>
  <c r="N2628" i="2" s="1"/>
  <c r="G2628" i="2" a="1"/>
  <c r="G2628" i="2" s="1"/>
  <c r="Q2627" i="2" a="1"/>
  <c r="Q2627" i="2" s="1"/>
  <c r="P2627" i="2" a="1"/>
  <c r="P2627" i="2" s="1"/>
  <c r="O2627" i="2" a="1"/>
  <c r="O2627" i="2" s="1"/>
  <c r="N2627" i="2" a="1"/>
  <c r="N2627" i="2" s="1"/>
  <c r="G2627" i="2" a="1"/>
  <c r="G2627" i="2" s="1"/>
  <c r="Q2626" i="2" a="1"/>
  <c r="Q2626" i="2" s="1"/>
  <c r="P2626" i="2" a="1"/>
  <c r="P2626" i="2" s="1"/>
  <c r="O2626" i="2" a="1"/>
  <c r="O2626" i="2" s="1"/>
  <c r="N2626" i="2" a="1"/>
  <c r="N2626" i="2" s="1"/>
  <c r="G2626" i="2" a="1"/>
  <c r="G2626" i="2" s="1"/>
  <c r="Q2625" i="2" a="1"/>
  <c r="Q2625" i="2" s="1"/>
  <c r="P2625" i="2" a="1"/>
  <c r="P2625" i="2" s="1"/>
  <c r="O2625" i="2" a="1"/>
  <c r="O2625" i="2" s="1"/>
  <c r="N2625" i="2" a="1"/>
  <c r="N2625" i="2" s="1"/>
  <c r="G2625" i="2" a="1"/>
  <c r="G2625" i="2" s="1"/>
  <c r="H2625" i="2" s="1"/>
  <c r="Q2624" i="2" a="1"/>
  <c r="Q2624" i="2" s="1"/>
  <c r="P2624" i="2" a="1"/>
  <c r="P2624" i="2" s="1"/>
  <c r="O2624" i="2" a="1"/>
  <c r="O2624" i="2" s="1"/>
  <c r="N2624" i="2" a="1"/>
  <c r="N2624" i="2" s="1"/>
  <c r="G2624" i="2" a="1"/>
  <c r="G2624" i="2" s="1"/>
  <c r="Q2623" i="2" a="1"/>
  <c r="Q2623" i="2" s="1"/>
  <c r="P2623" i="2" a="1"/>
  <c r="P2623" i="2" s="1"/>
  <c r="O2623" i="2" a="1"/>
  <c r="O2623" i="2" s="1"/>
  <c r="N2623" i="2" a="1"/>
  <c r="N2623" i="2" s="1"/>
  <c r="G2623" i="2" a="1"/>
  <c r="G2623" i="2" s="1"/>
  <c r="Q2622" i="2" a="1"/>
  <c r="Q2622" i="2" s="1"/>
  <c r="P2622" i="2" a="1"/>
  <c r="P2622" i="2" s="1"/>
  <c r="O2622" i="2" a="1"/>
  <c r="O2622" i="2" s="1"/>
  <c r="N2622" i="2" a="1"/>
  <c r="N2622" i="2" s="1"/>
  <c r="G2622" i="2" a="1"/>
  <c r="G2622" i="2" s="1"/>
  <c r="Q2621" i="2" a="1"/>
  <c r="Q2621" i="2" s="1"/>
  <c r="P2621" i="2" a="1"/>
  <c r="P2621" i="2" s="1"/>
  <c r="O2621" i="2" a="1"/>
  <c r="O2621" i="2" s="1"/>
  <c r="N2621" i="2" a="1"/>
  <c r="N2621" i="2" s="1"/>
  <c r="G2621" i="2" a="1"/>
  <c r="G2621" i="2" s="1"/>
  <c r="I2621" i="2" s="1" a="1"/>
  <c r="I2621" i="2" s="1"/>
  <c r="Q2620" i="2" a="1"/>
  <c r="Q2620" i="2" s="1"/>
  <c r="P2620" i="2" a="1"/>
  <c r="P2620" i="2" s="1"/>
  <c r="O2620" i="2" a="1"/>
  <c r="O2620" i="2" s="1"/>
  <c r="N2620" i="2" a="1"/>
  <c r="N2620" i="2" s="1"/>
  <c r="G2620" i="2" a="1"/>
  <c r="G2620" i="2" s="1"/>
  <c r="Q2619" i="2" a="1"/>
  <c r="Q2619" i="2" s="1"/>
  <c r="P2619" i="2" a="1"/>
  <c r="P2619" i="2" s="1"/>
  <c r="O2619" i="2" a="1"/>
  <c r="O2619" i="2" s="1"/>
  <c r="N2619" i="2" a="1"/>
  <c r="N2619" i="2" s="1"/>
  <c r="G2619" i="2" a="1"/>
  <c r="G2619" i="2" s="1"/>
  <c r="H2619" i="2" s="1"/>
  <c r="Q2618" i="2" a="1"/>
  <c r="Q2618" i="2" s="1"/>
  <c r="P2618" i="2" a="1"/>
  <c r="P2618" i="2" s="1"/>
  <c r="O2618" i="2" a="1"/>
  <c r="O2618" i="2" s="1"/>
  <c r="N2618" i="2" a="1"/>
  <c r="N2618" i="2" s="1"/>
  <c r="G2618" i="2" a="1"/>
  <c r="G2618" i="2" s="1"/>
  <c r="Q2617" i="2" a="1"/>
  <c r="Q2617" i="2" s="1"/>
  <c r="P2617" i="2" a="1"/>
  <c r="P2617" i="2" s="1"/>
  <c r="O2617" i="2" a="1"/>
  <c r="O2617" i="2" s="1"/>
  <c r="N2617" i="2" a="1"/>
  <c r="N2617" i="2" s="1"/>
  <c r="G2617" i="2" a="1"/>
  <c r="G2617" i="2" s="1"/>
  <c r="Q2616" i="2" a="1"/>
  <c r="Q2616" i="2" s="1"/>
  <c r="P2616" i="2" a="1"/>
  <c r="P2616" i="2" s="1"/>
  <c r="O2616" i="2" a="1"/>
  <c r="O2616" i="2" s="1"/>
  <c r="N2616" i="2" a="1"/>
  <c r="N2616" i="2" s="1"/>
  <c r="G2616" i="2" a="1"/>
  <c r="G2616" i="2" s="1"/>
  <c r="Q2615" i="2" a="1"/>
  <c r="Q2615" i="2" s="1"/>
  <c r="P2615" i="2" a="1"/>
  <c r="P2615" i="2" s="1"/>
  <c r="O2615" i="2" a="1"/>
  <c r="O2615" i="2" s="1"/>
  <c r="N2615" i="2" a="1"/>
  <c r="N2615" i="2" s="1"/>
  <c r="G2615" i="2" a="1"/>
  <c r="G2615" i="2" s="1"/>
  <c r="H2615" i="2" s="1"/>
  <c r="Q2614" i="2" a="1"/>
  <c r="Q2614" i="2" s="1"/>
  <c r="P2614" i="2" a="1"/>
  <c r="P2614" i="2" s="1"/>
  <c r="O2614" i="2" a="1"/>
  <c r="O2614" i="2" s="1"/>
  <c r="N2614" i="2" a="1"/>
  <c r="N2614" i="2" s="1"/>
  <c r="G2614" i="2" a="1"/>
  <c r="G2614" i="2" s="1"/>
  <c r="Q2613" i="2" a="1"/>
  <c r="Q2613" i="2" s="1"/>
  <c r="P2613" i="2" a="1"/>
  <c r="P2613" i="2" s="1"/>
  <c r="O2613" i="2" a="1"/>
  <c r="O2613" i="2" s="1"/>
  <c r="N2613" i="2" a="1"/>
  <c r="N2613" i="2" s="1"/>
  <c r="G2613" i="2" a="1"/>
  <c r="G2613" i="2" s="1"/>
  <c r="H2613" i="2" s="1"/>
  <c r="Q2612" i="2" a="1"/>
  <c r="Q2612" i="2" s="1"/>
  <c r="P2612" i="2" a="1"/>
  <c r="P2612" i="2" s="1"/>
  <c r="O2612" i="2" a="1"/>
  <c r="O2612" i="2" s="1"/>
  <c r="N2612" i="2" a="1"/>
  <c r="N2612" i="2" s="1"/>
  <c r="G2612" i="2" a="1"/>
  <c r="G2612" i="2" s="1"/>
  <c r="Q2611" i="2" a="1"/>
  <c r="Q2611" i="2" s="1"/>
  <c r="P2611" i="2" a="1"/>
  <c r="P2611" i="2" s="1"/>
  <c r="O2611" i="2" a="1"/>
  <c r="O2611" i="2" s="1"/>
  <c r="N2611" i="2" a="1"/>
  <c r="N2611" i="2" s="1"/>
  <c r="G2611" i="2" a="1"/>
  <c r="G2611" i="2" s="1"/>
  <c r="Q2610" i="2" a="1"/>
  <c r="Q2610" i="2" s="1"/>
  <c r="P2610" i="2" a="1"/>
  <c r="P2610" i="2" s="1"/>
  <c r="O2610" i="2" a="1"/>
  <c r="O2610" i="2" s="1"/>
  <c r="N2610" i="2" a="1"/>
  <c r="N2610" i="2" s="1"/>
  <c r="G2610" i="2" a="1"/>
  <c r="G2610" i="2" s="1"/>
  <c r="Q2609" i="2" a="1"/>
  <c r="Q2609" i="2" s="1"/>
  <c r="P2609" i="2" a="1"/>
  <c r="P2609" i="2" s="1"/>
  <c r="O2609" i="2" a="1"/>
  <c r="O2609" i="2" s="1"/>
  <c r="N2609" i="2" a="1"/>
  <c r="N2609" i="2" s="1"/>
  <c r="G2609" i="2" a="1"/>
  <c r="G2609" i="2" s="1"/>
  <c r="I2609" i="2" s="1" a="1"/>
  <c r="I2609" i="2" s="1"/>
  <c r="Q2608" i="2" a="1"/>
  <c r="Q2608" i="2" s="1"/>
  <c r="P2608" i="2" a="1"/>
  <c r="P2608" i="2" s="1"/>
  <c r="O2608" i="2" a="1"/>
  <c r="O2608" i="2" s="1"/>
  <c r="N2608" i="2" a="1"/>
  <c r="N2608" i="2" s="1"/>
  <c r="G2608" i="2" a="1"/>
  <c r="G2608" i="2" s="1"/>
  <c r="Q2607" i="2" a="1"/>
  <c r="Q2607" i="2" s="1"/>
  <c r="P2607" i="2" a="1"/>
  <c r="P2607" i="2" s="1"/>
  <c r="O2607" i="2" a="1"/>
  <c r="O2607" i="2" s="1"/>
  <c r="N2607" i="2" a="1"/>
  <c r="N2607" i="2" s="1"/>
  <c r="G2607" i="2" a="1"/>
  <c r="G2607" i="2" s="1"/>
  <c r="H2607" i="2" s="1"/>
  <c r="Q2606" i="2" a="1"/>
  <c r="Q2606" i="2" s="1"/>
  <c r="P2606" i="2" a="1"/>
  <c r="P2606" i="2" s="1"/>
  <c r="O2606" i="2" a="1"/>
  <c r="O2606" i="2" s="1"/>
  <c r="N2606" i="2" a="1"/>
  <c r="N2606" i="2" s="1"/>
  <c r="G2606" i="2" a="1"/>
  <c r="G2606" i="2" s="1"/>
  <c r="Q2605" i="2" a="1"/>
  <c r="Q2605" i="2" s="1"/>
  <c r="P2605" i="2" a="1"/>
  <c r="P2605" i="2" s="1"/>
  <c r="O2605" i="2" a="1"/>
  <c r="O2605" i="2" s="1"/>
  <c r="N2605" i="2" a="1"/>
  <c r="N2605" i="2" s="1"/>
  <c r="G2605" i="2" a="1"/>
  <c r="G2605" i="2" s="1"/>
  <c r="H2605" i="2" s="1"/>
  <c r="Q2604" i="2" a="1"/>
  <c r="Q2604" i="2" s="1"/>
  <c r="P2604" i="2" a="1"/>
  <c r="P2604" i="2" s="1"/>
  <c r="O2604" i="2" a="1"/>
  <c r="O2604" i="2" s="1"/>
  <c r="N2604" i="2" a="1"/>
  <c r="N2604" i="2" s="1"/>
  <c r="G2604" i="2" a="1"/>
  <c r="G2604" i="2" s="1"/>
  <c r="H2604" i="2" s="1"/>
  <c r="Q2603" i="2" a="1"/>
  <c r="Q2603" i="2" s="1"/>
  <c r="P2603" i="2" a="1"/>
  <c r="P2603" i="2" s="1"/>
  <c r="O2603" i="2" a="1"/>
  <c r="O2603" i="2" s="1"/>
  <c r="N2603" i="2" a="1"/>
  <c r="N2603" i="2" s="1"/>
  <c r="G2603" i="2" a="1"/>
  <c r="G2603" i="2" s="1"/>
  <c r="H2603" i="2" s="1"/>
  <c r="Q2602" i="2" a="1"/>
  <c r="Q2602" i="2" s="1"/>
  <c r="P2602" i="2" a="1"/>
  <c r="P2602" i="2" s="1"/>
  <c r="O2602" i="2" a="1"/>
  <c r="O2602" i="2" s="1"/>
  <c r="N2602" i="2" a="1"/>
  <c r="N2602" i="2" s="1"/>
  <c r="G2602" i="2" a="1"/>
  <c r="G2602" i="2" s="1"/>
  <c r="Q2601" i="2" a="1"/>
  <c r="Q2601" i="2" s="1"/>
  <c r="P2601" i="2" a="1"/>
  <c r="P2601" i="2" s="1"/>
  <c r="O2601" i="2" a="1"/>
  <c r="O2601" i="2" s="1"/>
  <c r="N2601" i="2" a="1"/>
  <c r="N2601" i="2" s="1"/>
  <c r="G2601" i="2" a="1"/>
  <c r="G2601" i="2" s="1"/>
  <c r="H2601" i="2" s="1"/>
  <c r="Q2600" i="2" a="1"/>
  <c r="Q2600" i="2" s="1"/>
  <c r="P2600" i="2" a="1"/>
  <c r="P2600" i="2" s="1"/>
  <c r="O2600" i="2" a="1"/>
  <c r="O2600" i="2" s="1"/>
  <c r="N2600" i="2" a="1"/>
  <c r="N2600" i="2" s="1"/>
  <c r="G2600" i="2" a="1"/>
  <c r="G2600" i="2" s="1"/>
  <c r="Q2599" i="2" a="1"/>
  <c r="Q2599" i="2" s="1"/>
  <c r="P2599" i="2" a="1"/>
  <c r="P2599" i="2" s="1"/>
  <c r="O2599" i="2" a="1"/>
  <c r="O2599" i="2" s="1"/>
  <c r="N2599" i="2" a="1"/>
  <c r="N2599" i="2" s="1"/>
  <c r="G2599" i="2" a="1"/>
  <c r="G2599" i="2" s="1"/>
  <c r="Q2598" i="2" a="1"/>
  <c r="Q2598" i="2" s="1"/>
  <c r="P2598" i="2" a="1"/>
  <c r="P2598" i="2" s="1"/>
  <c r="O2598" i="2" a="1"/>
  <c r="O2598" i="2" s="1"/>
  <c r="N2598" i="2" a="1"/>
  <c r="N2598" i="2" s="1"/>
  <c r="G2598" i="2" a="1"/>
  <c r="G2598" i="2" s="1"/>
  <c r="Q2597" i="2" a="1"/>
  <c r="Q2597" i="2" s="1"/>
  <c r="P2597" i="2" a="1"/>
  <c r="P2597" i="2" s="1"/>
  <c r="O2597" i="2" a="1"/>
  <c r="O2597" i="2" s="1"/>
  <c r="N2597" i="2" a="1"/>
  <c r="N2597" i="2" s="1"/>
  <c r="G2597" i="2" a="1"/>
  <c r="G2597" i="2" s="1"/>
  <c r="H2597" i="2" s="1"/>
  <c r="Q2596" i="2" a="1"/>
  <c r="Q2596" i="2" s="1"/>
  <c r="P2596" i="2" a="1"/>
  <c r="P2596" i="2" s="1"/>
  <c r="O2596" i="2" a="1"/>
  <c r="O2596" i="2" s="1"/>
  <c r="N2596" i="2" a="1"/>
  <c r="N2596" i="2" s="1"/>
  <c r="G2596" i="2" a="1"/>
  <c r="G2596" i="2" s="1"/>
  <c r="Q2595" i="2" a="1"/>
  <c r="Q2595" i="2" s="1"/>
  <c r="P2595" i="2" a="1"/>
  <c r="P2595" i="2" s="1"/>
  <c r="O2595" i="2" a="1"/>
  <c r="O2595" i="2" s="1"/>
  <c r="N2595" i="2" a="1"/>
  <c r="N2595" i="2" s="1"/>
  <c r="G2595" i="2" a="1"/>
  <c r="G2595" i="2" s="1"/>
  <c r="H2595" i="2" s="1"/>
  <c r="Q2594" i="2" a="1"/>
  <c r="Q2594" i="2" s="1"/>
  <c r="P2594" i="2" a="1"/>
  <c r="P2594" i="2" s="1"/>
  <c r="O2594" i="2" a="1"/>
  <c r="O2594" i="2" s="1"/>
  <c r="N2594" i="2" a="1"/>
  <c r="N2594" i="2" s="1"/>
  <c r="G2594" i="2" a="1"/>
  <c r="G2594" i="2" s="1"/>
  <c r="H2594" i="2" s="1"/>
  <c r="Q2593" i="2" a="1"/>
  <c r="Q2593" i="2" s="1"/>
  <c r="P2593" i="2" a="1"/>
  <c r="P2593" i="2" s="1"/>
  <c r="O2593" i="2" a="1"/>
  <c r="O2593" i="2" s="1"/>
  <c r="N2593" i="2" a="1"/>
  <c r="N2593" i="2" s="1"/>
  <c r="G2593" i="2" a="1"/>
  <c r="G2593" i="2" s="1"/>
  <c r="Q2592" i="2" a="1"/>
  <c r="Q2592" i="2" s="1"/>
  <c r="P2592" i="2" a="1"/>
  <c r="P2592" i="2" s="1"/>
  <c r="O2592" i="2" a="1"/>
  <c r="O2592" i="2" s="1"/>
  <c r="N2592" i="2" a="1"/>
  <c r="N2592" i="2" s="1"/>
  <c r="G2592" i="2" a="1"/>
  <c r="G2592" i="2" s="1"/>
  <c r="Q2591" i="2" a="1"/>
  <c r="Q2591" i="2" s="1"/>
  <c r="P2591" i="2" a="1"/>
  <c r="P2591" i="2" s="1"/>
  <c r="O2591" i="2" a="1"/>
  <c r="O2591" i="2" s="1"/>
  <c r="N2591" i="2" a="1"/>
  <c r="N2591" i="2" s="1"/>
  <c r="G2591" i="2" a="1"/>
  <c r="G2591" i="2" s="1"/>
  <c r="H2591" i="2" s="1"/>
  <c r="Q2590" i="2" a="1"/>
  <c r="Q2590" i="2" s="1"/>
  <c r="P2590" i="2" a="1"/>
  <c r="P2590" i="2" s="1"/>
  <c r="O2590" i="2" a="1"/>
  <c r="O2590" i="2" s="1"/>
  <c r="N2590" i="2" a="1"/>
  <c r="N2590" i="2" s="1"/>
  <c r="G2590" i="2" a="1"/>
  <c r="G2590" i="2" s="1"/>
  <c r="Q2589" i="2" a="1"/>
  <c r="Q2589" i="2" s="1"/>
  <c r="P2589" i="2" a="1"/>
  <c r="P2589" i="2" s="1"/>
  <c r="O2589" i="2" a="1"/>
  <c r="O2589" i="2" s="1"/>
  <c r="N2589" i="2" a="1"/>
  <c r="N2589" i="2" s="1"/>
  <c r="G2589" i="2" a="1"/>
  <c r="G2589" i="2" s="1"/>
  <c r="H2589" i="2" s="1"/>
  <c r="Q2588" i="2" a="1"/>
  <c r="Q2588" i="2" s="1"/>
  <c r="P2588" i="2" a="1"/>
  <c r="P2588" i="2" s="1"/>
  <c r="O2588" i="2" a="1"/>
  <c r="O2588" i="2" s="1"/>
  <c r="N2588" i="2" a="1"/>
  <c r="N2588" i="2" s="1"/>
  <c r="G2588" i="2" a="1"/>
  <c r="G2588" i="2" s="1"/>
  <c r="Q2587" i="2" a="1"/>
  <c r="Q2587" i="2" s="1"/>
  <c r="P2587" i="2" a="1"/>
  <c r="P2587" i="2" s="1"/>
  <c r="O2587" i="2" a="1"/>
  <c r="O2587" i="2" s="1"/>
  <c r="N2587" i="2" a="1"/>
  <c r="N2587" i="2" s="1"/>
  <c r="G2587" i="2" a="1"/>
  <c r="G2587" i="2" s="1"/>
  <c r="H2587" i="2" s="1"/>
  <c r="Q2586" i="2" a="1"/>
  <c r="Q2586" i="2" s="1"/>
  <c r="P2586" i="2" a="1"/>
  <c r="P2586" i="2" s="1"/>
  <c r="O2586" i="2" a="1"/>
  <c r="O2586" i="2" s="1"/>
  <c r="N2586" i="2" a="1"/>
  <c r="N2586" i="2" s="1"/>
  <c r="G2586" i="2" a="1"/>
  <c r="G2586" i="2" s="1"/>
  <c r="H2586" i="2" s="1"/>
  <c r="Q2585" i="2" a="1"/>
  <c r="Q2585" i="2" s="1"/>
  <c r="P2585" i="2" a="1"/>
  <c r="P2585" i="2" s="1"/>
  <c r="O2585" i="2" a="1"/>
  <c r="O2585" i="2" s="1"/>
  <c r="N2585" i="2" a="1"/>
  <c r="N2585" i="2" s="1"/>
  <c r="G2585" i="2" a="1"/>
  <c r="G2585" i="2" s="1"/>
  <c r="H2585" i="2" s="1"/>
  <c r="Q2584" i="2" a="1"/>
  <c r="Q2584" i="2" s="1"/>
  <c r="P2584" i="2" a="1"/>
  <c r="P2584" i="2" s="1"/>
  <c r="O2584" i="2" a="1"/>
  <c r="O2584" i="2" s="1"/>
  <c r="N2584" i="2" a="1"/>
  <c r="N2584" i="2" s="1"/>
  <c r="G2584" i="2" a="1"/>
  <c r="G2584" i="2" s="1"/>
  <c r="I2584" i="2" s="1" a="1"/>
  <c r="I2584" i="2" s="1"/>
  <c r="Q2583" i="2" a="1"/>
  <c r="Q2583" i="2" s="1"/>
  <c r="P2583" i="2" a="1"/>
  <c r="P2583" i="2" s="1"/>
  <c r="O2583" i="2" a="1"/>
  <c r="O2583" i="2" s="1"/>
  <c r="N2583" i="2" a="1"/>
  <c r="N2583" i="2" s="1"/>
  <c r="G2583" i="2" a="1"/>
  <c r="G2583" i="2" s="1"/>
  <c r="Q2582" i="2" a="1"/>
  <c r="Q2582" i="2" s="1"/>
  <c r="P2582" i="2" a="1"/>
  <c r="P2582" i="2" s="1"/>
  <c r="O2582" i="2" a="1"/>
  <c r="O2582" i="2" s="1"/>
  <c r="N2582" i="2" a="1"/>
  <c r="N2582" i="2" s="1"/>
  <c r="G2582" i="2" a="1"/>
  <c r="G2582" i="2" s="1"/>
  <c r="Q2581" i="2" a="1"/>
  <c r="Q2581" i="2" s="1"/>
  <c r="P2581" i="2" a="1"/>
  <c r="P2581" i="2" s="1"/>
  <c r="O2581" i="2" a="1"/>
  <c r="O2581" i="2" s="1"/>
  <c r="N2581" i="2" a="1"/>
  <c r="N2581" i="2" s="1"/>
  <c r="G2581" i="2" a="1"/>
  <c r="G2581" i="2" s="1"/>
  <c r="I2581" i="2" s="1" a="1"/>
  <c r="I2581" i="2" s="1"/>
  <c r="Q2580" i="2" a="1"/>
  <c r="Q2580" i="2" s="1"/>
  <c r="P2580" i="2" a="1"/>
  <c r="P2580" i="2" s="1"/>
  <c r="O2580" i="2" a="1"/>
  <c r="O2580" i="2" s="1"/>
  <c r="N2580" i="2" a="1"/>
  <c r="N2580" i="2" s="1"/>
  <c r="G2580" i="2" a="1"/>
  <c r="G2580" i="2" s="1"/>
  <c r="Q2579" i="2" a="1"/>
  <c r="Q2579" i="2" s="1"/>
  <c r="P2579" i="2" a="1"/>
  <c r="P2579" i="2" s="1"/>
  <c r="O2579" i="2" a="1"/>
  <c r="O2579" i="2" s="1"/>
  <c r="N2579" i="2" a="1"/>
  <c r="N2579" i="2" s="1"/>
  <c r="G2579" i="2" a="1"/>
  <c r="G2579" i="2" s="1"/>
  <c r="H2579" i="2" s="1"/>
  <c r="Q2578" i="2" a="1"/>
  <c r="Q2578" i="2" s="1"/>
  <c r="P2578" i="2" a="1"/>
  <c r="P2578" i="2" s="1"/>
  <c r="O2578" i="2" a="1"/>
  <c r="O2578" i="2" s="1"/>
  <c r="N2578" i="2" a="1"/>
  <c r="N2578" i="2" s="1"/>
  <c r="G2578" i="2" a="1"/>
  <c r="G2578" i="2" s="1"/>
  <c r="Q2577" i="2" a="1"/>
  <c r="Q2577" i="2" s="1"/>
  <c r="P2577" i="2" a="1"/>
  <c r="P2577" i="2" s="1"/>
  <c r="O2577" i="2" a="1"/>
  <c r="O2577" i="2" s="1"/>
  <c r="N2577" i="2" a="1"/>
  <c r="N2577" i="2" s="1"/>
  <c r="G2577" i="2" a="1"/>
  <c r="G2577" i="2" s="1"/>
  <c r="I2577" i="2" s="1" a="1"/>
  <c r="I2577" i="2" s="1"/>
  <c r="Q2576" i="2" a="1"/>
  <c r="Q2576" i="2" s="1"/>
  <c r="P2576" i="2" a="1"/>
  <c r="P2576" i="2" s="1"/>
  <c r="O2576" i="2" a="1"/>
  <c r="O2576" i="2" s="1"/>
  <c r="N2576" i="2" a="1"/>
  <c r="N2576" i="2" s="1"/>
  <c r="G2576" i="2" a="1"/>
  <c r="G2576" i="2" s="1"/>
  <c r="H2576" i="2" s="1"/>
  <c r="Q2575" i="2" a="1"/>
  <c r="Q2575" i="2" s="1"/>
  <c r="P2575" i="2" a="1"/>
  <c r="P2575" i="2" s="1"/>
  <c r="O2575" i="2" a="1"/>
  <c r="O2575" i="2" s="1"/>
  <c r="N2575" i="2" a="1"/>
  <c r="N2575" i="2" s="1"/>
  <c r="G2575" i="2" a="1"/>
  <c r="G2575" i="2" s="1"/>
  <c r="Q2574" i="2" a="1"/>
  <c r="Q2574" i="2" s="1"/>
  <c r="P2574" i="2" a="1"/>
  <c r="P2574" i="2" s="1"/>
  <c r="O2574" i="2" a="1"/>
  <c r="O2574" i="2" s="1"/>
  <c r="N2574" i="2" a="1"/>
  <c r="N2574" i="2" s="1"/>
  <c r="G2574" i="2" a="1"/>
  <c r="G2574" i="2" s="1"/>
  <c r="I2574" i="2" s="1" a="1"/>
  <c r="I2574" i="2" s="1"/>
  <c r="Q2573" i="2" a="1"/>
  <c r="Q2573" i="2" s="1"/>
  <c r="P2573" i="2" a="1"/>
  <c r="P2573" i="2" s="1"/>
  <c r="O2573" i="2" a="1"/>
  <c r="O2573" i="2" s="1"/>
  <c r="N2573" i="2" a="1"/>
  <c r="N2573" i="2" s="1"/>
  <c r="G2573" i="2" a="1"/>
  <c r="G2573" i="2" s="1"/>
  <c r="H2573" i="2" s="1"/>
  <c r="Q2572" i="2" a="1"/>
  <c r="Q2572" i="2" s="1"/>
  <c r="P2572" i="2" a="1"/>
  <c r="P2572" i="2" s="1"/>
  <c r="O2572" i="2" a="1"/>
  <c r="O2572" i="2" s="1"/>
  <c r="N2572" i="2" a="1"/>
  <c r="N2572" i="2" s="1"/>
  <c r="G2572" i="2" a="1"/>
  <c r="G2572" i="2" s="1"/>
  <c r="Q2571" i="2" a="1"/>
  <c r="Q2571" i="2" s="1"/>
  <c r="P2571" i="2" a="1"/>
  <c r="P2571" i="2" s="1"/>
  <c r="O2571" i="2" a="1"/>
  <c r="O2571" i="2" s="1"/>
  <c r="N2571" i="2" a="1"/>
  <c r="N2571" i="2" s="1"/>
  <c r="G2571" i="2" a="1"/>
  <c r="G2571" i="2" s="1"/>
  <c r="Q2570" i="2" a="1"/>
  <c r="Q2570" i="2" s="1"/>
  <c r="P2570" i="2" a="1"/>
  <c r="P2570" i="2" s="1"/>
  <c r="O2570" i="2" a="1"/>
  <c r="O2570" i="2" s="1"/>
  <c r="N2570" i="2" a="1"/>
  <c r="N2570" i="2" s="1"/>
  <c r="G2570" i="2" a="1"/>
  <c r="G2570" i="2" s="1"/>
  <c r="Q2569" i="2" a="1"/>
  <c r="Q2569" i="2" s="1"/>
  <c r="P2569" i="2" a="1"/>
  <c r="P2569" i="2" s="1"/>
  <c r="O2569" i="2" a="1"/>
  <c r="O2569" i="2" s="1"/>
  <c r="N2569" i="2" a="1"/>
  <c r="N2569" i="2" s="1"/>
  <c r="G2569" i="2" a="1"/>
  <c r="G2569" i="2" s="1"/>
  <c r="I2569" i="2" s="1" a="1"/>
  <c r="I2569" i="2" s="1"/>
  <c r="Q2568" i="2" a="1"/>
  <c r="Q2568" i="2" s="1"/>
  <c r="P2568" i="2" a="1"/>
  <c r="P2568" i="2" s="1"/>
  <c r="O2568" i="2" a="1"/>
  <c r="O2568" i="2" s="1"/>
  <c r="N2568" i="2" a="1"/>
  <c r="N2568" i="2" s="1"/>
  <c r="G2568" i="2" a="1"/>
  <c r="G2568" i="2" s="1"/>
  <c r="Q2567" i="2" a="1"/>
  <c r="Q2567" i="2" s="1"/>
  <c r="P2567" i="2" a="1"/>
  <c r="P2567" i="2" s="1"/>
  <c r="O2567" i="2" a="1"/>
  <c r="O2567" i="2" s="1"/>
  <c r="N2567" i="2" a="1"/>
  <c r="N2567" i="2" s="1"/>
  <c r="G2567" i="2" a="1"/>
  <c r="G2567" i="2" s="1"/>
  <c r="Q2566" i="2" a="1"/>
  <c r="Q2566" i="2" s="1"/>
  <c r="P2566" i="2" a="1"/>
  <c r="P2566" i="2" s="1"/>
  <c r="O2566" i="2" a="1"/>
  <c r="O2566" i="2" s="1"/>
  <c r="N2566" i="2" a="1"/>
  <c r="N2566" i="2" s="1"/>
  <c r="G2566" i="2" a="1"/>
  <c r="G2566" i="2" s="1"/>
  <c r="Q2565" i="2" a="1"/>
  <c r="Q2565" i="2" s="1"/>
  <c r="P2565" i="2" a="1"/>
  <c r="P2565" i="2" s="1"/>
  <c r="O2565" i="2" a="1"/>
  <c r="O2565" i="2" s="1"/>
  <c r="N2565" i="2" a="1"/>
  <c r="N2565" i="2" s="1"/>
  <c r="G2565" i="2" a="1"/>
  <c r="G2565" i="2" s="1"/>
  <c r="Q2564" i="2" a="1"/>
  <c r="Q2564" i="2" s="1"/>
  <c r="P2564" i="2" a="1"/>
  <c r="P2564" i="2" s="1"/>
  <c r="O2564" i="2" a="1"/>
  <c r="O2564" i="2" s="1"/>
  <c r="N2564" i="2" a="1"/>
  <c r="N2564" i="2" s="1"/>
  <c r="G2564" i="2" a="1"/>
  <c r="G2564" i="2" s="1"/>
  <c r="Q2563" i="2" a="1"/>
  <c r="Q2563" i="2" s="1"/>
  <c r="P2563" i="2" a="1"/>
  <c r="P2563" i="2" s="1"/>
  <c r="O2563" i="2" a="1"/>
  <c r="O2563" i="2" s="1"/>
  <c r="N2563" i="2" a="1"/>
  <c r="N2563" i="2" s="1"/>
  <c r="G2563" i="2" a="1"/>
  <c r="G2563" i="2" s="1"/>
  <c r="Q2562" i="2" a="1"/>
  <c r="Q2562" i="2" s="1"/>
  <c r="P2562" i="2" a="1"/>
  <c r="P2562" i="2" s="1"/>
  <c r="O2562" i="2" a="1"/>
  <c r="O2562" i="2" s="1"/>
  <c r="N2562" i="2" a="1"/>
  <c r="N2562" i="2" s="1"/>
  <c r="G2562" i="2" a="1"/>
  <c r="G2562" i="2" s="1"/>
  <c r="Q2561" i="2" a="1"/>
  <c r="Q2561" i="2" s="1"/>
  <c r="P2561" i="2" a="1"/>
  <c r="P2561" i="2" s="1"/>
  <c r="O2561" i="2" a="1"/>
  <c r="O2561" i="2" s="1"/>
  <c r="N2561" i="2" a="1"/>
  <c r="N2561" i="2" s="1"/>
  <c r="G2561" i="2" a="1"/>
  <c r="G2561" i="2" s="1"/>
  <c r="Q2560" i="2" a="1"/>
  <c r="Q2560" i="2" s="1"/>
  <c r="P2560" i="2" a="1"/>
  <c r="P2560" i="2" s="1"/>
  <c r="O2560" i="2" a="1"/>
  <c r="O2560" i="2" s="1"/>
  <c r="N2560" i="2" a="1"/>
  <c r="N2560" i="2" s="1"/>
  <c r="G2560" i="2" a="1"/>
  <c r="G2560" i="2" s="1"/>
  <c r="I2560" i="2" s="1" a="1"/>
  <c r="I2560" i="2" s="1"/>
  <c r="Q2559" i="2" a="1"/>
  <c r="Q2559" i="2" s="1"/>
  <c r="P2559" i="2" a="1"/>
  <c r="P2559" i="2" s="1"/>
  <c r="O2559" i="2" a="1"/>
  <c r="O2559" i="2" s="1"/>
  <c r="N2559" i="2" a="1"/>
  <c r="N2559" i="2" s="1"/>
  <c r="G2559" i="2" a="1"/>
  <c r="G2559" i="2" s="1"/>
  <c r="Q2558" i="2" a="1"/>
  <c r="Q2558" i="2" s="1"/>
  <c r="P2558" i="2" a="1"/>
  <c r="P2558" i="2" s="1"/>
  <c r="O2558" i="2" a="1"/>
  <c r="O2558" i="2" s="1"/>
  <c r="N2558" i="2" a="1"/>
  <c r="N2558" i="2" s="1"/>
  <c r="G2558" i="2" a="1"/>
  <c r="G2558" i="2" s="1"/>
  <c r="Q2557" i="2" a="1"/>
  <c r="Q2557" i="2" s="1"/>
  <c r="P2557" i="2" a="1"/>
  <c r="P2557" i="2" s="1"/>
  <c r="O2557" i="2" a="1"/>
  <c r="O2557" i="2" s="1"/>
  <c r="N2557" i="2" a="1"/>
  <c r="N2557" i="2" s="1"/>
  <c r="G2557" i="2" a="1"/>
  <c r="G2557" i="2" s="1"/>
  <c r="Q2556" i="2" a="1"/>
  <c r="Q2556" i="2" s="1"/>
  <c r="P2556" i="2" a="1"/>
  <c r="P2556" i="2" s="1"/>
  <c r="O2556" i="2" a="1"/>
  <c r="O2556" i="2" s="1"/>
  <c r="N2556" i="2" a="1"/>
  <c r="N2556" i="2" s="1"/>
  <c r="G2556" i="2" a="1"/>
  <c r="G2556" i="2" s="1"/>
  <c r="I2556" i="2" s="1" a="1"/>
  <c r="I2556" i="2" s="1"/>
  <c r="Q2555" i="2" a="1"/>
  <c r="Q2555" i="2" s="1"/>
  <c r="P2555" i="2" a="1"/>
  <c r="P2555" i="2" s="1"/>
  <c r="O2555" i="2" a="1"/>
  <c r="O2555" i="2" s="1"/>
  <c r="N2555" i="2" a="1"/>
  <c r="N2555" i="2" s="1"/>
  <c r="G2555" i="2" a="1"/>
  <c r="G2555" i="2" s="1"/>
  <c r="I2555" i="2" s="1" a="1"/>
  <c r="I2555" i="2" s="1"/>
  <c r="Q2554" i="2" a="1"/>
  <c r="Q2554" i="2" s="1"/>
  <c r="P2554" i="2" a="1"/>
  <c r="P2554" i="2" s="1"/>
  <c r="O2554" i="2" a="1"/>
  <c r="O2554" i="2" s="1"/>
  <c r="N2554" i="2" a="1"/>
  <c r="N2554" i="2" s="1"/>
  <c r="G2554" i="2" a="1"/>
  <c r="G2554" i="2" s="1"/>
  <c r="H2554" i="2" s="1"/>
  <c r="Q2553" i="2" a="1"/>
  <c r="Q2553" i="2" s="1"/>
  <c r="P2553" i="2" a="1"/>
  <c r="P2553" i="2" s="1"/>
  <c r="O2553" i="2" a="1"/>
  <c r="O2553" i="2" s="1"/>
  <c r="N2553" i="2" a="1"/>
  <c r="N2553" i="2" s="1"/>
  <c r="G2553" i="2" a="1"/>
  <c r="G2553" i="2" s="1"/>
  <c r="Q2552" i="2" a="1"/>
  <c r="Q2552" i="2" s="1"/>
  <c r="P2552" i="2" a="1"/>
  <c r="P2552" i="2" s="1"/>
  <c r="O2552" i="2" a="1"/>
  <c r="O2552" i="2" s="1"/>
  <c r="N2552" i="2" a="1"/>
  <c r="N2552" i="2" s="1"/>
  <c r="G2552" i="2" a="1"/>
  <c r="G2552" i="2" s="1"/>
  <c r="I2552" i="2" s="1" a="1"/>
  <c r="I2552" i="2" s="1"/>
  <c r="Q2551" i="2" a="1"/>
  <c r="Q2551" i="2" s="1"/>
  <c r="P2551" i="2" a="1"/>
  <c r="P2551" i="2" s="1"/>
  <c r="O2551" i="2" a="1"/>
  <c r="O2551" i="2" s="1"/>
  <c r="N2551" i="2" a="1"/>
  <c r="N2551" i="2" s="1"/>
  <c r="G2551" i="2" a="1"/>
  <c r="G2551" i="2" s="1"/>
  <c r="H2551" i="2" s="1"/>
  <c r="Q2550" i="2" a="1"/>
  <c r="Q2550" i="2" s="1"/>
  <c r="P2550" i="2" a="1"/>
  <c r="P2550" i="2" s="1"/>
  <c r="O2550" i="2" a="1"/>
  <c r="O2550" i="2" s="1"/>
  <c r="N2550" i="2" a="1"/>
  <c r="N2550" i="2" s="1"/>
  <c r="G2550" i="2" a="1"/>
  <c r="G2550" i="2" s="1"/>
  <c r="H2550" i="2" s="1"/>
  <c r="Q2549" i="2" a="1"/>
  <c r="Q2549" i="2" s="1"/>
  <c r="P2549" i="2" a="1"/>
  <c r="P2549" i="2" s="1"/>
  <c r="O2549" i="2" a="1"/>
  <c r="O2549" i="2" s="1"/>
  <c r="N2549" i="2" a="1"/>
  <c r="N2549" i="2" s="1"/>
  <c r="G2549" i="2" a="1"/>
  <c r="G2549" i="2" s="1"/>
  <c r="Q2548" i="2" a="1"/>
  <c r="Q2548" i="2" s="1"/>
  <c r="P2548" i="2" a="1"/>
  <c r="P2548" i="2" s="1"/>
  <c r="O2548" i="2" a="1"/>
  <c r="O2548" i="2" s="1"/>
  <c r="N2548" i="2" a="1"/>
  <c r="N2548" i="2" s="1"/>
  <c r="G2548" i="2" a="1"/>
  <c r="G2548" i="2" s="1"/>
  <c r="I2548" i="2" s="1" a="1"/>
  <c r="I2548" i="2" s="1"/>
  <c r="Q2547" i="2" a="1"/>
  <c r="Q2547" i="2" s="1"/>
  <c r="P2547" i="2" a="1"/>
  <c r="P2547" i="2" s="1"/>
  <c r="O2547" i="2" a="1"/>
  <c r="O2547" i="2" s="1"/>
  <c r="N2547" i="2" a="1"/>
  <c r="N2547" i="2" s="1"/>
  <c r="G2547" i="2" a="1"/>
  <c r="G2547" i="2" s="1"/>
  <c r="I2547" i="2" s="1" a="1"/>
  <c r="I2547" i="2" s="1"/>
  <c r="Q2546" i="2" a="1"/>
  <c r="Q2546" i="2" s="1"/>
  <c r="P2546" i="2" a="1"/>
  <c r="P2546" i="2" s="1"/>
  <c r="O2546" i="2" a="1"/>
  <c r="O2546" i="2" s="1"/>
  <c r="N2546" i="2" a="1"/>
  <c r="N2546" i="2" s="1"/>
  <c r="G2546" i="2" a="1"/>
  <c r="G2546" i="2" s="1"/>
  <c r="H2546" i="2" s="1"/>
  <c r="Q2545" i="2" a="1"/>
  <c r="Q2545" i="2" s="1"/>
  <c r="P2545" i="2" a="1"/>
  <c r="P2545" i="2" s="1"/>
  <c r="O2545" i="2" a="1"/>
  <c r="O2545" i="2" s="1"/>
  <c r="N2545" i="2" a="1"/>
  <c r="N2545" i="2" s="1"/>
  <c r="G2545" i="2" a="1"/>
  <c r="G2545" i="2" s="1"/>
  <c r="Q2544" i="2" a="1"/>
  <c r="Q2544" i="2" s="1"/>
  <c r="P2544" i="2" a="1"/>
  <c r="P2544" i="2" s="1"/>
  <c r="O2544" i="2" a="1"/>
  <c r="O2544" i="2" s="1"/>
  <c r="N2544" i="2" a="1"/>
  <c r="N2544" i="2" s="1"/>
  <c r="G2544" i="2" a="1"/>
  <c r="G2544" i="2" s="1"/>
  <c r="Q2543" i="2" a="1"/>
  <c r="Q2543" i="2" s="1"/>
  <c r="P2543" i="2" a="1"/>
  <c r="P2543" i="2" s="1"/>
  <c r="O2543" i="2" a="1"/>
  <c r="O2543" i="2" s="1"/>
  <c r="N2543" i="2" a="1"/>
  <c r="N2543" i="2" s="1"/>
  <c r="G2543" i="2" a="1"/>
  <c r="G2543" i="2" s="1"/>
  <c r="Q2542" i="2" a="1"/>
  <c r="Q2542" i="2" s="1"/>
  <c r="P2542" i="2" a="1"/>
  <c r="P2542" i="2" s="1"/>
  <c r="O2542" i="2" a="1"/>
  <c r="O2542" i="2" s="1"/>
  <c r="N2542" i="2" a="1"/>
  <c r="N2542" i="2" s="1"/>
  <c r="G2542" i="2" a="1"/>
  <c r="G2542" i="2" s="1"/>
  <c r="H2542" i="2" s="1"/>
  <c r="Q2541" i="2" a="1"/>
  <c r="Q2541" i="2" s="1"/>
  <c r="P2541" i="2" a="1"/>
  <c r="P2541" i="2" s="1"/>
  <c r="O2541" i="2" a="1"/>
  <c r="O2541" i="2" s="1"/>
  <c r="N2541" i="2" a="1"/>
  <c r="N2541" i="2" s="1"/>
  <c r="G2541" i="2" a="1"/>
  <c r="G2541" i="2" s="1"/>
  <c r="H2541" i="2" s="1"/>
  <c r="Q2540" i="2" a="1"/>
  <c r="Q2540" i="2" s="1"/>
  <c r="P2540" i="2" a="1"/>
  <c r="P2540" i="2" s="1"/>
  <c r="O2540" i="2" a="1"/>
  <c r="O2540" i="2" s="1"/>
  <c r="N2540" i="2" a="1"/>
  <c r="N2540" i="2" s="1"/>
  <c r="G2540" i="2" a="1"/>
  <c r="G2540" i="2" s="1"/>
  <c r="Q2539" i="2" a="1"/>
  <c r="Q2539" i="2" s="1"/>
  <c r="P2539" i="2" a="1"/>
  <c r="P2539" i="2" s="1"/>
  <c r="O2539" i="2" a="1"/>
  <c r="O2539" i="2" s="1"/>
  <c r="N2539" i="2" a="1"/>
  <c r="N2539" i="2" s="1"/>
  <c r="G2539" i="2" a="1"/>
  <c r="G2539" i="2" s="1"/>
  <c r="I2539" i="2" s="1" a="1"/>
  <c r="I2539" i="2" s="1"/>
  <c r="Q2538" i="2" a="1"/>
  <c r="Q2538" i="2" s="1"/>
  <c r="P2538" i="2" a="1"/>
  <c r="P2538" i="2" s="1"/>
  <c r="O2538" i="2" a="1"/>
  <c r="O2538" i="2" s="1"/>
  <c r="N2538" i="2" a="1"/>
  <c r="N2538" i="2" s="1"/>
  <c r="G2538" i="2" a="1"/>
  <c r="G2538" i="2" s="1"/>
  <c r="H2538" i="2" s="1"/>
  <c r="Q2537" i="2" a="1"/>
  <c r="Q2537" i="2" s="1"/>
  <c r="P2537" i="2" a="1"/>
  <c r="P2537" i="2" s="1"/>
  <c r="O2537" i="2" a="1"/>
  <c r="O2537" i="2" s="1"/>
  <c r="N2537" i="2" a="1"/>
  <c r="N2537" i="2" s="1"/>
  <c r="G2537" i="2" a="1"/>
  <c r="G2537" i="2" s="1"/>
  <c r="Q2536" i="2" a="1"/>
  <c r="Q2536" i="2" s="1"/>
  <c r="P2536" i="2" a="1"/>
  <c r="P2536" i="2" s="1"/>
  <c r="O2536" i="2" a="1"/>
  <c r="O2536" i="2" s="1"/>
  <c r="N2536" i="2" a="1"/>
  <c r="N2536" i="2" s="1"/>
  <c r="G2536" i="2" a="1"/>
  <c r="G2536" i="2" s="1"/>
  <c r="Q2535" i="2" a="1"/>
  <c r="Q2535" i="2" s="1"/>
  <c r="P2535" i="2" a="1"/>
  <c r="P2535" i="2" s="1"/>
  <c r="O2535" i="2" a="1"/>
  <c r="O2535" i="2" s="1"/>
  <c r="N2535" i="2" a="1"/>
  <c r="N2535" i="2" s="1"/>
  <c r="G2535" i="2" a="1"/>
  <c r="G2535" i="2" s="1"/>
  <c r="Q2534" i="2" a="1"/>
  <c r="Q2534" i="2" s="1"/>
  <c r="P2534" i="2" a="1"/>
  <c r="P2534" i="2" s="1"/>
  <c r="O2534" i="2" a="1"/>
  <c r="O2534" i="2" s="1"/>
  <c r="N2534" i="2" a="1"/>
  <c r="N2534" i="2" s="1"/>
  <c r="G2534" i="2" a="1"/>
  <c r="G2534" i="2" s="1"/>
  <c r="H2534" i="2" s="1"/>
  <c r="Q2533" i="2" a="1"/>
  <c r="Q2533" i="2" s="1"/>
  <c r="P2533" i="2" a="1"/>
  <c r="P2533" i="2" s="1"/>
  <c r="O2533" i="2" a="1"/>
  <c r="O2533" i="2" s="1"/>
  <c r="N2533" i="2" a="1"/>
  <c r="N2533" i="2" s="1"/>
  <c r="G2533" i="2" a="1"/>
  <c r="G2533" i="2" s="1"/>
  <c r="Q2532" i="2" a="1"/>
  <c r="Q2532" i="2" s="1"/>
  <c r="P2532" i="2" a="1"/>
  <c r="P2532" i="2" s="1"/>
  <c r="O2532" i="2" a="1"/>
  <c r="O2532" i="2" s="1"/>
  <c r="N2532" i="2" a="1"/>
  <c r="N2532" i="2" s="1"/>
  <c r="G2532" i="2" a="1"/>
  <c r="G2532" i="2" s="1"/>
  <c r="H2532" i="2" s="1"/>
  <c r="Q2531" i="2" a="1"/>
  <c r="Q2531" i="2" s="1"/>
  <c r="P2531" i="2" a="1"/>
  <c r="P2531" i="2" s="1"/>
  <c r="O2531" i="2" a="1"/>
  <c r="O2531" i="2" s="1"/>
  <c r="N2531" i="2" a="1"/>
  <c r="N2531" i="2" s="1"/>
  <c r="G2531" i="2" a="1"/>
  <c r="G2531" i="2" s="1"/>
  <c r="H2531" i="2" s="1"/>
  <c r="Q2530" i="2" a="1"/>
  <c r="Q2530" i="2" s="1"/>
  <c r="P2530" i="2" a="1"/>
  <c r="P2530" i="2" s="1"/>
  <c r="O2530" i="2" a="1"/>
  <c r="O2530" i="2" s="1"/>
  <c r="N2530" i="2" a="1"/>
  <c r="N2530" i="2" s="1"/>
  <c r="G2530" i="2" a="1"/>
  <c r="G2530" i="2" s="1"/>
  <c r="Q2529" i="2" a="1"/>
  <c r="Q2529" i="2" s="1"/>
  <c r="P2529" i="2" a="1"/>
  <c r="P2529" i="2" s="1"/>
  <c r="O2529" i="2" a="1"/>
  <c r="O2529" i="2" s="1"/>
  <c r="N2529" i="2" a="1"/>
  <c r="N2529" i="2" s="1"/>
  <c r="G2529" i="2" a="1"/>
  <c r="G2529" i="2" s="1"/>
  <c r="I2529" i="2" s="1" a="1"/>
  <c r="I2529" i="2" s="1"/>
  <c r="Q2528" i="2" a="1"/>
  <c r="Q2528" i="2" s="1"/>
  <c r="P2528" i="2" a="1"/>
  <c r="P2528" i="2" s="1"/>
  <c r="O2528" i="2" a="1"/>
  <c r="O2528" i="2" s="1"/>
  <c r="N2528" i="2" a="1"/>
  <c r="N2528" i="2" s="1"/>
  <c r="G2528" i="2" a="1"/>
  <c r="G2528" i="2" s="1"/>
  <c r="Q2527" i="2" a="1"/>
  <c r="Q2527" i="2" s="1"/>
  <c r="P2527" i="2" a="1"/>
  <c r="P2527" i="2" s="1"/>
  <c r="O2527" i="2" a="1"/>
  <c r="O2527" i="2" s="1"/>
  <c r="N2527" i="2" a="1"/>
  <c r="N2527" i="2" s="1"/>
  <c r="G2527" i="2" a="1"/>
  <c r="G2527" i="2" s="1"/>
  <c r="I2527" i="2" s="1" a="1"/>
  <c r="I2527" i="2" s="1"/>
  <c r="Q2526" i="2" a="1"/>
  <c r="Q2526" i="2" s="1"/>
  <c r="P2526" i="2" a="1"/>
  <c r="P2526" i="2" s="1"/>
  <c r="O2526" i="2" a="1"/>
  <c r="O2526" i="2" s="1"/>
  <c r="N2526" i="2" a="1"/>
  <c r="N2526" i="2" s="1"/>
  <c r="G2526" i="2" a="1"/>
  <c r="G2526" i="2" s="1"/>
  <c r="H2526" i="2" s="1"/>
  <c r="Q2525" i="2" a="1"/>
  <c r="Q2525" i="2" s="1"/>
  <c r="P2525" i="2" a="1"/>
  <c r="P2525" i="2" s="1"/>
  <c r="O2525" i="2" a="1"/>
  <c r="O2525" i="2" s="1"/>
  <c r="N2525" i="2" a="1"/>
  <c r="N2525" i="2" s="1"/>
  <c r="G2525" i="2" a="1"/>
  <c r="G2525" i="2" s="1"/>
  <c r="Q2524" i="2" a="1"/>
  <c r="Q2524" i="2" s="1"/>
  <c r="P2524" i="2" a="1"/>
  <c r="P2524" i="2" s="1"/>
  <c r="O2524" i="2" a="1"/>
  <c r="O2524" i="2" s="1"/>
  <c r="N2524" i="2" a="1"/>
  <c r="N2524" i="2" s="1"/>
  <c r="G2524" i="2" a="1"/>
  <c r="G2524" i="2" s="1"/>
  <c r="Q2523" i="2" a="1"/>
  <c r="Q2523" i="2" s="1"/>
  <c r="P2523" i="2" a="1"/>
  <c r="P2523" i="2" s="1"/>
  <c r="O2523" i="2" a="1"/>
  <c r="O2523" i="2" s="1"/>
  <c r="N2523" i="2" a="1"/>
  <c r="N2523" i="2" s="1"/>
  <c r="G2523" i="2" a="1"/>
  <c r="G2523" i="2" s="1"/>
  <c r="H2523" i="2" s="1"/>
  <c r="Q2522" i="2" a="1"/>
  <c r="Q2522" i="2" s="1"/>
  <c r="P2522" i="2" a="1"/>
  <c r="P2522" i="2" s="1"/>
  <c r="O2522" i="2" a="1"/>
  <c r="O2522" i="2" s="1"/>
  <c r="N2522" i="2" a="1"/>
  <c r="N2522" i="2" s="1"/>
  <c r="G2522" i="2" a="1"/>
  <c r="G2522" i="2" s="1"/>
  <c r="H2522" i="2" s="1"/>
  <c r="Q2521" i="2" a="1"/>
  <c r="Q2521" i="2" s="1"/>
  <c r="P2521" i="2" a="1"/>
  <c r="P2521" i="2" s="1"/>
  <c r="O2521" i="2" a="1"/>
  <c r="O2521" i="2" s="1"/>
  <c r="N2521" i="2" a="1"/>
  <c r="N2521" i="2" s="1"/>
  <c r="G2521" i="2" a="1"/>
  <c r="G2521" i="2" s="1"/>
  <c r="Q2520" i="2" a="1"/>
  <c r="Q2520" i="2" s="1"/>
  <c r="P2520" i="2" a="1"/>
  <c r="P2520" i="2" s="1"/>
  <c r="O2520" i="2" a="1"/>
  <c r="O2520" i="2" s="1"/>
  <c r="N2520" i="2" a="1"/>
  <c r="N2520" i="2" s="1"/>
  <c r="G2520" i="2" a="1"/>
  <c r="G2520" i="2" s="1"/>
  <c r="I2520" i="2" s="1" a="1"/>
  <c r="I2520" i="2" s="1"/>
  <c r="Q2519" i="2" a="1"/>
  <c r="Q2519" i="2" s="1"/>
  <c r="P2519" i="2" a="1"/>
  <c r="P2519" i="2" s="1"/>
  <c r="O2519" i="2" a="1"/>
  <c r="O2519" i="2" s="1"/>
  <c r="N2519" i="2" a="1"/>
  <c r="N2519" i="2" s="1"/>
  <c r="G2519" i="2" a="1"/>
  <c r="G2519" i="2" s="1"/>
  <c r="Q2518" i="2" a="1"/>
  <c r="Q2518" i="2" s="1"/>
  <c r="P2518" i="2" a="1"/>
  <c r="P2518" i="2" s="1"/>
  <c r="O2518" i="2" a="1"/>
  <c r="O2518" i="2" s="1"/>
  <c r="N2518" i="2" a="1"/>
  <c r="N2518" i="2" s="1"/>
  <c r="G2518" i="2" a="1"/>
  <c r="G2518" i="2" s="1"/>
  <c r="H2518" i="2" s="1"/>
  <c r="Q2517" i="2" a="1"/>
  <c r="Q2517" i="2" s="1"/>
  <c r="P2517" i="2" a="1"/>
  <c r="P2517" i="2" s="1"/>
  <c r="O2517" i="2" a="1"/>
  <c r="O2517" i="2" s="1"/>
  <c r="N2517" i="2" a="1"/>
  <c r="N2517" i="2" s="1"/>
  <c r="G2517" i="2" a="1"/>
  <c r="G2517" i="2" s="1"/>
  <c r="Q2516" i="2" a="1"/>
  <c r="Q2516" i="2" s="1"/>
  <c r="P2516" i="2" a="1"/>
  <c r="P2516" i="2" s="1"/>
  <c r="O2516" i="2" a="1"/>
  <c r="O2516" i="2" s="1"/>
  <c r="N2516" i="2" a="1"/>
  <c r="N2516" i="2" s="1"/>
  <c r="G2516" i="2" a="1"/>
  <c r="G2516" i="2" s="1"/>
  <c r="I2516" i="2" s="1" a="1"/>
  <c r="I2516" i="2" s="1"/>
  <c r="Q2515" i="2" a="1"/>
  <c r="Q2515" i="2" s="1"/>
  <c r="P2515" i="2" a="1"/>
  <c r="P2515" i="2" s="1"/>
  <c r="O2515" i="2" a="1"/>
  <c r="O2515" i="2" s="1"/>
  <c r="N2515" i="2" a="1"/>
  <c r="N2515" i="2" s="1"/>
  <c r="G2515" i="2" a="1"/>
  <c r="G2515" i="2" s="1"/>
  <c r="Q2514" i="2" a="1"/>
  <c r="Q2514" i="2" s="1"/>
  <c r="P2514" i="2" a="1"/>
  <c r="P2514" i="2" s="1"/>
  <c r="O2514" i="2" a="1"/>
  <c r="O2514" i="2" s="1"/>
  <c r="N2514" i="2" a="1"/>
  <c r="N2514" i="2" s="1"/>
  <c r="G2514" i="2" a="1"/>
  <c r="G2514" i="2" s="1"/>
  <c r="H2514" i="2" s="1"/>
  <c r="Q2513" i="2" a="1"/>
  <c r="Q2513" i="2" s="1"/>
  <c r="P2513" i="2" a="1"/>
  <c r="P2513" i="2" s="1"/>
  <c r="O2513" i="2" a="1"/>
  <c r="O2513" i="2" s="1"/>
  <c r="N2513" i="2" a="1"/>
  <c r="N2513" i="2" s="1"/>
  <c r="G2513" i="2" a="1"/>
  <c r="G2513" i="2" s="1"/>
  <c r="Q2512" i="2" a="1"/>
  <c r="Q2512" i="2" s="1"/>
  <c r="P2512" i="2" a="1"/>
  <c r="P2512" i="2" s="1"/>
  <c r="O2512" i="2" a="1"/>
  <c r="O2512" i="2" s="1"/>
  <c r="N2512" i="2" a="1"/>
  <c r="N2512" i="2" s="1"/>
  <c r="G2512" i="2" a="1"/>
  <c r="G2512" i="2" s="1"/>
  <c r="I2512" i="2" s="1" a="1"/>
  <c r="I2512" i="2" s="1"/>
  <c r="Q2511" i="2" a="1"/>
  <c r="Q2511" i="2" s="1"/>
  <c r="P2511" i="2" a="1"/>
  <c r="P2511" i="2" s="1"/>
  <c r="O2511" i="2" a="1"/>
  <c r="O2511" i="2" s="1"/>
  <c r="N2511" i="2" a="1"/>
  <c r="N2511" i="2" s="1"/>
  <c r="G2511" i="2" a="1"/>
  <c r="G2511" i="2" s="1"/>
  <c r="Q2510" i="2" a="1"/>
  <c r="Q2510" i="2" s="1"/>
  <c r="P2510" i="2" a="1"/>
  <c r="P2510" i="2" s="1"/>
  <c r="O2510" i="2" a="1"/>
  <c r="O2510" i="2" s="1"/>
  <c r="N2510" i="2" a="1"/>
  <c r="N2510" i="2" s="1"/>
  <c r="G2510" i="2" a="1"/>
  <c r="G2510" i="2" s="1"/>
  <c r="H2510" i="2" s="1"/>
  <c r="Q2509" i="2" a="1"/>
  <c r="Q2509" i="2" s="1"/>
  <c r="P2509" i="2" a="1"/>
  <c r="P2509" i="2" s="1"/>
  <c r="O2509" i="2" a="1"/>
  <c r="O2509" i="2" s="1"/>
  <c r="N2509" i="2" a="1"/>
  <c r="N2509" i="2" s="1"/>
  <c r="G2509" i="2" a="1"/>
  <c r="G2509" i="2" s="1"/>
  <c r="Q2508" i="2" a="1"/>
  <c r="Q2508" i="2" s="1"/>
  <c r="P2508" i="2" a="1"/>
  <c r="P2508" i="2" s="1"/>
  <c r="O2508" i="2" a="1"/>
  <c r="O2508" i="2" s="1"/>
  <c r="N2508" i="2" a="1"/>
  <c r="N2508" i="2" s="1"/>
  <c r="G2508" i="2" a="1"/>
  <c r="G2508" i="2" s="1"/>
  <c r="I2508" i="2" s="1" a="1"/>
  <c r="I2508" i="2" s="1"/>
  <c r="Q2507" i="2" a="1"/>
  <c r="Q2507" i="2" s="1"/>
  <c r="P2507" i="2" a="1"/>
  <c r="P2507" i="2" s="1"/>
  <c r="O2507" i="2" a="1"/>
  <c r="O2507" i="2" s="1"/>
  <c r="N2507" i="2" a="1"/>
  <c r="N2507" i="2" s="1"/>
  <c r="G2507" i="2" a="1"/>
  <c r="G2507" i="2" s="1"/>
  <c r="H2507" i="2" s="1"/>
  <c r="Q2506" i="2" a="1"/>
  <c r="Q2506" i="2" s="1"/>
  <c r="P2506" i="2" a="1"/>
  <c r="P2506" i="2" s="1"/>
  <c r="O2506" i="2" a="1"/>
  <c r="O2506" i="2" s="1"/>
  <c r="N2506" i="2" a="1"/>
  <c r="N2506" i="2" s="1"/>
  <c r="G2506" i="2" a="1"/>
  <c r="G2506" i="2" s="1"/>
  <c r="Q2505" i="2" a="1"/>
  <c r="Q2505" i="2" s="1"/>
  <c r="P2505" i="2" a="1"/>
  <c r="P2505" i="2" s="1"/>
  <c r="O2505" i="2" a="1"/>
  <c r="O2505" i="2" s="1"/>
  <c r="N2505" i="2" a="1"/>
  <c r="N2505" i="2" s="1"/>
  <c r="G2505" i="2" a="1"/>
  <c r="G2505" i="2" s="1"/>
  <c r="Q2504" i="2" a="1"/>
  <c r="Q2504" i="2" s="1"/>
  <c r="P2504" i="2" a="1"/>
  <c r="P2504" i="2" s="1"/>
  <c r="O2504" i="2" a="1"/>
  <c r="O2504" i="2" s="1"/>
  <c r="N2504" i="2" a="1"/>
  <c r="N2504" i="2" s="1"/>
  <c r="G2504" i="2" a="1"/>
  <c r="G2504" i="2" s="1"/>
  <c r="Q2503" i="2" a="1"/>
  <c r="Q2503" i="2" s="1"/>
  <c r="P2503" i="2" a="1"/>
  <c r="P2503" i="2" s="1"/>
  <c r="O2503" i="2" a="1"/>
  <c r="O2503" i="2" s="1"/>
  <c r="N2503" i="2" a="1"/>
  <c r="N2503" i="2" s="1"/>
  <c r="G2503" i="2" a="1"/>
  <c r="G2503" i="2" s="1"/>
  <c r="I2503" i="2" s="1" a="1"/>
  <c r="I2503" i="2" s="1"/>
  <c r="Q2502" i="2" a="1"/>
  <c r="Q2502" i="2" s="1"/>
  <c r="P2502" i="2" a="1"/>
  <c r="P2502" i="2" s="1"/>
  <c r="O2502" i="2" a="1"/>
  <c r="O2502" i="2" s="1"/>
  <c r="N2502" i="2" a="1"/>
  <c r="N2502" i="2" s="1"/>
  <c r="G2502" i="2" a="1"/>
  <c r="G2502" i="2" s="1"/>
  <c r="Q2501" i="2" a="1"/>
  <c r="Q2501" i="2" s="1"/>
  <c r="P2501" i="2" a="1"/>
  <c r="P2501" i="2" s="1"/>
  <c r="O2501" i="2" a="1"/>
  <c r="O2501" i="2" s="1"/>
  <c r="N2501" i="2" a="1"/>
  <c r="N2501" i="2" s="1"/>
  <c r="G2501" i="2" a="1"/>
  <c r="G2501" i="2" s="1"/>
  <c r="I2501" i="2" s="1" a="1"/>
  <c r="I2501" i="2" s="1"/>
  <c r="Q2500" i="2" a="1"/>
  <c r="Q2500" i="2" s="1"/>
  <c r="P2500" i="2" a="1"/>
  <c r="P2500" i="2" s="1"/>
  <c r="O2500" i="2" a="1"/>
  <c r="O2500" i="2" s="1"/>
  <c r="N2500" i="2" a="1"/>
  <c r="N2500" i="2" s="1"/>
  <c r="G2500" i="2" a="1"/>
  <c r="G2500" i="2" s="1"/>
  <c r="I2500" i="2" s="1" a="1"/>
  <c r="I2500" i="2" s="1"/>
  <c r="Q2499" i="2" a="1"/>
  <c r="Q2499" i="2" s="1"/>
  <c r="P2499" i="2" a="1"/>
  <c r="P2499" i="2" s="1"/>
  <c r="O2499" i="2" a="1"/>
  <c r="O2499" i="2" s="1"/>
  <c r="N2499" i="2" a="1"/>
  <c r="N2499" i="2" s="1"/>
  <c r="G2499" i="2" a="1"/>
  <c r="G2499" i="2" s="1"/>
  <c r="I2499" i="2" s="1" a="1"/>
  <c r="I2499" i="2" s="1"/>
  <c r="Q2498" i="2" a="1"/>
  <c r="Q2498" i="2" s="1"/>
  <c r="P2498" i="2" a="1"/>
  <c r="P2498" i="2" s="1"/>
  <c r="O2498" i="2" a="1"/>
  <c r="O2498" i="2" s="1"/>
  <c r="N2498" i="2" a="1"/>
  <c r="N2498" i="2" s="1"/>
  <c r="G2498" i="2" a="1"/>
  <c r="G2498" i="2" s="1"/>
  <c r="H2498" i="2" s="1"/>
  <c r="Q2497" i="2" a="1"/>
  <c r="Q2497" i="2" s="1"/>
  <c r="P2497" i="2" a="1"/>
  <c r="P2497" i="2" s="1"/>
  <c r="O2497" i="2" a="1"/>
  <c r="O2497" i="2" s="1"/>
  <c r="N2497" i="2" a="1"/>
  <c r="N2497" i="2" s="1"/>
  <c r="G2497" i="2" a="1"/>
  <c r="G2497" i="2" s="1"/>
  <c r="Q2496" i="2" a="1"/>
  <c r="Q2496" i="2" s="1"/>
  <c r="P2496" i="2" a="1"/>
  <c r="P2496" i="2" s="1"/>
  <c r="O2496" i="2" a="1"/>
  <c r="O2496" i="2" s="1"/>
  <c r="N2496" i="2" a="1"/>
  <c r="N2496" i="2" s="1"/>
  <c r="G2496" i="2" a="1"/>
  <c r="G2496" i="2" s="1"/>
  <c r="Q2495" i="2" a="1"/>
  <c r="Q2495" i="2" s="1"/>
  <c r="P2495" i="2" a="1"/>
  <c r="P2495" i="2" s="1"/>
  <c r="O2495" i="2" a="1"/>
  <c r="O2495" i="2" s="1"/>
  <c r="N2495" i="2" a="1"/>
  <c r="N2495" i="2" s="1"/>
  <c r="G2495" i="2" a="1"/>
  <c r="G2495" i="2" s="1"/>
  <c r="Q2494" i="2" a="1"/>
  <c r="Q2494" i="2" s="1"/>
  <c r="P2494" i="2" a="1"/>
  <c r="P2494" i="2" s="1"/>
  <c r="O2494" i="2" a="1"/>
  <c r="O2494" i="2" s="1"/>
  <c r="N2494" i="2" a="1"/>
  <c r="N2494" i="2" s="1"/>
  <c r="G2494" i="2" a="1"/>
  <c r="G2494" i="2" s="1"/>
  <c r="Q2493" i="2" a="1"/>
  <c r="Q2493" i="2" s="1"/>
  <c r="P2493" i="2" a="1"/>
  <c r="P2493" i="2" s="1"/>
  <c r="O2493" i="2" a="1"/>
  <c r="O2493" i="2" s="1"/>
  <c r="N2493" i="2" a="1"/>
  <c r="N2493" i="2" s="1"/>
  <c r="G2493" i="2" a="1"/>
  <c r="G2493" i="2" s="1"/>
  <c r="Q2492" i="2" a="1"/>
  <c r="Q2492" i="2" s="1"/>
  <c r="P2492" i="2" a="1"/>
  <c r="P2492" i="2" s="1"/>
  <c r="O2492" i="2" a="1"/>
  <c r="O2492" i="2" s="1"/>
  <c r="N2492" i="2" a="1"/>
  <c r="N2492" i="2" s="1"/>
  <c r="G2492" i="2" a="1"/>
  <c r="G2492" i="2" s="1"/>
  <c r="Q2491" i="2" a="1"/>
  <c r="Q2491" i="2" s="1"/>
  <c r="P2491" i="2" a="1"/>
  <c r="P2491" i="2" s="1"/>
  <c r="O2491" i="2" a="1"/>
  <c r="O2491" i="2" s="1"/>
  <c r="N2491" i="2" a="1"/>
  <c r="N2491" i="2" s="1"/>
  <c r="G2491" i="2" a="1"/>
  <c r="G2491" i="2" s="1"/>
  <c r="I2491" i="2" s="1" a="1"/>
  <c r="I2491" i="2" s="1"/>
  <c r="Q2490" i="2" a="1"/>
  <c r="Q2490" i="2" s="1"/>
  <c r="P2490" i="2" a="1"/>
  <c r="P2490" i="2" s="1"/>
  <c r="O2490" i="2" a="1"/>
  <c r="O2490" i="2" s="1"/>
  <c r="N2490" i="2" a="1"/>
  <c r="N2490" i="2" s="1"/>
  <c r="G2490" i="2" a="1"/>
  <c r="G2490" i="2" s="1"/>
  <c r="Q2489" i="2" a="1"/>
  <c r="Q2489" i="2" s="1"/>
  <c r="P2489" i="2" a="1"/>
  <c r="P2489" i="2" s="1"/>
  <c r="O2489" i="2" a="1"/>
  <c r="O2489" i="2" s="1"/>
  <c r="N2489" i="2" a="1"/>
  <c r="N2489" i="2" s="1"/>
  <c r="G2489" i="2" a="1"/>
  <c r="G2489" i="2" s="1"/>
  <c r="I2489" i="2" s="1" a="1"/>
  <c r="I2489" i="2" s="1"/>
  <c r="Q2488" i="2" a="1"/>
  <c r="Q2488" i="2" s="1"/>
  <c r="P2488" i="2" a="1"/>
  <c r="P2488" i="2" s="1"/>
  <c r="O2488" i="2" a="1"/>
  <c r="O2488" i="2" s="1"/>
  <c r="N2488" i="2" a="1"/>
  <c r="N2488" i="2" s="1"/>
  <c r="G2488" i="2" a="1"/>
  <c r="G2488" i="2" s="1"/>
  <c r="I2488" i="2" s="1" a="1"/>
  <c r="I2488" i="2" s="1"/>
  <c r="Q2487" i="2" a="1"/>
  <c r="Q2487" i="2" s="1"/>
  <c r="P2487" i="2" a="1"/>
  <c r="P2487" i="2" s="1"/>
  <c r="O2487" i="2" a="1"/>
  <c r="O2487" i="2" s="1"/>
  <c r="N2487" i="2" a="1"/>
  <c r="N2487" i="2" s="1"/>
  <c r="G2487" i="2" a="1"/>
  <c r="G2487" i="2" s="1"/>
  <c r="Q2486" i="2" a="1"/>
  <c r="Q2486" i="2" s="1"/>
  <c r="P2486" i="2" a="1"/>
  <c r="P2486" i="2" s="1"/>
  <c r="O2486" i="2" a="1"/>
  <c r="O2486" i="2" s="1"/>
  <c r="N2486" i="2" a="1"/>
  <c r="N2486" i="2" s="1"/>
  <c r="G2486" i="2" a="1"/>
  <c r="G2486" i="2" s="1"/>
  <c r="Q2485" i="2" a="1"/>
  <c r="Q2485" i="2" s="1"/>
  <c r="P2485" i="2" a="1"/>
  <c r="P2485" i="2" s="1"/>
  <c r="O2485" i="2" a="1"/>
  <c r="O2485" i="2" s="1"/>
  <c r="N2485" i="2" a="1"/>
  <c r="N2485" i="2" s="1"/>
  <c r="G2485" i="2" a="1"/>
  <c r="G2485" i="2" s="1"/>
  <c r="I2485" i="2" s="1" a="1"/>
  <c r="I2485" i="2" s="1"/>
  <c r="Q2484" i="2" a="1"/>
  <c r="Q2484" i="2" s="1"/>
  <c r="P2484" i="2" a="1"/>
  <c r="P2484" i="2" s="1"/>
  <c r="O2484" i="2" a="1"/>
  <c r="O2484" i="2" s="1"/>
  <c r="N2484" i="2" a="1"/>
  <c r="N2484" i="2" s="1"/>
  <c r="G2484" i="2" a="1"/>
  <c r="G2484" i="2" s="1"/>
  <c r="Q2483" i="2" a="1"/>
  <c r="Q2483" i="2" s="1"/>
  <c r="P2483" i="2" a="1"/>
  <c r="P2483" i="2" s="1"/>
  <c r="O2483" i="2" a="1"/>
  <c r="O2483" i="2" s="1"/>
  <c r="N2483" i="2" a="1"/>
  <c r="N2483" i="2" s="1"/>
  <c r="G2483" i="2" a="1"/>
  <c r="G2483" i="2" s="1"/>
  <c r="Q2482" i="2" a="1"/>
  <c r="Q2482" i="2" s="1"/>
  <c r="P2482" i="2" a="1"/>
  <c r="P2482" i="2" s="1"/>
  <c r="O2482" i="2" a="1"/>
  <c r="O2482" i="2" s="1"/>
  <c r="N2482" i="2" a="1"/>
  <c r="N2482" i="2" s="1"/>
  <c r="G2482" i="2" a="1"/>
  <c r="G2482" i="2" s="1"/>
  <c r="H2482" i="2" s="1"/>
  <c r="Q2481" i="2" a="1"/>
  <c r="Q2481" i="2" s="1"/>
  <c r="P2481" i="2" a="1"/>
  <c r="P2481" i="2" s="1"/>
  <c r="O2481" i="2" a="1"/>
  <c r="O2481" i="2" s="1"/>
  <c r="N2481" i="2" a="1"/>
  <c r="N2481" i="2" s="1"/>
  <c r="G2481" i="2" a="1"/>
  <c r="G2481" i="2" s="1"/>
  <c r="Q2480" i="2" a="1"/>
  <c r="Q2480" i="2" s="1"/>
  <c r="P2480" i="2" a="1"/>
  <c r="P2480" i="2" s="1"/>
  <c r="O2480" i="2" a="1"/>
  <c r="O2480" i="2" s="1"/>
  <c r="N2480" i="2" a="1"/>
  <c r="N2480" i="2" s="1"/>
  <c r="G2480" i="2" a="1"/>
  <c r="G2480" i="2" s="1"/>
  <c r="Q2479" i="2" a="1"/>
  <c r="Q2479" i="2" s="1"/>
  <c r="P2479" i="2" a="1"/>
  <c r="P2479" i="2" s="1"/>
  <c r="O2479" i="2" a="1"/>
  <c r="O2479" i="2" s="1"/>
  <c r="N2479" i="2" a="1"/>
  <c r="N2479" i="2" s="1"/>
  <c r="G2479" i="2" a="1"/>
  <c r="G2479" i="2" s="1"/>
  <c r="Q2478" i="2" a="1"/>
  <c r="Q2478" i="2" s="1"/>
  <c r="P2478" i="2" a="1"/>
  <c r="P2478" i="2" s="1"/>
  <c r="O2478" i="2" a="1"/>
  <c r="O2478" i="2" s="1"/>
  <c r="N2478" i="2" a="1"/>
  <c r="N2478" i="2" s="1"/>
  <c r="G2478" i="2" a="1"/>
  <c r="G2478" i="2" s="1"/>
  <c r="H2478" i="2" s="1"/>
  <c r="Q2477" i="2" a="1"/>
  <c r="Q2477" i="2" s="1"/>
  <c r="P2477" i="2" a="1"/>
  <c r="P2477" i="2" s="1"/>
  <c r="O2477" i="2" a="1"/>
  <c r="O2477" i="2" s="1"/>
  <c r="N2477" i="2" a="1"/>
  <c r="N2477" i="2" s="1"/>
  <c r="G2477" i="2" a="1"/>
  <c r="G2477" i="2" s="1"/>
  <c r="Q2476" i="2" a="1"/>
  <c r="Q2476" i="2" s="1"/>
  <c r="P2476" i="2" a="1"/>
  <c r="P2476" i="2" s="1"/>
  <c r="O2476" i="2" a="1"/>
  <c r="O2476" i="2" s="1"/>
  <c r="N2476" i="2" a="1"/>
  <c r="N2476" i="2" s="1"/>
  <c r="G2476" i="2" a="1"/>
  <c r="G2476" i="2" s="1"/>
  <c r="Q2475" i="2" a="1"/>
  <c r="Q2475" i="2" s="1"/>
  <c r="P2475" i="2" a="1"/>
  <c r="P2475" i="2" s="1"/>
  <c r="O2475" i="2" a="1"/>
  <c r="O2475" i="2" s="1"/>
  <c r="N2475" i="2" a="1"/>
  <c r="N2475" i="2" s="1"/>
  <c r="G2475" i="2" a="1"/>
  <c r="G2475" i="2" s="1"/>
  <c r="Q2474" i="2" a="1"/>
  <c r="Q2474" i="2" s="1"/>
  <c r="P2474" i="2" a="1"/>
  <c r="P2474" i="2" s="1"/>
  <c r="O2474" i="2" a="1"/>
  <c r="O2474" i="2" s="1"/>
  <c r="N2474" i="2" a="1"/>
  <c r="N2474" i="2" s="1"/>
  <c r="G2474" i="2" a="1"/>
  <c r="G2474" i="2" s="1"/>
  <c r="Q2473" i="2" a="1"/>
  <c r="Q2473" i="2" s="1"/>
  <c r="P2473" i="2" a="1"/>
  <c r="P2473" i="2" s="1"/>
  <c r="O2473" i="2" a="1"/>
  <c r="O2473" i="2" s="1"/>
  <c r="N2473" i="2" a="1"/>
  <c r="N2473" i="2" s="1"/>
  <c r="G2473" i="2" a="1"/>
  <c r="G2473" i="2" s="1"/>
  <c r="Q2472" i="2" a="1"/>
  <c r="Q2472" i="2" s="1"/>
  <c r="P2472" i="2" a="1"/>
  <c r="P2472" i="2" s="1"/>
  <c r="O2472" i="2" a="1"/>
  <c r="O2472" i="2" s="1"/>
  <c r="N2472" i="2" a="1"/>
  <c r="N2472" i="2" s="1"/>
  <c r="G2472" i="2" a="1"/>
  <c r="G2472" i="2" s="1"/>
  <c r="H2472" i="2" s="1"/>
  <c r="Q2471" i="2" a="1"/>
  <c r="Q2471" i="2" s="1"/>
  <c r="P2471" i="2" a="1"/>
  <c r="P2471" i="2" s="1"/>
  <c r="O2471" i="2" a="1"/>
  <c r="O2471" i="2" s="1"/>
  <c r="N2471" i="2" a="1"/>
  <c r="N2471" i="2" s="1"/>
  <c r="G2471" i="2" a="1"/>
  <c r="G2471" i="2" s="1"/>
  <c r="Q2470" i="2" a="1"/>
  <c r="Q2470" i="2" s="1"/>
  <c r="P2470" i="2" a="1"/>
  <c r="P2470" i="2" s="1"/>
  <c r="O2470" i="2" a="1"/>
  <c r="O2470" i="2" s="1"/>
  <c r="N2470" i="2" a="1"/>
  <c r="N2470" i="2" s="1"/>
  <c r="G2470" i="2" a="1"/>
  <c r="G2470" i="2" s="1"/>
  <c r="H2470" i="2" s="1"/>
  <c r="Q2469" i="2" a="1"/>
  <c r="Q2469" i="2" s="1"/>
  <c r="P2469" i="2" a="1"/>
  <c r="P2469" i="2" s="1"/>
  <c r="O2469" i="2" a="1"/>
  <c r="O2469" i="2" s="1"/>
  <c r="N2469" i="2" a="1"/>
  <c r="N2469" i="2" s="1"/>
  <c r="G2469" i="2" a="1"/>
  <c r="G2469" i="2" s="1"/>
  <c r="Q2468" i="2" a="1"/>
  <c r="Q2468" i="2" s="1"/>
  <c r="P2468" i="2" a="1"/>
  <c r="P2468" i="2" s="1"/>
  <c r="O2468" i="2" a="1"/>
  <c r="O2468" i="2" s="1"/>
  <c r="N2468" i="2" a="1"/>
  <c r="N2468" i="2" s="1"/>
  <c r="G2468" i="2" a="1"/>
  <c r="G2468" i="2" s="1"/>
  <c r="H2468" i="2" s="1"/>
  <c r="Q2467" i="2" a="1"/>
  <c r="Q2467" i="2" s="1"/>
  <c r="P2467" i="2" a="1"/>
  <c r="P2467" i="2" s="1"/>
  <c r="O2467" i="2" a="1"/>
  <c r="O2467" i="2" s="1"/>
  <c r="N2467" i="2" a="1"/>
  <c r="N2467" i="2" s="1"/>
  <c r="G2467" i="2" a="1"/>
  <c r="G2467" i="2" s="1"/>
  <c r="Q2466" i="2" a="1"/>
  <c r="Q2466" i="2" s="1"/>
  <c r="P2466" i="2" a="1"/>
  <c r="P2466" i="2" s="1"/>
  <c r="O2466" i="2" a="1"/>
  <c r="O2466" i="2" s="1"/>
  <c r="N2466" i="2" a="1"/>
  <c r="N2466" i="2" s="1"/>
  <c r="G2466" i="2" a="1"/>
  <c r="G2466" i="2" s="1"/>
  <c r="H2466" i="2" s="1"/>
  <c r="Q2465" i="2" a="1"/>
  <c r="Q2465" i="2" s="1"/>
  <c r="P2465" i="2" a="1"/>
  <c r="P2465" i="2" s="1"/>
  <c r="O2465" i="2" a="1"/>
  <c r="O2465" i="2" s="1"/>
  <c r="N2465" i="2" a="1"/>
  <c r="N2465" i="2" s="1"/>
  <c r="G2465" i="2" a="1"/>
  <c r="G2465" i="2" s="1"/>
  <c r="Q2464" i="2" a="1"/>
  <c r="Q2464" i="2" s="1"/>
  <c r="P2464" i="2" a="1"/>
  <c r="P2464" i="2" s="1"/>
  <c r="O2464" i="2" a="1"/>
  <c r="O2464" i="2" s="1"/>
  <c r="N2464" i="2" a="1"/>
  <c r="N2464" i="2" s="1"/>
  <c r="G2464" i="2" a="1"/>
  <c r="G2464" i="2" s="1"/>
  <c r="Q2463" i="2" a="1"/>
  <c r="Q2463" i="2" s="1"/>
  <c r="P2463" i="2" a="1"/>
  <c r="P2463" i="2" s="1"/>
  <c r="O2463" i="2" a="1"/>
  <c r="O2463" i="2" s="1"/>
  <c r="N2463" i="2" a="1"/>
  <c r="N2463" i="2" s="1"/>
  <c r="G2463" i="2" a="1"/>
  <c r="G2463" i="2" s="1"/>
  <c r="Q2462" i="2" a="1"/>
  <c r="Q2462" i="2" s="1"/>
  <c r="P2462" i="2" a="1"/>
  <c r="P2462" i="2" s="1"/>
  <c r="O2462" i="2" a="1"/>
  <c r="O2462" i="2" s="1"/>
  <c r="N2462" i="2" a="1"/>
  <c r="N2462" i="2" s="1"/>
  <c r="G2462" i="2" a="1"/>
  <c r="G2462" i="2" s="1"/>
  <c r="Q2461" i="2" a="1"/>
  <c r="Q2461" i="2" s="1"/>
  <c r="P2461" i="2" a="1"/>
  <c r="P2461" i="2" s="1"/>
  <c r="O2461" i="2" a="1"/>
  <c r="O2461" i="2" s="1"/>
  <c r="N2461" i="2" a="1"/>
  <c r="N2461" i="2" s="1"/>
  <c r="G2461" i="2" a="1"/>
  <c r="G2461" i="2" s="1"/>
  <c r="Q2460" i="2" a="1"/>
  <c r="Q2460" i="2" s="1"/>
  <c r="P2460" i="2" a="1"/>
  <c r="P2460" i="2" s="1"/>
  <c r="O2460" i="2" a="1"/>
  <c r="O2460" i="2" s="1"/>
  <c r="N2460" i="2" a="1"/>
  <c r="N2460" i="2" s="1"/>
  <c r="G2460" i="2" a="1"/>
  <c r="G2460" i="2" s="1"/>
  <c r="H2460" i="2" s="1"/>
  <c r="Q2459" i="2" a="1"/>
  <c r="Q2459" i="2" s="1"/>
  <c r="P2459" i="2" a="1"/>
  <c r="P2459" i="2" s="1"/>
  <c r="O2459" i="2" a="1"/>
  <c r="O2459" i="2" s="1"/>
  <c r="N2459" i="2" a="1"/>
  <c r="N2459" i="2" s="1"/>
  <c r="G2459" i="2" a="1"/>
  <c r="G2459" i="2" s="1"/>
  <c r="Q2458" i="2" a="1"/>
  <c r="Q2458" i="2" s="1"/>
  <c r="P2458" i="2" a="1"/>
  <c r="P2458" i="2" s="1"/>
  <c r="O2458" i="2" a="1"/>
  <c r="O2458" i="2" s="1"/>
  <c r="N2458" i="2" a="1"/>
  <c r="N2458" i="2" s="1"/>
  <c r="G2458" i="2" a="1"/>
  <c r="G2458" i="2" s="1"/>
  <c r="H2458" i="2" s="1"/>
  <c r="Q2457" i="2" a="1"/>
  <c r="Q2457" i="2" s="1"/>
  <c r="P2457" i="2" a="1"/>
  <c r="P2457" i="2" s="1"/>
  <c r="O2457" i="2" a="1"/>
  <c r="O2457" i="2" s="1"/>
  <c r="N2457" i="2" a="1"/>
  <c r="N2457" i="2" s="1"/>
  <c r="G2457" i="2" a="1"/>
  <c r="G2457" i="2" s="1"/>
  <c r="H2457" i="2" s="1"/>
  <c r="Q2456" i="2" a="1"/>
  <c r="Q2456" i="2" s="1"/>
  <c r="P2456" i="2" a="1"/>
  <c r="P2456" i="2" s="1"/>
  <c r="O2456" i="2" a="1"/>
  <c r="O2456" i="2" s="1"/>
  <c r="N2456" i="2" a="1"/>
  <c r="N2456" i="2" s="1"/>
  <c r="G2456" i="2" a="1"/>
  <c r="G2456" i="2" s="1"/>
  <c r="Q2455" i="2" a="1"/>
  <c r="Q2455" i="2" s="1"/>
  <c r="P2455" i="2" a="1"/>
  <c r="P2455" i="2" s="1"/>
  <c r="O2455" i="2" a="1"/>
  <c r="O2455" i="2" s="1"/>
  <c r="N2455" i="2" a="1"/>
  <c r="N2455" i="2" s="1"/>
  <c r="G2455" i="2" a="1"/>
  <c r="G2455" i="2" s="1"/>
  <c r="Q2454" i="2" a="1"/>
  <c r="Q2454" i="2" s="1"/>
  <c r="P2454" i="2" a="1"/>
  <c r="P2454" i="2" s="1"/>
  <c r="O2454" i="2" a="1"/>
  <c r="O2454" i="2" s="1"/>
  <c r="N2454" i="2" a="1"/>
  <c r="N2454" i="2" s="1"/>
  <c r="G2454" i="2" a="1"/>
  <c r="G2454" i="2" s="1"/>
  <c r="H2454" i="2" s="1"/>
  <c r="Q2453" i="2" a="1"/>
  <c r="Q2453" i="2" s="1"/>
  <c r="P2453" i="2" a="1"/>
  <c r="P2453" i="2" s="1"/>
  <c r="O2453" i="2" a="1"/>
  <c r="O2453" i="2" s="1"/>
  <c r="N2453" i="2" a="1"/>
  <c r="N2453" i="2" s="1"/>
  <c r="G2453" i="2" a="1"/>
  <c r="G2453" i="2" s="1"/>
  <c r="H2453" i="2" s="1"/>
  <c r="Q2452" i="2" a="1"/>
  <c r="Q2452" i="2" s="1"/>
  <c r="P2452" i="2" a="1"/>
  <c r="P2452" i="2" s="1"/>
  <c r="O2452" i="2" a="1"/>
  <c r="O2452" i="2" s="1"/>
  <c r="N2452" i="2" a="1"/>
  <c r="N2452" i="2" s="1"/>
  <c r="G2452" i="2" a="1"/>
  <c r="G2452" i="2" s="1"/>
  <c r="Q2451" i="2" a="1"/>
  <c r="Q2451" i="2" s="1"/>
  <c r="P2451" i="2" a="1"/>
  <c r="P2451" i="2" s="1"/>
  <c r="O2451" i="2" a="1"/>
  <c r="O2451" i="2" s="1"/>
  <c r="N2451" i="2" a="1"/>
  <c r="N2451" i="2" s="1"/>
  <c r="G2451" i="2" a="1"/>
  <c r="G2451" i="2" s="1"/>
  <c r="H2451" i="2" s="1"/>
  <c r="Q2450" i="2" a="1"/>
  <c r="Q2450" i="2" s="1"/>
  <c r="P2450" i="2" a="1"/>
  <c r="P2450" i="2" s="1"/>
  <c r="O2450" i="2" a="1"/>
  <c r="O2450" i="2" s="1"/>
  <c r="N2450" i="2" a="1"/>
  <c r="N2450" i="2" s="1"/>
  <c r="G2450" i="2" a="1"/>
  <c r="G2450" i="2" s="1"/>
  <c r="H2450" i="2" s="1"/>
  <c r="Q2449" i="2" a="1"/>
  <c r="Q2449" i="2" s="1"/>
  <c r="P2449" i="2" a="1"/>
  <c r="P2449" i="2" s="1"/>
  <c r="O2449" i="2" a="1"/>
  <c r="O2449" i="2" s="1"/>
  <c r="N2449" i="2" a="1"/>
  <c r="N2449" i="2" s="1"/>
  <c r="G2449" i="2" a="1"/>
  <c r="G2449" i="2" s="1"/>
  <c r="H2449" i="2" s="1"/>
  <c r="Q2448" i="2" a="1"/>
  <c r="Q2448" i="2" s="1"/>
  <c r="P2448" i="2" a="1"/>
  <c r="P2448" i="2" s="1"/>
  <c r="O2448" i="2" a="1"/>
  <c r="O2448" i="2" s="1"/>
  <c r="N2448" i="2" a="1"/>
  <c r="N2448" i="2" s="1"/>
  <c r="G2448" i="2" a="1"/>
  <c r="G2448" i="2" s="1"/>
  <c r="H2448" i="2" s="1"/>
  <c r="Q2447" i="2" a="1"/>
  <c r="Q2447" i="2" s="1"/>
  <c r="P2447" i="2" a="1"/>
  <c r="P2447" i="2" s="1"/>
  <c r="O2447" i="2" a="1"/>
  <c r="O2447" i="2" s="1"/>
  <c r="N2447" i="2" a="1"/>
  <c r="N2447" i="2" s="1"/>
  <c r="G2447" i="2" a="1"/>
  <c r="G2447" i="2" s="1"/>
  <c r="Q2446" i="2" a="1"/>
  <c r="Q2446" i="2" s="1"/>
  <c r="P2446" i="2" a="1"/>
  <c r="P2446" i="2" s="1"/>
  <c r="O2446" i="2" a="1"/>
  <c r="O2446" i="2" s="1"/>
  <c r="N2446" i="2" a="1"/>
  <c r="N2446" i="2" s="1"/>
  <c r="G2446" i="2" a="1"/>
  <c r="G2446" i="2" s="1"/>
  <c r="H2446" i="2" s="1"/>
  <c r="Q2445" i="2" a="1"/>
  <c r="Q2445" i="2" s="1"/>
  <c r="P2445" i="2" a="1"/>
  <c r="P2445" i="2" s="1"/>
  <c r="O2445" i="2" a="1"/>
  <c r="O2445" i="2" s="1"/>
  <c r="N2445" i="2" a="1"/>
  <c r="N2445" i="2" s="1"/>
  <c r="G2445" i="2" a="1"/>
  <c r="G2445" i="2" s="1"/>
  <c r="H2445" i="2" s="1"/>
  <c r="Q2444" i="2" a="1"/>
  <c r="Q2444" i="2" s="1"/>
  <c r="P2444" i="2" a="1"/>
  <c r="P2444" i="2" s="1"/>
  <c r="O2444" i="2" a="1"/>
  <c r="O2444" i="2" s="1"/>
  <c r="N2444" i="2" a="1"/>
  <c r="N2444" i="2" s="1"/>
  <c r="G2444" i="2" a="1"/>
  <c r="G2444" i="2" s="1"/>
  <c r="H2444" i="2" s="1"/>
  <c r="Q2443" i="2" a="1"/>
  <c r="Q2443" i="2" s="1"/>
  <c r="P2443" i="2" a="1"/>
  <c r="P2443" i="2" s="1"/>
  <c r="O2443" i="2" a="1"/>
  <c r="O2443" i="2" s="1"/>
  <c r="N2443" i="2" a="1"/>
  <c r="N2443" i="2" s="1"/>
  <c r="G2443" i="2" a="1"/>
  <c r="G2443" i="2" s="1"/>
  <c r="Q2442" i="2" a="1"/>
  <c r="Q2442" i="2" s="1"/>
  <c r="P2442" i="2" a="1"/>
  <c r="P2442" i="2" s="1"/>
  <c r="O2442" i="2" a="1"/>
  <c r="O2442" i="2" s="1"/>
  <c r="N2442" i="2" a="1"/>
  <c r="N2442" i="2" s="1"/>
  <c r="G2442" i="2" a="1"/>
  <c r="G2442" i="2" s="1"/>
  <c r="H2442" i="2" s="1"/>
  <c r="Q2441" i="2" a="1"/>
  <c r="Q2441" i="2" s="1"/>
  <c r="P2441" i="2" a="1"/>
  <c r="P2441" i="2" s="1"/>
  <c r="O2441" i="2" a="1"/>
  <c r="O2441" i="2" s="1"/>
  <c r="N2441" i="2" a="1"/>
  <c r="N2441" i="2" s="1"/>
  <c r="G2441" i="2" a="1"/>
  <c r="G2441" i="2" s="1"/>
  <c r="H2441" i="2" s="1"/>
  <c r="Q2440" i="2" a="1"/>
  <c r="Q2440" i="2" s="1"/>
  <c r="P2440" i="2" a="1"/>
  <c r="P2440" i="2" s="1"/>
  <c r="O2440" i="2" a="1"/>
  <c r="O2440" i="2" s="1"/>
  <c r="N2440" i="2" a="1"/>
  <c r="N2440" i="2" s="1"/>
  <c r="G2440" i="2" a="1"/>
  <c r="G2440" i="2" s="1"/>
  <c r="H2440" i="2" s="1"/>
  <c r="Q2439" i="2" a="1"/>
  <c r="Q2439" i="2" s="1"/>
  <c r="P2439" i="2" a="1"/>
  <c r="P2439" i="2" s="1"/>
  <c r="O2439" i="2" a="1"/>
  <c r="O2439" i="2" s="1"/>
  <c r="N2439" i="2" a="1"/>
  <c r="N2439" i="2" s="1"/>
  <c r="G2439" i="2" a="1"/>
  <c r="G2439" i="2" s="1"/>
  <c r="Q2438" i="2" a="1"/>
  <c r="Q2438" i="2" s="1"/>
  <c r="P2438" i="2" a="1"/>
  <c r="P2438" i="2" s="1"/>
  <c r="O2438" i="2" a="1"/>
  <c r="O2438" i="2" s="1"/>
  <c r="N2438" i="2" a="1"/>
  <c r="N2438" i="2" s="1"/>
  <c r="G2438" i="2" a="1"/>
  <c r="G2438" i="2" s="1"/>
  <c r="H2438" i="2" s="1"/>
  <c r="Q2437" i="2" a="1"/>
  <c r="Q2437" i="2" s="1"/>
  <c r="P2437" i="2" a="1"/>
  <c r="P2437" i="2" s="1"/>
  <c r="O2437" i="2" a="1"/>
  <c r="O2437" i="2" s="1"/>
  <c r="N2437" i="2" a="1"/>
  <c r="N2437" i="2" s="1"/>
  <c r="G2437" i="2" a="1"/>
  <c r="G2437" i="2" s="1"/>
  <c r="Q2436" i="2" a="1"/>
  <c r="Q2436" i="2" s="1"/>
  <c r="P2436" i="2" a="1"/>
  <c r="P2436" i="2" s="1"/>
  <c r="O2436" i="2" a="1"/>
  <c r="O2436" i="2" s="1"/>
  <c r="N2436" i="2" a="1"/>
  <c r="N2436" i="2" s="1"/>
  <c r="G2436" i="2" a="1"/>
  <c r="G2436" i="2" s="1"/>
  <c r="Q2435" i="2" a="1"/>
  <c r="Q2435" i="2" s="1"/>
  <c r="P2435" i="2" a="1"/>
  <c r="P2435" i="2" s="1"/>
  <c r="O2435" i="2" a="1"/>
  <c r="O2435" i="2" s="1"/>
  <c r="N2435" i="2" a="1"/>
  <c r="N2435" i="2" s="1"/>
  <c r="G2435" i="2" a="1"/>
  <c r="G2435" i="2" s="1"/>
  <c r="Q2434" i="2" a="1"/>
  <c r="Q2434" i="2" s="1"/>
  <c r="P2434" i="2" a="1"/>
  <c r="P2434" i="2" s="1"/>
  <c r="O2434" i="2" a="1"/>
  <c r="O2434" i="2" s="1"/>
  <c r="N2434" i="2" a="1"/>
  <c r="N2434" i="2" s="1"/>
  <c r="G2434" i="2" a="1"/>
  <c r="G2434" i="2" s="1"/>
  <c r="H2434" i="2" s="1"/>
  <c r="Q2433" i="2" a="1"/>
  <c r="Q2433" i="2" s="1"/>
  <c r="P2433" i="2" a="1"/>
  <c r="P2433" i="2" s="1"/>
  <c r="O2433" i="2" a="1"/>
  <c r="O2433" i="2" s="1"/>
  <c r="N2433" i="2" a="1"/>
  <c r="N2433" i="2" s="1"/>
  <c r="G2433" i="2" a="1"/>
  <c r="G2433" i="2" s="1"/>
  <c r="H2433" i="2" s="1"/>
  <c r="Q2432" i="2" a="1"/>
  <c r="Q2432" i="2" s="1"/>
  <c r="P2432" i="2" a="1"/>
  <c r="P2432" i="2" s="1"/>
  <c r="O2432" i="2" a="1"/>
  <c r="O2432" i="2" s="1"/>
  <c r="N2432" i="2" a="1"/>
  <c r="N2432" i="2" s="1"/>
  <c r="G2432" i="2" a="1"/>
  <c r="G2432" i="2" s="1"/>
  <c r="Q2431" i="2" a="1"/>
  <c r="Q2431" i="2" s="1"/>
  <c r="P2431" i="2" a="1"/>
  <c r="P2431" i="2" s="1"/>
  <c r="O2431" i="2" a="1"/>
  <c r="O2431" i="2" s="1"/>
  <c r="N2431" i="2" a="1"/>
  <c r="N2431" i="2" s="1"/>
  <c r="G2431" i="2" a="1"/>
  <c r="G2431" i="2" s="1"/>
  <c r="Q2430" i="2" a="1"/>
  <c r="Q2430" i="2" s="1"/>
  <c r="P2430" i="2" a="1"/>
  <c r="P2430" i="2" s="1"/>
  <c r="O2430" i="2" a="1"/>
  <c r="O2430" i="2" s="1"/>
  <c r="N2430" i="2" a="1"/>
  <c r="N2430" i="2" s="1"/>
  <c r="G2430" i="2" a="1"/>
  <c r="G2430" i="2" s="1"/>
  <c r="H2430" i="2" s="1"/>
  <c r="Q2429" i="2" a="1"/>
  <c r="Q2429" i="2" s="1"/>
  <c r="P2429" i="2" a="1"/>
  <c r="P2429" i="2" s="1"/>
  <c r="O2429" i="2" a="1"/>
  <c r="O2429" i="2" s="1"/>
  <c r="N2429" i="2" a="1"/>
  <c r="N2429" i="2" s="1"/>
  <c r="G2429" i="2" a="1"/>
  <c r="G2429" i="2" s="1"/>
  <c r="H2429" i="2" s="1"/>
  <c r="Q2428" i="2" a="1"/>
  <c r="Q2428" i="2" s="1"/>
  <c r="P2428" i="2" a="1"/>
  <c r="P2428" i="2" s="1"/>
  <c r="O2428" i="2" a="1"/>
  <c r="O2428" i="2" s="1"/>
  <c r="N2428" i="2" a="1"/>
  <c r="N2428" i="2" s="1"/>
  <c r="G2428" i="2" a="1"/>
  <c r="G2428" i="2" s="1"/>
  <c r="Q2427" i="2" a="1"/>
  <c r="Q2427" i="2" s="1"/>
  <c r="P2427" i="2" a="1"/>
  <c r="P2427" i="2" s="1"/>
  <c r="O2427" i="2" a="1"/>
  <c r="O2427" i="2" s="1"/>
  <c r="N2427" i="2" a="1"/>
  <c r="N2427" i="2" s="1"/>
  <c r="G2427" i="2" a="1"/>
  <c r="G2427" i="2" s="1"/>
  <c r="Q2426" i="2" a="1"/>
  <c r="Q2426" i="2" s="1"/>
  <c r="P2426" i="2" a="1"/>
  <c r="P2426" i="2" s="1"/>
  <c r="O2426" i="2" a="1"/>
  <c r="O2426" i="2" s="1"/>
  <c r="N2426" i="2" a="1"/>
  <c r="N2426" i="2" s="1"/>
  <c r="G2426" i="2" a="1"/>
  <c r="G2426" i="2" s="1"/>
  <c r="Q2425" i="2" a="1"/>
  <c r="Q2425" i="2" s="1"/>
  <c r="P2425" i="2" a="1"/>
  <c r="P2425" i="2" s="1"/>
  <c r="O2425" i="2" a="1"/>
  <c r="O2425" i="2" s="1"/>
  <c r="N2425" i="2" a="1"/>
  <c r="N2425" i="2" s="1"/>
  <c r="G2425" i="2" a="1"/>
  <c r="G2425" i="2" s="1"/>
  <c r="H2425" i="2" s="1"/>
  <c r="Q2424" i="2" a="1"/>
  <c r="Q2424" i="2" s="1"/>
  <c r="P2424" i="2" a="1"/>
  <c r="P2424" i="2" s="1"/>
  <c r="O2424" i="2" a="1"/>
  <c r="O2424" i="2" s="1"/>
  <c r="N2424" i="2" a="1"/>
  <c r="N2424" i="2" s="1"/>
  <c r="G2424" i="2" a="1"/>
  <c r="G2424" i="2" s="1"/>
  <c r="Q2423" i="2" a="1"/>
  <c r="Q2423" i="2" s="1"/>
  <c r="P2423" i="2" a="1"/>
  <c r="P2423" i="2" s="1"/>
  <c r="O2423" i="2" a="1"/>
  <c r="O2423" i="2" s="1"/>
  <c r="N2423" i="2" a="1"/>
  <c r="N2423" i="2" s="1"/>
  <c r="G2423" i="2" a="1"/>
  <c r="G2423" i="2" s="1"/>
  <c r="Q2422" i="2" a="1"/>
  <c r="Q2422" i="2" s="1"/>
  <c r="P2422" i="2" a="1"/>
  <c r="P2422" i="2" s="1"/>
  <c r="O2422" i="2" a="1"/>
  <c r="O2422" i="2" s="1"/>
  <c r="N2422" i="2" a="1"/>
  <c r="N2422" i="2" s="1"/>
  <c r="G2422" i="2" a="1"/>
  <c r="G2422" i="2" s="1"/>
  <c r="Q2421" i="2" a="1"/>
  <c r="Q2421" i="2" s="1"/>
  <c r="P2421" i="2" a="1"/>
  <c r="P2421" i="2" s="1"/>
  <c r="O2421" i="2" a="1"/>
  <c r="O2421" i="2" s="1"/>
  <c r="N2421" i="2" a="1"/>
  <c r="N2421" i="2" s="1"/>
  <c r="G2421" i="2" a="1"/>
  <c r="G2421" i="2" s="1"/>
  <c r="H2421" i="2" s="1"/>
  <c r="Q2420" i="2" a="1"/>
  <c r="Q2420" i="2" s="1"/>
  <c r="P2420" i="2" a="1"/>
  <c r="P2420" i="2" s="1"/>
  <c r="O2420" i="2" a="1"/>
  <c r="O2420" i="2" s="1"/>
  <c r="N2420" i="2" a="1"/>
  <c r="N2420" i="2" s="1"/>
  <c r="G2420" i="2" a="1"/>
  <c r="G2420" i="2" s="1"/>
  <c r="Q2419" i="2" a="1"/>
  <c r="Q2419" i="2" s="1"/>
  <c r="P2419" i="2" a="1"/>
  <c r="P2419" i="2" s="1"/>
  <c r="O2419" i="2" a="1"/>
  <c r="O2419" i="2" s="1"/>
  <c r="N2419" i="2" a="1"/>
  <c r="N2419" i="2" s="1"/>
  <c r="G2419" i="2" a="1"/>
  <c r="G2419" i="2" s="1"/>
  <c r="H2419" i="2" s="1"/>
  <c r="Q2418" i="2" a="1"/>
  <c r="Q2418" i="2" s="1"/>
  <c r="P2418" i="2" a="1"/>
  <c r="P2418" i="2" s="1"/>
  <c r="O2418" i="2" a="1"/>
  <c r="O2418" i="2" s="1"/>
  <c r="N2418" i="2" a="1"/>
  <c r="N2418" i="2" s="1"/>
  <c r="G2418" i="2" a="1"/>
  <c r="G2418" i="2" s="1"/>
  <c r="H2418" i="2" s="1"/>
  <c r="Q2417" i="2" a="1"/>
  <c r="Q2417" i="2" s="1"/>
  <c r="P2417" i="2" a="1"/>
  <c r="P2417" i="2" s="1"/>
  <c r="O2417" i="2" a="1"/>
  <c r="O2417" i="2" s="1"/>
  <c r="N2417" i="2" a="1"/>
  <c r="N2417" i="2" s="1"/>
  <c r="G2417" i="2" a="1"/>
  <c r="G2417" i="2" s="1"/>
  <c r="H2417" i="2" s="1"/>
  <c r="Q2416" i="2" a="1"/>
  <c r="Q2416" i="2" s="1"/>
  <c r="P2416" i="2" a="1"/>
  <c r="P2416" i="2" s="1"/>
  <c r="O2416" i="2" a="1"/>
  <c r="O2416" i="2" s="1"/>
  <c r="N2416" i="2" a="1"/>
  <c r="N2416" i="2" s="1"/>
  <c r="G2416" i="2" a="1"/>
  <c r="G2416" i="2" s="1"/>
  <c r="H2416" i="2" s="1"/>
  <c r="Q2415" i="2" a="1"/>
  <c r="Q2415" i="2" s="1"/>
  <c r="P2415" i="2" a="1"/>
  <c r="P2415" i="2" s="1"/>
  <c r="O2415" i="2" a="1"/>
  <c r="O2415" i="2" s="1"/>
  <c r="N2415" i="2" a="1"/>
  <c r="N2415" i="2" s="1"/>
  <c r="G2415" i="2" a="1"/>
  <c r="G2415" i="2" s="1"/>
  <c r="H2415" i="2" s="1"/>
  <c r="Q2414" i="2" a="1"/>
  <c r="Q2414" i="2" s="1"/>
  <c r="P2414" i="2" a="1"/>
  <c r="P2414" i="2" s="1"/>
  <c r="O2414" i="2" a="1"/>
  <c r="O2414" i="2" s="1"/>
  <c r="N2414" i="2" a="1"/>
  <c r="N2414" i="2" s="1"/>
  <c r="G2414" i="2" a="1"/>
  <c r="G2414" i="2" s="1"/>
  <c r="Q2413" i="2" a="1"/>
  <c r="Q2413" i="2" s="1"/>
  <c r="P2413" i="2" a="1"/>
  <c r="P2413" i="2" s="1"/>
  <c r="O2413" i="2" a="1"/>
  <c r="O2413" i="2" s="1"/>
  <c r="N2413" i="2" a="1"/>
  <c r="N2413" i="2" s="1"/>
  <c r="G2413" i="2" a="1"/>
  <c r="G2413" i="2" s="1"/>
  <c r="H2413" i="2" s="1"/>
  <c r="Q2412" i="2" a="1"/>
  <c r="Q2412" i="2" s="1"/>
  <c r="P2412" i="2" a="1"/>
  <c r="P2412" i="2" s="1"/>
  <c r="O2412" i="2" a="1"/>
  <c r="O2412" i="2" s="1"/>
  <c r="N2412" i="2" a="1"/>
  <c r="N2412" i="2" s="1"/>
  <c r="G2412" i="2" a="1"/>
  <c r="G2412" i="2" s="1"/>
  <c r="Q2411" i="2" a="1"/>
  <c r="Q2411" i="2" s="1"/>
  <c r="P2411" i="2" a="1"/>
  <c r="P2411" i="2" s="1"/>
  <c r="O2411" i="2" a="1"/>
  <c r="O2411" i="2" s="1"/>
  <c r="N2411" i="2" a="1"/>
  <c r="N2411" i="2" s="1"/>
  <c r="G2411" i="2" a="1"/>
  <c r="G2411" i="2" s="1"/>
  <c r="Q2410" i="2" a="1"/>
  <c r="Q2410" i="2" s="1"/>
  <c r="P2410" i="2" a="1"/>
  <c r="P2410" i="2" s="1"/>
  <c r="O2410" i="2" a="1"/>
  <c r="O2410" i="2" s="1"/>
  <c r="N2410" i="2" a="1"/>
  <c r="N2410" i="2" s="1"/>
  <c r="G2410" i="2" a="1"/>
  <c r="G2410" i="2" s="1"/>
  <c r="H2410" i="2" s="1"/>
  <c r="Q2409" i="2" a="1"/>
  <c r="Q2409" i="2" s="1"/>
  <c r="P2409" i="2" a="1"/>
  <c r="P2409" i="2" s="1"/>
  <c r="O2409" i="2" a="1"/>
  <c r="O2409" i="2" s="1"/>
  <c r="N2409" i="2" a="1"/>
  <c r="N2409" i="2" s="1"/>
  <c r="G2409" i="2" a="1"/>
  <c r="G2409" i="2" s="1"/>
  <c r="H2409" i="2" s="1"/>
  <c r="Q2408" i="2" a="1"/>
  <c r="Q2408" i="2" s="1"/>
  <c r="P2408" i="2" a="1"/>
  <c r="P2408" i="2" s="1"/>
  <c r="O2408" i="2" a="1"/>
  <c r="O2408" i="2" s="1"/>
  <c r="N2408" i="2" a="1"/>
  <c r="N2408" i="2" s="1"/>
  <c r="G2408" i="2" a="1"/>
  <c r="G2408" i="2" s="1"/>
  <c r="Q2407" i="2" a="1"/>
  <c r="Q2407" i="2" s="1"/>
  <c r="P2407" i="2" a="1"/>
  <c r="P2407" i="2" s="1"/>
  <c r="O2407" i="2" a="1"/>
  <c r="O2407" i="2" s="1"/>
  <c r="N2407" i="2" a="1"/>
  <c r="N2407" i="2" s="1"/>
  <c r="G2407" i="2" a="1"/>
  <c r="G2407" i="2" s="1"/>
  <c r="H2407" i="2" s="1"/>
  <c r="Q2406" i="2" a="1"/>
  <c r="Q2406" i="2" s="1"/>
  <c r="P2406" i="2" a="1"/>
  <c r="P2406" i="2" s="1"/>
  <c r="O2406" i="2" a="1"/>
  <c r="O2406" i="2" s="1"/>
  <c r="N2406" i="2" a="1"/>
  <c r="N2406" i="2" s="1"/>
  <c r="G2406" i="2" a="1"/>
  <c r="G2406" i="2" s="1"/>
  <c r="H2406" i="2" s="1"/>
  <c r="Q2405" i="2" a="1"/>
  <c r="Q2405" i="2" s="1"/>
  <c r="P2405" i="2" a="1"/>
  <c r="P2405" i="2" s="1"/>
  <c r="O2405" i="2" a="1"/>
  <c r="O2405" i="2" s="1"/>
  <c r="N2405" i="2" a="1"/>
  <c r="N2405" i="2" s="1"/>
  <c r="G2405" i="2" a="1"/>
  <c r="G2405" i="2" s="1"/>
  <c r="I2405" i="2" s="1" a="1"/>
  <c r="I2405" i="2" s="1"/>
  <c r="Q2404" i="2" a="1"/>
  <c r="Q2404" i="2" s="1"/>
  <c r="P2404" i="2" a="1"/>
  <c r="P2404" i="2" s="1"/>
  <c r="O2404" i="2" a="1"/>
  <c r="O2404" i="2" s="1"/>
  <c r="N2404" i="2" a="1"/>
  <c r="N2404" i="2" s="1"/>
  <c r="G2404" i="2" a="1"/>
  <c r="G2404" i="2" s="1"/>
  <c r="Q2403" i="2" a="1"/>
  <c r="Q2403" i="2" s="1"/>
  <c r="P2403" i="2" a="1"/>
  <c r="P2403" i="2" s="1"/>
  <c r="O2403" i="2" a="1"/>
  <c r="O2403" i="2" s="1"/>
  <c r="N2403" i="2" a="1"/>
  <c r="N2403" i="2" s="1"/>
  <c r="G2403" i="2" a="1"/>
  <c r="G2403" i="2" s="1"/>
  <c r="H2403" i="2" s="1"/>
  <c r="Q2402" i="2" a="1"/>
  <c r="Q2402" i="2" s="1"/>
  <c r="P2402" i="2" a="1"/>
  <c r="P2402" i="2" s="1"/>
  <c r="O2402" i="2" a="1"/>
  <c r="O2402" i="2" s="1"/>
  <c r="N2402" i="2" a="1"/>
  <c r="N2402" i="2" s="1"/>
  <c r="G2402" i="2" a="1"/>
  <c r="G2402" i="2" s="1"/>
  <c r="Q2401" i="2" a="1"/>
  <c r="Q2401" i="2" s="1"/>
  <c r="P2401" i="2" a="1"/>
  <c r="P2401" i="2" s="1"/>
  <c r="O2401" i="2" a="1"/>
  <c r="O2401" i="2" s="1"/>
  <c r="N2401" i="2" a="1"/>
  <c r="N2401" i="2" s="1"/>
  <c r="G2401" i="2" a="1"/>
  <c r="G2401" i="2" s="1"/>
  <c r="Q2400" i="2" a="1"/>
  <c r="Q2400" i="2" s="1"/>
  <c r="P2400" i="2" a="1"/>
  <c r="P2400" i="2" s="1"/>
  <c r="O2400" i="2" a="1"/>
  <c r="O2400" i="2" s="1"/>
  <c r="N2400" i="2" a="1"/>
  <c r="N2400" i="2" s="1"/>
  <c r="G2400" i="2" a="1"/>
  <c r="G2400" i="2" s="1"/>
  <c r="Q2399" i="2" a="1"/>
  <c r="Q2399" i="2" s="1"/>
  <c r="P2399" i="2" a="1"/>
  <c r="P2399" i="2" s="1"/>
  <c r="O2399" i="2" a="1"/>
  <c r="O2399" i="2" s="1"/>
  <c r="N2399" i="2" a="1"/>
  <c r="N2399" i="2" s="1"/>
  <c r="G2399" i="2" a="1"/>
  <c r="G2399" i="2" s="1"/>
  <c r="Q2398" i="2" a="1"/>
  <c r="Q2398" i="2" s="1"/>
  <c r="P2398" i="2" a="1"/>
  <c r="P2398" i="2" s="1"/>
  <c r="O2398" i="2" a="1"/>
  <c r="O2398" i="2" s="1"/>
  <c r="N2398" i="2" a="1"/>
  <c r="N2398" i="2" s="1"/>
  <c r="G2398" i="2" a="1"/>
  <c r="G2398" i="2" s="1"/>
  <c r="Q2397" i="2" a="1"/>
  <c r="Q2397" i="2" s="1"/>
  <c r="P2397" i="2" a="1"/>
  <c r="P2397" i="2" s="1"/>
  <c r="O2397" i="2" a="1"/>
  <c r="O2397" i="2" s="1"/>
  <c r="N2397" i="2" a="1"/>
  <c r="N2397" i="2" s="1"/>
  <c r="G2397" i="2" a="1"/>
  <c r="G2397" i="2" s="1"/>
  <c r="I2397" i="2" s="1" a="1"/>
  <c r="I2397" i="2" s="1"/>
  <c r="Q2396" i="2" a="1"/>
  <c r="Q2396" i="2" s="1"/>
  <c r="P2396" i="2" a="1"/>
  <c r="P2396" i="2" s="1"/>
  <c r="O2396" i="2" a="1"/>
  <c r="O2396" i="2" s="1"/>
  <c r="N2396" i="2" a="1"/>
  <c r="N2396" i="2" s="1"/>
  <c r="G2396" i="2" a="1"/>
  <c r="G2396" i="2" s="1"/>
  <c r="Q2395" i="2" a="1"/>
  <c r="Q2395" i="2" s="1"/>
  <c r="P2395" i="2" a="1"/>
  <c r="P2395" i="2" s="1"/>
  <c r="O2395" i="2" a="1"/>
  <c r="O2395" i="2" s="1"/>
  <c r="N2395" i="2" a="1"/>
  <c r="N2395" i="2" s="1"/>
  <c r="G2395" i="2" a="1"/>
  <c r="G2395" i="2" s="1"/>
  <c r="Q2394" i="2" a="1"/>
  <c r="Q2394" i="2" s="1"/>
  <c r="P2394" i="2" a="1"/>
  <c r="P2394" i="2" s="1"/>
  <c r="O2394" i="2" a="1"/>
  <c r="O2394" i="2" s="1"/>
  <c r="N2394" i="2" a="1"/>
  <c r="N2394" i="2" s="1"/>
  <c r="G2394" i="2" a="1"/>
  <c r="G2394" i="2" s="1"/>
  <c r="Q2393" i="2" a="1"/>
  <c r="Q2393" i="2" s="1"/>
  <c r="P2393" i="2" a="1"/>
  <c r="P2393" i="2" s="1"/>
  <c r="O2393" i="2" a="1"/>
  <c r="O2393" i="2" s="1"/>
  <c r="N2393" i="2" a="1"/>
  <c r="N2393" i="2" s="1"/>
  <c r="G2393" i="2" a="1"/>
  <c r="G2393" i="2" s="1"/>
  <c r="I2393" i="2" s="1" a="1"/>
  <c r="I2393" i="2" s="1"/>
  <c r="Q2392" i="2" a="1"/>
  <c r="Q2392" i="2" s="1"/>
  <c r="P2392" i="2" a="1"/>
  <c r="P2392" i="2" s="1"/>
  <c r="O2392" i="2" a="1"/>
  <c r="O2392" i="2" s="1"/>
  <c r="N2392" i="2" a="1"/>
  <c r="N2392" i="2" s="1"/>
  <c r="G2392" i="2" a="1"/>
  <c r="G2392" i="2" s="1"/>
  <c r="Q2391" i="2" a="1"/>
  <c r="Q2391" i="2" s="1"/>
  <c r="P2391" i="2" a="1"/>
  <c r="P2391" i="2" s="1"/>
  <c r="O2391" i="2" a="1"/>
  <c r="O2391" i="2" s="1"/>
  <c r="N2391" i="2" a="1"/>
  <c r="N2391" i="2" s="1"/>
  <c r="G2391" i="2" a="1"/>
  <c r="G2391" i="2" s="1"/>
  <c r="Q2390" i="2" a="1"/>
  <c r="Q2390" i="2" s="1"/>
  <c r="P2390" i="2" a="1"/>
  <c r="P2390" i="2" s="1"/>
  <c r="O2390" i="2" a="1"/>
  <c r="O2390" i="2" s="1"/>
  <c r="N2390" i="2" a="1"/>
  <c r="N2390" i="2" s="1"/>
  <c r="G2390" i="2" a="1"/>
  <c r="G2390" i="2" s="1"/>
  <c r="I2390" i="2" s="1" a="1"/>
  <c r="I2390" i="2" s="1"/>
  <c r="Q2389" i="2" a="1"/>
  <c r="Q2389" i="2" s="1"/>
  <c r="P2389" i="2" a="1"/>
  <c r="P2389" i="2" s="1"/>
  <c r="O2389" i="2" a="1"/>
  <c r="O2389" i="2" s="1"/>
  <c r="N2389" i="2" a="1"/>
  <c r="N2389" i="2" s="1"/>
  <c r="G2389" i="2" a="1"/>
  <c r="G2389" i="2" s="1"/>
  <c r="Q2388" i="2" a="1"/>
  <c r="Q2388" i="2" s="1"/>
  <c r="P2388" i="2" a="1"/>
  <c r="P2388" i="2" s="1"/>
  <c r="O2388" i="2" a="1"/>
  <c r="O2388" i="2" s="1"/>
  <c r="N2388" i="2" a="1"/>
  <c r="N2388" i="2" s="1"/>
  <c r="G2388" i="2" a="1"/>
  <c r="G2388" i="2" s="1"/>
  <c r="Q2387" i="2" a="1"/>
  <c r="Q2387" i="2" s="1"/>
  <c r="P2387" i="2" a="1"/>
  <c r="P2387" i="2" s="1"/>
  <c r="O2387" i="2" a="1"/>
  <c r="O2387" i="2" s="1"/>
  <c r="N2387" i="2" a="1"/>
  <c r="N2387" i="2" s="1"/>
  <c r="G2387" i="2" a="1"/>
  <c r="G2387" i="2" s="1"/>
  <c r="Q2386" i="2" a="1"/>
  <c r="Q2386" i="2" s="1"/>
  <c r="P2386" i="2" a="1"/>
  <c r="P2386" i="2" s="1"/>
  <c r="O2386" i="2" a="1"/>
  <c r="O2386" i="2" s="1"/>
  <c r="N2386" i="2" a="1"/>
  <c r="N2386" i="2" s="1"/>
  <c r="G2386" i="2" a="1"/>
  <c r="G2386" i="2" s="1"/>
  <c r="I2386" i="2" s="1" a="1"/>
  <c r="I2386" i="2" s="1"/>
  <c r="Q2385" i="2" a="1"/>
  <c r="Q2385" i="2" s="1"/>
  <c r="P2385" i="2" a="1"/>
  <c r="P2385" i="2" s="1"/>
  <c r="O2385" i="2" a="1"/>
  <c r="O2385" i="2" s="1"/>
  <c r="N2385" i="2" a="1"/>
  <c r="N2385" i="2" s="1"/>
  <c r="G2385" i="2" a="1"/>
  <c r="G2385" i="2" s="1"/>
  <c r="Q2384" i="2" a="1"/>
  <c r="Q2384" i="2" s="1"/>
  <c r="P2384" i="2" a="1"/>
  <c r="P2384" i="2" s="1"/>
  <c r="O2384" i="2" a="1"/>
  <c r="O2384" i="2" s="1"/>
  <c r="N2384" i="2" a="1"/>
  <c r="N2384" i="2" s="1"/>
  <c r="G2384" i="2" a="1"/>
  <c r="G2384" i="2" s="1"/>
  <c r="Q2383" i="2" a="1"/>
  <c r="Q2383" i="2" s="1"/>
  <c r="P2383" i="2" a="1"/>
  <c r="P2383" i="2" s="1"/>
  <c r="O2383" i="2" a="1"/>
  <c r="O2383" i="2" s="1"/>
  <c r="N2383" i="2" a="1"/>
  <c r="N2383" i="2" s="1"/>
  <c r="G2383" i="2" a="1"/>
  <c r="G2383" i="2" s="1"/>
  <c r="H2383" i="2" s="1"/>
  <c r="Q2382" i="2" a="1"/>
  <c r="Q2382" i="2" s="1"/>
  <c r="P2382" i="2" a="1"/>
  <c r="P2382" i="2" s="1"/>
  <c r="O2382" i="2" a="1"/>
  <c r="O2382" i="2" s="1"/>
  <c r="N2382" i="2" a="1"/>
  <c r="N2382" i="2" s="1"/>
  <c r="G2382" i="2" a="1"/>
  <c r="G2382" i="2" s="1"/>
  <c r="Q2381" i="2" a="1"/>
  <c r="Q2381" i="2" s="1"/>
  <c r="P2381" i="2" a="1"/>
  <c r="P2381" i="2" s="1"/>
  <c r="O2381" i="2" a="1"/>
  <c r="O2381" i="2" s="1"/>
  <c r="N2381" i="2" a="1"/>
  <c r="N2381" i="2" s="1"/>
  <c r="G2381" i="2" a="1"/>
  <c r="G2381" i="2" s="1"/>
  <c r="Q2380" i="2" a="1"/>
  <c r="Q2380" i="2" s="1"/>
  <c r="P2380" i="2" a="1"/>
  <c r="P2380" i="2" s="1"/>
  <c r="O2380" i="2" a="1"/>
  <c r="O2380" i="2" s="1"/>
  <c r="N2380" i="2" a="1"/>
  <c r="N2380" i="2" s="1"/>
  <c r="G2380" i="2" a="1"/>
  <c r="G2380" i="2" s="1"/>
  <c r="Q2379" i="2" a="1"/>
  <c r="Q2379" i="2" s="1"/>
  <c r="P2379" i="2" a="1"/>
  <c r="P2379" i="2" s="1"/>
  <c r="O2379" i="2" a="1"/>
  <c r="O2379" i="2" s="1"/>
  <c r="N2379" i="2" a="1"/>
  <c r="N2379" i="2" s="1"/>
  <c r="G2379" i="2" a="1"/>
  <c r="G2379" i="2" s="1"/>
  <c r="Q2378" i="2" a="1"/>
  <c r="Q2378" i="2" s="1"/>
  <c r="P2378" i="2" a="1"/>
  <c r="P2378" i="2" s="1"/>
  <c r="O2378" i="2" a="1"/>
  <c r="O2378" i="2" s="1"/>
  <c r="N2378" i="2" a="1"/>
  <c r="N2378" i="2" s="1"/>
  <c r="G2378" i="2" a="1"/>
  <c r="G2378" i="2" s="1"/>
  <c r="Q2377" i="2" a="1"/>
  <c r="Q2377" i="2" s="1"/>
  <c r="P2377" i="2" a="1"/>
  <c r="P2377" i="2" s="1"/>
  <c r="O2377" i="2" a="1"/>
  <c r="O2377" i="2" s="1"/>
  <c r="N2377" i="2" a="1"/>
  <c r="N2377" i="2" s="1"/>
  <c r="G2377" i="2" a="1"/>
  <c r="G2377" i="2" s="1"/>
  <c r="Q2376" i="2" a="1"/>
  <c r="Q2376" i="2" s="1"/>
  <c r="P2376" i="2" a="1"/>
  <c r="P2376" i="2" s="1"/>
  <c r="O2376" i="2" a="1"/>
  <c r="O2376" i="2" s="1"/>
  <c r="N2376" i="2" a="1"/>
  <c r="N2376" i="2" s="1"/>
  <c r="G2376" i="2" a="1"/>
  <c r="G2376" i="2" s="1"/>
  <c r="H2376" i="2" s="1"/>
  <c r="Q2375" i="2" a="1"/>
  <c r="Q2375" i="2" s="1"/>
  <c r="P2375" i="2" a="1"/>
  <c r="P2375" i="2" s="1"/>
  <c r="O2375" i="2" a="1"/>
  <c r="O2375" i="2" s="1"/>
  <c r="N2375" i="2" a="1"/>
  <c r="N2375" i="2" s="1"/>
  <c r="G2375" i="2" a="1"/>
  <c r="G2375" i="2" s="1"/>
  <c r="Q2374" i="2" a="1"/>
  <c r="Q2374" i="2" s="1"/>
  <c r="P2374" i="2" a="1"/>
  <c r="P2374" i="2" s="1"/>
  <c r="O2374" i="2" a="1"/>
  <c r="O2374" i="2" s="1"/>
  <c r="N2374" i="2" a="1"/>
  <c r="N2374" i="2" s="1"/>
  <c r="G2374" i="2" a="1"/>
  <c r="G2374" i="2" s="1"/>
  <c r="I2374" i="2" s="1" a="1"/>
  <c r="I2374" i="2" s="1"/>
  <c r="Q2373" i="2" a="1"/>
  <c r="Q2373" i="2" s="1"/>
  <c r="P2373" i="2" a="1"/>
  <c r="P2373" i="2" s="1"/>
  <c r="O2373" i="2" a="1"/>
  <c r="O2373" i="2" s="1"/>
  <c r="N2373" i="2" a="1"/>
  <c r="N2373" i="2" s="1"/>
  <c r="G2373" i="2" a="1"/>
  <c r="G2373" i="2" s="1"/>
  <c r="Q2372" i="2" a="1"/>
  <c r="Q2372" i="2" s="1"/>
  <c r="P2372" i="2" a="1"/>
  <c r="P2372" i="2" s="1"/>
  <c r="O2372" i="2" a="1"/>
  <c r="O2372" i="2" s="1"/>
  <c r="N2372" i="2" a="1"/>
  <c r="N2372" i="2" s="1"/>
  <c r="G2372" i="2" a="1"/>
  <c r="G2372" i="2" s="1"/>
  <c r="Q2371" i="2" a="1"/>
  <c r="Q2371" i="2" s="1"/>
  <c r="P2371" i="2" a="1"/>
  <c r="P2371" i="2" s="1"/>
  <c r="O2371" i="2" a="1"/>
  <c r="O2371" i="2" s="1"/>
  <c r="N2371" i="2" a="1"/>
  <c r="N2371" i="2" s="1"/>
  <c r="G2371" i="2" a="1"/>
  <c r="G2371" i="2" s="1"/>
  <c r="Q2370" i="2" a="1"/>
  <c r="Q2370" i="2" s="1"/>
  <c r="P2370" i="2" a="1"/>
  <c r="P2370" i="2" s="1"/>
  <c r="O2370" i="2" a="1"/>
  <c r="O2370" i="2" s="1"/>
  <c r="N2370" i="2" a="1"/>
  <c r="N2370" i="2" s="1"/>
  <c r="G2370" i="2" a="1"/>
  <c r="G2370" i="2" s="1"/>
  <c r="H2370" i="2" s="1"/>
  <c r="Q2369" i="2" a="1"/>
  <c r="Q2369" i="2" s="1"/>
  <c r="P2369" i="2" a="1"/>
  <c r="P2369" i="2" s="1"/>
  <c r="O2369" i="2" a="1"/>
  <c r="O2369" i="2" s="1"/>
  <c r="N2369" i="2" a="1"/>
  <c r="N2369" i="2" s="1"/>
  <c r="G2369" i="2" a="1"/>
  <c r="G2369" i="2" s="1"/>
  <c r="Q2368" i="2" a="1"/>
  <c r="Q2368" i="2" s="1"/>
  <c r="P2368" i="2" a="1"/>
  <c r="P2368" i="2" s="1"/>
  <c r="O2368" i="2" a="1"/>
  <c r="O2368" i="2" s="1"/>
  <c r="N2368" i="2" a="1"/>
  <c r="N2368" i="2" s="1"/>
  <c r="G2368" i="2" a="1"/>
  <c r="G2368" i="2" s="1"/>
  <c r="H2368" i="2" s="1"/>
  <c r="Q2367" i="2" a="1"/>
  <c r="Q2367" i="2" s="1"/>
  <c r="P2367" i="2" a="1"/>
  <c r="P2367" i="2" s="1"/>
  <c r="O2367" i="2" a="1"/>
  <c r="O2367" i="2" s="1"/>
  <c r="N2367" i="2" a="1"/>
  <c r="N2367" i="2" s="1"/>
  <c r="G2367" i="2" a="1"/>
  <c r="G2367" i="2" s="1"/>
  <c r="Q2366" i="2" a="1"/>
  <c r="Q2366" i="2" s="1"/>
  <c r="P2366" i="2" a="1"/>
  <c r="P2366" i="2" s="1"/>
  <c r="O2366" i="2" a="1"/>
  <c r="O2366" i="2" s="1"/>
  <c r="N2366" i="2" a="1"/>
  <c r="N2366" i="2" s="1"/>
  <c r="G2366" i="2" a="1"/>
  <c r="G2366" i="2" s="1"/>
  <c r="Q2365" i="2" a="1"/>
  <c r="Q2365" i="2" s="1"/>
  <c r="P2365" i="2" a="1"/>
  <c r="P2365" i="2" s="1"/>
  <c r="O2365" i="2" a="1"/>
  <c r="O2365" i="2" s="1"/>
  <c r="N2365" i="2" a="1"/>
  <c r="N2365" i="2" s="1"/>
  <c r="G2365" i="2" a="1"/>
  <c r="G2365" i="2" s="1"/>
  <c r="Q2364" i="2" a="1"/>
  <c r="Q2364" i="2" s="1"/>
  <c r="P2364" i="2" a="1"/>
  <c r="P2364" i="2" s="1"/>
  <c r="O2364" i="2" a="1"/>
  <c r="O2364" i="2" s="1"/>
  <c r="N2364" i="2" a="1"/>
  <c r="N2364" i="2" s="1"/>
  <c r="G2364" i="2" a="1"/>
  <c r="G2364" i="2" s="1"/>
  <c r="Q2363" i="2" a="1"/>
  <c r="Q2363" i="2" s="1"/>
  <c r="P2363" i="2" a="1"/>
  <c r="P2363" i="2" s="1"/>
  <c r="O2363" i="2" a="1"/>
  <c r="O2363" i="2" s="1"/>
  <c r="N2363" i="2" a="1"/>
  <c r="N2363" i="2" s="1"/>
  <c r="G2363" i="2" a="1"/>
  <c r="G2363" i="2" s="1"/>
  <c r="Q2362" i="2" a="1"/>
  <c r="Q2362" i="2" s="1"/>
  <c r="P2362" i="2" a="1"/>
  <c r="P2362" i="2" s="1"/>
  <c r="O2362" i="2" a="1"/>
  <c r="O2362" i="2" s="1"/>
  <c r="N2362" i="2" a="1"/>
  <c r="N2362" i="2" s="1"/>
  <c r="G2362" i="2" a="1"/>
  <c r="G2362" i="2" s="1"/>
  <c r="H2362" i="2" s="1"/>
  <c r="Q2361" i="2" a="1"/>
  <c r="Q2361" i="2" s="1"/>
  <c r="P2361" i="2" a="1"/>
  <c r="P2361" i="2" s="1"/>
  <c r="O2361" i="2" a="1"/>
  <c r="O2361" i="2" s="1"/>
  <c r="N2361" i="2" a="1"/>
  <c r="N2361" i="2" s="1"/>
  <c r="G2361" i="2" a="1"/>
  <c r="G2361" i="2" s="1"/>
  <c r="Q2360" i="2" a="1"/>
  <c r="Q2360" i="2" s="1"/>
  <c r="P2360" i="2" a="1"/>
  <c r="P2360" i="2" s="1"/>
  <c r="O2360" i="2" a="1"/>
  <c r="O2360" i="2" s="1"/>
  <c r="N2360" i="2" a="1"/>
  <c r="N2360" i="2" s="1"/>
  <c r="G2360" i="2" a="1"/>
  <c r="G2360" i="2" s="1"/>
  <c r="Q2359" i="2" a="1"/>
  <c r="Q2359" i="2" s="1"/>
  <c r="P2359" i="2" a="1"/>
  <c r="P2359" i="2" s="1"/>
  <c r="O2359" i="2" a="1"/>
  <c r="O2359" i="2" s="1"/>
  <c r="N2359" i="2" a="1"/>
  <c r="N2359" i="2" s="1"/>
  <c r="G2359" i="2" a="1"/>
  <c r="G2359" i="2" s="1"/>
  <c r="Q2358" i="2" a="1"/>
  <c r="Q2358" i="2" s="1"/>
  <c r="P2358" i="2" a="1"/>
  <c r="P2358" i="2" s="1"/>
  <c r="O2358" i="2" a="1"/>
  <c r="O2358" i="2" s="1"/>
  <c r="N2358" i="2" a="1"/>
  <c r="N2358" i="2" s="1"/>
  <c r="G2358" i="2" a="1"/>
  <c r="G2358" i="2" s="1"/>
  <c r="H2358" i="2" s="1"/>
  <c r="Q2357" i="2" a="1"/>
  <c r="Q2357" i="2" s="1"/>
  <c r="P2357" i="2" a="1"/>
  <c r="P2357" i="2" s="1"/>
  <c r="O2357" i="2" a="1"/>
  <c r="O2357" i="2" s="1"/>
  <c r="N2357" i="2" a="1"/>
  <c r="N2357" i="2" s="1"/>
  <c r="G2357" i="2" a="1"/>
  <c r="G2357" i="2" s="1"/>
  <c r="Q2356" i="2" a="1"/>
  <c r="Q2356" i="2" s="1"/>
  <c r="P2356" i="2" a="1"/>
  <c r="P2356" i="2" s="1"/>
  <c r="O2356" i="2" a="1"/>
  <c r="O2356" i="2" s="1"/>
  <c r="N2356" i="2" a="1"/>
  <c r="N2356" i="2" s="1"/>
  <c r="G2356" i="2" a="1"/>
  <c r="G2356" i="2" s="1"/>
  <c r="Q2355" i="2" a="1"/>
  <c r="Q2355" i="2" s="1"/>
  <c r="P2355" i="2" a="1"/>
  <c r="P2355" i="2" s="1"/>
  <c r="O2355" i="2" a="1"/>
  <c r="O2355" i="2" s="1"/>
  <c r="N2355" i="2" a="1"/>
  <c r="N2355" i="2" s="1"/>
  <c r="G2355" i="2" a="1"/>
  <c r="G2355" i="2" s="1"/>
  <c r="Q2354" i="2" a="1"/>
  <c r="Q2354" i="2" s="1"/>
  <c r="P2354" i="2" a="1"/>
  <c r="P2354" i="2" s="1"/>
  <c r="O2354" i="2" a="1"/>
  <c r="O2354" i="2" s="1"/>
  <c r="N2354" i="2" a="1"/>
  <c r="N2354" i="2" s="1"/>
  <c r="G2354" i="2" a="1"/>
  <c r="G2354" i="2" s="1"/>
  <c r="H2354" i="2" s="1"/>
  <c r="Q2353" i="2" a="1"/>
  <c r="Q2353" i="2" s="1"/>
  <c r="P2353" i="2" a="1"/>
  <c r="P2353" i="2" s="1"/>
  <c r="O2353" i="2" a="1"/>
  <c r="O2353" i="2" s="1"/>
  <c r="N2353" i="2" a="1"/>
  <c r="N2353" i="2" s="1"/>
  <c r="G2353" i="2" a="1"/>
  <c r="G2353" i="2" s="1"/>
  <c r="Q2352" i="2" a="1"/>
  <c r="Q2352" i="2" s="1"/>
  <c r="P2352" i="2" a="1"/>
  <c r="P2352" i="2" s="1"/>
  <c r="O2352" i="2" a="1"/>
  <c r="O2352" i="2" s="1"/>
  <c r="N2352" i="2" a="1"/>
  <c r="N2352" i="2" s="1"/>
  <c r="G2352" i="2" a="1"/>
  <c r="G2352" i="2" s="1"/>
  <c r="Q2351" i="2" a="1"/>
  <c r="Q2351" i="2" s="1"/>
  <c r="P2351" i="2" a="1"/>
  <c r="P2351" i="2" s="1"/>
  <c r="O2351" i="2" a="1"/>
  <c r="O2351" i="2" s="1"/>
  <c r="N2351" i="2" a="1"/>
  <c r="N2351" i="2" s="1"/>
  <c r="G2351" i="2" a="1"/>
  <c r="G2351" i="2" s="1"/>
  <c r="I2351" i="2" s="1" a="1"/>
  <c r="I2351" i="2" s="1"/>
  <c r="Q2350" i="2" a="1"/>
  <c r="Q2350" i="2" s="1"/>
  <c r="P2350" i="2" a="1"/>
  <c r="P2350" i="2" s="1"/>
  <c r="O2350" i="2" a="1"/>
  <c r="O2350" i="2" s="1"/>
  <c r="N2350" i="2" a="1"/>
  <c r="N2350" i="2" s="1"/>
  <c r="G2350" i="2" a="1"/>
  <c r="G2350" i="2" s="1"/>
  <c r="H2350" i="2" s="1"/>
  <c r="Q2349" i="2" a="1"/>
  <c r="Q2349" i="2" s="1"/>
  <c r="P2349" i="2" a="1"/>
  <c r="P2349" i="2" s="1"/>
  <c r="O2349" i="2" a="1"/>
  <c r="O2349" i="2" s="1"/>
  <c r="N2349" i="2" a="1"/>
  <c r="N2349" i="2" s="1"/>
  <c r="G2349" i="2" a="1"/>
  <c r="G2349" i="2" s="1"/>
  <c r="Q2348" i="2" a="1"/>
  <c r="Q2348" i="2" s="1"/>
  <c r="P2348" i="2" a="1"/>
  <c r="P2348" i="2" s="1"/>
  <c r="O2348" i="2" a="1"/>
  <c r="O2348" i="2" s="1"/>
  <c r="N2348" i="2" a="1"/>
  <c r="N2348" i="2" s="1"/>
  <c r="G2348" i="2" a="1"/>
  <c r="G2348" i="2" s="1"/>
  <c r="Q2347" i="2" a="1"/>
  <c r="Q2347" i="2" s="1"/>
  <c r="P2347" i="2" a="1"/>
  <c r="P2347" i="2" s="1"/>
  <c r="O2347" i="2" a="1"/>
  <c r="O2347" i="2" s="1"/>
  <c r="N2347" i="2" a="1"/>
  <c r="N2347" i="2" s="1"/>
  <c r="G2347" i="2" a="1"/>
  <c r="G2347" i="2" s="1"/>
  <c r="Q2346" i="2" a="1"/>
  <c r="Q2346" i="2" s="1"/>
  <c r="P2346" i="2" a="1"/>
  <c r="P2346" i="2" s="1"/>
  <c r="O2346" i="2" a="1"/>
  <c r="O2346" i="2" s="1"/>
  <c r="N2346" i="2" a="1"/>
  <c r="N2346" i="2" s="1"/>
  <c r="G2346" i="2" a="1"/>
  <c r="G2346" i="2" s="1"/>
  <c r="I2346" i="2" s="1" a="1"/>
  <c r="I2346" i="2" s="1"/>
  <c r="Q2345" i="2" a="1"/>
  <c r="Q2345" i="2" s="1"/>
  <c r="P2345" i="2" a="1"/>
  <c r="P2345" i="2" s="1"/>
  <c r="O2345" i="2" a="1"/>
  <c r="O2345" i="2" s="1"/>
  <c r="N2345" i="2" a="1"/>
  <c r="N2345" i="2" s="1"/>
  <c r="G2345" i="2" a="1"/>
  <c r="G2345" i="2" s="1"/>
  <c r="Q2344" i="2" a="1"/>
  <c r="Q2344" i="2" s="1"/>
  <c r="P2344" i="2" a="1"/>
  <c r="P2344" i="2" s="1"/>
  <c r="O2344" i="2" a="1"/>
  <c r="O2344" i="2" s="1"/>
  <c r="N2344" i="2" a="1"/>
  <c r="N2344" i="2" s="1"/>
  <c r="G2344" i="2" a="1"/>
  <c r="G2344" i="2" s="1"/>
  <c r="Q2343" i="2" a="1"/>
  <c r="Q2343" i="2" s="1"/>
  <c r="P2343" i="2" a="1"/>
  <c r="P2343" i="2" s="1"/>
  <c r="O2343" i="2" a="1"/>
  <c r="O2343" i="2" s="1"/>
  <c r="N2343" i="2" a="1"/>
  <c r="N2343" i="2" s="1"/>
  <c r="G2343" i="2" a="1"/>
  <c r="G2343" i="2" s="1"/>
  <c r="I2343" i="2" s="1" a="1"/>
  <c r="I2343" i="2" s="1"/>
  <c r="Q2342" i="2" a="1"/>
  <c r="Q2342" i="2" s="1"/>
  <c r="P2342" i="2" a="1"/>
  <c r="P2342" i="2" s="1"/>
  <c r="O2342" i="2" a="1"/>
  <c r="O2342" i="2" s="1"/>
  <c r="N2342" i="2" a="1"/>
  <c r="N2342" i="2" s="1"/>
  <c r="G2342" i="2" a="1"/>
  <c r="G2342" i="2" s="1"/>
  <c r="I2342" i="2" s="1" a="1"/>
  <c r="I2342" i="2" s="1"/>
  <c r="Q2341" i="2" a="1"/>
  <c r="Q2341" i="2" s="1"/>
  <c r="P2341" i="2" a="1"/>
  <c r="P2341" i="2" s="1"/>
  <c r="O2341" i="2" a="1"/>
  <c r="O2341" i="2" s="1"/>
  <c r="N2341" i="2" a="1"/>
  <c r="N2341" i="2" s="1"/>
  <c r="G2341" i="2" a="1"/>
  <c r="G2341" i="2" s="1"/>
  <c r="Q2340" i="2" a="1"/>
  <c r="Q2340" i="2" s="1"/>
  <c r="P2340" i="2" a="1"/>
  <c r="P2340" i="2" s="1"/>
  <c r="O2340" i="2" a="1"/>
  <c r="O2340" i="2" s="1"/>
  <c r="N2340" i="2" a="1"/>
  <c r="N2340" i="2" s="1"/>
  <c r="G2340" i="2" a="1"/>
  <c r="G2340" i="2" s="1"/>
  <c r="Q2339" i="2" a="1"/>
  <c r="Q2339" i="2" s="1"/>
  <c r="P2339" i="2" a="1"/>
  <c r="P2339" i="2" s="1"/>
  <c r="O2339" i="2" a="1"/>
  <c r="O2339" i="2" s="1"/>
  <c r="N2339" i="2" a="1"/>
  <c r="N2339" i="2" s="1"/>
  <c r="G2339" i="2" a="1"/>
  <c r="G2339" i="2" s="1"/>
  <c r="I2339" i="2" s="1" a="1"/>
  <c r="I2339" i="2" s="1"/>
  <c r="Q2338" i="2" a="1"/>
  <c r="Q2338" i="2" s="1"/>
  <c r="P2338" i="2" a="1"/>
  <c r="P2338" i="2" s="1"/>
  <c r="O2338" i="2" a="1"/>
  <c r="O2338" i="2" s="1"/>
  <c r="N2338" i="2" a="1"/>
  <c r="N2338" i="2" s="1"/>
  <c r="G2338" i="2" a="1"/>
  <c r="G2338" i="2" s="1"/>
  <c r="I2338" i="2" s="1" a="1"/>
  <c r="I2338" i="2" s="1"/>
  <c r="Q2337" i="2" a="1"/>
  <c r="Q2337" i="2" s="1"/>
  <c r="P2337" i="2" a="1"/>
  <c r="P2337" i="2" s="1"/>
  <c r="O2337" i="2" a="1"/>
  <c r="O2337" i="2" s="1"/>
  <c r="N2337" i="2" a="1"/>
  <c r="N2337" i="2" s="1"/>
  <c r="G2337" i="2" a="1"/>
  <c r="G2337" i="2" s="1"/>
  <c r="H2337" i="2" s="1"/>
  <c r="Q2336" i="2" a="1"/>
  <c r="Q2336" i="2" s="1"/>
  <c r="P2336" i="2" a="1"/>
  <c r="P2336" i="2" s="1"/>
  <c r="O2336" i="2" a="1"/>
  <c r="O2336" i="2" s="1"/>
  <c r="N2336" i="2" a="1"/>
  <c r="N2336" i="2" s="1"/>
  <c r="G2336" i="2" a="1"/>
  <c r="G2336" i="2" s="1"/>
  <c r="Q2335" i="2" a="1"/>
  <c r="Q2335" i="2" s="1"/>
  <c r="P2335" i="2" a="1"/>
  <c r="P2335" i="2" s="1"/>
  <c r="O2335" i="2" a="1"/>
  <c r="O2335" i="2" s="1"/>
  <c r="N2335" i="2" a="1"/>
  <c r="N2335" i="2" s="1"/>
  <c r="G2335" i="2" a="1"/>
  <c r="G2335" i="2" s="1"/>
  <c r="I2335" i="2" s="1" a="1"/>
  <c r="I2335" i="2" s="1"/>
  <c r="Q2334" i="2" a="1"/>
  <c r="Q2334" i="2" s="1"/>
  <c r="P2334" i="2" a="1"/>
  <c r="P2334" i="2" s="1"/>
  <c r="O2334" i="2" a="1"/>
  <c r="O2334" i="2" s="1"/>
  <c r="N2334" i="2" a="1"/>
  <c r="N2334" i="2" s="1"/>
  <c r="G2334" i="2" a="1"/>
  <c r="G2334" i="2" s="1"/>
  <c r="I2334" i="2" s="1" a="1"/>
  <c r="I2334" i="2" s="1"/>
  <c r="Q2333" i="2" a="1"/>
  <c r="Q2333" i="2" s="1"/>
  <c r="P2333" i="2" a="1"/>
  <c r="P2333" i="2" s="1"/>
  <c r="O2333" i="2" a="1"/>
  <c r="O2333" i="2" s="1"/>
  <c r="N2333" i="2" a="1"/>
  <c r="N2333" i="2" s="1"/>
  <c r="G2333" i="2" a="1"/>
  <c r="G2333" i="2" s="1"/>
  <c r="Q2332" i="2" a="1"/>
  <c r="Q2332" i="2" s="1"/>
  <c r="P2332" i="2" a="1"/>
  <c r="P2332" i="2" s="1"/>
  <c r="O2332" i="2" a="1"/>
  <c r="O2332" i="2" s="1"/>
  <c r="N2332" i="2" a="1"/>
  <c r="N2332" i="2" s="1"/>
  <c r="G2332" i="2" a="1"/>
  <c r="G2332" i="2" s="1"/>
  <c r="Q2331" i="2" a="1"/>
  <c r="Q2331" i="2" s="1"/>
  <c r="P2331" i="2" a="1"/>
  <c r="P2331" i="2" s="1"/>
  <c r="O2331" i="2" a="1"/>
  <c r="O2331" i="2" s="1"/>
  <c r="N2331" i="2" a="1"/>
  <c r="N2331" i="2" s="1"/>
  <c r="G2331" i="2" a="1"/>
  <c r="G2331" i="2" s="1"/>
  <c r="I2331" i="2" s="1" a="1"/>
  <c r="I2331" i="2" s="1"/>
  <c r="Q2330" i="2" a="1"/>
  <c r="Q2330" i="2" s="1"/>
  <c r="P2330" i="2" a="1"/>
  <c r="P2330" i="2" s="1"/>
  <c r="O2330" i="2" a="1"/>
  <c r="O2330" i="2" s="1"/>
  <c r="N2330" i="2" a="1"/>
  <c r="N2330" i="2" s="1"/>
  <c r="G2330" i="2" a="1"/>
  <c r="G2330" i="2" s="1"/>
  <c r="I2330" i="2" s="1" a="1"/>
  <c r="I2330" i="2" s="1"/>
  <c r="Q2329" i="2" a="1"/>
  <c r="Q2329" i="2" s="1"/>
  <c r="P2329" i="2" a="1"/>
  <c r="P2329" i="2" s="1"/>
  <c r="O2329" i="2" a="1"/>
  <c r="O2329" i="2" s="1"/>
  <c r="N2329" i="2" a="1"/>
  <c r="N2329" i="2" s="1"/>
  <c r="G2329" i="2" a="1"/>
  <c r="G2329" i="2" s="1"/>
  <c r="Q2328" i="2" a="1"/>
  <c r="Q2328" i="2" s="1"/>
  <c r="P2328" i="2" a="1"/>
  <c r="P2328" i="2" s="1"/>
  <c r="O2328" i="2" a="1"/>
  <c r="O2328" i="2" s="1"/>
  <c r="N2328" i="2" a="1"/>
  <c r="N2328" i="2" s="1"/>
  <c r="G2328" i="2" a="1"/>
  <c r="G2328" i="2" s="1"/>
  <c r="Q2327" i="2" a="1"/>
  <c r="Q2327" i="2" s="1"/>
  <c r="P2327" i="2" a="1"/>
  <c r="P2327" i="2" s="1"/>
  <c r="O2327" i="2" a="1"/>
  <c r="O2327" i="2" s="1"/>
  <c r="N2327" i="2" a="1"/>
  <c r="N2327" i="2" s="1"/>
  <c r="G2327" i="2" a="1"/>
  <c r="G2327" i="2" s="1"/>
  <c r="Q2326" i="2" a="1"/>
  <c r="Q2326" i="2" s="1"/>
  <c r="P2326" i="2" a="1"/>
  <c r="P2326" i="2" s="1"/>
  <c r="O2326" i="2" a="1"/>
  <c r="O2326" i="2" s="1"/>
  <c r="N2326" i="2" a="1"/>
  <c r="N2326" i="2" s="1"/>
  <c r="G2326" i="2" a="1"/>
  <c r="G2326" i="2" s="1"/>
  <c r="Q2325" i="2" a="1"/>
  <c r="Q2325" i="2" s="1"/>
  <c r="P2325" i="2" a="1"/>
  <c r="P2325" i="2" s="1"/>
  <c r="O2325" i="2" a="1"/>
  <c r="O2325" i="2" s="1"/>
  <c r="N2325" i="2" a="1"/>
  <c r="N2325" i="2" s="1"/>
  <c r="G2325" i="2" a="1"/>
  <c r="G2325" i="2" s="1"/>
  <c r="Q2324" i="2" a="1"/>
  <c r="Q2324" i="2" s="1"/>
  <c r="P2324" i="2" a="1"/>
  <c r="P2324" i="2" s="1"/>
  <c r="O2324" i="2" a="1"/>
  <c r="O2324" i="2" s="1"/>
  <c r="N2324" i="2" a="1"/>
  <c r="N2324" i="2" s="1"/>
  <c r="G2324" i="2" a="1"/>
  <c r="G2324" i="2" s="1"/>
  <c r="H2324" i="2" s="1"/>
  <c r="Q2323" i="2" a="1"/>
  <c r="Q2323" i="2" s="1"/>
  <c r="P2323" i="2" a="1"/>
  <c r="P2323" i="2" s="1"/>
  <c r="O2323" i="2" a="1"/>
  <c r="O2323" i="2" s="1"/>
  <c r="N2323" i="2" a="1"/>
  <c r="N2323" i="2" s="1"/>
  <c r="G2323" i="2" a="1"/>
  <c r="G2323" i="2" s="1"/>
  <c r="I2323" i="2" s="1" a="1"/>
  <c r="I2323" i="2" s="1"/>
  <c r="Q2322" i="2" a="1"/>
  <c r="Q2322" i="2" s="1"/>
  <c r="P2322" i="2" a="1"/>
  <c r="P2322" i="2" s="1"/>
  <c r="O2322" i="2" a="1"/>
  <c r="O2322" i="2" s="1"/>
  <c r="N2322" i="2" a="1"/>
  <c r="N2322" i="2" s="1"/>
  <c r="G2322" i="2" a="1"/>
  <c r="G2322" i="2" s="1"/>
  <c r="H2322" i="2" s="1"/>
  <c r="Q2321" i="2" a="1"/>
  <c r="Q2321" i="2" s="1"/>
  <c r="P2321" i="2" a="1"/>
  <c r="P2321" i="2" s="1"/>
  <c r="O2321" i="2" a="1"/>
  <c r="O2321" i="2" s="1"/>
  <c r="N2321" i="2" a="1"/>
  <c r="N2321" i="2" s="1"/>
  <c r="G2321" i="2" a="1"/>
  <c r="G2321" i="2" s="1"/>
  <c r="H2321" i="2" s="1"/>
  <c r="Q2320" i="2" a="1"/>
  <c r="Q2320" i="2" s="1"/>
  <c r="P2320" i="2" a="1"/>
  <c r="P2320" i="2" s="1"/>
  <c r="O2320" i="2" a="1"/>
  <c r="O2320" i="2" s="1"/>
  <c r="N2320" i="2" a="1"/>
  <c r="N2320" i="2" s="1"/>
  <c r="G2320" i="2" a="1"/>
  <c r="G2320" i="2" s="1"/>
  <c r="H2320" i="2" s="1"/>
  <c r="Q2319" i="2" a="1"/>
  <c r="Q2319" i="2" s="1"/>
  <c r="P2319" i="2" a="1"/>
  <c r="P2319" i="2" s="1"/>
  <c r="O2319" i="2" a="1"/>
  <c r="O2319" i="2" s="1"/>
  <c r="N2319" i="2" a="1"/>
  <c r="N2319" i="2" s="1"/>
  <c r="G2319" i="2" a="1"/>
  <c r="G2319" i="2" s="1"/>
  <c r="Q2318" i="2" a="1"/>
  <c r="Q2318" i="2" s="1"/>
  <c r="P2318" i="2" a="1"/>
  <c r="P2318" i="2" s="1"/>
  <c r="O2318" i="2" a="1"/>
  <c r="O2318" i="2" s="1"/>
  <c r="N2318" i="2" a="1"/>
  <c r="N2318" i="2" s="1"/>
  <c r="G2318" i="2" a="1"/>
  <c r="G2318" i="2" s="1"/>
  <c r="H2318" i="2" s="1"/>
  <c r="Q2317" i="2" a="1"/>
  <c r="Q2317" i="2" s="1"/>
  <c r="P2317" i="2" a="1"/>
  <c r="P2317" i="2" s="1"/>
  <c r="O2317" i="2" a="1"/>
  <c r="O2317" i="2" s="1"/>
  <c r="N2317" i="2" a="1"/>
  <c r="N2317" i="2" s="1"/>
  <c r="G2317" i="2" a="1"/>
  <c r="G2317" i="2" s="1"/>
  <c r="Q2316" i="2" a="1"/>
  <c r="Q2316" i="2" s="1"/>
  <c r="P2316" i="2" a="1"/>
  <c r="P2316" i="2" s="1"/>
  <c r="O2316" i="2" a="1"/>
  <c r="O2316" i="2" s="1"/>
  <c r="N2316" i="2" a="1"/>
  <c r="N2316" i="2" s="1"/>
  <c r="G2316" i="2" a="1"/>
  <c r="G2316" i="2" s="1"/>
  <c r="Q2315" i="2" a="1"/>
  <c r="Q2315" i="2" s="1"/>
  <c r="P2315" i="2" a="1"/>
  <c r="P2315" i="2" s="1"/>
  <c r="O2315" i="2" a="1"/>
  <c r="O2315" i="2" s="1"/>
  <c r="N2315" i="2" a="1"/>
  <c r="N2315" i="2" s="1"/>
  <c r="G2315" i="2" a="1"/>
  <c r="G2315" i="2" s="1"/>
  <c r="I2315" i="2" s="1" a="1"/>
  <c r="I2315" i="2" s="1"/>
  <c r="Q2314" i="2" a="1"/>
  <c r="Q2314" i="2" s="1"/>
  <c r="P2314" i="2" a="1"/>
  <c r="P2314" i="2" s="1"/>
  <c r="O2314" i="2" a="1"/>
  <c r="O2314" i="2" s="1"/>
  <c r="N2314" i="2" a="1"/>
  <c r="N2314" i="2" s="1"/>
  <c r="G2314" i="2" a="1"/>
  <c r="G2314" i="2" s="1"/>
  <c r="Q2313" i="2" a="1"/>
  <c r="Q2313" i="2" s="1"/>
  <c r="P2313" i="2" a="1"/>
  <c r="P2313" i="2" s="1"/>
  <c r="O2313" i="2" a="1"/>
  <c r="O2313" i="2" s="1"/>
  <c r="N2313" i="2" a="1"/>
  <c r="N2313" i="2" s="1"/>
  <c r="G2313" i="2" a="1"/>
  <c r="G2313" i="2" s="1"/>
  <c r="Q2312" i="2" a="1"/>
  <c r="Q2312" i="2" s="1"/>
  <c r="P2312" i="2" a="1"/>
  <c r="P2312" i="2" s="1"/>
  <c r="O2312" i="2" a="1"/>
  <c r="O2312" i="2" s="1"/>
  <c r="N2312" i="2" a="1"/>
  <c r="N2312" i="2" s="1"/>
  <c r="G2312" i="2" a="1"/>
  <c r="G2312" i="2" s="1"/>
  <c r="H2312" i="2" s="1"/>
  <c r="Q2311" i="2" a="1"/>
  <c r="Q2311" i="2" s="1"/>
  <c r="P2311" i="2" a="1"/>
  <c r="P2311" i="2" s="1"/>
  <c r="O2311" i="2" a="1"/>
  <c r="O2311" i="2" s="1"/>
  <c r="N2311" i="2" a="1"/>
  <c r="N2311" i="2" s="1"/>
  <c r="G2311" i="2" a="1"/>
  <c r="G2311" i="2" s="1"/>
  <c r="H2311" i="2" s="1"/>
  <c r="Q2310" i="2" a="1"/>
  <c r="Q2310" i="2" s="1"/>
  <c r="P2310" i="2" a="1"/>
  <c r="P2310" i="2" s="1"/>
  <c r="O2310" i="2" a="1"/>
  <c r="O2310" i="2" s="1"/>
  <c r="N2310" i="2" a="1"/>
  <c r="N2310" i="2" s="1"/>
  <c r="G2310" i="2" a="1"/>
  <c r="G2310" i="2" s="1"/>
  <c r="I2310" i="2" s="1" a="1"/>
  <c r="I2310" i="2" s="1"/>
  <c r="Q2309" i="2" a="1"/>
  <c r="Q2309" i="2" s="1"/>
  <c r="P2309" i="2" a="1"/>
  <c r="P2309" i="2" s="1"/>
  <c r="O2309" i="2" a="1"/>
  <c r="O2309" i="2" s="1"/>
  <c r="N2309" i="2" a="1"/>
  <c r="N2309" i="2" s="1"/>
  <c r="G2309" i="2" a="1"/>
  <c r="G2309" i="2" s="1"/>
  <c r="Q2308" i="2" a="1"/>
  <c r="Q2308" i="2" s="1"/>
  <c r="P2308" i="2" a="1"/>
  <c r="P2308" i="2" s="1"/>
  <c r="O2308" i="2" a="1"/>
  <c r="O2308" i="2" s="1"/>
  <c r="N2308" i="2" a="1"/>
  <c r="N2308" i="2" s="1"/>
  <c r="G2308" i="2" a="1"/>
  <c r="G2308" i="2" s="1"/>
  <c r="I2308" i="2" s="1" a="1"/>
  <c r="I2308" i="2" s="1"/>
  <c r="Q2307" i="2" a="1"/>
  <c r="Q2307" i="2" s="1"/>
  <c r="P2307" i="2" a="1"/>
  <c r="P2307" i="2" s="1"/>
  <c r="O2307" i="2" a="1"/>
  <c r="O2307" i="2" s="1"/>
  <c r="N2307" i="2" a="1"/>
  <c r="N2307" i="2" s="1"/>
  <c r="G2307" i="2" a="1"/>
  <c r="G2307" i="2" s="1"/>
  <c r="I2307" i="2" s="1" a="1"/>
  <c r="I2307" i="2" s="1"/>
  <c r="Q2306" i="2" a="1"/>
  <c r="Q2306" i="2" s="1"/>
  <c r="P2306" i="2" a="1"/>
  <c r="P2306" i="2" s="1"/>
  <c r="O2306" i="2" a="1"/>
  <c r="O2306" i="2" s="1"/>
  <c r="N2306" i="2" a="1"/>
  <c r="N2306" i="2" s="1"/>
  <c r="G2306" i="2" a="1"/>
  <c r="G2306" i="2" s="1"/>
  <c r="I2306" i="2" s="1" a="1"/>
  <c r="I2306" i="2" s="1"/>
  <c r="Q2305" i="2" a="1"/>
  <c r="Q2305" i="2" s="1"/>
  <c r="P2305" i="2" a="1"/>
  <c r="P2305" i="2" s="1"/>
  <c r="O2305" i="2" a="1"/>
  <c r="O2305" i="2" s="1"/>
  <c r="N2305" i="2" a="1"/>
  <c r="N2305" i="2" s="1"/>
  <c r="G2305" i="2" a="1"/>
  <c r="G2305" i="2" s="1"/>
  <c r="Q2304" i="2" a="1"/>
  <c r="Q2304" i="2" s="1"/>
  <c r="P2304" i="2" a="1"/>
  <c r="P2304" i="2" s="1"/>
  <c r="O2304" i="2" a="1"/>
  <c r="O2304" i="2" s="1"/>
  <c r="N2304" i="2" a="1"/>
  <c r="N2304" i="2" s="1"/>
  <c r="G2304" i="2" a="1"/>
  <c r="G2304" i="2" s="1"/>
  <c r="I2304" i="2" s="1" a="1"/>
  <c r="I2304" i="2" s="1"/>
  <c r="Q2303" i="2" a="1"/>
  <c r="Q2303" i="2" s="1"/>
  <c r="P2303" i="2" a="1"/>
  <c r="P2303" i="2" s="1"/>
  <c r="O2303" i="2" a="1"/>
  <c r="O2303" i="2" s="1"/>
  <c r="N2303" i="2" a="1"/>
  <c r="N2303" i="2" s="1"/>
  <c r="G2303" i="2" a="1"/>
  <c r="G2303" i="2" s="1"/>
  <c r="I2303" i="2" s="1" a="1"/>
  <c r="I2303" i="2" s="1"/>
  <c r="Q2302" i="2" a="1"/>
  <c r="Q2302" i="2" s="1"/>
  <c r="P2302" i="2" a="1"/>
  <c r="P2302" i="2" s="1"/>
  <c r="O2302" i="2" a="1"/>
  <c r="O2302" i="2" s="1"/>
  <c r="N2302" i="2" a="1"/>
  <c r="N2302" i="2" s="1"/>
  <c r="G2302" i="2" a="1"/>
  <c r="G2302" i="2" s="1"/>
  <c r="I2302" i="2" s="1" a="1"/>
  <c r="I2302" i="2" s="1"/>
  <c r="Q2301" i="2" a="1"/>
  <c r="Q2301" i="2" s="1"/>
  <c r="P2301" i="2" a="1"/>
  <c r="P2301" i="2" s="1"/>
  <c r="O2301" i="2" a="1"/>
  <c r="O2301" i="2" s="1"/>
  <c r="N2301" i="2" a="1"/>
  <c r="N2301" i="2" s="1"/>
  <c r="G2301" i="2" a="1"/>
  <c r="G2301" i="2" s="1"/>
  <c r="Q2300" i="2" a="1"/>
  <c r="Q2300" i="2" s="1"/>
  <c r="P2300" i="2" a="1"/>
  <c r="P2300" i="2" s="1"/>
  <c r="O2300" i="2" a="1"/>
  <c r="O2300" i="2" s="1"/>
  <c r="N2300" i="2" a="1"/>
  <c r="N2300" i="2" s="1"/>
  <c r="G2300" i="2" a="1"/>
  <c r="G2300" i="2" s="1"/>
  <c r="I2300" i="2" s="1" a="1"/>
  <c r="I2300" i="2" s="1"/>
  <c r="Q2299" i="2" a="1"/>
  <c r="Q2299" i="2" s="1"/>
  <c r="P2299" i="2" a="1"/>
  <c r="P2299" i="2" s="1"/>
  <c r="O2299" i="2" a="1"/>
  <c r="O2299" i="2" s="1"/>
  <c r="N2299" i="2" a="1"/>
  <c r="N2299" i="2" s="1"/>
  <c r="G2299" i="2" a="1"/>
  <c r="G2299" i="2" s="1"/>
  <c r="H2299" i="2" s="1"/>
  <c r="Q2298" i="2" a="1"/>
  <c r="Q2298" i="2" s="1"/>
  <c r="P2298" i="2" a="1"/>
  <c r="P2298" i="2" s="1"/>
  <c r="O2298" i="2" a="1"/>
  <c r="O2298" i="2" s="1"/>
  <c r="N2298" i="2" a="1"/>
  <c r="N2298" i="2" s="1"/>
  <c r="G2298" i="2" a="1"/>
  <c r="G2298" i="2" s="1"/>
  <c r="Q2297" i="2" a="1"/>
  <c r="Q2297" i="2" s="1"/>
  <c r="P2297" i="2" a="1"/>
  <c r="P2297" i="2" s="1"/>
  <c r="O2297" i="2" a="1"/>
  <c r="O2297" i="2" s="1"/>
  <c r="N2297" i="2" a="1"/>
  <c r="N2297" i="2" s="1"/>
  <c r="G2297" i="2" a="1"/>
  <c r="G2297" i="2" s="1"/>
  <c r="Q2296" i="2" a="1"/>
  <c r="Q2296" i="2" s="1"/>
  <c r="P2296" i="2" a="1"/>
  <c r="P2296" i="2" s="1"/>
  <c r="O2296" i="2" a="1"/>
  <c r="O2296" i="2" s="1"/>
  <c r="N2296" i="2" a="1"/>
  <c r="N2296" i="2" s="1"/>
  <c r="G2296" i="2" a="1"/>
  <c r="G2296" i="2" s="1"/>
  <c r="Q2295" i="2" a="1"/>
  <c r="Q2295" i="2" s="1"/>
  <c r="P2295" i="2" a="1"/>
  <c r="P2295" i="2" s="1"/>
  <c r="O2295" i="2" a="1"/>
  <c r="O2295" i="2" s="1"/>
  <c r="N2295" i="2" a="1"/>
  <c r="N2295" i="2" s="1"/>
  <c r="G2295" i="2" a="1"/>
  <c r="G2295" i="2" s="1"/>
  <c r="I2295" i="2" s="1" a="1"/>
  <c r="I2295" i="2" s="1"/>
  <c r="Q2294" i="2" a="1"/>
  <c r="Q2294" i="2" s="1"/>
  <c r="P2294" i="2" a="1"/>
  <c r="P2294" i="2" s="1"/>
  <c r="O2294" i="2" a="1"/>
  <c r="O2294" i="2" s="1"/>
  <c r="N2294" i="2" a="1"/>
  <c r="N2294" i="2" s="1"/>
  <c r="G2294" i="2" a="1"/>
  <c r="G2294" i="2" s="1"/>
  <c r="I2294" i="2" s="1" a="1"/>
  <c r="I2294" i="2" s="1"/>
  <c r="Q2293" i="2" a="1"/>
  <c r="Q2293" i="2" s="1"/>
  <c r="P2293" i="2" a="1"/>
  <c r="P2293" i="2" s="1"/>
  <c r="O2293" i="2" a="1"/>
  <c r="O2293" i="2" s="1"/>
  <c r="N2293" i="2" a="1"/>
  <c r="N2293" i="2" s="1"/>
  <c r="G2293" i="2" a="1"/>
  <c r="G2293" i="2" s="1"/>
  <c r="Q2292" i="2" a="1"/>
  <c r="Q2292" i="2" s="1"/>
  <c r="P2292" i="2" a="1"/>
  <c r="P2292" i="2" s="1"/>
  <c r="O2292" i="2" a="1"/>
  <c r="O2292" i="2" s="1"/>
  <c r="N2292" i="2" a="1"/>
  <c r="N2292" i="2" s="1"/>
  <c r="G2292" i="2" a="1"/>
  <c r="G2292" i="2" s="1"/>
  <c r="I2292" i="2" s="1" a="1"/>
  <c r="I2292" i="2" s="1"/>
  <c r="Q2291" i="2" a="1"/>
  <c r="Q2291" i="2" s="1"/>
  <c r="P2291" i="2" a="1"/>
  <c r="P2291" i="2" s="1"/>
  <c r="O2291" i="2" a="1"/>
  <c r="O2291" i="2" s="1"/>
  <c r="N2291" i="2" a="1"/>
  <c r="N2291" i="2" s="1"/>
  <c r="G2291" i="2" a="1"/>
  <c r="G2291" i="2" s="1"/>
  <c r="I2291" i="2" s="1" a="1"/>
  <c r="I2291" i="2" s="1"/>
  <c r="Q2290" i="2" a="1"/>
  <c r="Q2290" i="2" s="1"/>
  <c r="P2290" i="2" a="1"/>
  <c r="P2290" i="2" s="1"/>
  <c r="O2290" i="2" a="1"/>
  <c r="O2290" i="2" s="1"/>
  <c r="N2290" i="2" a="1"/>
  <c r="N2290" i="2" s="1"/>
  <c r="G2290" i="2" a="1"/>
  <c r="G2290" i="2" s="1"/>
  <c r="H2290" i="2" s="1"/>
  <c r="Q2289" i="2" a="1"/>
  <c r="Q2289" i="2" s="1"/>
  <c r="P2289" i="2" a="1"/>
  <c r="P2289" i="2" s="1"/>
  <c r="O2289" i="2" a="1"/>
  <c r="O2289" i="2" s="1"/>
  <c r="N2289" i="2" a="1"/>
  <c r="N2289" i="2" s="1"/>
  <c r="G2289" i="2" a="1"/>
  <c r="G2289" i="2" s="1"/>
  <c r="I2289" i="2" s="1" a="1"/>
  <c r="I2289" i="2" s="1"/>
  <c r="Q2288" i="2" a="1"/>
  <c r="Q2288" i="2" s="1"/>
  <c r="P2288" i="2" a="1"/>
  <c r="P2288" i="2" s="1"/>
  <c r="O2288" i="2" a="1"/>
  <c r="O2288" i="2" s="1"/>
  <c r="N2288" i="2" a="1"/>
  <c r="N2288" i="2" s="1"/>
  <c r="G2288" i="2" a="1"/>
  <c r="G2288" i="2" s="1"/>
  <c r="I2288" i="2" s="1" a="1"/>
  <c r="I2288" i="2" s="1"/>
  <c r="Q2287" i="2" a="1"/>
  <c r="Q2287" i="2" s="1"/>
  <c r="P2287" i="2" a="1"/>
  <c r="P2287" i="2" s="1"/>
  <c r="O2287" i="2" a="1"/>
  <c r="O2287" i="2" s="1"/>
  <c r="N2287" i="2" a="1"/>
  <c r="N2287" i="2" s="1"/>
  <c r="G2287" i="2" a="1"/>
  <c r="G2287" i="2" s="1"/>
  <c r="I2287" i="2" s="1" a="1"/>
  <c r="I2287" i="2" s="1"/>
  <c r="Q2286" i="2" a="1"/>
  <c r="Q2286" i="2" s="1"/>
  <c r="P2286" i="2" a="1"/>
  <c r="P2286" i="2" s="1"/>
  <c r="O2286" i="2" a="1"/>
  <c r="O2286" i="2" s="1"/>
  <c r="N2286" i="2" a="1"/>
  <c r="N2286" i="2" s="1"/>
  <c r="G2286" i="2" a="1"/>
  <c r="G2286" i="2" s="1"/>
  <c r="Q2285" i="2" a="1"/>
  <c r="Q2285" i="2" s="1"/>
  <c r="P2285" i="2" a="1"/>
  <c r="P2285" i="2" s="1"/>
  <c r="O2285" i="2" a="1"/>
  <c r="O2285" i="2" s="1"/>
  <c r="N2285" i="2" a="1"/>
  <c r="N2285" i="2" s="1"/>
  <c r="G2285" i="2" a="1"/>
  <c r="G2285" i="2" s="1"/>
  <c r="Q2284" i="2" a="1"/>
  <c r="Q2284" i="2" s="1"/>
  <c r="P2284" i="2" a="1"/>
  <c r="P2284" i="2" s="1"/>
  <c r="O2284" i="2" a="1"/>
  <c r="O2284" i="2" s="1"/>
  <c r="N2284" i="2" a="1"/>
  <c r="N2284" i="2" s="1"/>
  <c r="G2284" i="2" a="1"/>
  <c r="G2284" i="2" s="1"/>
  <c r="I2284" i="2" s="1" a="1"/>
  <c r="I2284" i="2" s="1"/>
  <c r="Q2283" i="2" a="1"/>
  <c r="Q2283" i="2" s="1"/>
  <c r="P2283" i="2" a="1"/>
  <c r="P2283" i="2" s="1"/>
  <c r="O2283" i="2" a="1"/>
  <c r="O2283" i="2" s="1"/>
  <c r="N2283" i="2" a="1"/>
  <c r="N2283" i="2" s="1"/>
  <c r="G2283" i="2" a="1"/>
  <c r="G2283" i="2" s="1"/>
  <c r="I2283" i="2" s="1" a="1"/>
  <c r="I2283" i="2" s="1"/>
  <c r="Q2282" i="2" a="1"/>
  <c r="Q2282" i="2" s="1"/>
  <c r="P2282" i="2" a="1"/>
  <c r="P2282" i="2" s="1"/>
  <c r="O2282" i="2" a="1"/>
  <c r="O2282" i="2" s="1"/>
  <c r="N2282" i="2" a="1"/>
  <c r="N2282" i="2" s="1"/>
  <c r="G2282" i="2" a="1"/>
  <c r="G2282" i="2" s="1"/>
  <c r="I2282" i="2" s="1" a="1"/>
  <c r="I2282" i="2" s="1"/>
  <c r="Q2281" i="2" a="1"/>
  <c r="Q2281" i="2" s="1"/>
  <c r="P2281" i="2" a="1"/>
  <c r="P2281" i="2" s="1"/>
  <c r="O2281" i="2" a="1"/>
  <c r="O2281" i="2" s="1"/>
  <c r="N2281" i="2" a="1"/>
  <c r="N2281" i="2" s="1"/>
  <c r="G2281" i="2" a="1"/>
  <c r="G2281" i="2" s="1"/>
  <c r="Q2280" i="2" a="1"/>
  <c r="Q2280" i="2" s="1"/>
  <c r="P2280" i="2" a="1"/>
  <c r="P2280" i="2" s="1"/>
  <c r="O2280" i="2" a="1"/>
  <c r="O2280" i="2" s="1"/>
  <c r="N2280" i="2" a="1"/>
  <c r="N2280" i="2" s="1"/>
  <c r="G2280" i="2" a="1"/>
  <c r="G2280" i="2" s="1"/>
  <c r="Q2279" i="2" a="1"/>
  <c r="Q2279" i="2" s="1"/>
  <c r="P2279" i="2" a="1"/>
  <c r="P2279" i="2" s="1"/>
  <c r="O2279" i="2" a="1"/>
  <c r="O2279" i="2" s="1"/>
  <c r="N2279" i="2" a="1"/>
  <c r="N2279" i="2" s="1"/>
  <c r="G2279" i="2" a="1"/>
  <c r="G2279" i="2" s="1"/>
  <c r="I2279" i="2" s="1" a="1"/>
  <c r="I2279" i="2" s="1"/>
  <c r="Q2278" i="2" a="1"/>
  <c r="Q2278" i="2" s="1"/>
  <c r="P2278" i="2" a="1"/>
  <c r="P2278" i="2" s="1"/>
  <c r="O2278" i="2" a="1"/>
  <c r="O2278" i="2" s="1"/>
  <c r="N2278" i="2" a="1"/>
  <c r="N2278" i="2" s="1"/>
  <c r="G2278" i="2" a="1"/>
  <c r="G2278" i="2" s="1"/>
  <c r="H2278" i="2" s="1"/>
  <c r="Q2277" i="2" a="1"/>
  <c r="Q2277" i="2" s="1"/>
  <c r="P2277" i="2" a="1"/>
  <c r="P2277" i="2" s="1"/>
  <c r="O2277" i="2" a="1"/>
  <c r="O2277" i="2" s="1"/>
  <c r="N2277" i="2" a="1"/>
  <c r="N2277" i="2" s="1"/>
  <c r="G2277" i="2" a="1"/>
  <c r="G2277" i="2" s="1"/>
  <c r="H2277" i="2" s="1"/>
  <c r="Q2276" i="2" a="1"/>
  <c r="Q2276" i="2" s="1"/>
  <c r="P2276" i="2" a="1"/>
  <c r="P2276" i="2" s="1"/>
  <c r="O2276" i="2" a="1"/>
  <c r="O2276" i="2" s="1"/>
  <c r="N2276" i="2" a="1"/>
  <c r="N2276" i="2" s="1"/>
  <c r="G2276" i="2" a="1"/>
  <c r="G2276" i="2" s="1"/>
  <c r="I2276" i="2" s="1" a="1"/>
  <c r="I2276" i="2" s="1"/>
  <c r="Q2275" i="2" a="1"/>
  <c r="Q2275" i="2" s="1"/>
  <c r="P2275" i="2" a="1"/>
  <c r="P2275" i="2" s="1"/>
  <c r="O2275" i="2" a="1"/>
  <c r="O2275" i="2" s="1"/>
  <c r="N2275" i="2" a="1"/>
  <c r="N2275" i="2" s="1"/>
  <c r="G2275" i="2" a="1"/>
  <c r="G2275" i="2" s="1"/>
  <c r="I2275" i="2" s="1" a="1"/>
  <c r="I2275" i="2" s="1"/>
  <c r="Q2274" i="2" a="1"/>
  <c r="Q2274" i="2" s="1"/>
  <c r="P2274" i="2" a="1"/>
  <c r="P2274" i="2" s="1"/>
  <c r="O2274" i="2" a="1"/>
  <c r="O2274" i="2" s="1"/>
  <c r="N2274" i="2" a="1"/>
  <c r="N2274" i="2" s="1"/>
  <c r="G2274" i="2" a="1"/>
  <c r="G2274" i="2" s="1"/>
  <c r="Q2273" i="2" a="1"/>
  <c r="Q2273" i="2" s="1"/>
  <c r="P2273" i="2" a="1"/>
  <c r="P2273" i="2" s="1"/>
  <c r="O2273" i="2" a="1"/>
  <c r="O2273" i="2" s="1"/>
  <c r="N2273" i="2" a="1"/>
  <c r="N2273" i="2" s="1"/>
  <c r="G2273" i="2" a="1"/>
  <c r="G2273" i="2" s="1"/>
  <c r="Q2272" i="2" a="1"/>
  <c r="Q2272" i="2" s="1"/>
  <c r="P2272" i="2" a="1"/>
  <c r="P2272" i="2" s="1"/>
  <c r="O2272" i="2" a="1"/>
  <c r="O2272" i="2" s="1"/>
  <c r="N2272" i="2" a="1"/>
  <c r="N2272" i="2" s="1"/>
  <c r="G2272" i="2" a="1"/>
  <c r="G2272" i="2" s="1"/>
  <c r="Q2271" i="2" a="1"/>
  <c r="Q2271" i="2" s="1"/>
  <c r="P2271" i="2" a="1"/>
  <c r="P2271" i="2" s="1"/>
  <c r="O2271" i="2" a="1"/>
  <c r="O2271" i="2" s="1"/>
  <c r="N2271" i="2" a="1"/>
  <c r="N2271" i="2" s="1"/>
  <c r="G2271" i="2" a="1"/>
  <c r="G2271" i="2" s="1"/>
  <c r="I2271" i="2" s="1" a="1"/>
  <c r="I2271" i="2" s="1"/>
  <c r="Q2270" i="2" a="1"/>
  <c r="Q2270" i="2" s="1"/>
  <c r="P2270" i="2" a="1"/>
  <c r="P2270" i="2" s="1"/>
  <c r="O2270" i="2" a="1"/>
  <c r="O2270" i="2" s="1"/>
  <c r="N2270" i="2" a="1"/>
  <c r="N2270" i="2" s="1"/>
  <c r="G2270" i="2" a="1"/>
  <c r="G2270" i="2" s="1"/>
  <c r="I2270" i="2" s="1" a="1"/>
  <c r="I2270" i="2" s="1"/>
  <c r="Q2269" i="2" a="1"/>
  <c r="Q2269" i="2" s="1"/>
  <c r="P2269" i="2" a="1"/>
  <c r="P2269" i="2" s="1"/>
  <c r="O2269" i="2" a="1"/>
  <c r="O2269" i="2" s="1"/>
  <c r="N2269" i="2" a="1"/>
  <c r="N2269" i="2" s="1"/>
  <c r="G2269" i="2" a="1"/>
  <c r="G2269" i="2" s="1"/>
  <c r="Q2268" i="2" a="1"/>
  <c r="Q2268" i="2" s="1"/>
  <c r="P2268" i="2" a="1"/>
  <c r="P2268" i="2" s="1"/>
  <c r="O2268" i="2" a="1"/>
  <c r="O2268" i="2" s="1"/>
  <c r="N2268" i="2" a="1"/>
  <c r="N2268" i="2" s="1"/>
  <c r="G2268" i="2" a="1"/>
  <c r="G2268" i="2" s="1"/>
  <c r="H2268" i="2" s="1"/>
  <c r="Q2267" i="2" a="1"/>
  <c r="Q2267" i="2" s="1"/>
  <c r="P2267" i="2" a="1"/>
  <c r="P2267" i="2" s="1"/>
  <c r="O2267" i="2" a="1"/>
  <c r="O2267" i="2" s="1"/>
  <c r="N2267" i="2" a="1"/>
  <c r="N2267" i="2" s="1"/>
  <c r="G2267" i="2" a="1"/>
  <c r="G2267" i="2" s="1"/>
  <c r="I2267" i="2" s="1" a="1"/>
  <c r="I2267" i="2" s="1"/>
  <c r="Q2266" i="2" a="1"/>
  <c r="Q2266" i="2" s="1"/>
  <c r="P2266" i="2" a="1"/>
  <c r="P2266" i="2" s="1"/>
  <c r="O2266" i="2" a="1"/>
  <c r="O2266" i="2" s="1"/>
  <c r="N2266" i="2" a="1"/>
  <c r="N2266" i="2" s="1"/>
  <c r="G2266" i="2" a="1"/>
  <c r="G2266" i="2" s="1"/>
  <c r="Q2265" i="2" a="1"/>
  <c r="Q2265" i="2" s="1"/>
  <c r="P2265" i="2" a="1"/>
  <c r="P2265" i="2" s="1"/>
  <c r="O2265" i="2" a="1"/>
  <c r="O2265" i="2" s="1"/>
  <c r="N2265" i="2" a="1"/>
  <c r="N2265" i="2" s="1"/>
  <c r="G2265" i="2" a="1"/>
  <c r="G2265" i="2" s="1"/>
  <c r="Q2264" i="2" a="1"/>
  <c r="Q2264" i="2" s="1"/>
  <c r="P2264" i="2" a="1"/>
  <c r="P2264" i="2" s="1"/>
  <c r="O2264" i="2" a="1"/>
  <c r="O2264" i="2" s="1"/>
  <c r="N2264" i="2" a="1"/>
  <c r="N2264" i="2" s="1"/>
  <c r="G2264" i="2" a="1"/>
  <c r="G2264" i="2" s="1"/>
  <c r="I2264" i="2" s="1" a="1"/>
  <c r="I2264" i="2" s="1"/>
  <c r="Q2263" i="2" a="1"/>
  <c r="Q2263" i="2" s="1"/>
  <c r="P2263" i="2" a="1"/>
  <c r="P2263" i="2" s="1"/>
  <c r="O2263" i="2" a="1"/>
  <c r="O2263" i="2" s="1"/>
  <c r="N2263" i="2" a="1"/>
  <c r="N2263" i="2" s="1"/>
  <c r="G2263" i="2" a="1"/>
  <c r="G2263" i="2" s="1"/>
  <c r="Q2262" i="2" a="1"/>
  <c r="Q2262" i="2" s="1"/>
  <c r="P2262" i="2" a="1"/>
  <c r="P2262" i="2" s="1"/>
  <c r="O2262" i="2" a="1"/>
  <c r="O2262" i="2" s="1"/>
  <c r="N2262" i="2" a="1"/>
  <c r="N2262" i="2" s="1"/>
  <c r="G2262" i="2" a="1"/>
  <c r="G2262" i="2" s="1"/>
  <c r="H2262" i="2" s="1"/>
  <c r="Q2261" i="2" a="1"/>
  <c r="Q2261" i="2" s="1"/>
  <c r="P2261" i="2" a="1"/>
  <c r="P2261" i="2" s="1"/>
  <c r="O2261" i="2" a="1"/>
  <c r="O2261" i="2" s="1"/>
  <c r="N2261" i="2" a="1"/>
  <c r="N2261" i="2" s="1"/>
  <c r="G2261" i="2" a="1"/>
  <c r="G2261" i="2" s="1"/>
  <c r="Q2260" i="2" a="1"/>
  <c r="Q2260" i="2" s="1"/>
  <c r="P2260" i="2" a="1"/>
  <c r="P2260" i="2" s="1"/>
  <c r="O2260" i="2" a="1"/>
  <c r="O2260" i="2" s="1"/>
  <c r="N2260" i="2" a="1"/>
  <c r="N2260" i="2" s="1"/>
  <c r="G2260" i="2" a="1"/>
  <c r="G2260" i="2" s="1"/>
  <c r="Q2259" i="2" a="1"/>
  <c r="Q2259" i="2" s="1"/>
  <c r="P2259" i="2" a="1"/>
  <c r="P2259" i="2" s="1"/>
  <c r="O2259" i="2" a="1"/>
  <c r="O2259" i="2" s="1"/>
  <c r="N2259" i="2" a="1"/>
  <c r="N2259" i="2" s="1"/>
  <c r="G2259" i="2" a="1"/>
  <c r="G2259" i="2" s="1"/>
  <c r="Q2258" i="2" a="1"/>
  <c r="Q2258" i="2" s="1"/>
  <c r="P2258" i="2" a="1"/>
  <c r="P2258" i="2" s="1"/>
  <c r="O2258" i="2" a="1"/>
  <c r="O2258" i="2" s="1"/>
  <c r="N2258" i="2" a="1"/>
  <c r="N2258" i="2" s="1"/>
  <c r="G2258" i="2" a="1"/>
  <c r="G2258" i="2" s="1"/>
  <c r="I2258" i="2" s="1" a="1"/>
  <c r="I2258" i="2" s="1"/>
  <c r="Q2257" i="2" a="1"/>
  <c r="Q2257" i="2" s="1"/>
  <c r="P2257" i="2" a="1"/>
  <c r="P2257" i="2" s="1"/>
  <c r="O2257" i="2" a="1"/>
  <c r="O2257" i="2" s="1"/>
  <c r="N2257" i="2" a="1"/>
  <c r="N2257" i="2" s="1"/>
  <c r="G2257" i="2" a="1"/>
  <c r="G2257" i="2" s="1"/>
  <c r="I2257" i="2" s="1" a="1"/>
  <c r="I2257" i="2" s="1"/>
  <c r="Q2256" i="2" a="1"/>
  <c r="Q2256" i="2" s="1"/>
  <c r="P2256" i="2" a="1"/>
  <c r="P2256" i="2" s="1"/>
  <c r="O2256" i="2" a="1"/>
  <c r="O2256" i="2" s="1"/>
  <c r="N2256" i="2" a="1"/>
  <c r="N2256" i="2" s="1"/>
  <c r="G2256" i="2" a="1"/>
  <c r="G2256" i="2" s="1"/>
  <c r="Q2255" i="2" a="1"/>
  <c r="Q2255" i="2" s="1"/>
  <c r="P2255" i="2" a="1"/>
  <c r="P2255" i="2" s="1"/>
  <c r="O2255" i="2" a="1"/>
  <c r="O2255" i="2" s="1"/>
  <c r="N2255" i="2" a="1"/>
  <c r="N2255" i="2" s="1"/>
  <c r="G2255" i="2" a="1"/>
  <c r="G2255" i="2" s="1"/>
  <c r="Q2254" i="2" a="1"/>
  <c r="Q2254" i="2" s="1"/>
  <c r="P2254" i="2" a="1"/>
  <c r="P2254" i="2" s="1"/>
  <c r="O2254" i="2" a="1"/>
  <c r="O2254" i="2" s="1"/>
  <c r="N2254" i="2" a="1"/>
  <c r="N2254" i="2" s="1"/>
  <c r="G2254" i="2" a="1"/>
  <c r="G2254" i="2" s="1"/>
  <c r="H2254" i="2" s="1"/>
  <c r="Q2253" i="2" a="1"/>
  <c r="Q2253" i="2" s="1"/>
  <c r="P2253" i="2" a="1"/>
  <c r="P2253" i="2" s="1"/>
  <c r="O2253" i="2" a="1"/>
  <c r="O2253" i="2" s="1"/>
  <c r="N2253" i="2" a="1"/>
  <c r="N2253" i="2" s="1"/>
  <c r="G2253" i="2" a="1"/>
  <c r="G2253" i="2" s="1"/>
  <c r="Q2252" i="2" a="1"/>
  <c r="Q2252" i="2" s="1"/>
  <c r="P2252" i="2" a="1"/>
  <c r="P2252" i="2" s="1"/>
  <c r="O2252" i="2" a="1"/>
  <c r="O2252" i="2" s="1"/>
  <c r="N2252" i="2" a="1"/>
  <c r="N2252" i="2" s="1"/>
  <c r="G2252" i="2" a="1"/>
  <c r="G2252" i="2" s="1"/>
  <c r="H2252" i="2" s="1"/>
  <c r="Q2251" i="2" a="1"/>
  <c r="Q2251" i="2" s="1"/>
  <c r="P2251" i="2" a="1"/>
  <c r="P2251" i="2" s="1"/>
  <c r="O2251" i="2" a="1"/>
  <c r="O2251" i="2" s="1"/>
  <c r="N2251" i="2" a="1"/>
  <c r="N2251" i="2" s="1"/>
  <c r="G2251" i="2" a="1"/>
  <c r="G2251" i="2" s="1"/>
  <c r="I2251" i="2" s="1" a="1"/>
  <c r="I2251" i="2" s="1"/>
  <c r="Q2250" i="2" a="1"/>
  <c r="Q2250" i="2" s="1"/>
  <c r="P2250" i="2" a="1"/>
  <c r="P2250" i="2" s="1"/>
  <c r="O2250" i="2" a="1"/>
  <c r="O2250" i="2" s="1"/>
  <c r="N2250" i="2" a="1"/>
  <c r="N2250" i="2" s="1"/>
  <c r="G2250" i="2" a="1"/>
  <c r="G2250" i="2" s="1"/>
  <c r="I2250" i="2" s="1" a="1"/>
  <c r="I2250" i="2" s="1"/>
  <c r="Q2249" i="2" a="1"/>
  <c r="Q2249" i="2" s="1"/>
  <c r="P2249" i="2" a="1"/>
  <c r="P2249" i="2" s="1"/>
  <c r="O2249" i="2" a="1"/>
  <c r="O2249" i="2" s="1"/>
  <c r="N2249" i="2" a="1"/>
  <c r="N2249" i="2" s="1"/>
  <c r="G2249" i="2" a="1"/>
  <c r="G2249" i="2" s="1"/>
  <c r="Q2248" i="2" a="1"/>
  <c r="Q2248" i="2" s="1"/>
  <c r="P2248" i="2" a="1"/>
  <c r="P2248" i="2" s="1"/>
  <c r="O2248" i="2" a="1"/>
  <c r="O2248" i="2" s="1"/>
  <c r="N2248" i="2" a="1"/>
  <c r="N2248" i="2" s="1"/>
  <c r="G2248" i="2" a="1"/>
  <c r="G2248" i="2" s="1"/>
  <c r="H2248" i="2" s="1"/>
  <c r="Q2247" i="2" a="1"/>
  <c r="Q2247" i="2" s="1"/>
  <c r="P2247" i="2" a="1"/>
  <c r="P2247" i="2" s="1"/>
  <c r="O2247" i="2" a="1"/>
  <c r="O2247" i="2" s="1"/>
  <c r="N2247" i="2" a="1"/>
  <c r="N2247" i="2" s="1"/>
  <c r="G2247" i="2" a="1"/>
  <c r="G2247" i="2" s="1"/>
  <c r="Q2246" i="2" a="1"/>
  <c r="Q2246" i="2" s="1"/>
  <c r="P2246" i="2" a="1"/>
  <c r="P2246" i="2" s="1"/>
  <c r="O2246" i="2" a="1"/>
  <c r="O2246" i="2" s="1"/>
  <c r="N2246" i="2" a="1"/>
  <c r="N2246" i="2" s="1"/>
  <c r="G2246" i="2" a="1"/>
  <c r="G2246" i="2" s="1"/>
  <c r="I2246" i="2" s="1" a="1"/>
  <c r="I2246" i="2" s="1"/>
  <c r="Q2245" i="2" a="1"/>
  <c r="Q2245" i="2" s="1"/>
  <c r="P2245" i="2" a="1"/>
  <c r="P2245" i="2" s="1"/>
  <c r="O2245" i="2" a="1"/>
  <c r="O2245" i="2" s="1"/>
  <c r="N2245" i="2" a="1"/>
  <c r="N2245" i="2" s="1"/>
  <c r="G2245" i="2" a="1"/>
  <c r="G2245" i="2" s="1"/>
  <c r="I2245" i="2" s="1" a="1"/>
  <c r="I2245" i="2" s="1"/>
  <c r="Q2244" i="2" a="1"/>
  <c r="Q2244" i="2" s="1"/>
  <c r="P2244" i="2" a="1"/>
  <c r="P2244" i="2" s="1"/>
  <c r="O2244" i="2" a="1"/>
  <c r="O2244" i="2" s="1"/>
  <c r="N2244" i="2" a="1"/>
  <c r="N2244" i="2" s="1"/>
  <c r="G2244" i="2" a="1"/>
  <c r="G2244" i="2" s="1"/>
  <c r="Q2243" i="2" a="1"/>
  <c r="Q2243" i="2" s="1"/>
  <c r="P2243" i="2" a="1"/>
  <c r="P2243" i="2" s="1"/>
  <c r="O2243" i="2" a="1"/>
  <c r="O2243" i="2" s="1"/>
  <c r="N2243" i="2" a="1"/>
  <c r="N2243" i="2" s="1"/>
  <c r="G2243" i="2" a="1"/>
  <c r="G2243" i="2" s="1"/>
  <c r="I2243" i="2" s="1" a="1"/>
  <c r="I2243" i="2" s="1"/>
  <c r="Q2242" i="2" a="1"/>
  <c r="Q2242" i="2" s="1"/>
  <c r="P2242" i="2" a="1"/>
  <c r="P2242" i="2" s="1"/>
  <c r="O2242" i="2" a="1"/>
  <c r="O2242" i="2" s="1"/>
  <c r="N2242" i="2" a="1"/>
  <c r="N2242" i="2" s="1"/>
  <c r="G2242" i="2" a="1"/>
  <c r="G2242" i="2" s="1"/>
  <c r="H2242" i="2" s="1"/>
  <c r="Q2241" i="2" a="1"/>
  <c r="Q2241" i="2" s="1"/>
  <c r="P2241" i="2" a="1"/>
  <c r="P2241" i="2" s="1"/>
  <c r="O2241" i="2" a="1"/>
  <c r="O2241" i="2" s="1"/>
  <c r="N2241" i="2" a="1"/>
  <c r="N2241" i="2" s="1"/>
  <c r="G2241" i="2" a="1"/>
  <c r="G2241" i="2" s="1"/>
  <c r="Q2240" i="2" a="1"/>
  <c r="Q2240" i="2" s="1"/>
  <c r="P2240" i="2" a="1"/>
  <c r="P2240" i="2" s="1"/>
  <c r="O2240" i="2" a="1"/>
  <c r="O2240" i="2" s="1"/>
  <c r="N2240" i="2" a="1"/>
  <c r="N2240" i="2" s="1"/>
  <c r="G2240" i="2" a="1"/>
  <c r="G2240" i="2" s="1"/>
  <c r="H2240" i="2" s="1"/>
  <c r="Q2239" i="2" a="1"/>
  <c r="Q2239" i="2" s="1"/>
  <c r="P2239" i="2" a="1"/>
  <c r="P2239" i="2" s="1"/>
  <c r="O2239" i="2" a="1"/>
  <c r="O2239" i="2" s="1"/>
  <c r="N2239" i="2" a="1"/>
  <c r="N2239" i="2" s="1"/>
  <c r="G2239" i="2" a="1"/>
  <c r="G2239" i="2" s="1"/>
  <c r="I2239" i="2" s="1" a="1"/>
  <c r="I2239" i="2" s="1"/>
  <c r="Q2238" i="2" a="1"/>
  <c r="Q2238" i="2" s="1"/>
  <c r="P2238" i="2" a="1"/>
  <c r="P2238" i="2" s="1"/>
  <c r="O2238" i="2" a="1"/>
  <c r="O2238" i="2" s="1"/>
  <c r="N2238" i="2" a="1"/>
  <c r="N2238" i="2" s="1"/>
  <c r="G2238" i="2" a="1"/>
  <c r="G2238" i="2" s="1"/>
  <c r="H2238" i="2" s="1"/>
  <c r="Q2237" i="2" a="1"/>
  <c r="Q2237" i="2" s="1"/>
  <c r="P2237" i="2" a="1"/>
  <c r="P2237" i="2" s="1"/>
  <c r="O2237" i="2" a="1"/>
  <c r="O2237" i="2" s="1"/>
  <c r="N2237" i="2" a="1"/>
  <c r="N2237" i="2" s="1"/>
  <c r="G2237" i="2" a="1"/>
  <c r="G2237" i="2" s="1"/>
  <c r="H2237" i="2" s="1"/>
  <c r="Q2236" i="2" a="1"/>
  <c r="Q2236" i="2" s="1"/>
  <c r="P2236" i="2" a="1"/>
  <c r="P2236" i="2" s="1"/>
  <c r="O2236" i="2" a="1"/>
  <c r="O2236" i="2" s="1"/>
  <c r="N2236" i="2" a="1"/>
  <c r="N2236" i="2" s="1"/>
  <c r="G2236" i="2" a="1"/>
  <c r="G2236" i="2" s="1"/>
  <c r="Q2235" i="2" a="1"/>
  <c r="Q2235" i="2" s="1"/>
  <c r="P2235" i="2" a="1"/>
  <c r="P2235" i="2" s="1"/>
  <c r="O2235" i="2" a="1"/>
  <c r="O2235" i="2" s="1"/>
  <c r="N2235" i="2" a="1"/>
  <c r="N2235" i="2" s="1"/>
  <c r="G2235" i="2" a="1"/>
  <c r="G2235" i="2" s="1"/>
  <c r="I2235" i="2" s="1" a="1"/>
  <c r="I2235" i="2" s="1"/>
  <c r="Q2234" i="2" a="1"/>
  <c r="Q2234" i="2" s="1"/>
  <c r="P2234" i="2" a="1"/>
  <c r="P2234" i="2" s="1"/>
  <c r="O2234" i="2" a="1"/>
  <c r="O2234" i="2" s="1"/>
  <c r="N2234" i="2" a="1"/>
  <c r="N2234" i="2" s="1"/>
  <c r="G2234" i="2" a="1"/>
  <c r="G2234" i="2" s="1"/>
  <c r="I2234" i="2" s="1" a="1"/>
  <c r="I2234" i="2" s="1"/>
  <c r="Q2233" i="2" a="1"/>
  <c r="Q2233" i="2" s="1"/>
  <c r="P2233" i="2" a="1"/>
  <c r="P2233" i="2" s="1"/>
  <c r="O2233" i="2" a="1"/>
  <c r="O2233" i="2" s="1"/>
  <c r="N2233" i="2" a="1"/>
  <c r="N2233" i="2" s="1"/>
  <c r="G2233" i="2" a="1"/>
  <c r="G2233" i="2" s="1"/>
  <c r="Q2232" i="2" a="1"/>
  <c r="Q2232" i="2" s="1"/>
  <c r="P2232" i="2" a="1"/>
  <c r="P2232" i="2" s="1"/>
  <c r="O2232" i="2" a="1"/>
  <c r="O2232" i="2" s="1"/>
  <c r="N2232" i="2" a="1"/>
  <c r="N2232" i="2" s="1"/>
  <c r="G2232" i="2" a="1"/>
  <c r="G2232" i="2" s="1"/>
  <c r="H2232" i="2" s="1"/>
  <c r="Q2231" i="2" a="1"/>
  <c r="Q2231" i="2" s="1"/>
  <c r="P2231" i="2" a="1"/>
  <c r="P2231" i="2" s="1"/>
  <c r="O2231" i="2" a="1"/>
  <c r="O2231" i="2" s="1"/>
  <c r="N2231" i="2" a="1"/>
  <c r="N2231" i="2" s="1"/>
  <c r="G2231" i="2" a="1"/>
  <c r="G2231" i="2" s="1"/>
  <c r="H2231" i="2" s="1"/>
  <c r="Q2230" i="2" a="1"/>
  <c r="Q2230" i="2" s="1"/>
  <c r="P2230" i="2" a="1"/>
  <c r="P2230" i="2" s="1"/>
  <c r="O2230" i="2" a="1"/>
  <c r="O2230" i="2" s="1"/>
  <c r="N2230" i="2" a="1"/>
  <c r="N2230" i="2" s="1"/>
  <c r="G2230" i="2" a="1"/>
  <c r="G2230" i="2" s="1"/>
  <c r="Q2229" i="2" a="1"/>
  <c r="Q2229" i="2" s="1"/>
  <c r="P2229" i="2" a="1"/>
  <c r="P2229" i="2" s="1"/>
  <c r="O2229" i="2" a="1"/>
  <c r="O2229" i="2" s="1"/>
  <c r="N2229" i="2" a="1"/>
  <c r="N2229" i="2" s="1"/>
  <c r="G2229" i="2" a="1"/>
  <c r="G2229" i="2" s="1"/>
  <c r="I2229" i="2" s="1" a="1"/>
  <c r="I2229" i="2" s="1"/>
  <c r="Q2228" i="2" a="1"/>
  <c r="Q2228" i="2" s="1"/>
  <c r="P2228" i="2" a="1"/>
  <c r="P2228" i="2" s="1"/>
  <c r="O2228" i="2" a="1"/>
  <c r="O2228" i="2" s="1"/>
  <c r="N2228" i="2" a="1"/>
  <c r="N2228" i="2" s="1"/>
  <c r="G2228" i="2" a="1"/>
  <c r="G2228" i="2" s="1"/>
  <c r="H2228" i="2" s="1"/>
  <c r="Q2227" i="2" a="1"/>
  <c r="Q2227" i="2" s="1"/>
  <c r="P2227" i="2" a="1"/>
  <c r="P2227" i="2" s="1"/>
  <c r="O2227" i="2" a="1"/>
  <c r="O2227" i="2" s="1"/>
  <c r="N2227" i="2" a="1"/>
  <c r="N2227" i="2" s="1"/>
  <c r="G2227" i="2" a="1"/>
  <c r="G2227" i="2" s="1"/>
  <c r="I2227" i="2" s="1" a="1"/>
  <c r="I2227" i="2" s="1"/>
  <c r="Q2226" i="2" a="1"/>
  <c r="Q2226" i="2" s="1"/>
  <c r="P2226" i="2" a="1"/>
  <c r="P2226" i="2" s="1"/>
  <c r="O2226" i="2" a="1"/>
  <c r="O2226" i="2" s="1"/>
  <c r="N2226" i="2" a="1"/>
  <c r="N2226" i="2" s="1"/>
  <c r="G2226" i="2" a="1"/>
  <c r="G2226" i="2" s="1"/>
  <c r="H2226" i="2" s="1"/>
  <c r="Q2225" i="2" a="1"/>
  <c r="Q2225" i="2" s="1"/>
  <c r="P2225" i="2" a="1"/>
  <c r="P2225" i="2" s="1"/>
  <c r="O2225" i="2" a="1"/>
  <c r="O2225" i="2" s="1"/>
  <c r="N2225" i="2" a="1"/>
  <c r="N2225" i="2" s="1"/>
  <c r="G2225" i="2" a="1"/>
  <c r="G2225" i="2" s="1"/>
  <c r="Q2224" i="2" a="1"/>
  <c r="Q2224" i="2" s="1"/>
  <c r="P2224" i="2" a="1"/>
  <c r="P2224" i="2" s="1"/>
  <c r="O2224" i="2" a="1"/>
  <c r="O2224" i="2" s="1"/>
  <c r="N2224" i="2" a="1"/>
  <c r="N2224" i="2" s="1"/>
  <c r="G2224" i="2" a="1"/>
  <c r="G2224" i="2" s="1"/>
  <c r="Q2223" i="2" a="1"/>
  <c r="Q2223" i="2" s="1"/>
  <c r="P2223" i="2" a="1"/>
  <c r="P2223" i="2" s="1"/>
  <c r="O2223" i="2" a="1"/>
  <c r="O2223" i="2" s="1"/>
  <c r="N2223" i="2" a="1"/>
  <c r="N2223" i="2" s="1"/>
  <c r="G2223" i="2" a="1"/>
  <c r="G2223" i="2" s="1"/>
  <c r="I2223" i="2" s="1" a="1"/>
  <c r="I2223" i="2" s="1"/>
  <c r="Q2222" i="2" a="1"/>
  <c r="Q2222" i="2" s="1"/>
  <c r="P2222" i="2" a="1"/>
  <c r="P2222" i="2" s="1"/>
  <c r="O2222" i="2" a="1"/>
  <c r="O2222" i="2" s="1"/>
  <c r="N2222" i="2" a="1"/>
  <c r="N2222" i="2" s="1"/>
  <c r="G2222" i="2" a="1"/>
  <c r="G2222" i="2" s="1"/>
  <c r="I2222" i="2" s="1" a="1"/>
  <c r="I2222" i="2" s="1"/>
  <c r="Q2221" i="2" a="1"/>
  <c r="Q2221" i="2" s="1"/>
  <c r="P2221" i="2" a="1"/>
  <c r="P2221" i="2" s="1"/>
  <c r="O2221" i="2" a="1"/>
  <c r="O2221" i="2" s="1"/>
  <c r="N2221" i="2" a="1"/>
  <c r="N2221" i="2" s="1"/>
  <c r="G2221" i="2" a="1"/>
  <c r="G2221" i="2" s="1"/>
  <c r="I2221" i="2" s="1" a="1"/>
  <c r="I2221" i="2" s="1"/>
  <c r="Q2220" i="2" a="1"/>
  <c r="Q2220" i="2" s="1"/>
  <c r="P2220" i="2" a="1"/>
  <c r="P2220" i="2" s="1"/>
  <c r="O2220" i="2" a="1"/>
  <c r="O2220" i="2" s="1"/>
  <c r="N2220" i="2" a="1"/>
  <c r="N2220" i="2" s="1"/>
  <c r="G2220" i="2" a="1"/>
  <c r="G2220" i="2" s="1"/>
  <c r="Q2219" i="2" a="1"/>
  <c r="Q2219" i="2" s="1"/>
  <c r="P2219" i="2" a="1"/>
  <c r="P2219" i="2" s="1"/>
  <c r="O2219" i="2" a="1"/>
  <c r="O2219" i="2" s="1"/>
  <c r="N2219" i="2" a="1"/>
  <c r="N2219" i="2" s="1"/>
  <c r="G2219" i="2" a="1"/>
  <c r="G2219" i="2" s="1"/>
  <c r="Q2218" i="2" a="1"/>
  <c r="Q2218" i="2" s="1"/>
  <c r="P2218" i="2" a="1"/>
  <c r="P2218" i="2" s="1"/>
  <c r="O2218" i="2" a="1"/>
  <c r="O2218" i="2" s="1"/>
  <c r="N2218" i="2" a="1"/>
  <c r="N2218" i="2" s="1"/>
  <c r="G2218" i="2" a="1"/>
  <c r="G2218" i="2" s="1"/>
  <c r="H2218" i="2" s="1"/>
  <c r="Q2217" i="2" a="1"/>
  <c r="Q2217" i="2" s="1"/>
  <c r="P2217" i="2" a="1"/>
  <c r="P2217" i="2" s="1"/>
  <c r="O2217" i="2" a="1"/>
  <c r="O2217" i="2" s="1"/>
  <c r="N2217" i="2" a="1"/>
  <c r="N2217" i="2" s="1"/>
  <c r="G2217" i="2" a="1"/>
  <c r="G2217" i="2" s="1"/>
  <c r="I2217" i="2" s="1" a="1"/>
  <c r="I2217" i="2" s="1"/>
  <c r="Q2216" i="2" a="1"/>
  <c r="Q2216" i="2" s="1"/>
  <c r="P2216" i="2" a="1"/>
  <c r="P2216" i="2" s="1"/>
  <c r="O2216" i="2" a="1"/>
  <c r="O2216" i="2" s="1"/>
  <c r="N2216" i="2" a="1"/>
  <c r="N2216" i="2" s="1"/>
  <c r="G2216" i="2" a="1"/>
  <c r="G2216" i="2" s="1"/>
  <c r="Q2215" i="2" a="1"/>
  <c r="Q2215" i="2" s="1"/>
  <c r="P2215" i="2" a="1"/>
  <c r="P2215" i="2" s="1"/>
  <c r="O2215" i="2" a="1"/>
  <c r="O2215" i="2" s="1"/>
  <c r="N2215" i="2" a="1"/>
  <c r="N2215" i="2" s="1"/>
  <c r="G2215" i="2" a="1"/>
  <c r="G2215" i="2" s="1"/>
  <c r="Q2214" i="2" a="1"/>
  <c r="Q2214" i="2" s="1"/>
  <c r="P2214" i="2" a="1"/>
  <c r="P2214" i="2" s="1"/>
  <c r="O2214" i="2" a="1"/>
  <c r="O2214" i="2" s="1"/>
  <c r="N2214" i="2" a="1"/>
  <c r="N2214" i="2" s="1"/>
  <c r="G2214" i="2" a="1"/>
  <c r="G2214" i="2" s="1"/>
  <c r="Q2213" i="2" a="1"/>
  <c r="Q2213" i="2" s="1"/>
  <c r="P2213" i="2" a="1"/>
  <c r="P2213" i="2" s="1"/>
  <c r="O2213" i="2" a="1"/>
  <c r="O2213" i="2" s="1"/>
  <c r="N2213" i="2" a="1"/>
  <c r="N2213" i="2" s="1"/>
  <c r="G2213" i="2" a="1"/>
  <c r="G2213" i="2" s="1"/>
  <c r="H2213" i="2" s="1"/>
  <c r="Q2212" i="2" a="1"/>
  <c r="Q2212" i="2" s="1"/>
  <c r="P2212" i="2" a="1"/>
  <c r="P2212" i="2" s="1"/>
  <c r="O2212" i="2" a="1"/>
  <c r="O2212" i="2" s="1"/>
  <c r="N2212" i="2" a="1"/>
  <c r="N2212" i="2" s="1"/>
  <c r="G2212" i="2" a="1"/>
  <c r="G2212" i="2" s="1"/>
  <c r="H2212" i="2" s="1"/>
  <c r="Q2211" i="2" a="1"/>
  <c r="Q2211" i="2" s="1"/>
  <c r="P2211" i="2" a="1"/>
  <c r="P2211" i="2" s="1"/>
  <c r="O2211" i="2" a="1"/>
  <c r="O2211" i="2" s="1"/>
  <c r="N2211" i="2" a="1"/>
  <c r="N2211" i="2" s="1"/>
  <c r="G2211" i="2" a="1"/>
  <c r="G2211" i="2" s="1"/>
  <c r="I2211" i="2" s="1" a="1"/>
  <c r="I2211" i="2" s="1"/>
  <c r="Q2210" i="2" a="1"/>
  <c r="Q2210" i="2" s="1"/>
  <c r="P2210" i="2" a="1"/>
  <c r="P2210" i="2" s="1"/>
  <c r="O2210" i="2" a="1"/>
  <c r="O2210" i="2" s="1"/>
  <c r="N2210" i="2" a="1"/>
  <c r="N2210" i="2" s="1"/>
  <c r="G2210" i="2" a="1"/>
  <c r="G2210" i="2" s="1"/>
  <c r="Q2209" i="2" a="1"/>
  <c r="Q2209" i="2" s="1"/>
  <c r="P2209" i="2" a="1"/>
  <c r="P2209" i="2" s="1"/>
  <c r="O2209" i="2" a="1"/>
  <c r="O2209" i="2" s="1"/>
  <c r="N2209" i="2" a="1"/>
  <c r="N2209" i="2" s="1"/>
  <c r="G2209" i="2" a="1"/>
  <c r="G2209" i="2" s="1"/>
  <c r="I2209" i="2" s="1" a="1"/>
  <c r="I2209" i="2" s="1"/>
  <c r="Q2208" i="2" a="1"/>
  <c r="Q2208" i="2" s="1"/>
  <c r="P2208" i="2" a="1"/>
  <c r="P2208" i="2" s="1"/>
  <c r="O2208" i="2" a="1"/>
  <c r="O2208" i="2" s="1"/>
  <c r="N2208" i="2" a="1"/>
  <c r="N2208" i="2" s="1"/>
  <c r="G2208" i="2" a="1"/>
  <c r="G2208" i="2" s="1"/>
  <c r="H2208" i="2" s="1"/>
  <c r="Q2207" i="2" a="1"/>
  <c r="Q2207" i="2" s="1"/>
  <c r="P2207" i="2" a="1"/>
  <c r="P2207" i="2" s="1"/>
  <c r="O2207" i="2" a="1"/>
  <c r="O2207" i="2" s="1"/>
  <c r="N2207" i="2" a="1"/>
  <c r="N2207" i="2" s="1"/>
  <c r="G2207" i="2" a="1"/>
  <c r="G2207" i="2" s="1"/>
  <c r="I2207" i="2" s="1" a="1"/>
  <c r="I2207" i="2" s="1"/>
  <c r="Q2206" i="2" a="1"/>
  <c r="Q2206" i="2" s="1"/>
  <c r="P2206" i="2" a="1"/>
  <c r="P2206" i="2" s="1"/>
  <c r="O2206" i="2" a="1"/>
  <c r="O2206" i="2" s="1"/>
  <c r="N2206" i="2" a="1"/>
  <c r="N2206" i="2" s="1"/>
  <c r="G2206" i="2" a="1"/>
  <c r="G2206" i="2" s="1"/>
  <c r="Q2205" i="2" a="1"/>
  <c r="Q2205" i="2" s="1"/>
  <c r="P2205" i="2" a="1"/>
  <c r="P2205" i="2" s="1"/>
  <c r="O2205" i="2" a="1"/>
  <c r="O2205" i="2" s="1"/>
  <c r="N2205" i="2" a="1"/>
  <c r="N2205" i="2" s="1"/>
  <c r="G2205" i="2" a="1"/>
  <c r="G2205" i="2" s="1"/>
  <c r="I2205" i="2" s="1" a="1"/>
  <c r="I2205" i="2" s="1"/>
  <c r="Q2204" i="2" a="1"/>
  <c r="Q2204" i="2" s="1"/>
  <c r="P2204" i="2" a="1"/>
  <c r="P2204" i="2" s="1"/>
  <c r="O2204" i="2" a="1"/>
  <c r="O2204" i="2" s="1"/>
  <c r="N2204" i="2" a="1"/>
  <c r="N2204" i="2" s="1"/>
  <c r="G2204" i="2" a="1"/>
  <c r="G2204" i="2" s="1"/>
  <c r="Q2203" i="2" a="1"/>
  <c r="Q2203" i="2" s="1"/>
  <c r="P2203" i="2" a="1"/>
  <c r="P2203" i="2" s="1"/>
  <c r="O2203" i="2" a="1"/>
  <c r="O2203" i="2" s="1"/>
  <c r="N2203" i="2" a="1"/>
  <c r="N2203" i="2" s="1"/>
  <c r="G2203" i="2" a="1"/>
  <c r="G2203" i="2" s="1"/>
  <c r="Q2202" i="2" a="1"/>
  <c r="Q2202" i="2" s="1"/>
  <c r="P2202" i="2" a="1"/>
  <c r="P2202" i="2" s="1"/>
  <c r="O2202" i="2" a="1"/>
  <c r="O2202" i="2" s="1"/>
  <c r="N2202" i="2" a="1"/>
  <c r="N2202" i="2" s="1"/>
  <c r="G2202" i="2" a="1"/>
  <c r="G2202" i="2" s="1"/>
  <c r="Q2201" i="2" a="1"/>
  <c r="Q2201" i="2" s="1"/>
  <c r="P2201" i="2" a="1"/>
  <c r="P2201" i="2" s="1"/>
  <c r="O2201" i="2" a="1"/>
  <c r="O2201" i="2" s="1"/>
  <c r="N2201" i="2" a="1"/>
  <c r="N2201" i="2" s="1"/>
  <c r="G2201" i="2" a="1"/>
  <c r="G2201" i="2" s="1"/>
  <c r="Q2200" i="2" a="1"/>
  <c r="Q2200" i="2" s="1"/>
  <c r="P2200" i="2" a="1"/>
  <c r="P2200" i="2" s="1"/>
  <c r="O2200" i="2" a="1"/>
  <c r="O2200" i="2" s="1"/>
  <c r="N2200" i="2" a="1"/>
  <c r="N2200" i="2" s="1"/>
  <c r="G2200" i="2" a="1"/>
  <c r="G2200" i="2" s="1"/>
  <c r="H2200" i="2" s="1"/>
  <c r="Q2199" i="2" a="1"/>
  <c r="Q2199" i="2" s="1"/>
  <c r="P2199" i="2" a="1"/>
  <c r="P2199" i="2" s="1"/>
  <c r="O2199" i="2" a="1"/>
  <c r="O2199" i="2" s="1"/>
  <c r="N2199" i="2" a="1"/>
  <c r="N2199" i="2" s="1"/>
  <c r="G2199" i="2" a="1"/>
  <c r="G2199" i="2" s="1"/>
  <c r="I2199" i="2" s="1" a="1"/>
  <c r="I2199" i="2" s="1"/>
  <c r="Q2198" i="2" a="1"/>
  <c r="Q2198" i="2" s="1"/>
  <c r="P2198" i="2" a="1"/>
  <c r="P2198" i="2" s="1"/>
  <c r="O2198" i="2" a="1"/>
  <c r="O2198" i="2" s="1"/>
  <c r="N2198" i="2" a="1"/>
  <c r="N2198" i="2" s="1"/>
  <c r="G2198" i="2" a="1"/>
  <c r="G2198" i="2" s="1"/>
  <c r="H2198" i="2" s="1"/>
  <c r="Q2197" i="2" a="1"/>
  <c r="Q2197" i="2" s="1"/>
  <c r="P2197" i="2" a="1"/>
  <c r="P2197" i="2" s="1"/>
  <c r="O2197" i="2" a="1"/>
  <c r="O2197" i="2" s="1"/>
  <c r="N2197" i="2" a="1"/>
  <c r="N2197" i="2" s="1"/>
  <c r="G2197" i="2" a="1"/>
  <c r="G2197" i="2" s="1"/>
  <c r="I2197" i="2" s="1" a="1"/>
  <c r="I2197" i="2" s="1"/>
  <c r="Q2196" i="2" a="1"/>
  <c r="Q2196" i="2" s="1"/>
  <c r="P2196" i="2" a="1"/>
  <c r="P2196" i="2" s="1"/>
  <c r="O2196" i="2" a="1"/>
  <c r="O2196" i="2" s="1"/>
  <c r="N2196" i="2" a="1"/>
  <c r="N2196" i="2" s="1"/>
  <c r="G2196" i="2" a="1"/>
  <c r="G2196" i="2" s="1"/>
  <c r="Q2195" i="2" a="1"/>
  <c r="Q2195" i="2" s="1"/>
  <c r="P2195" i="2" a="1"/>
  <c r="P2195" i="2" s="1"/>
  <c r="O2195" i="2" a="1"/>
  <c r="O2195" i="2" s="1"/>
  <c r="N2195" i="2" a="1"/>
  <c r="N2195" i="2" s="1"/>
  <c r="G2195" i="2" a="1"/>
  <c r="G2195" i="2" s="1"/>
  <c r="I2195" i="2" s="1" a="1"/>
  <c r="I2195" i="2" s="1"/>
  <c r="Q2194" i="2" a="1"/>
  <c r="Q2194" i="2" s="1"/>
  <c r="P2194" i="2" a="1"/>
  <c r="P2194" i="2" s="1"/>
  <c r="O2194" i="2" a="1"/>
  <c r="O2194" i="2" s="1"/>
  <c r="N2194" i="2" a="1"/>
  <c r="N2194" i="2" s="1"/>
  <c r="G2194" i="2" a="1"/>
  <c r="G2194" i="2" s="1"/>
  <c r="H2194" i="2" s="1"/>
  <c r="Q2193" i="2" a="1"/>
  <c r="Q2193" i="2" s="1"/>
  <c r="P2193" i="2" a="1"/>
  <c r="P2193" i="2" s="1"/>
  <c r="O2193" i="2" a="1"/>
  <c r="O2193" i="2" s="1"/>
  <c r="N2193" i="2" a="1"/>
  <c r="N2193" i="2" s="1"/>
  <c r="G2193" i="2" a="1"/>
  <c r="G2193" i="2" s="1"/>
  <c r="I2193" i="2" s="1" a="1"/>
  <c r="I2193" i="2" s="1"/>
  <c r="Q2192" i="2" a="1"/>
  <c r="Q2192" i="2" s="1"/>
  <c r="P2192" i="2" a="1"/>
  <c r="P2192" i="2" s="1"/>
  <c r="O2192" i="2" a="1"/>
  <c r="O2192" i="2" s="1"/>
  <c r="N2192" i="2" a="1"/>
  <c r="N2192" i="2" s="1"/>
  <c r="G2192" i="2" a="1"/>
  <c r="G2192" i="2" s="1"/>
  <c r="Q2191" i="2" a="1"/>
  <c r="Q2191" i="2" s="1"/>
  <c r="P2191" i="2" a="1"/>
  <c r="P2191" i="2" s="1"/>
  <c r="O2191" i="2" a="1"/>
  <c r="O2191" i="2" s="1"/>
  <c r="N2191" i="2" a="1"/>
  <c r="N2191" i="2" s="1"/>
  <c r="G2191" i="2" a="1"/>
  <c r="G2191" i="2" s="1"/>
  <c r="I2191" i="2" s="1" a="1"/>
  <c r="I2191" i="2" s="1"/>
  <c r="Q2190" i="2" a="1"/>
  <c r="Q2190" i="2" s="1"/>
  <c r="P2190" i="2" a="1"/>
  <c r="P2190" i="2" s="1"/>
  <c r="O2190" i="2" a="1"/>
  <c r="O2190" i="2" s="1"/>
  <c r="N2190" i="2" a="1"/>
  <c r="N2190" i="2" s="1"/>
  <c r="G2190" i="2" a="1"/>
  <c r="G2190" i="2" s="1"/>
  <c r="H2190" i="2" s="1"/>
  <c r="Q2189" i="2" a="1"/>
  <c r="Q2189" i="2" s="1"/>
  <c r="P2189" i="2" a="1"/>
  <c r="P2189" i="2" s="1"/>
  <c r="O2189" i="2" a="1"/>
  <c r="O2189" i="2" s="1"/>
  <c r="N2189" i="2" a="1"/>
  <c r="N2189" i="2" s="1"/>
  <c r="G2189" i="2" a="1"/>
  <c r="G2189" i="2" s="1"/>
  <c r="I2189" i="2" s="1" a="1"/>
  <c r="I2189" i="2" s="1"/>
  <c r="Q2188" i="2" a="1"/>
  <c r="Q2188" i="2" s="1"/>
  <c r="P2188" i="2" a="1"/>
  <c r="P2188" i="2" s="1"/>
  <c r="O2188" i="2" a="1"/>
  <c r="O2188" i="2" s="1"/>
  <c r="N2188" i="2" a="1"/>
  <c r="N2188" i="2" s="1"/>
  <c r="G2188" i="2" a="1"/>
  <c r="G2188" i="2" s="1"/>
  <c r="Q2187" i="2" a="1"/>
  <c r="Q2187" i="2" s="1"/>
  <c r="P2187" i="2" a="1"/>
  <c r="P2187" i="2" s="1"/>
  <c r="O2187" i="2" a="1"/>
  <c r="O2187" i="2" s="1"/>
  <c r="N2187" i="2" a="1"/>
  <c r="N2187" i="2" s="1"/>
  <c r="G2187" i="2" a="1"/>
  <c r="G2187" i="2" s="1"/>
  <c r="I2187" i="2" s="1" a="1"/>
  <c r="I2187" i="2" s="1"/>
  <c r="Q2186" i="2" a="1"/>
  <c r="Q2186" i="2" s="1"/>
  <c r="P2186" i="2" a="1"/>
  <c r="P2186" i="2" s="1"/>
  <c r="O2186" i="2" a="1"/>
  <c r="O2186" i="2" s="1"/>
  <c r="N2186" i="2" a="1"/>
  <c r="N2186" i="2" s="1"/>
  <c r="G2186" i="2" a="1"/>
  <c r="G2186" i="2" s="1"/>
  <c r="H2186" i="2" s="1"/>
  <c r="Q2185" i="2" a="1"/>
  <c r="Q2185" i="2" s="1"/>
  <c r="P2185" i="2" a="1"/>
  <c r="P2185" i="2" s="1"/>
  <c r="O2185" i="2" a="1"/>
  <c r="O2185" i="2" s="1"/>
  <c r="N2185" i="2" a="1"/>
  <c r="N2185" i="2" s="1"/>
  <c r="G2185" i="2" a="1"/>
  <c r="G2185" i="2" s="1"/>
  <c r="Q2184" i="2" a="1"/>
  <c r="Q2184" i="2" s="1"/>
  <c r="P2184" i="2" a="1"/>
  <c r="P2184" i="2" s="1"/>
  <c r="O2184" i="2" a="1"/>
  <c r="O2184" i="2" s="1"/>
  <c r="N2184" i="2" a="1"/>
  <c r="N2184" i="2" s="1"/>
  <c r="G2184" i="2" a="1"/>
  <c r="G2184" i="2" s="1"/>
  <c r="Q2183" i="2" a="1"/>
  <c r="Q2183" i="2" s="1"/>
  <c r="P2183" i="2" a="1"/>
  <c r="P2183" i="2" s="1"/>
  <c r="O2183" i="2" a="1"/>
  <c r="O2183" i="2" s="1"/>
  <c r="N2183" i="2" a="1"/>
  <c r="N2183" i="2" s="1"/>
  <c r="G2183" i="2" a="1"/>
  <c r="G2183" i="2" s="1"/>
  <c r="Q2182" i="2" a="1"/>
  <c r="Q2182" i="2" s="1"/>
  <c r="P2182" i="2" a="1"/>
  <c r="P2182" i="2" s="1"/>
  <c r="O2182" i="2" a="1"/>
  <c r="O2182" i="2" s="1"/>
  <c r="N2182" i="2" a="1"/>
  <c r="N2182" i="2" s="1"/>
  <c r="G2182" i="2" a="1"/>
  <c r="G2182" i="2" s="1"/>
  <c r="H2182" i="2" s="1"/>
  <c r="Q2181" i="2" a="1"/>
  <c r="Q2181" i="2" s="1"/>
  <c r="P2181" i="2" a="1"/>
  <c r="P2181" i="2" s="1"/>
  <c r="O2181" i="2" a="1"/>
  <c r="O2181" i="2" s="1"/>
  <c r="N2181" i="2" a="1"/>
  <c r="N2181" i="2" s="1"/>
  <c r="G2181" i="2" a="1"/>
  <c r="G2181" i="2" s="1"/>
  <c r="Q2180" i="2" a="1"/>
  <c r="Q2180" i="2" s="1"/>
  <c r="P2180" i="2" a="1"/>
  <c r="P2180" i="2" s="1"/>
  <c r="O2180" i="2" a="1"/>
  <c r="O2180" i="2" s="1"/>
  <c r="N2180" i="2" a="1"/>
  <c r="N2180" i="2" s="1"/>
  <c r="G2180" i="2" a="1"/>
  <c r="G2180" i="2" s="1"/>
  <c r="Q2179" i="2" a="1"/>
  <c r="Q2179" i="2" s="1"/>
  <c r="P2179" i="2" a="1"/>
  <c r="P2179" i="2" s="1"/>
  <c r="O2179" i="2" a="1"/>
  <c r="O2179" i="2" s="1"/>
  <c r="N2179" i="2" a="1"/>
  <c r="N2179" i="2" s="1"/>
  <c r="G2179" i="2" a="1"/>
  <c r="G2179" i="2" s="1"/>
  <c r="Q2178" i="2" a="1"/>
  <c r="Q2178" i="2" s="1"/>
  <c r="P2178" i="2" a="1"/>
  <c r="P2178" i="2" s="1"/>
  <c r="O2178" i="2" a="1"/>
  <c r="O2178" i="2" s="1"/>
  <c r="N2178" i="2" a="1"/>
  <c r="N2178" i="2" s="1"/>
  <c r="G2178" i="2" a="1"/>
  <c r="G2178" i="2" s="1"/>
  <c r="H2178" i="2" s="1"/>
  <c r="Q2177" i="2" a="1"/>
  <c r="Q2177" i="2" s="1"/>
  <c r="P2177" i="2" a="1"/>
  <c r="P2177" i="2" s="1"/>
  <c r="O2177" i="2" a="1"/>
  <c r="O2177" i="2" s="1"/>
  <c r="N2177" i="2" a="1"/>
  <c r="N2177" i="2" s="1"/>
  <c r="G2177" i="2" a="1"/>
  <c r="G2177" i="2" s="1"/>
  <c r="Q2176" i="2" a="1"/>
  <c r="Q2176" i="2" s="1"/>
  <c r="P2176" i="2" a="1"/>
  <c r="P2176" i="2" s="1"/>
  <c r="O2176" i="2" a="1"/>
  <c r="O2176" i="2" s="1"/>
  <c r="N2176" i="2" a="1"/>
  <c r="N2176" i="2" s="1"/>
  <c r="G2176" i="2" a="1"/>
  <c r="G2176" i="2" s="1"/>
  <c r="Q2175" i="2" a="1"/>
  <c r="Q2175" i="2" s="1"/>
  <c r="P2175" i="2" a="1"/>
  <c r="P2175" i="2" s="1"/>
  <c r="O2175" i="2" a="1"/>
  <c r="O2175" i="2" s="1"/>
  <c r="N2175" i="2" a="1"/>
  <c r="N2175" i="2" s="1"/>
  <c r="G2175" i="2" a="1"/>
  <c r="G2175" i="2" s="1"/>
  <c r="Q2174" i="2" a="1"/>
  <c r="Q2174" i="2" s="1"/>
  <c r="P2174" i="2" a="1"/>
  <c r="P2174" i="2" s="1"/>
  <c r="O2174" i="2" a="1"/>
  <c r="O2174" i="2" s="1"/>
  <c r="N2174" i="2" a="1"/>
  <c r="N2174" i="2" s="1"/>
  <c r="G2174" i="2" a="1"/>
  <c r="G2174" i="2" s="1"/>
  <c r="H2174" i="2" s="1"/>
  <c r="Q2173" i="2" a="1"/>
  <c r="Q2173" i="2" s="1"/>
  <c r="P2173" i="2" a="1"/>
  <c r="P2173" i="2" s="1"/>
  <c r="O2173" i="2" a="1"/>
  <c r="O2173" i="2" s="1"/>
  <c r="N2173" i="2" a="1"/>
  <c r="N2173" i="2" s="1"/>
  <c r="G2173" i="2" a="1"/>
  <c r="G2173" i="2" s="1"/>
  <c r="Q2172" i="2" a="1"/>
  <c r="Q2172" i="2" s="1"/>
  <c r="P2172" i="2" a="1"/>
  <c r="P2172" i="2" s="1"/>
  <c r="O2172" i="2" a="1"/>
  <c r="O2172" i="2" s="1"/>
  <c r="N2172" i="2" a="1"/>
  <c r="N2172" i="2" s="1"/>
  <c r="G2172" i="2" a="1"/>
  <c r="G2172" i="2" s="1"/>
  <c r="Q2171" i="2" a="1"/>
  <c r="Q2171" i="2" s="1"/>
  <c r="P2171" i="2" a="1"/>
  <c r="P2171" i="2" s="1"/>
  <c r="O2171" i="2" a="1"/>
  <c r="O2171" i="2" s="1"/>
  <c r="N2171" i="2" a="1"/>
  <c r="N2171" i="2" s="1"/>
  <c r="G2171" i="2" a="1"/>
  <c r="G2171" i="2" s="1"/>
  <c r="Q2170" i="2" a="1"/>
  <c r="Q2170" i="2" s="1"/>
  <c r="P2170" i="2" a="1"/>
  <c r="P2170" i="2" s="1"/>
  <c r="O2170" i="2" a="1"/>
  <c r="O2170" i="2" s="1"/>
  <c r="N2170" i="2" a="1"/>
  <c r="N2170" i="2" s="1"/>
  <c r="G2170" i="2" a="1"/>
  <c r="G2170" i="2" s="1"/>
  <c r="H2170" i="2" s="1"/>
  <c r="Q2169" i="2" a="1"/>
  <c r="Q2169" i="2" s="1"/>
  <c r="P2169" i="2" a="1"/>
  <c r="P2169" i="2" s="1"/>
  <c r="O2169" i="2" a="1"/>
  <c r="O2169" i="2" s="1"/>
  <c r="N2169" i="2" a="1"/>
  <c r="N2169" i="2" s="1"/>
  <c r="G2169" i="2" a="1"/>
  <c r="G2169" i="2" s="1"/>
  <c r="Q2168" i="2" a="1"/>
  <c r="Q2168" i="2" s="1"/>
  <c r="P2168" i="2" a="1"/>
  <c r="P2168" i="2" s="1"/>
  <c r="O2168" i="2" a="1"/>
  <c r="O2168" i="2" s="1"/>
  <c r="N2168" i="2" a="1"/>
  <c r="N2168" i="2" s="1"/>
  <c r="G2168" i="2" a="1"/>
  <c r="G2168" i="2" s="1"/>
  <c r="Q2167" i="2" a="1"/>
  <c r="Q2167" i="2" s="1"/>
  <c r="P2167" i="2" a="1"/>
  <c r="P2167" i="2" s="1"/>
  <c r="O2167" i="2" a="1"/>
  <c r="O2167" i="2" s="1"/>
  <c r="N2167" i="2" a="1"/>
  <c r="N2167" i="2" s="1"/>
  <c r="G2167" i="2" a="1"/>
  <c r="G2167" i="2" s="1"/>
  <c r="Q2166" i="2" a="1"/>
  <c r="Q2166" i="2" s="1"/>
  <c r="P2166" i="2" a="1"/>
  <c r="P2166" i="2" s="1"/>
  <c r="O2166" i="2" a="1"/>
  <c r="O2166" i="2" s="1"/>
  <c r="N2166" i="2" a="1"/>
  <c r="N2166" i="2" s="1"/>
  <c r="G2166" i="2" a="1"/>
  <c r="G2166" i="2" s="1"/>
  <c r="H2166" i="2" s="1"/>
  <c r="Q2165" i="2" a="1"/>
  <c r="Q2165" i="2" s="1"/>
  <c r="P2165" i="2" a="1"/>
  <c r="P2165" i="2" s="1"/>
  <c r="O2165" i="2" a="1"/>
  <c r="O2165" i="2" s="1"/>
  <c r="N2165" i="2" a="1"/>
  <c r="N2165" i="2" s="1"/>
  <c r="G2165" i="2" a="1"/>
  <c r="G2165" i="2" s="1"/>
  <c r="Q2164" i="2" a="1"/>
  <c r="Q2164" i="2" s="1"/>
  <c r="P2164" i="2" a="1"/>
  <c r="P2164" i="2" s="1"/>
  <c r="O2164" i="2" a="1"/>
  <c r="O2164" i="2" s="1"/>
  <c r="N2164" i="2" a="1"/>
  <c r="N2164" i="2" s="1"/>
  <c r="G2164" i="2" a="1"/>
  <c r="G2164" i="2" s="1"/>
  <c r="Q2163" i="2" a="1"/>
  <c r="Q2163" i="2" s="1"/>
  <c r="P2163" i="2" a="1"/>
  <c r="P2163" i="2" s="1"/>
  <c r="O2163" i="2" a="1"/>
  <c r="O2163" i="2" s="1"/>
  <c r="N2163" i="2" a="1"/>
  <c r="N2163" i="2" s="1"/>
  <c r="G2163" i="2" a="1"/>
  <c r="G2163" i="2" s="1"/>
  <c r="Q2162" i="2" a="1"/>
  <c r="Q2162" i="2" s="1"/>
  <c r="P2162" i="2" a="1"/>
  <c r="P2162" i="2" s="1"/>
  <c r="O2162" i="2" a="1"/>
  <c r="O2162" i="2" s="1"/>
  <c r="N2162" i="2" a="1"/>
  <c r="N2162" i="2" s="1"/>
  <c r="G2162" i="2" a="1"/>
  <c r="G2162" i="2" s="1"/>
  <c r="H2162" i="2" s="1"/>
  <c r="Q2161" i="2" a="1"/>
  <c r="Q2161" i="2" s="1"/>
  <c r="P2161" i="2" a="1"/>
  <c r="P2161" i="2" s="1"/>
  <c r="O2161" i="2" a="1"/>
  <c r="O2161" i="2" s="1"/>
  <c r="N2161" i="2" a="1"/>
  <c r="N2161" i="2" s="1"/>
  <c r="G2161" i="2" a="1"/>
  <c r="G2161" i="2" s="1"/>
  <c r="Q2160" i="2" a="1"/>
  <c r="Q2160" i="2" s="1"/>
  <c r="P2160" i="2" a="1"/>
  <c r="P2160" i="2" s="1"/>
  <c r="O2160" i="2" a="1"/>
  <c r="O2160" i="2" s="1"/>
  <c r="N2160" i="2" a="1"/>
  <c r="N2160" i="2" s="1"/>
  <c r="G2160" i="2" a="1"/>
  <c r="G2160" i="2" s="1"/>
  <c r="Q2159" i="2" a="1"/>
  <c r="Q2159" i="2" s="1"/>
  <c r="P2159" i="2" a="1"/>
  <c r="P2159" i="2" s="1"/>
  <c r="O2159" i="2" a="1"/>
  <c r="O2159" i="2" s="1"/>
  <c r="N2159" i="2" a="1"/>
  <c r="N2159" i="2" s="1"/>
  <c r="G2159" i="2" a="1"/>
  <c r="G2159" i="2" s="1"/>
  <c r="Q2158" i="2" a="1"/>
  <c r="Q2158" i="2" s="1"/>
  <c r="P2158" i="2" a="1"/>
  <c r="P2158" i="2" s="1"/>
  <c r="O2158" i="2" a="1"/>
  <c r="O2158" i="2" s="1"/>
  <c r="N2158" i="2" a="1"/>
  <c r="N2158" i="2" s="1"/>
  <c r="G2158" i="2" a="1"/>
  <c r="G2158" i="2" s="1"/>
  <c r="H2158" i="2" s="1"/>
  <c r="Q2157" i="2" a="1"/>
  <c r="Q2157" i="2" s="1"/>
  <c r="P2157" i="2" a="1"/>
  <c r="P2157" i="2" s="1"/>
  <c r="O2157" i="2" a="1"/>
  <c r="O2157" i="2" s="1"/>
  <c r="N2157" i="2" a="1"/>
  <c r="N2157" i="2" s="1"/>
  <c r="G2157" i="2" a="1"/>
  <c r="G2157" i="2" s="1"/>
  <c r="I2157" i="2" s="1" a="1"/>
  <c r="I2157" i="2" s="1"/>
  <c r="Q2156" i="2" a="1"/>
  <c r="Q2156" i="2" s="1"/>
  <c r="P2156" i="2" a="1"/>
  <c r="P2156" i="2" s="1"/>
  <c r="O2156" i="2" a="1"/>
  <c r="O2156" i="2" s="1"/>
  <c r="N2156" i="2" a="1"/>
  <c r="N2156" i="2" s="1"/>
  <c r="G2156" i="2" a="1"/>
  <c r="G2156" i="2" s="1"/>
  <c r="Q2155" i="2" a="1"/>
  <c r="Q2155" i="2" s="1"/>
  <c r="P2155" i="2" a="1"/>
  <c r="P2155" i="2" s="1"/>
  <c r="O2155" i="2" a="1"/>
  <c r="O2155" i="2" s="1"/>
  <c r="N2155" i="2" a="1"/>
  <c r="N2155" i="2" s="1"/>
  <c r="G2155" i="2" a="1"/>
  <c r="G2155" i="2" s="1"/>
  <c r="Q2154" i="2" a="1"/>
  <c r="Q2154" i="2" s="1"/>
  <c r="P2154" i="2" a="1"/>
  <c r="P2154" i="2" s="1"/>
  <c r="O2154" i="2" a="1"/>
  <c r="O2154" i="2" s="1"/>
  <c r="N2154" i="2" a="1"/>
  <c r="N2154" i="2" s="1"/>
  <c r="G2154" i="2" a="1"/>
  <c r="G2154" i="2" s="1"/>
  <c r="Q2153" i="2" a="1"/>
  <c r="Q2153" i="2" s="1"/>
  <c r="P2153" i="2" a="1"/>
  <c r="P2153" i="2" s="1"/>
  <c r="O2153" i="2" a="1"/>
  <c r="O2153" i="2" s="1"/>
  <c r="N2153" i="2" a="1"/>
  <c r="N2153" i="2" s="1"/>
  <c r="G2153" i="2" a="1"/>
  <c r="G2153" i="2" s="1"/>
  <c r="Q2152" i="2" a="1"/>
  <c r="Q2152" i="2" s="1"/>
  <c r="P2152" i="2" a="1"/>
  <c r="P2152" i="2" s="1"/>
  <c r="O2152" i="2" a="1"/>
  <c r="O2152" i="2" s="1"/>
  <c r="N2152" i="2" a="1"/>
  <c r="N2152" i="2" s="1"/>
  <c r="G2152" i="2" a="1"/>
  <c r="G2152" i="2" s="1"/>
  <c r="Q2151" i="2" a="1"/>
  <c r="Q2151" i="2" s="1"/>
  <c r="P2151" i="2" a="1"/>
  <c r="P2151" i="2" s="1"/>
  <c r="O2151" i="2" a="1"/>
  <c r="O2151" i="2" s="1"/>
  <c r="N2151" i="2" a="1"/>
  <c r="N2151" i="2" s="1"/>
  <c r="G2151" i="2" a="1"/>
  <c r="G2151" i="2" s="1"/>
  <c r="Q2150" i="2" a="1"/>
  <c r="Q2150" i="2" s="1"/>
  <c r="P2150" i="2" a="1"/>
  <c r="P2150" i="2" s="1"/>
  <c r="O2150" i="2" a="1"/>
  <c r="O2150" i="2" s="1"/>
  <c r="N2150" i="2" a="1"/>
  <c r="N2150" i="2" s="1"/>
  <c r="G2150" i="2" a="1"/>
  <c r="G2150" i="2" s="1"/>
  <c r="H2150" i="2" s="1"/>
  <c r="Q2149" i="2" a="1"/>
  <c r="Q2149" i="2" s="1"/>
  <c r="P2149" i="2" a="1"/>
  <c r="P2149" i="2" s="1"/>
  <c r="O2149" i="2" a="1"/>
  <c r="O2149" i="2" s="1"/>
  <c r="N2149" i="2" a="1"/>
  <c r="N2149" i="2" s="1"/>
  <c r="G2149" i="2" a="1"/>
  <c r="G2149" i="2" s="1"/>
  <c r="Q2148" i="2" a="1"/>
  <c r="Q2148" i="2" s="1"/>
  <c r="P2148" i="2" a="1"/>
  <c r="P2148" i="2" s="1"/>
  <c r="O2148" i="2" a="1"/>
  <c r="O2148" i="2" s="1"/>
  <c r="N2148" i="2" a="1"/>
  <c r="N2148" i="2" s="1"/>
  <c r="G2148" i="2" a="1"/>
  <c r="G2148" i="2" s="1"/>
  <c r="Q2147" i="2" a="1"/>
  <c r="Q2147" i="2" s="1"/>
  <c r="P2147" i="2" a="1"/>
  <c r="P2147" i="2" s="1"/>
  <c r="O2147" i="2" a="1"/>
  <c r="O2147" i="2" s="1"/>
  <c r="N2147" i="2" a="1"/>
  <c r="N2147" i="2" s="1"/>
  <c r="G2147" i="2" a="1"/>
  <c r="G2147" i="2" s="1"/>
  <c r="Q2146" i="2" a="1"/>
  <c r="Q2146" i="2" s="1"/>
  <c r="P2146" i="2" a="1"/>
  <c r="P2146" i="2" s="1"/>
  <c r="O2146" i="2" a="1"/>
  <c r="O2146" i="2" s="1"/>
  <c r="N2146" i="2" a="1"/>
  <c r="N2146" i="2" s="1"/>
  <c r="G2146" i="2" a="1"/>
  <c r="G2146" i="2" s="1"/>
  <c r="H2146" i="2" s="1"/>
  <c r="Q2145" i="2" a="1"/>
  <c r="Q2145" i="2" s="1"/>
  <c r="P2145" i="2" a="1"/>
  <c r="P2145" i="2" s="1"/>
  <c r="O2145" i="2" a="1"/>
  <c r="O2145" i="2" s="1"/>
  <c r="N2145" i="2" a="1"/>
  <c r="N2145" i="2" s="1"/>
  <c r="G2145" i="2" a="1"/>
  <c r="G2145" i="2" s="1"/>
  <c r="Q2144" i="2" a="1"/>
  <c r="Q2144" i="2" s="1"/>
  <c r="P2144" i="2" a="1"/>
  <c r="P2144" i="2" s="1"/>
  <c r="O2144" i="2" a="1"/>
  <c r="O2144" i="2" s="1"/>
  <c r="N2144" i="2" a="1"/>
  <c r="N2144" i="2" s="1"/>
  <c r="G2144" i="2" a="1"/>
  <c r="G2144" i="2" s="1"/>
  <c r="Q2143" i="2" a="1"/>
  <c r="Q2143" i="2" s="1"/>
  <c r="P2143" i="2" a="1"/>
  <c r="P2143" i="2" s="1"/>
  <c r="O2143" i="2" a="1"/>
  <c r="O2143" i="2" s="1"/>
  <c r="N2143" i="2" a="1"/>
  <c r="N2143" i="2" s="1"/>
  <c r="G2143" i="2" a="1"/>
  <c r="G2143" i="2" s="1"/>
  <c r="Q2142" i="2" a="1"/>
  <c r="Q2142" i="2" s="1"/>
  <c r="P2142" i="2" a="1"/>
  <c r="P2142" i="2" s="1"/>
  <c r="O2142" i="2" a="1"/>
  <c r="O2142" i="2" s="1"/>
  <c r="N2142" i="2" a="1"/>
  <c r="N2142" i="2" s="1"/>
  <c r="G2142" i="2" a="1"/>
  <c r="G2142" i="2" s="1"/>
  <c r="Q2141" i="2" a="1"/>
  <c r="Q2141" i="2" s="1"/>
  <c r="P2141" i="2" a="1"/>
  <c r="P2141" i="2" s="1"/>
  <c r="O2141" i="2" a="1"/>
  <c r="O2141" i="2" s="1"/>
  <c r="N2141" i="2" a="1"/>
  <c r="N2141" i="2" s="1"/>
  <c r="G2141" i="2" a="1"/>
  <c r="G2141" i="2" s="1"/>
  <c r="Q2140" i="2" a="1"/>
  <c r="Q2140" i="2" s="1"/>
  <c r="P2140" i="2" a="1"/>
  <c r="P2140" i="2" s="1"/>
  <c r="O2140" i="2" a="1"/>
  <c r="O2140" i="2" s="1"/>
  <c r="N2140" i="2" a="1"/>
  <c r="N2140" i="2" s="1"/>
  <c r="G2140" i="2" a="1"/>
  <c r="G2140" i="2" s="1"/>
  <c r="Q2139" i="2" a="1"/>
  <c r="Q2139" i="2" s="1"/>
  <c r="P2139" i="2" a="1"/>
  <c r="P2139" i="2" s="1"/>
  <c r="O2139" i="2" a="1"/>
  <c r="O2139" i="2" s="1"/>
  <c r="N2139" i="2" a="1"/>
  <c r="N2139" i="2" s="1"/>
  <c r="G2139" i="2" a="1"/>
  <c r="G2139" i="2" s="1"/>
  <c r="Q2138" i="2" a="1"/>
  <c r="Q2138" i="2" s="1"/>
  <c r="P2138" i="2" a="1"/>
  <c r="P2138" i="2" s="1"/>
  <c r="O2138" i="2" a="1"/>
  <c r="O2138" i="2" s="1"/>
  <c r="N2138" i="2" a="1"/>
  <c r="N2138" i="2" s="1"/>
  <c r="G2138" i="2" a="1"/>
  <c r="G2138" i="2" s="1"/>
  <c r="H2138" i="2" s="1"/>
  <c r="Q2137" i="2" a="1"/>
  <c r="Q2137" i="2" s="1"/>
  <c r="P2137" i="2" a="1"/>
  <c r="P2137" i="2" s="1"/>
  <c r="O2137" i="2" a="1"/>
  <c r="O2137" i="2" s="1"/>
  <c r="N2137" i="2" a="1"/>
  <c r="N2137" i="2" s="1"/>
  <c r="G2137" i="2" a="1"/>
  <c r="G2137" i="2" s="1"/>
  <c r="Q2136" i="2" a="1"/>
  <c r="Q2136" i="2" s="1"/>
  <c r="P2136" i="2" a="1"/>
  <c r="P2136" i="2" s="1"/>
  <c r="O2136" i="2" a="1"/>
  <c r="O2136" i="2" s="1"/>
  <c r="N2136" i="2" a="1"/>
  <c r="N2136" i="2" s="1"/>
  <c r="G2136" i="2" a="1"/>
  <c r="G2136" i="2" s="1"/>
  <c r="Q2135" i="2" a="1"/>
  <c r="Q2135" i="2" s="1"/>
  <c r="P2135" i="2" a="1"/>
  <c r="P2135" i="2" s="1"/>
  <c r="O2135" i="2" a="1"/>
  <c r="O2135" i="2" s="1"/>
  <c r="N2135" i="2" a="1"/>
  <c r="N2135" i="2" s="1"/>
  <c r="G2135" i="2" a="1"/>
  <c r="G2135" i="2" s="1"/>
  <c r="Q2134" i="2" a="1"/>
  <c r="Q2134" i="2" s="1"/>
  <c r="P2134" i="2" a="1"/>
  <c r="P2134" i="2" s="1"/>
  <c r="O2134" i="2" a="1"/>
  <c r="O2134" i="2" s="1"/>
  <c r="N2134" i="2" a="1"/>
  <c r="N2134" i="2" s="1"/>
  <c r="G2134" i="2" a="1"/>
  <c r="G2134" i="2" s="1"/>
  <c r="H2134" i="2" s="1"/>
  <c r="Q2133" i="2" a="1"/>
  <c r="Q2133" i="2" s="1"/>
  <c r="P2133" i="2" a="1"/>
  <c r="P2133" i="2" s="1"/>
  <c r="O2133" i="2" a="1"/>
  <c r="O2133" i="2" s="1"/>
  <c r="N2133" i="2" a="1"/>
  <c r="N2133" i="2" s="1"/>
  <c r="G2133" i="2" a="1"/>
  <c r="G2133" i="2" s="1"/>
  <c r="Q2132" i="2" a="1"/>
  <c r="Q2132" i="2" s="1"/>
  <c r="P2132" i="2" a="1"/>
  <c r="P2132" i="2" s="1"/>
  <c r="O2132" i="2" a="1"/>
  <c r="O2132" i="2" s="1"/>
  <c r="N2132" i="2" a="1"/>
  <c r="N2132" i="2" s="1"/>
  <c r="G2132" i="2" a="1"/>
  <c r="G2132" i="2" s="1"/>
  <c r="Q2131" i="2" a="1"/>
  <c r="Q2131" i="2" s="1"/>
  <c r="P2131" i="2" a="1"/>
  <c r="P2131" i="2" s="1"/>
  <c r="O2131" i="2" a="1"/>
  <c r="O2131" i="2" s="1"/>
  <c r="N2131" i="2" a="1"/>
  <c r="N2131" i="2" s="1"/>
  <c r="G2131" i="2" a="1"/>
  <c r="G2131" i="2" s="1"/>
  <c r="Q2130" i="2" a="1"/>
  <c r="Q2130" i="2" s="1"/>
  <c r="P2130" i="2" a="1"/>
  <c r="P2130" i="2" s="1"/>
  <c r="O2130" i="2" a="1"/>
  <c r="O2130" i="2" s="1"/>
  <c r="N2130" i="2" a="1"/>
  <c r="N2130" i="2" s="1"/>
  <c r="G2130" i="2" a="1"/>
  <c r="G2130" i="2" s="1"/>
  <c r="Q2129" i="2" a="1"/>
  <c r="Q2129" i="2" s="1"/>
  <c r="P2129" i="2" a="1"/>
  <c r="P2129" i="2" s="1"/>
  <c r="O2129" i="2" a="1"/>
  <c r="O2129" i="2" s="1"/>
  <c r="N2129" i="2" a="1"/>
  <c r="N2129" i="2" s="1"/>
  <c r="G2129" i="2" a="1"/>
  <c r="G2129" i="2" s="1"/>
  <c r="Q2128" i="2" a="1"/>
  <c r="Q2128" i="2" s="1"/>
  <c r="P2128" i="2" a="1"/>
  <c r="P2128" i="2" s="1"/>
  <c r="O2128" i="2" a="1"/>
  <c r="O2128" i="2" s="1"/>
  <c r="N2128" i="2" a="1"/>
  <c r="N2128" i="2" s="1"/>
  <c r="G2128" i="2" a="1"/>
  <c r="G2128" i="2" s="1"/>
  <c r="Q2127" i="2" a="1"/>
  <c r="Q2127" i="2" s="1"/>
  <c r="P2127" i="2" a="1"/>
  <c r="P2127" i="2" s="1"/>
  <c r="O2127" i="2" a="1"/>
  <c r="O2127" i="2" s="1"/>
  <c r="N2127" i="2" a="1"/>
  <c r="N2127" i="2" s="1"/>
  <c r="G2127" i="2" a="1"/>
  <c r="G2127" i="2" s="1"/>
  <c r="I2127" i="2" s="1" a="1"/>
  <c r="I2127" i="2" s="1"/>
  <c r="Q2126" i="2" a="1"/>
  <c r="Q2126" i="2" s="1"/>
  <c r="P2126" i="2" a="1"/>
  <c r="P2126" i="2" s="1"/>
  <c r="O2126" i="2" a="1"/>
  <c r="O2126" i="2" s="1"/>
  <c r="N2126" i="2" a="1"/>
  <c r="N2126" i="2" s="1"/>
  <c r="G2126" i="2" a="1"/>
  <c r="G2126" i="2" s="1"/>
  <c r="H2126" i="2" s="1"/>
  <c r="Q2125" i="2" a="1"/>
  <c r="Q2125" i="2" s="1"/>
  <c r="P2125" i="2" a="1"/>
  <c r="P2125" i="2" s="1"/>
  <c r="O2125" i="2" a="1"/>
  <c r="O2125" i="2" s="1"/>
  <c r="N2125" i="2" a="1"/>
  <c r="N2125" i="2" s="1"/>
  <c r="G2125" i="2" a="1"/>
  <c r="G2125" i="2" s="1"/>
  <c r="Q2124" i="2" a="1"/>
  <c r="Q2124" i="2" s="1"/>
  <c r="P2124" i="2" a="1"/>
  <c r="P2124" i="2" s="1"/>
  <c r="O2124" i="2" a="1"/>
  <c r="O2124" i="2" s="1"/>
  <c r="N2124" i="2" a="1"/>
  <c r="N2124" i="2" s="1"/>
  <c r="G2124" i="2" a="1"/>
  <c r="G2124" i="2" s="1"/>
  <c r="Q2123" i="2" a="1"/>
  <c r="Q2123" i="2" s="1"/>
  <c r="P2123" i="2" a="1"/>
  <c r="P2123" i="2" s="1"/>
  <c r="O2123" i="2" a="1"/>
  <c r="O2123" i="2" s="1"/>
  <c r="N2123" i="2" a="1"/>
  <c r="N2123" i="2" s="1"/>
  <c r="G2123" i="2" a="1"/>
  <c r="G2123" i="2" s="1"/>
  <c r="Q2122" i="2" a="1"/>
  <c r="Q2122" i="2" s="1"/>
  <c r="P2122" i="2" a="1"/>
  <c r="P2122" i="2" s="1"/>
  <c r="O2122" i="2" a="1"/>
  <c r="O2122" i="2" s="1"/>
  <c r="N2122" i="2" a="1"/>
  <c r="N2122" i="2" s="1"/>
  <c r="G2122" i="2" a="1"/>
  <c r="G2122" i="2" s="1"/>
  <c r="Q2121" i="2" a="1"/>
  <c r="Q2121" i="2" s="1"/>
  <c r="P2121" i="2" a="1"/>
  <c r="P2121" i="2" s="1"/>
  <c r="O2121" i="2" a="1"/>
  <c r="O2121" i="2" s="1"/>
  <c r="N2121" i="2" a="1"/>
  <c r="N2121" i="2" s="1"/>
  <c r="G2121" i="2" a="1"/>
  <c r="G2121" i="2" s="1"/>
  <c r="Q2120" i="2" a="1"/>
  <c r="Q2120" i="2" s="1"/>
  <c r="P2120" i="2" a="1"/>
  <c r="P2120" i="2" s="1"/>
  <c r="O2120" i="2" a="1"/>
  <c r="O2120" i="2" s="1"/>
  <c r="N2120" i="2" a="1"/>
  <c r="N2120" i="2" s="1"/>
  <c r="G2120" i="2" a="1"/>
  <c r="G2120" i="2" s="1"/>
  <c r="Q2119" i="2" a="1"/>
  <c r="Q2119" i="2" s="1"/>
  <c r="P2119" i="2" a="1"/>
  <c r="P2119" i="2" s="1"/>
  <c r="O2119" i="2" a="1"/>
  <c r="O2119" i="2" s="1"/>
  <c r="N2119" i="2" a="1"/>
  <c r="N2119" i="2" s="1"/>
  <c r="G2119" i="2" a="1"/>
  <c r="G2119" i="2" s="1"/>
  <c r="H2119" i="2" s="1"/>
  <c r="Q2118" i="2" a="1"/>
  <c r="Q2118" i="2" s="1"/>
  <c r="P2118" i="2" a="1"/>
  <c r="P2118" i="2" s="1"/>
  <c r="O2118" i="2" a="1"/>
  <c r="O2118" i="2" s="1"/>
  <c r="N2118" i="2" a="1"/>
  <c r="N2118" i="2" s="1"/>
  <c r="G2118" i="2" a="1"/>
  <c r="G2118" i="2" s="1"/>
  <c r="H2118" i="2" s="1"/>
  <c r="Q2117" i="2" a="1"/>
  <c r="Q2117" i="2" s="1"/>
  <c r="P2117" i="2" a="1"/>
  <c r="P2117" i="2" s="1"/>
  <c r="O2117" i="2" a="1"/>
  <c r="O2117" i="2" s="1"/>
  <c r="N2117" i="2" a="1"/>
  <c r="N2117" i="2" s="1"/>
  <c r="G2117" i="2" a="1"/>
  <c r="G2117" i="2" s="1"/>
  <c r="Q2116" i="2" a="1"/>
  <c r="Q2116" i="2" s="1"/>
  <c r="P2116" i="2" a="1"/>
  <c r="P2116" i="2" s="1"/>
  <c r="O2116" i="2" a="1"/>
  <c r="O2116" i="2" s="1"/>
  <c r="N2116" i="2" a="1"/>
  <c r="N2116" i="2" s="1"/>
  <c r="G2116" i="2" a="1"/>
  <c r="G2116" i="2" s="1"/>
  <c r="H2116" i="2" s="1"/>
  <c r="Q2115" i="2" a="1"/>
  <c r="Q2115" i="2" s="1"/>
  <c r="P2115" i="2" a="1"/>
  <c r="P2115" i="2" s="1"/>
  <c r="O2115" i="2" a="1"/>
  <c r="O2115" i="2" s="1"/>
  <c r="N2115" i="2" a="1"/>
  <c r="N2115" i="2" s="1"/>
  <c r="G2115" i="2" a="1"/>
  <c r="G2115" i="2" s="1"/>
  <c r="I2115" i="2" s="1" a="1"/>
  <c r="I2115" i="2" s="1"/>
  <c r="Q2114" i="2" a="1"/>
  <c r="Q2114" i="2" s="1"/>
  <c r="P2114" i="2" a="1"/>
  <c r="P2114" i="2" s="1"/>
  <c r="O2114" i="2" a="1"/>
  <c r="O2114" i="2" s="1"/>
  <c r="N2114" i="2" a="1"/>
  <c r="N2114" i="2" s="1"/>
  <c r="G2114" i="2" a="1"/>
  <c r="G2114" i="2" s="1"/>
  <c r="H2114" i="2" s="1"/>
  <c r="Q2113" i="2" a="1"/>
  <c r="Q2113" i="2" s="1"/>
  <c r="P2113" i="2" a="1"/>
  <c r="P2113" i="2" s="1"/>
  <c r="O2113" i="2" a="1"/>
  <c r="O2113" i="2" s="1"/>
  <c r="N2113" i="2" a="1"/>
  <c r="N2113" i="2" s="1"/>
  <c r="G2113" i="2" a="1"/>
  <c r="G2113" i="2" s="1"/>
  <c r="H2113" i="2" s="1"/>
  <c r="Q2112" i="2" a="1"/>
  <c r="Q2112" i="2" s="1"/>
  <c r="P2112" i="2" a="1"/>
  <c r="P2112" i="2" s="1"/>
  <c r="O2112" i="2" a="1"/>
  <c r="O2112" i="2" s="1"/>
  <c r="N2112" i="2" a="1"/>
  <c r="N2112" i="2" s="1"/>
  <c r="G2112" i="2" a="1"/>
  <c r="G2112" i="2" s="1"/>
  <c r="Q2111" i="2" a="1"/>
  <c r="Q2111" i="2" s="1"/>
  <c r="P2111" i="2" a="1"/>
  <c r="P2111" i="2" s="1"/>
  <c r="O2111" i="2" a="1"/>
  <c r="O2111" i="2" s="1"/>
  <c r="N2111" i="2" a="1"/>
  <c r="N2111" i="2" s="1"/>
  <c r="G2111" i="2" a="1"/>
  <c r="G2111" i="2" s="1"/>
  <c r="Q2110" i="2" a="1"/>
  <c r="Q2110" i="2" s="1"/>
  <c r="P2110" i="2" a="1"/>
  <c r="P2110" i="2" s="1"/>
  <c r="O2110" i="2" a="1"/>
  <c r="O2110" i="2" s="1"/>
  <c r="N2110" i="2" a="1"/>
  <c r="N2110" i="2" s="1"/>
  <c r="G2110" i="2" a="1"/>
  <c r="G2110" i="2" s="1"/>
  <c r="H2110" i="2" s="1"/>
  <c r="Q2109" i="2" a="1"/>
  <c r="Q2109" i="2" s="1"/>
  <c r="P2109" i="2" a="1"/>
  <c r="P2109" i="2" s="1"/>
  <c r="O2109" i="2" a="1"/>
  <c r="O2109" i="2" s="1"/>
  <c r="N2109" i="2" a="1"/>
  <c r="N2109" i="2" s="1"/>
  <c r="G2109" i="2" a="1"/>
  <c r="G2109" i="2" s="1"/>
  <c r="H2109" i="2" s="1"/>
  <c r="Q2108" i="2" a="1"/>
  <c r="Q2108" i="2" s="1"/>
  <c r="P2108" i="2" a="1"/>
  <c r="P2108" i="2" s="1"/>
  <c r="O2108" i="2" a="1"/>
  <c r="O2108" i="2" s="1"/>
  <c r="N2108" i="2" a="1"/>
  <c r="N2108" i="2" s="1"/>
  <c r="G2108" i="2" a="1"/>
  <c r="G2108" i="2" s="1"/>
  <c r="Q2107" i="2" a="1"/>
  <c r="Q2107" i="2" s="1"/>
  <c r="P2107" i="2" a="1"/>
  <c r="P2107" i="2" s="1"/>
  <c r="O2107" i="2" a="1"/>
  <c r="O2107" i="2" s="1"/>
  <c r="N2107" i="2" a="1"/>
  <c r="N2107" i="2" s="1"/>
  <c r="G2107" i="2" a="1"/>
  <c r="G2107" i="2" s="1"/>
  <c r="H2107" i="2" s="1"/>
  <c r="Q2106" i="2" a="1"/>
  <c r="Q2106" i="2" s="1"/>
  <c r="P2106" i="2" a="1"/>
  <c r="P2106" i="2" s="1"/>
  <c r="O2106" i="2" a="1"/>
  <c r="O2106" i="2" s="1"/>
  <c r="N2106" i="2" a="1"/>
  <c r="N2106" i="2" s="1"/>
  <c r="G2106" i="2" a="1"/>
  <c r="G2106" i="2" s="1"/>
  <c r="H2106" i="2" s="1"/>
  <c r="Q2105" i="2" a="1"/>
  <c r="Q2105" i="2" s="1"/>
  <c r="P2105" i="2" a="1"/>
  <c r="P2105" i="2" s="1"/>
  <c r="O2105" i="2" a="1"/>
  <c r="O2105" i="2" s="1"/>
  <c r="N2105" i="2" a="1"/>
  <c r="N2105" i="2" s="1"/>
  <c r="G2105" i="2" a="1"/>
  <c r="G2105" i="2" s="1"/>
  <c r="Q2104" i="2" a="1"/>
  <c r="Q2104" i="2" s="1"/>
  <c r="P2104" i="2" a="1"/>
  <c r="P2104" i="2" s="1"/>
  <c r="O2104" i="2" a="1"/>
  <c r="O2104" i="2" s="1"/>
  <c r="N2104" i="2" a="1"/>
  <c r="N2104" i="2" s="1"/>
  <c r="G2104" i="2" a="1"/>
  <c r="G2104" i="2" s="1"/>
  <c r="I2104" i="2" s="1" a="1"/>
  <c r="I2104" i="2" s="1"/>
  <c r="Q2103" i="2" a="1"/>
  <c r="Q2103" i="2" s="1"/>
  <c r="P2103" i="2" a="1"/>
  <c r="P2103" i="2" s="1"/>
  <c r="O2103" i="2" a="1"/>
  <c r="O2103" i="2" s="1"/>
  <c r="N2103" i="2" a="1"/>
  <c r="N2103" i="2" s="1"/>
  <c r="G2103" i="2" a="1"/>
  <c r="G2103" i="2" s="1"/>
  <c r="Q2102" i="2" a="1"/>
  <c r="Q2102" i="2" s="1"/>
  <c r="P2102" i="2" a="1"/>
  <c r="P2102" i="2" s="1"/>
  <c r="O2102" i="2" a="1"/>
  <c r="O2102" i="2" s="1"/>
  <c r="N2102" i="2" a="1"/>
  <c r="N2102" i="2" s="1"/>
  <c r="G2102" i="2" a="1"/>
  <c r="G2102" i="2" s="1"/>
  <c r="H2102" i="2" s="1"/>
  <c r="Q2101" i="2" a="1"/>
  <c r="Q2101" i="2" s="1"/>
  <c r="P2101" i="2" a="1"/>
  <c r="P2101" i="2" s="1"/>
  <c r="O2101" i="2" a="1"/>
  <c r="O2101" i="2" s="1"/>
  <c r="N2101" i="2" a="1"/>
  <c r="N2101" i="2" s="1"/>
  <c r="G2101" i="2" a="1"/>
  <c r="G2101" i="2" s="1"/>
  <c r="H2101" i="2" s="1"/>
  <c r="Q2100" i="2" a="1"/>
  <c r="Q2100" i="2" s="1"/>
  <c r="P2100" i="2" a="1"/>
  <c r="P2100" i="2" s="1"/>
  <c r="O2100" i="2" a="1"/>
  <c r="O2100" i="2" s="1"/>
  <c r="N2100" i="2" a="1"/>
  <c r="N2100" i="2" s="1"/>
  <c r="G2100" i="2" a="1"/>
  <c r="G2100" i="2" s="1"/>
  <c r="Q2099" i="2" a="1"/>
  <c r="Q2099" i="2" s="1"/>
  <c r="P2099" i="2" a="1"/>
  <c r="P2099" i="2" s="1"/>
  <c r="O2099" i="2" a="1"/>
  <c r="O2099" i="2" s="1"/>
  <c r="N2099" i="2" a="1"/>
  <c r="N2099" i="2" s="1"/>
  <c r="G2099" i="2" a="1"/>
  <c r="G2099" i="2" s="1"/>
  <c r="Q2098" i="2" a="1"/>
  <c r="Q2098" i="2" s="1"/>
  <c r="P2098" i="2" a="1"/>
  <c r="P2098" i="2" s="1"/>
  <c r="O2098" i="2" a="1"/>
  <c r="O2098" i="2" s="1"/>
  <c r="N2098" i="2" a="1"/>
  <c r="N2098" i="2" s="1"/>
  <c r="G2098" i="2" a="1"/>
  <c r="G2098" i="2" s="1"/>
  <c r="H2098" i="2" s="1"/>
  <c r="Q2097" i="2" a="1"/>
  <c r="Q2097" i="2" s="1"/>
  <c r="P2097" i="2" a="1"/>
  <c r="P2097" i="2" s="1"/>
  <c r="O2097" i="2" a="1"/>
  <c r="O2097" i="2" s="1"/>
  <c r="N2097" i="2" a="1"/>
  <c r="N2097" i="2" s="1"/>
  <c r="G2097" i="2" a="1"/>
  <c r="G2097" i="2" s="1"/>
  <c r="Q2096" i="2" a="1"/>
  <c r="Q2096" i="2" s="1"/>
  <c r="P2096" i="2" a="1"/>
  <c r="P2096" i="2" s="1"/>
  <c r="O2096" i="2" a="1"/>
  <c r="O2096" i="2" s="1"/>
  <c r="N2096" i="2" a="1"/>
  <c r="N2096" i="2" s="1"/>
  <c r="G2096" i="2" a="1"/>
  <c r="G2096" i="2" s="1"/>
  <c r="Q2095" i="2" a="1"/>
  <c r="Q2095" i="2" s="1"/>
  <c r="P2095" i="2" a="1"/>
  <c r="P2095" i="2" s="1"/>
  <c r="O2095" i="2" a="1"/>
  <c r="O2095" i="2" s="1"/>
  <c r="N2095" i="2" a="1"/>
  <c r="N2095" i="2" s="1"/>
  <c r="G2095" i="2" a="1"/>
  <c r="G2095" i="2" s="1"/>
  <c r="Q2094" i="2" a="1"/>
  <c r="Q2094" i="2" s="1"/>
  <c r="P2094" i="2" a="1"/>
  <c r="P2094" i="2" s="1"/>
  <c r="O2094" i="2" a="1"/>
  <c r="O2094" i="2" s="1"/>
  <c r="N2094" i="2" a="1"/>
  <c r="N2094" i="2" s="1"/>
  <c r="G2094" i="2" a="1"/>
  <c r="G2094" i="2" s="1"/>
  <c r="Q2093" i="2" a="1"/>
  <c r="Q2093" i="2" s="1"/>
  <c r="P2093" i="2" a="1"/>
  <c r="P2093" i="2" s="1"/>
  <c r="O2093" i="2" a="1"/>
  <c r="O2093" i="2" s="1"/>
  <c r="N2093" i="2" a="1"/>
  <c r="N2093" i="2" s="1"/>
  <c r="G2093" i="2" a="1"/>
  <c r="G2093" i="2" s="1"/>
  <c r="Q2092" i="2" a="1"/>
  <c r="Q2092" i="2" s="1"/>
  <c r="P2092" i="2" a="1"/>
  <c r="P2092" i="2" s="1"/>
  <c r="O2092" i="2" a="1"/>
  <c r="O2092" i="2" s="1"/>
  <c r="N2092" i="2" a="1"/>
  <c r="N2092" i="2" s="1"/>
  <c r="G2092" i="2" a="1"/>
  <c r="G2092" i="2" s="1"/>
  <c r="Q2091" i="2" a="1"/>
  <c r="Q2091" i="2" s="1"/>
  <c r="P2091" i="2" a="1"/>
  <c r="P2091" i="2" s="1"/>
  <c r="O2091" i="2" a="1"/>
  <c r="O2091" i="2" s="1"/>
  <c r="N2091" i="2" a="1"/>
  <c r="N2091" i="2" s="1"/>
  <c r="G2091" i="2" a="1"/>
  <c r="G2091" i="2" s="1"/>
  <c r="Q2090" i="2" a="1"/>
  <c r="Q2090" i="2" s="1"/>
  <c r="P2090" i="2" a="1"/>
  <c r="P2090" i="2" s="1"/>
  <c r="O2090" i="2" a="1"/>
  <c r="O2090" i="2" s="1"/>
  <c r="N2090" i="2" a="1"/>
  <c r="N2090" i="2" s="1"/>
  <c r="G2090" i="2" a="1"/>
  <c r="G2090" i="2" s="1"/>
  <c r="I2090" i="2" s="1" a="1"/>
  <c r="I2090" i="2" s="1"/>
  <c r="Q2089" i="2" a="1"/>
  <c r="Q2089" i="2" s="1"/>
  <c r="P2089" i="2" a="1"/>
  <c r="P2089" i="2" s="1"/>
  <c r="O2089" i="2" a="1"/>
  <c r="O2089" i="2" s="1"/>
  <c r="N2089" i="2" a="1"/>
  <c r="N2089" i="2" s="1"/>
  <c r="G2089" i="2" a="1"/>
  <c r="G2089" i="2" s="1"/>
  <c r="Q2088" i="2" a="1"/>
  <c r="Q2088" i="2" s="1"/>
  <c r="P2088" i="2" a="1"/>
  <c r="P2088" i="2" s="1"/>
  <c r="O2088" i="2" a="1"/>
  <c r="O2088" i="2" s="1"/>
  <c r="N2088" i="2" a="1"/>
  <c r="N2088" i="2" s="1"/>
  <c r="G2088" i="2" a="1"/>
  <c r="G2088" i="2" s="1"/>
  <c r="Q2087" i="2" a="1"/>
  <c r="Q2087" i="2" s="1"/>
  <c r="P2087" i="2" a="1"/>
  <c r="P2087" i="2" s="1"/>
  <c r="O2087" i="2" a="1"/>
  <c r="O2087" i="2" s="1"/>
  <c r="N2087" i="2" a="1"/>
  <c r="N2087" i="2" s="1"/>
  <c r="G2087" i="2" a="1"/>
  <c r="G2087" i="2" s="1"/>
  <c r="H2087" i="2" s="1"/>
  <c r="Q2086" i="2" a="1"/>
  <c r="Q2086" i="2" s="1"/>
  <c r="P2086" i="2" a="1"/>
  <c r="P2086" i="2" s="1"/>
  <c r="O2086" i="2" a="1"/>
  <c r="O2086" i="2" s="1"/>
  <c r="N2086" i="2" a="1"/>
  <c r="N2086" i="2" s="1"/>
  <c r="G2086" i="2" a="1"/>
  <c r="G2086" i="2" s="1"/>
  <c r="I2086" i="2" s="1" a="1"/>
  <c r="I2086" i="2" s="1"/>
  <c r="Q2085" i="2" a="1"/>
  <c r="Q2085" i="2" s="1"/>
  <c r="P2085" i="2" a="1"/>
  <c r="P2085" i="2" s="1"/>
  <c r="O2085" i="2" a="1"/>
  <c r="O2085" i="2" s="1"/>
  <c r="N2085" i="2" a="1"/>
  <c r="N2085" i="2" s="1"/>
  <c r="G2085" i="2" a="1"/>
  <c r="G2085" i="2" s="1"/>
  <c r="Q2084" i="2" a="1"/>
  <c r="Q2084" i="2" s="1"/>
  <c r="P2084" i="2" a="1"/>
  <c r="P2084" i="2" s="1"/>
  <c r="O2084" i="2" a="1"/>
  <c r="O2084" i="2" s="1"/>
  <c r="N2084" i="2" a="1"/>
  <c r="N2084" i="2" s="1"/>
  <c r="G2084" i="2" a="1"/>
  <c r="G2084" i="2" s="1"/>
  <c r="Q2083" i="2" a="1"/>
  <c r="Q2083" i="2" s="1"/>
  <c r="P2083" i="2" a="1"/>
  <c r="P2083" i="2" s="1"/>
  <c r="O2083" i="2" a="1"/>
  <c r="O2083" i="2" s="1"/>
  <c r="N2083" i="2" a="1"/>
  <c r="N2083" i="2" s="1"/>
  <c r="G2083" i="2" a="1"/>
  <c r="G2083" i="2" s="1"/>
  <c r="Q2082" i="2" a="1"/>
  <c r="Q2082" i="2" s="1"/>
  <c r="P2082" i="2" a="1"/>
  <c r="P2082" i="2" s="1"/>
  <c r="O2082" i="2" a="1"/>
  <c r="O2082" i="2" s="1"/>
  <c r="N2082" i="2" a="1"/>
  <c r="N2082" i="2" s="1"/>
  <c r="G2082" i="2" a="1"/>
  <c r="G2082" i="2" s="1"/>
  <c r="I2082" i="2" s="1" a="1"/>
  <c r="I2082" i="2" s="1"/>
  <c r="Q2081" i="2" a="1"/>
  <c r="Q2081" i="2" s="1"/>
  <c r="P2081" i="2" a="1"/>
  <c r="P2081" i="2" s="1"/>
  <c r="O2081" i="2" a="1"/>
  <c r="O2081" i="2" s="1"/>
  <c r="N2081" i="2" a="1"/>
  <c r="N2081" i="2" s="1"/>
  <c r="G2081" i="2" a="1"/>
  <c r="G2081" i="2" s="1"/>
  <c r="Q2080" i="2" a="1"/>
  <c r="Q2080" i="2" s="1"/>
  <c r="P2080" i="2" a="1"/>
  <c r="P2080" i="2" s="1"/>
  <c r="O2080" i="2" a="1"/>
  <c r="O2080" i="2" s="1"/>
  <c r="N2080" i="2" a="1"/>
  <c r="N2080" i="2" s="1"/>
  <c r="G2080" i="2" a="1"/>
  <c r="G2080" i="2" s="1"/>
  <c r="Q2079" i="2" a="1"/>
  <c r="Q2079" i="2" s="1"/>
  <c r="P2079" i="2" a="1"/>
  <c r="P2079" i="2" s="1"/>
  <c r="O2079" i="2" a="1"/>
  <c r="O2079" i="2" s="1"/>
  <c r="N2079" i="2" a="1"/>
  <c r="N2079" i="2" s="1"/>
  <c r="G2079" i="2" a="1"/>
  <c r="G2079" i="2" s="1"/>
  <c r="Q2078" i="2" a="1"/>
  <c r="Q2078" i="2" s="1"/>
  <c r="P2078" i="2" a="1"/>
  <c r="P2078" i="2" s="1"/>
  <c r="O2078" i="2" a="1"/>
  <c r="O2078" i="2" s="1"/>
  <c r="N2078" i="2" a="1"/>
  <c r="N2078" i="2" s="1"/>
  <c r="G2078" i="2" a="1"/>
  <c r="G2078" i="2" s="1"/>
  <c r="I2078" i="2" s="1" a="1"/>
  <c r="I2078" i="2" s="1"/>
  <c r="Q2077" i="2" a="1"/>
  <c r="Q2077" i="2" s="1"/>
  <c r="P2077" i="2" a="1"/>
  <c r="P2077" i="2" s="1"/>
  <c r="O2077" i="2" a="1"/>
  <c r="O2077" i="2" s="1"/>
  <c r="N2077" i="2" a="1"/>
  <c r="N2077" i="2" s="1"/>
  <c r="G2077" i="2" a="1"/>
  <c r="G2077" i="2" s="1"/>
  <c r="Q2076" i="2" a="1"/>
  <c r="Q2076" i="2" s="1"/>
  <c r="P2076" i="2" a="1"/>
  <c r="P2076" i="2" s="1"/>
  <c r="O2076" i="2" a="1"/>
  <c r="O2076" i="2" s="1"/>
  <c r="N2076" i="2" a="1"/>
  <c r="N2076" i="2" s="1"/>
  <c r="G2076" i="2" a="1"/>
  <c r="G2076" i="2" s="1"/>
  <c r="Q2075" i="2" a="1"/>
  <c r="Q2075" i="2" s="1"/>
  <c r="P2075" i="2" a="1"/>
  <c r="P2075" i="2" s="1"/>
  <c r="O2075" i="2" a="1"/>
  <c r="O2075" i="2" s="1"/>
  <c r="N2075" i="2" a="1"/>
  <c r="N2075" i="2" s="1"/>
  <c r="G2075" i="2" a="1"/>
  <c r="G2075" i="2" s="1"/>
  <c r="Q2074" i="2" a="1"/>
  <c r="Q2074" i="2" s="1"/>
  <c r="P2074" i="2" a="1"/>
  <c r="P2074" i="2" s="1"/>
  <c r="O2074" i="2" a="1"/>
  <c r="O2074" i="2" s="1"/>
  <c r="N2074" i="2" a="1"/>
  <c r="N2074" i="2" s="1"/>
  <c r="G2074" i="2" a="1"/>
  <c r="G2074" i="2" s="1"/>
  <c r="I2074" i="2" s="1" a="1"/>
  <c r="I2074" i="2" s="1"/>
  <c r="Q2073" i="2" a="1"/>
  <c r="Q2073" i="2" s="1"/>
  <c r="P2073" i="2" a="1"/>
  <c r="P2073" i="2" s="1"/>
  <c r="O2073" i="2" a="1"/>
  <c r="O2073" i="2" s="1"/>
  <c r="N2073" i="2" a="1"/>
  <c r="N2073" i="2" s="1"/>
  <c r="G2073" i="2" a="1"/>
  <c r="G2073" i="2" s="1"/>
  <c r="H2073" i="2" s="1"/>
  <c r="Q2072" i="2" a="1"/>
  <c r="Q2072" i="2" s="1"/>
  <c r="P2072" i="2" a="1"/>
  <c r="P2072" i="2" s="1"/>
  <c r="O2072" i="2" a="1"/>
  <c r="O2072" i="2" s="1"/>
  <c r="N2072" i="2" a="1"/>
  <c r="N2072" i="2" s="1"/>
  <c r="G2072" i="2" a="1"/>
  <c r="G2072" i="2" s="1"/>
  <c r="I2072" i="2" s="1" a="1"/>
  <c r="I2072" i="2" s="1"/>
  <c r="Q2071" i="2" a="1"/>
  <c r="Q2071" i="2" s="1"/>
  <c r="P2071" i="2" a="1"/>
  <c r="P2071" i="2" s="1"/>
  <c r="O2071" i="2" a="1"/>
  <c r="O2071" i="2" s="1"/>
  <c r="N2071" i="2" a="1"/>
  <c r="N2071" i="2" s="1"/>
  <c r="G2071" i="2" a="1"/>
  <c r="G2071" i="2" s="1"/>
  <c r="Q2070" i="2" a="1"/>
  <c r="Q2070" i="2" s="1"/>
  <c r="P2070" i="2" a="1"/>
  <c r="P2070" i="2" s="1"/>
  <c r="O2070" i="2" a="1"/>
  <c r="O2070" i="2" s="1"/>
  <c r="N2070" i="2" a="1"/>
  <c r="N2070" i="2" s="1"/>
  <c r="G2070" i="2" a="1"/>
  <c r="G2070" i="2" s="1"/>
  <c r="I2070" i="2" s="1" a="1"/>
  <c r="I2070" i="2" s="1"/>
  <c r="Q2069" i="2" a="1"/>
  <c r="Q2069" i="2" s="1"/>
  <c r="P2069" i="2" a="1"/>
  <c r="P2069" i="2" s="1"/>
  <c r="O2069" i="2" a="1"/>
  <c r="O2069" i="2" s="1"/>
  <c r="N2069" i="2" a="1"/>
  <c r="N2069" i="2" s="1"/>
  <c r="G2069" i="2" a="1"/>
  <c r="G2069" i="2" s="1"/>
  <c r="Q2068" i="2" a="1"/>
  <c r="Q2068" i="2" s="1"/>
  <c r="P2068" i="2" a="1"/>
  <c r="P2068" i="2" s="1"/>
  <c r="O2068" i="2" a="1"/>
  <c r="O2068" i="2" s="1"/>
  <c r="N2068" i="2" a="1"/>
  <c r="N2068" i="2" s="1"/>
  <c r="G2068" i="2" a="1"/>
  <c r="G2068" i="2" s="1"/>
  <c r="I2068" i="2" s="1" a="1"/>
  <c r="I2068" i="2" s="1"/>
  <c r="Q2067" i="2" a="1"/>
  <c r="Q2067" i="2" s="1"/>
  <c r="P2067" i="2" a="1"/>
  <c r="P2067" i="2" s="1"/>
  <c r="O2067" i="2" a="1"/>
  <c r="O2067" i="2" s="1"/>
  <c r="N2067" i="2" a="1"/>
  <c r="N2067" i="2" s="1"/>
  <c r="G2067" i="2" a="1"/>
  <c r="G2067" i="2" s="1"/>
  <c r="Q2066" i="2" a="1"/>
  <c r="Q2066" i="2" s="1"/>
  <c r="P2066" i="2" a="1"/>
  <c r="P2066" i="2" s="1"/>
  <c r="O2066" i="2" a="1"/>
  <c r="O2066" i="2" s="1"/>
  <c r="N2066" i="2" a="1"/>
  <c r="N2066" i="2" s="1"/>
  <c r="G2066" i="2" a="1"/>
  <c r="G2066" i="2" s="1"/>
  <c r="Q2065" i="2" a="1"/>
  <c r="Q2065" i="2" s="1"/>
  <c r="P2065" i="2" a="1"/>
  <c r="P2065" i="2" s="1"/>
  <c r="O2065" i="2" a="1"/>
  <c r="O2065" i="2" s="1"/>
  <c r="N2065" i="2" a="1"/>
  <c r="N2065" i="2" s="1"/>
  <c r="G2065" i="2" a="1"/>
  <c r="G2065" i="2" s="1"/>
  <c r="Q2064" i="2" a="1"/>
  <c r="Q2064" i="2" s="1"/>
  <c r="P2064" i="2" a="1"/>
  <c r="P2064" i="2" s="1"/>
  <c r="O2064" i="2" a="1"/>
  <c r="O2064" i="2" s="1"/>
  <c r="N2064" i="2" a="1"/>
  <c r="N2064" i="2" s="1"/>
  <c r="G2064" i="2" a="1"/>
  <c r="G2064" i="2" s="1"/>
  <c r="H2064" i="2" s="1"/>
  <c r="Q2063" i="2" a="1"/>
  <c r="Q2063" i="2" s="1"/>
  <c r="P2063" i="2" a="1"/>
  <c r="P2063" i="2" s="1"/>
  <c r="O2063" i="2" a="1"/>
  <c r="O2063" i="2" s="1"/>
  <c r="N2063" i="2" a="1"/>
  <c r="N2063" i="2" s="1"/>
  <c r="G2063" i="2" a="1"/>
  <c r="G2063" i="2" s="1"/>
  <c r="H2063" i="2" s="1"/>
  <c r="Q2062" i="2" a="1"/>
  <c r="Q2062" i="2" s="1"/>
  <c r="P2062" i="2" a="1"/>
  <c r="P2062" i="2" s="1"/>
  <c r="O2062" i="2" a="1"/>
  <c r="O2062" i="2" s="1"/>
  <c r="N2062" i="2" a="1"/>
  <c r="N2062" i="2" s="1"/>
  <c r="G2062" i="2" a="1"/>
  <c r="G2062" i="2" s="1"/>
  <c r="I2062" i="2" s="1" a="1"/>
  <c r="I2062" i="2" s="1"/>
  <c r="Q2061" i="2" a="1"/>
  <c r="Q2061" i="2" s="1"/>
  <c r="P2061" i="2" a="1"/>
  <c r="P2061" i="2" s="1"/>
  <c r="O2061" i="2" a="1"/>
  <c r="O2061" i="2" s="1"/>
  <c r="N2061" i="2" a="1"/>
  <c r="N2061" i="2" s="1"/>
  <c r="G2061" i="2" a="1"/>
  <c r="G2061" i="2" s="1"/>
  <c r="H2061" i="2" s="1"/>
  <c r="Q2060" i="2" a="1"/>
  <c r="Q2060" i="2" s="1"/>
  <c r="P2060" i="2" a="1"/>
  <c r="P2060" i="2" s="1"/>
  <c r="O2060" i="2" a="1"/>
  <c r="O2060" i="2" s="1"/>
  <c r="N2060" i="2" a="1"/>
  <c r="N2060" i="2" s="1"/>
  <c r="G2060" i="2" a="1"/>
  <c r="G2060" i="2" s="1"/>
  <c r="I2060" i="2" s="1" a="1"/>
  <c r="I2060" i="2" s="1"/>
  <c r="Q2059" i="2" a="1"/>
  <c r="Q2059" i="2" s="1"/>
  <c r="P2059" i="2" a="1"/>
  <c r="P2059" i="2" s="1"/>
  <c r="O2059" i="2" a="1"/>
  <c r="O2059" i="2" s="1"/>
  <c r="N2059" i="2" a="1"/>
  <c r="N2059" i="2" s="1"/>
  <c r="G2059" i="2" a="1"/>
  <c r="G2059" i="2" s="1"/>
  <c r="Q2058" i="2" a="1"/>
  <c r="Q2058" i="2" s="1"/>
  <c r="P2058" i="2" a="1"/>
  <c r="P2058" i="2" s="1"/>
  <c r="O2058" i="2" a="1"/>
  <c r="O2058" i="2" s="1"/>
  <c r="N2058" i="2" a="1"/>
  <c r="N2058" i="2" s="1"/>
  <c r="G2058" i="2" a="1"/>
  <c r="G2058" i="2" s="1"/>
  <c r="Q2057" i="2" a="1"/>
  <c r="Q2057" i="2" s="1"/>
  <c r="P2057" i="2" a="1"/>
  <c r="P2057" i="2" s="1"/>
  <c r="O2057" i="2" a="1"/>
  <c r="O2057" i="2" s="1"/>
  <c r="N2057" i="2" a="1"/>
  <c r="N2057" i="2" s="1"/>
  <c r="G2057" i="2" a="1"/>
  <c r="G2057" i="2" s="1"/>
  <c r="Q2056" i="2" a="1"/>
  <c r="Q2056" i="2" s="1"/>
  <c r="P2056" i="2" a="1"/>
  <c r="P2056" i="2" s="1"/>
  <c r="O2056" i="2" a="1"/>
  <c r="O2056" i="2" s="1"/>
  <c r="N2056" i="2" a="1"/>
  <c r="N2056" i="2" s="1"/>
  <c r="G2056" i="2" a="1"/>
  <c r="G2056" i="2" s="1"/>
  <c r="Q2055" i="2" a="1"/>
  <c r="Q2055" i="2" s="1"/>
  <c r="P2055" i="2" a="1"/>
  <c r="P2055" i="2" s="1"/>
  <c r="O2055" i="2" a="1"/>
  <c r="O2055" i="2" s="1"/>
  <c r="N2055" i="2" a="1"/>
  <c r="N2055" i="2" s="1"/>
  <c r="G2055" i="2" a="1"/>
  <c r="G2055" i="2" s="1"/>
  <c r="I2055" i="2" s="1" a="1"/>
  <c r="I2055" i="2" s="1"/>
  <c r="Q2054" i="2" a="1"/>
  <c r="Q2054" i="2" s="1"/>
  <c r="P2054" i="2" a="1"/>
  <c r="P2054" i="2" s="1"/>
  <c r="O2054" i="2" a="1"/>
  <c r="O2054" i="2" s="1"/>
  <c r="N2054" i="2" a="1"/>
  <c r="N2054" i="2" s="1"/>
  <c r="G2054" i="2" a="1"/>
  <c r="G2054" i="2" s="1"/>
  <c r="H2054" i="2" s="1"/>
  <c r="Q2053" i="2" a="1"/>
  <c r="Q2053" i="2" s="1"/>
  <c r="P2053" i="2" a="1"/>
  <c r="P2053" i="2" s="1"/>
  <c r="O2053" i="2" a="1"/>
  <c r="O2053" i="2" s="1"/>
  <c r="N2053" i="2" a="1"/>
  <c r="N2053" i="2" s="1"/>
  <c r="G2053" i="2" a="1"/>
  <c r="G2053" i="2" s="1"/>
  <c r="H2053" i="2" s="1"/>
  <c r="Q2052" i="2" a="1"/>
  <c r="Q2052" i="2" s="1"/>
  <c r="P2052" i="2" a="1"/>
  <c r="P2052" i="2" s="1"/>
  <c r="O2052" i="2" a="1"/>
  <c r="O2052" i="2" s="1"/>
  <c r="N2052" i="2" a="1"/>
  <c r="N2052" i="2" s="1"/>
  <c r="G2052" i="2" a="1"/>
  <c r="G2052" i="2" s="1"/>
  <c r="Q2051" i="2" a="1"/>
  <c r="Q2051" i="2" s="1"/>
  <c r="P2051" i="2" a="1"/>
  <c r="P2051" i="2" s="1"/>
  <c r="O2051" i="2" a="1"/>
  <c r="O2051" i="2" s="1"/>
  <c r="N2051" i="2" a="1"/>
  <c r="N2051" i="2" s="1"/>
  <c r="G2051" i="2" a="1"/>
  <c r="G2051" i="2" s="1"/>
  <c r="Q2050" i="2" a="1"/>
  <c r="Q2050" i="2" s="1"/>
  <c r="P2050" i="2" a="1"/>
  <c r="P2050" i="2" s="1"/>
  <c r="O2050" i="2" a="1"/>
  <c r="O2050" i="2" s="1"/>
  <c r="N2050" i="2" a="1"/>
  <c r="N2050" i="2" s="1"/>
  <c r="G2050" i="2" a="1"/>
  <c r="G2050" i="2" s="1"/>
  <c r="H2050" i="2" s="1"/>
  <c r="Q2049" i="2" a="1"/>
  <c r="Q2049" i="2" s="1"/>
  <c r="P2049" i="2" a="1"/>
  <c r="P2049" i="2" s="1"/>
  <c r="O2049" i="2" a="1"/>
  <c r="O2049" i="2" s="1"/>
  <c r="N2049" i="2" a="1"/>
  <c r="N2049" i="2" s="1"/>
  <c r="G2049" i="2" a="1"/>
  <c r="G2049" i="2" s="1"/>
  <c r="I2049" i="2" s="1" a="1"/>
  <c r="I2049" i="2" s="1"/>
  <c r="Q2048" i="2" a="1"/>
  <c r="Q2048" i="2" s="1"/>
  <c r="P2048" i="2" a="1"/>
  <c r="P2048" i="2" s="1"/>
  <c r="O2048" i="2" a="1"/>
  <c r="O2048" i="2" s="1"/>
  <c r="N2048" i="2" a="1"/>
  <c r="N2048" i="2" s="1"/>
  <c r="G2048" i="2" a="1"/>
  <c r="G2048" i="2" s="1"/>
  <c r="Q2047" i="2" a="1"/>
  <c r="Q2047" i="2" s="1"/>
  <c r="P2047" i="2" a="1"/>
  <c r="P2047" i="2" s="1"/>
  <c r="O2047" i="2" a="1"/>
  <c r="O2047" i="2" s="1"/>
  <c r="N2047" i="2" a="1"/>
  <c r="N2047" i="2" s="1"/>
  <c r="G2047" i="2" a="1"/>
  <c r="G2047" i="2" s="1"/>
  <c r="Q2046" i="2" a="1"/>
  <c r="Q2046" i="2" s="1"/>
  <c r="P2046" i="2" a="1"/>
  <c r="P2046" i="2" s="1"/>
  <c r="O2046" i="2" a="1"/>
  <c r="O2046" i="2" s="1"/>
  <c r="N2046" i="2" a="1"/>
  <c r="N2046" i="2" s="1"/>
  <c r="G2046" i="2" a="1"/>
  <c r="G2046" i="2" s="1"/>
  <c r="Q2045" i="2" a="1"/>
  <c r="Q2045" i="2" s="1"/>
  <c r="P2045" i="2" a="1"/>
  <c r="P2045" i="2" s="1"/>
  <c r="O2045" i="2" a="1"/>
  <c r="O2045" i="2" s="1"/>
  <c r="N2045" i="2" a="1"/>
  <c r="N2045" i="2" s="1"/>
  <c r="G2045" i="2" a="1"/>
  <c r="G2045" i="2" s="1"/>
  <c r="I2045" i="2" s="1" a="1"/>
  <c r="I2045" i="2" s="1"/>
  <c r="Q2044" i="2" a="1"/>
  <c r="Q2044" i="2" s="1"/>
  <c r="P2044" i="2" a="1"/>
  <c r="P2044" i="2" s="1"/>
  <c r="O2044" i="2" a="1"/>
  <c r="O2044" i="2" s="1"/>
  <c r="N2044" i="2" a="1"/>
  <c r="N2044" i="2" s="1"/>
  <c r="G2044" i="2" a="1"/>
  <c r="G2044" i="2" s="1"/>
  <c r="Q2043" i="2" a="1"/>
  <c r="Q2043" i="2" s="1"/>
  <c r="P2043" i="2" a="1"/>
  <c r="P2043" i="2" s="1"/>
  <c r="O2043" i="2" a="1"/>
  <c r="O2043" i="2" s="1"/>
  <c r="N2043" i="2" a="1"/>
  <c r="N2043" i="2" s="1"/>
  <c r="G2043" i="2" a="1"/>
  <c r="G2043" i="2" s="1"/>
  <c r="Q2042" i="2" a="1"/>
  <c r="Q2042" i="2" s="1"/>
  <c r="P2042" i="2" a="1"/>
  <c r="P2042" i="2" s="1"/>
  <c r="O2042" i="2" a="1"/>
  <c r="O2042" i="2" s="1"/>
  <c r="N2042" i="2" a="1"/>
  <c r="N2042" i="2" s="1"/>
  <c r="G2042" i="2" a="1"/>
  <c r="G2042" i="2" s="1"/>
  <c r="I2042" i="2" s="1" a="1"/>
  <c r="I2042" i="2" s="1"/>
  <c r="Q2041" i="2" a="1"/>
  <c r="Q2041" i="2" s="1"/>
  <c r="P2041" i="2" a="1"/>
  <c r="P2041" i="2" s="1"/>
  <c r="O2041" i="2" a="1"/>
  <c r="O2041" i="2" s="1"/>
  <c r="N2041" i="2" a="1"/>
  <c r="N2041" i="2" s="1"/>
  <c r="G2041" i="2" a="1"/>
  <c r="G2041" i="2" s="1"/>
  <c r="I2041" i="2" s="1" a="1"/>
  <c r="I2041" i="2" s="1"/>
  <c r="Q2040" i="2" a="1"/>
  <c r="Q2040" i="2" s="1"/>
  <c r="P2040" i="2" a="1"/>
  <c r="P2040" i="2" s="1"/>
  <c r="O2040" i="2" a="1"/>
  <c r="O2040" i="2" s="1"/>
  <c r="N2040" i="2" a="1"/>
  <c r="N2040" i="2" s="1"/>
  <c r="G2040" i="2" a="1"/>
  <c r="G2040" i="2" s="1"/>
  <c r="Q2039" i="2" a="1"/>
  <c r="Q2039" i="2" s="1"/>
  <c r="P2039" i="2" a="1"/>
  <c r="P2039" i="2" s="1"/>
  <c r="O2039" i="2" a="1"/>
  <c r="O2039" i="2" s="1"/>
  <c r="N2039" i="2" a="1"/>
  <c r="N2039" i="2" s="1"/>
  <c r="G2039" i="2" a="1"/>
  <c r="G2039" i="2" s="1"/>
  <c r="Q2038" i="2" a="1"/>
  <c r="Q2038" i="2" s="1"/>
  <c r="P2038" i="2" a="1"/>
  <c r="P2038" i="2" s="1"/>
  <c r="O2038" i="2" a="1"/>
  <c r="O2038" i="2" s="1"/>
  <c r="N2038" i="2" a="1"/>
  <c r="N2038" i="2" s="1"/>
  <c r="G2038" i="2" a="1"/>
  <c r="G2038" i="2" s="1"/>
  <c r="Q2037" i="2" a="1"/>
  <c r="Q2037" i="2" s="1"/>
  <c r="P2037" i="2" a="1"/>
  <c r="P2037" i="2" s="1"/>
  <c r="O2037" i="2" a="1"/>
  <c r="O2037" i="2" s="1"/>
  <c r="N2037" i="2" a="1"/>
  <c r="N2037" i="2" s="1"/>
  <c r="G2037" i="2" a="1"/>
  <c r="G2037" i="2" s="1"/>
  <c r="I2037" i="2" s="1" a="1"/>
  <c r="I2037" i="2" s="1"/>
  <c r="Q2036" i="2" a="1"/>
  <c r="Q2036" i="2" s="1"/>
  <c r="P2036" i="2" a="1"/>
  <c r="P2036" i="2" s="1"/>
  <c r="O2036" i="2" a="1"/>
  <c r="O2036" i="2" s="1"/>
  <c r="N2036" i="2" a="1"/>
  <c r="N2036" i="2" s="1"/>
  <c r="G2036" i="2" a="1"/>
  <c r="G2036" i="2" s="1"/>
  <c r="Q2035" i="2" a="1"/>
  <c r="Q2035" i="2" s="1"/>
  <c r="P2035" i="2" a="1"/>
  <c r="P2035" i="2" s="1"/>
  <c r="O2035" i="2" a="1"/>
  <c r="O2035" i="2" s="1"/>
  <c r="N2035" i="2" a="1"/>
  <c r="N2035" i="2" s="1"/>
  <c r="G2035" i="2" a="1"/>
  <c r="G2035" i="2" s="1"/>
  <c r="Q2034" i="2" a="1"/>
  <c r="Q2034" i="2" s="1"/>
  <c r="P2034" i="2" a="1"/>
  <c r="P2034" i="2" s="1"/>
  <c r="O2034" i="2" a="1"/>
  <c r="O2034" i="2" s="1"/>
  <c r="N2034" i="2" a="1"/>
  <c r="N2034" i="2" s="1"/>
  <c r="G2034" i="2" a="1"/>
  <c r="G2034" i="2" s="1"/>
  <c r="I2034" i="2" s="1" a="1"/>
  <c r="I2034" i="2" s="1"/>
  <c r="Q2033" i="2" a="1"/>
  <c r="Q2033" i="2" s="1"/>
  <c r="P2033" i="2" a="1"/>
  <c r="P2033" i="2" s="1"/>
  <c r="O2033" i="2" a="1"/>
  <c r="O2033" i="2" s="1"/>
  <c r="N2033" i="2" a="1"/>
  <c r="N2033" i="2" s="1"/>
  <c r="G2033" i="2" a="1"/>
  <c r="G2033" i="2" s="1"/>
  <c r="I2033" i="2" s="1" a="1"/>
  <c r="I2033" i="2" s="1"/>
  <c r="Q2032" i="2" a="1"/>
  <c r="Q2032" i="2" s="1"/>
  <c r="P2032" i="2" a="1"/>
  <c r="P2032" i="2" s="1"/>
  <c r="O2032" i="2" a="1"/>
  <c r="O2032" i="2" s="1"/>
  <c r="N2032" i="2" a="1"/>
  <c r="N2032" i="2" s="1"/>
  <c r="G2032" i="2" a="1"/>
  <c r="G2032" i="2" s="1"/>
  <c r="Q2031" i="2" a="1"/>
  <c r="Q2031" i="2" s="1"/>
  <c r="P2031" i="2" a="1"/>
  <c r="P2031" i="2" s="1"/>
  <c r="O2031" i="2" a="1"/>
  <c r="O2031" i="2" s="1"/>
  <c r="N2031" i="2" a="1"/>
  <c r="N2031" i="2" s="1"/>
  <c r="G2031" i="2" a="1"/>
  <c r="G2031" i="2" s="1"/>
  <c r="Q2030" i="2" a="1"/>
  <c r="Q2030" i="2" s="1"/>
  <c r="P2030" i="2" a="1"/>
  <c r="P2030" i="2" s="1"/>
  <c r="O2030" i="2" a="1"/>
  <c r="O2030" i="2" s="1"/>
  <c r="N2030" i="2" a="1"/>
  <c r="N2030" i="2" s="1"/>
  <c r="G2030" i="2" a="1"/>
  <c r="G2030" i="2" s="1"/>
  <c r="H2030" i="2" s="1"/>
  <c r="Q2029" i="2" a="1"/>
  <c r="Q2029" i="2" s="1"/>
  <c r="P2029" i="2" a="1"/>
  <c r="P2029" i="2" s="1"/>
  <c r="O2029" i="2" a="1"/>
  <c r="O2029" i="2" s="1"/>
  <c r="N2029" i="2" a="1"/>
  <c r="N2029" i="2" s="1"/>
  <c r="G2029" i="2" a="1"/>
  <c r="G2029" i="2" s="1"/>
  <c r="Q2028" i="2" a="1"/>
  <c r="Q2028" i="2" s="1"/>
  <c r="P2028" i="2" a="1"/>
  <c r="P2028" i="2" s="1"/>
  <c r="O2028" i="2" a="1"/>
  <c r="O2028" i="2" s="1"/>
  <c r="N2028" i="2" a="1"/>
  <c r="N2028" i="2" s="1"/>
  <c r="G2028" i="2" a="1"/>
  <c r="G2028" i="2" s="1"/>
  <c r="Q2027" i="2" a="1"/>
  <c r="Q2027" i="2" s="1"/>
  <c r="P2027" i="2" a="1"/>
  <c r="P2027" i="2" s="1"/>
  <c r="O2027" i="2" a="1"/>
  <c r="O2027" i="2" s="1"/>
  <c r="N2027" i="2" a="1"/>
  <c r="N2027" i="2" s="1"/>
  <c r="G2027" i="2" a="1"/>
  <c r="G2027" i="2" s="1"/>
  <c r="Q2026" i="2" a="1"/>
  <c r="Q2026" i="2" s="1"/>
  <c r="P2026" i="2" a="1"/>
  <c r="P2026" i="2" s="1"/>
  <c r="O2026" i="2" a="1"/>
  <c r="O2026" i="2" s="1"/>
  <c r="N2026" i="2" a="1"/>
  <c r="N2026" i="2" s="1"/>
  <c r="G2026" i="2" a="1"/>
  <c r="G2026" i="2" s="1"/>
  <c r="H2026" i="2" s="1"/>
  <c r="Q2025" i="2" a="1"/>
  <c r="Q2025" i="2" s="1"/>
  <c r="P2025" i="2" a="1"/>
  <c r="P2025" i="2" s="1"/>
  <c r="O2025" i="2" a="1"/>
  <c r="O2025" i="2" s="1"/>
  <c r="N2025" i="2" a="1"/>
  <c r="N2025" i="2" s="1"/>
  <c r="G2025" i="2" a="1"/>
  <c r="G2025" i="2" s="1"/>
  <c r="I2025" i="2" s="1" a="1"/>
  <c r="I2025" i="2" s="1"/>
  <c r="Q2024" i="2" a="1"/>
  <c r="Q2024" i="2" s="1"/>
  <c r="P2024" i="2" a="1"/>
  <c r="P2024" i="2" s="1"/>
  <c r="O2024" i="2" a="1"/>
  <c r="O2024" i="2" s="1"/>
  <c r="N2024" i="2" a="1"/>
  <c r="N2024" i="2" s="1"/>
  <c r="G2024" i="2" a="1"/>
  <c r="G2024" i="2" s="1"/>
  <c r="Q2023" i="2" a="1"/>
  <c r="Q2023" i="2" s="1"/>
  <c r="P2023" i="2" a="1"/>
  <c r="P2023" i="2" s="1"/>
  <c r="O2023" i="2" a="1"/>
  <c r="O2023" i="2" s="1"/>
  <c r="N2023" i="2" a="1"/>
  <c r="N2023" i="2" s="1"/>
  <c r="G2023" i="2" a="1"/>
  <c r="G2023" i="2" s="1"/>
  <c r="Q2022" i="2" a="1"/>
  <c r="Q2022" i="2" s="1"/>
  <c r="P2022" i="2" a="1"/>
  <c r="P2022" i="2" s="1"/>
  <c r="O2022" i="2" a="1"/>
  <c r="O2022" i="2" s="1"/>
  <c r="N2022" i="2" a="1"/>
  <c r="N2022" i="2" s="1"/>
  <c r="G2022" i="2" a="1"/>
  <c r="G2022" i="2" s="1"/>
  <c r="H2022" i="2" s="1"/>
  <c r="Q2021" i="2" a="1"/>
  <c r="Q2021" i="2" s="1"/>
  <c r="P2021" i="2" a="1"/>
  <c r="P2021" i="2" s="1"/>
  <c r="O2021" i="2" a="1"/>
  <c r="O2021" i="2" s="1"/>
  <c r="N2021" i="2" a="1"/>
  <c r="N2021" i="2" s="1"/>
  <c r="G2021" i="2" a="1"/>
  <c r="G2021" i="2" s="1"/>
  <c r="I2021" i="2" s="1" a="1"/>
  <c r="I2021" i="2" s="1"/>
  <c r="Q2020" i="2" a="1"/>
  <c r="Q2020" i="2" s="1"/>
  <c r="P2020" i="2" a="1"/>
  <c r="P2020" i="2" s="1"/>
  <c r="O2020" i="2" a="1"/>
  <c r="O2020" i="2" s="1"/>
  <c r="N2020" i="2" a="1"/>
  <c r="N2020" i="2" s="1"/>
  <c r="G2020" i="2" a="1"/>
  <c r="G2020" i="2" s="1"/>
  <c r="Q2019" i="2" a="1"/>
  <c r="Q2019" i="2" s="1"/>
  <c r="P2019" i="2" a="1"/>
  <c r="P2019" i="2" s="1"/>
  <c r="O2019" i="2" a="1"/>
  <c r="O2019" i="2" s="1"/>
  <c r="N2019" i="2" a="1"/>
  <c r="N2019" i="2" s="1"/>
  <c r="G2019" i="2" a="1"/>
  <c r="G2019" i="2" s="1"/>
  <c r="H2019" i="2" s="1"/>
  <c r="Q2018" i="2" a="1"/>
  <c r="Q2018" i="2" s="1"/>
  <c r="P2018" i="2" a="1"/>
  <c r="P2018" i="2" s="1"/>
  <c r="O2018" i="2" a="1"/>
  <c r="O2018" i="2" s="1"/>
  <c r="N2018" i="2" a="1"/>
  <c r="N2018" i="2" s="1"/>
  <c r="G2018" i="2" a="1"/>
  <c r="G2018" i="2" s="1"/>
  <c r="H2018" i="2" s="1"/>
  <c r="Q2017" i="2" a="1"/>
  <c r="Q2017" i="2" s="1"/>
  <c r="P2017" i="2" a="1"/>
  <c r="P2017" i="2" s="1"/>
  <c r="O2017" i="2" a="1"/>
  <c r="O2017" i="2" s="1"/>
  <c r="N2017" i="2" a="1"/>
  <c r="N2017" i="2" s="1"/>
  <c r="G2017" i="2" a="1"/>
  <c r="G2017" i="2" s="1"/>
  <c r="I2017" i="2" s="1" a="1"/>
  <c r="I2017" i="2" s="1"/>
  <c r="Q2016" i="2" a="1"/>
  <c r="Q2016" i="2" s="1"/>
  <c r="P2016" i="2" a="1"/>
  <c r="P2016" i="2" s="1"/>
  <c r="O2016" i="2" a="1"/>
  <c r="O2016" i="2" s="1"/>
  <c r="N2016" i="2" a="1"/>
  <c r="N2016" i="2" s="1"/>
  <c r="G2016" i="2" a="1"/>
  <c r="G2016" i="2" s="1"/>
  <c r="Q2015" i="2" a="1"/>
  <c r="Q2015" i="2" s="1"/>
  <c r="P2015" i="2" a="1"/>
  <c r="P2015" i="2" s="1"/>
  <c r="O2015" i="2" a="1"/>
  <c r="O2015" i="2" s="1"/>
  <c r="N2015" i="2" a="1"/>
  <c r="N2015" i="2" s="1"/>
  <c r="G2015" i="2" a="1"/>
  <c r="G2015" i="2" s="1"/>
  <c r="Q2014" i="2" a="1"/>
  <c r="Q2014" i="2" s="1"/>
  <c r="P2014" i="2" a="1"/>
  <c r="P2014" i="2" s="1"/>
  <c r="O2014" i="2" a="1"/>
  <c r="O2014" i="2" s="1"/>
  <c r="N2014" i="2" a="1"/>
  <c r="N2014" i="2" s="1"/>
  <c r="G2014" i="2" a="1"/>
  <c r="G2014" i="2" s="1"/>
  <c r="H2014" i="2" s="1"/>
  <c r="Q2013" i="2" a="1"/>
  <c r="Q2013" i="2" s="1"/>
  <c r="P2013" i="2" a="1"/>
  <c r="P2013" i="2" s="1"/>
  <c r="O2013" i="2" a="1"/>
  <c r="O2013" i="2" s="1"/>
  <c r="N2013" i="2" a="1"/>
  <c r="N2013" i="2" s="1"/>
  <c r="G2013" i="2" a="1"/>
  <c r="G2013" i="2" s="1"/>
  <c r="I2013" i="2" s="1" a="1"/>
  <c r="I2013" i="2" s="1"/>
  <c r="Q2012" i="2" a="1"/>
  <c r="Q2012" i="2" s="1"/>
  <c r="P2012" i="2" a="1"/>
  <c r="P2012" i="2" s="1"/>
  <c r="O2012" i="2" a="1"/>
  <c r="O2012" i="2" s="1"/>
  <c r="N2012" i="2" a="1"/>
  <c r="N2012" i="2" s="1"/>
  <c r="G2012" i="2" a="1"/>
  <c r="G2012" i="2" s="1"/>
  <c r="Q2011" i="2" a="1"/>
  <c r="Q2011" i="2" s="1"/>
  <c r="P2011" i="2" a="1"/>
  <c r="P2011" i="2" s="1"/>
  <c r="O2011" i="2" a="1"/>
  <c r="O2011" i="2" s="1"/>
  <c r="N2011" i="2" a="1"/>
  <c r="N2011" i="2" s="1"/>
  <c r="G2011" i="2" a="1"/>
  <c r="G2011" i="2" s="1"/>
  <c r="Q2010" i="2" a="1"/>
  <c r="Q2010" i="2" s="1"/>
  <c r="P2010" i="2" a="1"/>
  <c r="P2010" i="2" s="1"/>
  <c r="O2010" i="2" a="1"/>
  <c r="O2010" i="2" s="1"/>
  <c r="N2010" i="2" a="1"/>
  <c r="N2010" i="2" s="1"/>
  <c r="G2010" i="2" a="1"/>
  <c r="G2010" i="2" s="1"/>
  <c r="H2010" i="2" s="1"/>
  <c r="Q2009" i="2" a="1"/>
  <c r="Q2009" i="2" s="1"/>
  <c r="P2009" i="2" a="1"/>
  <c r="P2009" i="2" s="1"/>
  <c r="O2009" i="2" a="1"/>
  <c r="O2009" i="2" s="1"/>
  <c r="N2009" i="2" a="1"/>
  <c r="N2009" i="2" s="1"/>
  <c r="G2009" i="2" a="1"/>
  <c r="G2009" i="2" s="1"/>
  <c r="I2009" i="2" s="1" a="1"/>
  <c r="I2009" i="2" s="1"/>
  <c r="Q2008" i="2" a="1"/>
  <c r="Q2008" i="2" s="1"/>
  <c r="P2008" i="2" a="1"/>
  <c r="P2008" i="2" s="1"/>
  <c r="O2008" i="2" a="1"/>
  <c r="O2008" i="2" s="1"/>
  <c r="N2008" i="2" a="1"/>
  <c r="N2008" i="2" s="1"/>
  <c r="G2008" i="2" a="1"/>
  <c r="G2008" i="2" s="1"/>
  <c r="Q2007" i="2" a="1"/>
  <c r="Q2007" i="2" s="1"/>
  <c r="P2007" i="2" a="1"/>
  <c r="P2007" i="2" s="1"/>
  <c r="O2007" i="2" a="1"/>
  <c r="O2007" i="2" s="1"/>
  <c r="N2007" i="2" a="1"/>
  <c r="N2007" i="2" s="1"/>
  <c r="G2007" i="2" a="1"/>
  <c r="G2007" i="2" s="1"/>
  <c r="H2007" i="2" s="1"/>
  <c r="Q2006" i="2" a="1"/>
  <c r="Q2006" i="2" s="1"/>
  <c r="P2006" i="2" a="1"/>
  <c r="P2006" i="2" s="1"/>
  <c r="O2006" i="2" a="1"/>
  <c r="O2006" i="2" s="1"/>
  <c r="N2006" i="2" a="1"/>
  <c r="N2006" i="2" s="1"/>
  <c r="G2006" i="2" a="1"/>
  <c r="G2006" i="2" s="1"/>
  <c r="H2006" i="2" s="1"/>
  <c r="Q2005" i="2" a="1"/>
  <c r="Q2005" i="2" s="1"/>
  <c r="P2005" i="2" a="1"/>
  <c r="P2005" i="2" s="1"/>
  <c r="O2005" i="2" a="1"/>
  <c r="O2005" i="2" s="1"/>
  <c r="N2005" i="2" a="1"/>
  <c r="N2005" i="2" s="1"/>
  <c r="G2005" i="2" a="1"/>
  <c r="G2005" i="2" s="1"/>
  <c r="I2005" i="2" s="1" a="1"/>
  <c r="I2005" i="2" s="1"/>
  <c r="Q2004" i="2" a="1"/>
  <c r="Q2004" i="2" s="1"/>
  <c r="P2004" i="2" a="1"/>
  <c r="P2004" i="2" s="1"/>
  <c r="O2004" i="2" a="1"/>
  <c r="O2004" i="2" s="1"/>
  <c r="N2004" i="2" a="1"/>
  <c r="N2004" i="2" s="1"/>
  <c r="G2004" i="2" a="1"/>
  <c r="G2004" i="2" s="1"/>
  <c r="Q2003" i="2" a="1"/>
  <c r="Q2003" i="2" s="1"/>
  <c r="P2003" i="2" a="1"/>
  <c r="P2003" i="2" s="1"/>
  <c r="O2003" i="2" a="1"/>
  <c r="O2003" i="2" s="1"/>
  <c r="N2003" i="2" a="1"/>
  <c r="N2003" i="2" s="1"/>
  <c r="G2003" i="2" a="1"/>
  <c r="G2003" i="2" s="1"/>
  <c r="H2003" i="2" s="1"/>
  <c r="Q2002" i="2" a="1"/>
  <c r="Q2002" i="2" s="1"/>
  <c r="P2002" i="2" a="1"/>
  <c r="P2002" i="2" s="1"/>
  <c r="O2002" i="2" a="1"/>
  <c r="O2002" i="2" s="1"/>
  <c r="N2002" i="2" a="1"/>
  <c r="N2002" i="2" s="1"/>
  <c r="G2002" i="2" a="1"/>
  <c r="G2002" i="2" s="1"/>
  <c r="H2002" i="2" s="1"/>
  <c r="Q2001" i="2" a="1"/>
  <c r="Q2001" i="2" s="1"/>
  <c r="P2001" i="2" a="1"/>
  <c r="P2001" i="2" s="1"/>
  <c r="O2001" i="2" a="1"/>
  <c r="O2001" i="2" s="1"/>
  <c r="N2001" i="2" a="1"/>
  <c r="N2001" i="2" s="1"/>
  <c r="G2001" i="2" a="1"/>
  <c r="G2001" i="2" s="1"/>
  <c r="I2001" i="2" s="1" a="1"/>
  <c r="I2001" i="2" s="1"/>
  <c r="Q2000" i="2" a="1"/>
  <c r="Q2000" i="2" s="1"/>
  <c r="P2000" i="2" a="1"/>
  <c r="P2000" i="2" s="1"/>
  <c r="O2000" i="2" a="1"/>
  <c r="O2000" i="2" s="1"/>
  <c r="N2000" i="2" a="1"/>
  <c r="N2000" i="2" s="1"/>
  <c r="G2000" i="2" a="1"/>
  <c r="G2000" i="2" s="1"/>
  <c r="H2000" i="2" s="1"/>
  <c r="Q1999" i="2" a="1"/>
  <c r="Q1999" i="2" s="1"/>
  <c r="P1999" i="2" a="1"/>
  <c r="P1999" i="2" s="1"/>
  <c r="O1999" i="2" a="1"/>
  <c r="O1999" i="2" s="1"/>
  <c r="N1999" i="2" a="1"/>
  <c r="N1999" i="2" s="1"/>
  <c r="G1999" i="2" a="1"/>
  <c r="G1999" i="2" s="1"/>
  <c r="H1999" i="2" s="1"/>
  <c r="Q1998" i="2" a="1"/>
  <c r="Q1998" i="2" s="1"/>
  <c r="P1998" i="2" a="1"/>
  <c r="P1998" i="2" s="1"/>
  <c r="O1998" i="2" a="1"/>
  <c r="O1998" i="2" s="1"/>
  <c r="N1998" i="2" a="1"/>
  <c r="N1998" i="2" s="1"/>
  <c r="G1998" i="2" a="1"/>
  <c r="G1998" i="2" s="1"/>
  <c r="I1998" i="2" s="1" a="1"/>
  <c r="I1998" i="2" s="1"/>
  <c r="Q1997" i="2" a="1"/>
  <c r="Q1997" i="2" s="1"/>
  <c r="P1997" i="2" a="1"/>
  <c r="P1997" i="2" s="1"/>
  <c r="O1997" i="2" a="1"/>
  <c r="O1997" i="2" s="1"/>
  <c r="N1997" i="2" a="1"/>
  <c r="N1997" i="2" s="1"/>
  <c r="G1997" i="2" a="1"/>
  <c r="G1997" i="2" s="1"/>
  <c r="I1997" i="2" s="1" a="1"/>
  <c r="I1997" i="2" s="1"/>
  <c r="Q1996" i="2" a="1"/>
  <c r="Q1996" i="2" s="1"/>
  <c r="P1996" i="2" a="1"/>
  <c r="P1996" i="2" s="1"/>
  <c r="O1996" i="2" a="1"/>
  <c r="O1996" i="2" s="1"/>
  <c r="N1996" i="2" a="1"/>
  <c r="N1996" i="2" s="1"/>
  <c r="G1996" i="2" a="1"/>
  <c r="G1996" i="2" s="1"/>
  <c r="H1996" i="2" s="1"/>
  <c r="Q1995" i="2" a="1"/>
  <c r="Q1995" i="2" s="1"/>
  <c r="P1995" i="2" a="1"/>
  <c r="P1995" i="2" s="1"/>
  <c r="O1995" i="2" a="1"/>
  <c r="O1995" i="2" s="1"/>
  <c r="N1995" i="2" a="1"/>
  <c r="N1995" i="2" s="1"/>
  <c r="G1995" i="2" a="1"/>
  <c r="G1995" i="2" s="1"/>
  <c r="H1995" i="2" s="1"/>
  <c r="Q1994" i="2" a="1"/>
  <c r="Q1994" i="2" s="1"/>
  <c r="P1994" i="2" a="1"/>
  <c r="P1994" i="2" s="1"/>
  <c r="O1994" i="2" a="1"/>
  <c r="O1994" i="2" s="1"/>
  <c r="N1994" i="2" a="1"/>
  <c r="N1994" i="2" s="1"/>
  <c r="G1994" i="2" a="1"/>
  <c r="G1994" i="2" s="1"/>
  <c r="I1994" i="2" s="1" a="1"/>
  <c r="I1994" i="2" s="1"/>
  <c r="Q1993" i="2" a="1"/>
  <c r="Q1993" i="2" s="1"/>
  <c r="P1993" i="2" a="1"/>
  <c r="P1993" i="2" s="1"/>
  <c r="O1993" i="2" a="1"/>
  <c r="O1993" i="2" s="1"/>
  <c r="N1993" i="2" a="1"/>
  <c r="N1993" i="2" s="1"/>
  <c r="G1993" i="2" a="1"/>
  <c r="G1993" i="2" s="1"/>
  <c r="H1993" i="2" s="1"/>
  <c r="Q1992" i="2" a="1"/>
  <c r="Q1992" i="2" s="1"/>
  <c r="P1992" i="2" a="1"/>
  <c r="P1992" i="2" s="1"/>
  <c r="O1992" i="2" a="1"/>
  <c r="O1992" i="2" s="1"/>
  <c r="N1992" i="2" a="1"/>
  <c r="N1992" i="2" s="1"/>
  <c r="G1992" i="2" a="1"/>
  <c r="G1992" i="2" s="1"/>
  <c r="H1992" i="2" s="1"/>
  <c r="Q1991" i="2" a="1"/>
  <c r="Q1991" i="2" s="1"/>
  <c r="P1991" i="2" a="1"/>
  <c r="P1991" i="2" s="1"/>
  <c r="O1991" i="2" a="1"/>
  <c r="O1991" i="2" s="1"/>
  <c r="N1991" i="2" a="1"/>
  <c r="N1991" i="2" s="1"/>
  <c r="G1991" i="2" a="1"/>
  <c r="G1991" i="2" s="1"/>
  <c r="Q1990" i="2" a="1"/>
  <c r="Q1990" i="2" s="1"/>
  <c r="P1990" i="2" a="1"/>
  <c r="P1990" i="2" s="1"/>
  <c r="O1990" i="2" a="1"/>
  <c r="O1990" i="2" s="1"/>
  <c r="N1990" i="2" a="1"/>
  <c r="N1990" i="2" s="1"/>
  <c r="G1990" i="2" a="1"/>
  <c r="G1990" i="2" s="1"/>
  <c r="I1990" i="2" s="1" a="1"/>
  <c r="I1990" i="2" s="1"/>
  <c r="Q1989" i="2" a="1"/>
  <c r="Q1989" i="2" s="1"/>
  <c r="P1989" i="2" a="1"/>
  <c r="P1989" i="2" s="1"/>
  <c r="O1989" i="2" a="1"/>
  <c r="O1989" i="2" s="1"/>
  <c r="N1989" i="2" a="1"/>
  <c r="N1989" i="2" s="1"/>
  <c r="G1989" i="2" a="1"/>
  <c r="G1989" i="2" s="1"/>
  <c r="Q1988" i="2" a="1"/>
  <c r="Q1988" i="2" s="1"/>
  <c r="P1988" i="2" a="1"/>
  <c r="P1988" i="2" s="1"/>
  <c r="O1988" i="2" a="1"/>
  <c r="O1988" i="2" s="1"/>
  <c r="N1988" i="2" a="1"/>
  <c r="N1988" i="2" s="1"/>
  <c r="G1988" i="2" a="1"/>
  <c r="G1988" i="2" s="1"/>
  <c r="H1988" i="2" s="1"/>
  <c r="Q1987" i="2" a="1"/>
  <c r="Q1987" i="2" s="1"/>
  <c r="P1987" i="2" a="1"/>
  <c r="P1987" i="2" s="1"/>
  <c r="O1987" i="2" a="1"/>
  <c r="O1987" i="2" s="1"/>
  <c r="N1987" i="2" a="1"/>
  <c r="N1987" i="2" s="1"/>
  <c r="G1987" i="2" a="1"/>
  <c r="G1987" i="2" s="1"/>
  <c r="Q1986" i="2" a="1"/>
  <c r="Q1986" i="2" s="1"/>
  <c r="P1986" i="2" a="1"/>
  <c r="P1986" i="2" s="1"/>
  <c r="O1986" i="2" a="1"/>
  <c r="O1986" i="2" s="1"/>
  <c r="N1986" i="2" a="1"/>
  <c r="N1986" i="2" s="1"/>
  <c r="G1986" i="2" a="1"/>
  <c r="G1986" i="2" s="1"/>
  <c r="I1986" i="2" s="1" a="1"/>
  <c r="I1986" i="2" s="1"/>
  <c r="Q1985" i="2" a="1"/>
  <c r="Q1985" i="2" s="1"/>
  <c r="P1985" i="2" a="1"/>
  <c r="P1985" i="2" s="1"/>
  <c r="O1985" i="2" a="1"/>
  <c r="O1985" i="2" s="1"/>
  <c r="N1985" i="2" a="1"/>
  <c r="N1985" i="2" s="1"/>
  <c r="G1985" i="2" a="1"/>
  <c r="G1985" i="2" s="1"/>
  <c r="I1985" i="2" s="1" a="1"/>
  <c r="I1985" i="2" s="1"/>
  <c r="Q1984" i="2" a="1"/>
  <c r="Q1984" i="2" s="1"/>
  <c r="P1984" i="2" a="1"/>
  <c r="P1984" i="2" s="1"/>
  <c r="O1984" i="2" a="1"/>
  <c r="O1984" i="2" s="1"/>
  <c r="N1984" i="2" a="1"/>
  <c r="N1984" i="2" s="1"/>
  <c r="G1984" i="2" a="1"/>
  <c r="G1984" i="2" s="1"/>
  <c r="H1984" i="2" s="1"/>
  <c r="Q1983" i="2" a="1"/>
  <c r="Q1983" i="2" s="1"/>
  <c r="P1983" i="2" a="1"/>
  <c r="P1983" i="2" s="1"/>
  <c r="O1983" i="2" a="1"/>
  <c r="O1983" i="2" s="1"/>
  <c r="N1983" i="2" a="1"/>
  <c r="N1983" i="2" s="1"/>
  <c r="G1983" i="2" a="1"/>
  <c r="G1983" i="2" s="1"/>
  <c r="H1983" i="2" s="1"/>
  <c r="Q1982" i="2" a="1"/>
  <c r="Q1982" i="2" s="1"/>
  <c r="P1982" i="2" a="1"/>
  <c r="P1982" i="2" s="1"/>
  <c r="O1982" i="2" a="1"/>
  <c r="O1982" i="2" s="1"/>
  <c r="N1982" i="2" a="1"/>
  <c r="N1982" i="2" s="1"/>
  <c r="G1982" i="2" a="1"/>
  <c r="G1982" i="2" s="1"/>
  <c r="H1982" i="2" s="1"/>
  <c r="Q1981" i="2" a="1"/>
  <c r="Q1981" i="2" s="1"/>
  <c r="P1981" i="2" a="1"/>
  <c r="P1981" i="2" s="1"/>
  <c r="O1981" i="2" a="1"/>
  <c r="O1981" i="2" s="1"/>
  <c r="N1981" i="2" a="1"/>
  <c r="N1981" i="2" s="1"/>
  <c r="G1981" i="2" a="1"/>
  <c r="G1981" i="2" s="1"/>
  <c r="I1981" i="2" s="1" a="1"/>
  <c r="I1981" i="2" s="1"/>
  <c r="Q1980" i="2" a="1"/>
  <c r="Q1980" i="2" s="1"/>
  <c r="P1980" i="2" a="1"/>
  <c r="P1980" i="2" s="1"/>
  <c r="O1980" i="2" a="1"/>
  <c r="O1980" i="2" s="1"/>
  <c r="N1980" i="2" a="1"/>
  <c r="N1980" i="2" s="1"/>
  <c r="G1980" i="2" a="1"/>
  <c r="G1980" i="2" s="1"/>
  <c r="H1980" i="2" s="1"/>
  <c r="Q1979" i="2" a="1"/>
  <c r="Q1979" i="2" s="1"/>
  <c r="P1979" i="2" a="1"/>
  <c r="P1979" i="2" s="1"/>
  <c r="O1979" i="2" a="1"/>
  <c r="O1979" i="2" s="1"/>
  <c r="N1979" i="2" a="1"/>
  <c r="N1979" i="2" s="1"/>
  <c r="G1979" i="2" a="1"/>
  <c r="G1979" i="2" s="1"/>
  <c r="Q1978" i="2" a="1"/>
  <c r="Q1978" i="2" s="1"/>
  <c r="P1978" i="2" a="1"/>
  <c r="P1978" i="2" s="1"/>
  <c r="O1978" i="2" a="1"/>
  <c r="O1978" i="2" s="1"/>
  <c r="N1978" i="2" a="1"/>
  <c r="N1978" i="2" s="1"/>
  <c r="G1978" i="2" a="1"/>
  <c r="G1978" i="2" s="1"/>
  <c r="H1978" i="2" s="1"/>
  <c r="Q1977" i="2" a="1"/>
  <c r="Q1977" i="2" s="1"/>
  <c r="P1977" i="2" a="1"/>
  <c r="P1977" i="2" s="1"/>
  <c r="O1977" i="2" a="1"/>
  <c r="O1977" i="2" s="1"/>
  <c r="N1977" i="2" a="1"/>
  <c r="N1977" i="2" s="1"/>
  <c r="G1977" i="2" a="1"/>
  <c r="G1977" i="2" s="1"/>
  <c r="I1977" i="2" s="1" a="1"/>
  <c r="I1977" i="2" s="1"/>
  <c r="Q1976" i="2" a="1"/>
  <c r="Q1976" i="2" s="1"/>
  <c r="P1976" i="2" a="1"/>
  <c r="P1976" i="2" s="1"/>
  <c r="O1976" i="2" a="1"/>
  <c r="O1976" i="2" s="1"/>
  <c r="N1976" i="2" a="1"/>
  <c r="N1976" i="2" s="1"/>
  <c r="G1976" i="2" a="1"/>
  <c r="G1976" i="2" s="1"/>
  <c r="H1976" i="2" s="1"/>
  <c r="Q1975" i="2" a="1"/>
  <c r="Q1975" i="2" s="1"/>
  <c r="P1975" i="2" a="1"/>
  <c r="P1975" i="2" s="1"/>
  <c r="O1975" i="2" a="1"/>
  <c r="O1975" i="2" s="1"/>
  <c r="N1975" i="2" a="1"/>
  <c r="N1975" i="2" s="1"/>
  <c r="G1975" i="2" a="1"/>
  <c r="G1975" i="2" s="1"/>
  <c r="Q1974" i="2" a="1"/>
  <c r="Q1974" i="2" s="1"/>
  <c r="P1974" i="2" a="1"/>
  <c r="P1974" i="2" s="1"/>
  <c r="O1974" i="2" a="1"/>
  <c r="O1974" i="2" s="1"/>
  <c r="N1974" i="2" a="1"/>
  <c r="N1974" i="2" s="1"/>
  <c r="G1974" i="2" a="1"/>
  <c r="G1974" i="2" s="1"/>
  <c r="I1974" i="2" s="1" a="1"/>
  <c r="I1974" i="2" s="1"/>
  <c r="Q1973" i="2" a="1"/>
  <c r="Q1973" i="2" s="1"/>
  <c r="P1973" i="2" a="1"/>
  <c r="P1973" i="2" s="1"/>
  <c r="O1973" i="2" a="1"/>
  <c r="O1973" i="2" s="1"/>
  <c r="N1973" i="2" a="1"/>
  <c r="N1973" i="2" s="1"/>
  <c r="G1973" i="2" a="1"/>
  <c r="G1973" i="2" s="1"/>
  <c r="I1973" i="2" s="1" a="1"/>
  <c r="I1973" i="2" s="1"/>
  <c r="Q1972" i="2" a="1"/>
  <c r="Q1972" i="2" s="1"/>
  <c r="P1972" i="2" a="1"/>
  <c r="P1972" i="2" s="1"/>
  <c r="O1972" i="2" a="1"/>
  <c r="O1972" i="2" s="1"/>
  <c r="N1972" i="2" a="1"/>
  <c r="N1972" i="2" s="1"/>
  <c r="G1972" i="2" a="1"/>
  <c r="G1972" i="2" s="1"/>
  <c r="H1972" i="2" s="1"/>
  <c r="Q1971" i="2" a="1"/>
  <c r="Q1971" i="2" s="1"/>
  <c r="P1971" i="2" a="1"/>
  <c r="P1971" i="2" s="1"/>
  <c r="O1971" i="2" a="1"/>
  <c r="O1971" i="2" s="1"/>
  <c r="N1971" i="2" a="1"/>
  <c r="N1971" i="2" s="1"/>
  <c r="G1971" i="2" a="1"/>
  <c r="G1971" i="2" s="1"/>
  <c r="Q1970" i="2" a="1"/>
  <c r="Q1970" i="2" s="1"/>
  <c r="P1970" i="2" a="1"/>
  <c r="P1970" i="2" s="1"/>
  <c r="O1970" i="2" a="1"/>
  <c r="O1970" i="2" s="1"/>
  <c r="N1970" i="2" a="1"/>
  <c r="N1970" i="2" s="1"/>
  <c r="G1970" i="2" a="1"/>
  <c r="G1970" i="2" s="1"/>
  <c r="I1970" i="2" s="1" a="1"/>
  <c r="I1970" i="2" s="1"/>
  <c r="Q1969" i="2" a="1"/>
  <c r="Q1969" i="2" s="1"/>
  <c r="P1969" i="2" a="1"/>
  <c r="P1969" i="2" s="1"/>
  <c r="O1969" i="2" a="1"/>
  <c r="O1969" i="2" s="1"/>
  <c r="N1969" i="2" a="1"/>
  <c r="N1969" i="2" s="1"/>
  <c r="G1969" i="2" a="1"/>
  <c r="G1969" i="2" s="1"/>
  <c r="I1969" i="2" s="1" a="1"/>
  <c r="I1969" i="2" s="1"/>
  <c r="Q1968" i="2" a="1"/>
  <c r="Q1968" i="2" s="1"/>
  <c r="P1968" i="2" a="1"/>
  <c r="P1968" i="2" s="1"/>
  <c r="O1968" i="2" a="1"/>
  <c r="O1968" i="2" s="1"/>
  <c r="N1968" i="2" a="1"/>
  <c r="N1968" i="2" s="1"/>
  <c r="G1968" i="2" a="1"/>
  <c r="G1968" i="2" s="1"/>
  <c r="H1968" i="2" s="1"/>
  <c r="Q1967" i="2" a="1"/>
  <c r="Q1967" i="2" s="1"/>
  <c r="P1967" i="2" a="1"/>
  <c r="P1967" i="2" s="1"/>
  <c r="O1967" i="2" a="1"/>
  <c r="O1967" i="2" s="1"/>
  <c r="N1967" i="2" a="1"/>
  <c r="N1967" i="2" s="1"/>
  <c r="G1967" i="2" a="1"/>
  <c r="G1967" i="2" s="1"/>
  <c r="Q1966" i="2" a="1"/>
  <c r="Q1966" i="2" s="1"/>
  <c r="P1966" i="2" a="1"/>
  <c r="P1966" i="2" s="1"/>
  <c r="O1966" i="2" a="1"/>
  <c r="O1966" i="2" s="1"/>
  <c r="N1966" i="2" a="1"/>
  <c r="N1966" i="2" s="1"/>
  <c r="G1966" i="2" a="1"/>
  <c r="G1966" i="2" s="1"/>
  <c r="I1966" i="2" s="1" a="1"/>
  <c r="I1966" i="2" s="1"/>
  <c r="Q1965" i="2" a="1"/>
  <c r="Q1965" i="2" s="1"/>
  <c r="P1965" i="2" a="1"/>
  <c r="P1965" i="2" s="1"/>
  <c r="O1965" i="2" a="1"/>
  <c r="O1965" i="2" s="1"/>
  <c r="N1965" i="2" a="1"/>
  <c r="N1965" i="2" s="1"/>
  <c r="G1965" i="2" a="1"/>
  <c r="G1965" i="2" s="1"/>
  <c r="H1965" i="2" s="1"/>
  <c r="Q1964" i="2" a="1"/>
  <c r="Q1964" i="2" s="1"/>
  <c r="P1964" i="2" a="1"/>
  <c r="P1964" i="2" s="1"/>
  <c r="O1964" i="2" a="1"/>
  <c r="O1964" i="2" s="1"/>
  <c r="N1964" i="2" a="1"/>
  <c r="N1964" i="2" s="1"/>
  <c r="G1964" i="2" a="1"/>
  <c r="G1964" i="2" s="1"/>
  <c r="H1964" i="2" s="1"/>
  <c r="Q1963" i="2" a="1"/>
  <c r="Q1963" i="2" s="1"/>
  <c r="P1963" i="2" a="1"/>
  <c r="P1963" i="2" s="1"/>
  <c r="O1963" i="2" a="1"/>
  <c r="O1963" i="2" s="1"/>
  <c r="N1963" i="2" a="1"/>
  <c r="N1963" i="2" s="1"/>
  <c r="G1963" i="2" a="1"/>
  <c r="G1963" i="2" s="1"/>
  <c r="Q1962" i="2" a="1"/>
  <c r="Q1962" i="2" s="1"/>
  <c r="P1962" i="2" a="1"/>
  <c r="P1962" i="2" s="1"/>
  <c r="O1962" i="2" a="1"/>
  <c r="O1962" i="2" s="1"/>
  <c r="N1962" i="2" a="1"/>
  <c r="N1962" i="2" s="1"/>
  <c r="G1962" i="2" a="1"/>
  <c r="G1962" i="2" s="1"/>
  <c r="Q1961" i="2" a="1"/>
  <c r="Q1961" i="2" s="1"/>
  <c r="P1961" i="2" a="1"/>
  <c r="P1961" i="2" s="1"/>
  <c r="O1961" i="2" a="1"/>
  <c r="O1961" i="2" s="1"/>
  <c r="N1961" i="2" a="1"/>
  <c r="N1961" i="2" s="1"/>
  <c r="G1961" i="2" a="1"/>
  <c r="G1961" i="2" s="1"/>
  <c r="I1961" i="2" s="1" a="1"/>
  <c r="I1961" i="2" s="1"/>
  <c r="Q1960" i="2" a="1"/>
  <c r="Q1960" i="2" s="1"/>
  <c r="P1960" i="2" a="1"/>
  <c r="P1960" i="2" s="1"/>
  <c r="O1960" i="2" a="1"/>
  <c r="O1960" i="2" s="1"/>
  <c r="N1960" i="2" a="1"/>
  <c r="N1960" i="2" s="1"/>
  <c r="G1960" i="2" a="1"/>
  <c r="G1960" i="2" s="1"/>
  <c r="H1960" i="2" s="1"/>
  <c r="Q1959" i="2" a="1"/>
  <c r="Q1959" i="2" s="1"/>
  <c r="P1959" i="2" a="1"/>
  <c r="P1959" i="2" s="1"/>
  <c r="O1959" i="2" a="1"/>
  <c r="O1959" i="2" s="1"/>
  <c r="N1959" i="2" a="1"/>
  <c r="N1959" i="2" s="1"/>
  <c r="G1959" i="2" a="1"/>
  <c r="G1959" i="2" s="1"/>
  <c r="Q1958" i="2" a="1"/>
  <c r="Q1958" i="2" s="1"/>
  <c r="P1958" i="2" a="1"/>
  <c r="P1958" i="2" s="1"/>
  <c r="O1958" i="2" a="1"/>
  <c r="O1958" i="2" s="1"/>
  <c r="N1958" i="2" a="1"/>
  <c r="N1958" i="2" s="1"/>
  <c r="G1958" i="2" a="1"/>
  <c r="G1958" i="2" s="1"/>
  <c r="H1958" i="2" s="1"/>
  <c r="Q1957" i="2" a="1"/>
  <c r="Q1957" i="2" s="1"/>
  <c r="P1957" i="2" a="1"/>
  <c r="P1957" i="2" s="1"/>
  <c r="O1957" i="2" a="1"/>
  <c r="O1957" i="2" s="1"/>
  <c r="N1957" i="2" a="1"/>
  <c r="N1957" i="2" s="1"/>
  <c r="G1957" i="2" a="1"/>
  <c r="G1957" i="2" s="1"/>
  <c r="Q1956" i="2" a="1"/>
  <c r="Q1956" i="2" s="1"/>
  <c r="P1956" i="2" a="1"/>
  <c r="P1956" i="2" s="1"/>
  <c r="O1956" i="2" a="1"/>
  <c r="O1956" i="2" s="1"/>
  <c r="N1956" i="2" a="1"/>
  <c r="N1956" i="2" s="1"/>
  <c r="G1956" i="2" a="1"/>
  <c r="G1956" i="2" s="1"/>
  <c r="H1956" i="2" s="1"/>
  <c r="Q1955" i="2" a="1"/>
  <c r="Q1955" i="2" s="1"/>
  <c r="P1955" i="2" a="1"/>
  <c r="P1955" i="2" s="1"/>
  <c r="O1955" i="2" a="1"/>
  <c r="O1955" i="2" s="1"/>
  <c r="N1955" i="2" a="1"/>
  <c r="N1955" i="2" s="1"/>
  <c r="G1955" i="2" a="1"/>
  <c r="G1955" i="2" s="1"/>
  <c r="Q1954" i="2" a="1"/>
  <c r="Q1954" i="2" s="1"/>
  <c r="P1954" i="2" a="1"/>
  <c r="P1954" i="2" s="1"/>
  <c r="O1954" i="2" a="1"/>
  <c r="O1954" i="2" s="1"/>
  <c r="N1954" i="2" a="1"/>
  <c r="N1954" i="2" s="1"/>
  <c r="G1954" i="2" a="1"/>
  <c r="G1954" i="2" s="1"/>
  <c r="H1954" i="2" s="1"/>
  <c r="Q1953" i="2" a="1"/>
  <c r="Q1953" i="2" s="1"/>
  <c r="P1953" i="2" a="1"/>
  <c r="P1953" i="2" s="1"/>
  <c r="O1953" i="2" a="1"/>
  <c r="O1953" i="2" s="1"/>
  <c r="N1953" i="2" a="1"/>
  <c r="N1953" i="2" s="1"/>
  <c r="G1953" i="2" a="1"/>
  <c r="G1953" i="2" s="1"/>
  <c r="I1953" i="2" s="1" a="1"/>
  <c r="I1953" i="2" s="1"/>
  <c r="Q1952" i="2" a="1"/>
  <c r="Q1952" i="2" s="1"/>
  <c r="P1952" i="2" a="1"/>
  <c r="P1952" i="2" s="1"/>
  <c r="O1952" i="2" a="1"/>
  <c r="O1952" i="2" s="1"/>
  <c r="N1952" i="2" a="1"/>
  <c r="N1952" i="2" s="1"/>
  <c r="G1952" i="2" a="1"/>
  <c r="G1952" i="2" s="1"/>
  <c r="H1952" i="2" s="1"/>
  <c r="Q1951" i="2" a="1"/>
  <c r="Q1951" i="2" s="1"/>
  <c r="P1951" i="2" a="1"/>
  <c r="P1951" i="2" s="1"/>
  <c r="O1951" i="2" a="1"/>
  <c r="O1951" i="2" s="1"/>
  <c r="N1951" i="2" a="1"/>
  <c r="N1951" i="2" s="1"/>
  <c r="G1951" i="2" a="1"/>
  <c r="G1951" i="2" s="1"/>
  <c r="H1951" i="2" s="1"/>
  <c r="Q1950" i="2" a="1"/>
  <c r="Q1950" i="2" s="1"/>
  <c r="P1950" i="2" a="1"/>
  <c r="P1950" i="2" s="1"/>
  <c r="O1950" i="2" a="1"/>
  <c r="O1950" i="2" s="1"/>
  <c r="N1950" i="2" a="1"/>
  <c r="N1950" i="2" s="1"/>
  <c r="G1950" i="2" a="1"/>
  <c r="G1950" i="2" s="1"/>
  <c r="I1950" i="2" s="1" a="1"/>
  <c r="I1950" i="2" s="1"/>
  <c r="Q1949" i="2" a="1"/>
  <c r="Q1949" i="2" s="1"/>
  <c r="P1949" i="2" a="1"/>
  <c r="P1949" i="2" s="1"/>
  <c r="O1949" i="2" a="1"/>
  <c r="O1949" i="2" s="1"/>
  <c r="N1949" i="2" a="1"/>
  <c r="N1949" i="2" s="1"/>
  <c r="G1949" i="2" a="1"/>
  <c r="G1949" i="2" s="1"/>
  <c r="Q1948" i="2" a="1"/>
  <c r="Q1948" i="2" s="1"/>
  <c r="P1948" i="2" a="1"/>
  <c r="P1948" i="2" s="1"/>
  <c r="O1948" i="2" a="1"/>
  <c r="O1948" i="2" s="1"/>
  <c r="N1948" i="2" a="1"/>
  <c r="N1948" i="2" s="1"/>
  <c r="G1948" i="2" a="1"/>
  <c r="G1948" i="2" s="1"/>
  <c r="H1948" i="2" s="1"/>
  <c r="Q1947" i="2" a="1"/>
  <c r="Q1947" i="2" s="1"/>
  <c r="P1947" i="2" a="1"/>
  <c r="P1947" i="2" s="1"/>
  <c r="O1947" i="2" a="1"/>
  <c r="O1947" i="2" s="1"/>
  <c r="N1947" i="2" a="1"/>
  <c r="N1947" i="2" s="1"/>
  <c r="G1947" i="2" a="1"/>
  <c r="G1947" i="2" s="1"/>
  <c r="Q1946" i="2" a="1"/>
  <c r="Q1946" i="2" s="1"/>
  <c r="P1946" i="2" a="1"/>
  <c r="P1946" i="2" s="1"/>
  <c r="O1946" i="2" a="1"/>
  <c r="O1946" i="2" s="1"/>
  <c r="N1946" i="2" a="1"/>
  <c r="N1946" i="2" s="1"/>
  <c r="G1946" i="2" a="1"/>
  <c r="G1946" i="2" s="1"/>
  <c r="I1946" i="2" s="1" a="1"/>
  <c r="I1946" i="2" s="1"/>
  <c r="Q1945" i="2" a="1"/>
  <c r="Q1945" i="2" s="1"/>
  <c r="P1945" i="2" a="1"/>
  <c r="P1945" i="2" s="1"/>
  <c r="O1945" i="2" a="1"/>
  <c r="O1945" i="2" s="1"/>
  <c r="N1945" i="2" a="1"/>
  <c r="N1945" i="2" s="1"/>
  <c r="G1945" i="2" a="1"/>
  <c r="G1945" i="2" s="1"/>
  <c r="H1945" i="2" s="1"/>
  <c r="Q1944" i="2" a="1"/>
  <c r="Q1944" i="2" s="1"/>
  <c r="P1944" i="2" a="1"/>
  <c r="P1944" i="2" s="1"/>
  <c r="O1944" i="2" a="1"/>
  <c r="O1944" i="2" s="1"/>
  <c r="N1944" i="2" a="1"/>
  <c r="N1944" i="2" s="1"/>
  <c r="G1944" i="2" a="1"/>
  <c r="G1944" i="2" s="1"/>
  <c r="I1944" i="2" s="1" a="1"/>
  <c r="I1944" i="2" s="1"/>
  <c r="Q1943" i="2" a="1"/>
  <c r="Q1943" i="2" s="1"/>
  <c r="P1943" i="2" a="1"/>
  <c r="P1943" i="2" s="1"/>
  <c r="O1943" i="2" a="1"/>
  <c r="O1943" i="2" s="1"/>
  <c r="N1943" i="2" a="1"/>
  <c r="N1943" i="2" s="1"/>
  <c r="G1943" i="2" a="1"/>
  <c r="G1943" i="2" s="1"/>
  <c r="Q1942" i="2" a="1"/>
  <c r="Q1942" i="2" s="1"/>
  <c r="P1942" i="2" a="1"/>
  <c r="P1942" i="2" s="1"/>
  <c r="O1942" i="2" a="1"/>
  <c r="O1942" i="2" s="1"/>
  <c r="N1942" i="2" a="1"/>
  <c r="N1942" i="2" s="1"/>
  <c r="G1942" i="2" a="1"/>
  <c r="G1942" i="2" s="1"/>
  <c r="H1942" i="2" s="1"/>
  <c r="Q1941" i="2" a="1"/>
  <c r="Q1941" i="2" s="1"/>
  <c r="P1941" i="2" a="1"/>
  <c r="P1941" i="2" s="1"/>
  <c r="O1941" i="2" a="1"/>
  <c r="O1941" i="2" s="1"/>
  <c r="N1941" i="2" a="1"/>
  <c r="N1941" i="2" s="1"/>
  <c r="G1941" i="2" a="1"/>
  <c r="G1941" i="2" s="1"/>
  <c r="I1941" i="2" s="1" a="1"/>
  <c r="I1941" i="2" s="1"/>
  <c r="Q1940" i="2" a="1"/>
  <c r="Q1940" i="2" s="1"/>
  <c r="P1940" i="2" a="1"/>
  <c r="P1940" i="2" s="1"/>
  <c r="O1940" i="2" a="1"/>
  <c r="O1940" i="2" s="1"/>
  <c r="N1940" i="2" a="1"/>
  <c r="N1940" i="2" s="1"/>
  <c r="G1940" i="2" a="1"/>
  <c r="G1940" i="2" s="1"/>
  <c r="I1940" i="2" s="1" a="1"/>
  <c r="I1940" i="2" s="1"/>
  <c r="Q1939" i="2" a="1"/>
  <c r="Q1939" i="2" s="1"/>
  <c r="P1939" i="2" a="1"/>
  <c r="P1939" i="2" s="1"/>
  <c r="O1939" i="2" a="1"/>
  <c r="O1939" i="2" s="1"/>
  <c r="N1939" i="2" a="1"/>
  <c r="N1939" i="2" s="1"/>
  <c r="G1939" i="2" a="1"/>
  <c r="G1939" i="2" s="1"/>
  <c r="H1939" i="2" s="1"/>
  <c r="Q1938" i="2" a="1"/>
  <c r="Q1938" i="2" s="1"/>
  <c r="P1938" i="2" a="1"/>
  <c r="P1938" i="2" s="1"/>
  <c r="O1938" i="2" a="1"/>
  <c r="O1938" i="2" s="1"/>
  <c r="N1938" i="2" a="1"/>
  <c r="N1938" i="2" s="1"/>
  <c r="G1938" i="2" a="1"/>
  <c r="G1938" i="2" s="1"/>
  <c r="I1938" i="2" s="1" a="1"/>
  <c r="I1938" i="2" s="1"/>
  <c r="Q1937" i="2" a="1"/>
  <c r="Q1937" i="2" s="1"/>
  <c r="P1937" i="2" a="1"/>
  <c r="P1937" i="2" s="1"/>
  <c r="O1937" i="2" a="1"/>
  <c r="O1937" i="2" s="1"/>
  <c r="N1937" i="2" a="1"/>
  <c r="N1937" i="2" s="1"/>
  <c r="G1937" i="2" a="1"/>
  <c r="G1937" i="2" s="1"/>
  <c r="I1937" i="2" s="1" a="1"/>
  <c r="I1937" i="2" s="1"/>
  <c r="Q1936" i="2" a="1"/>
  <c r="Q1936" i="2" s="1"/>
  <c r="P1936" i="2" a="1"/>
  <c r="P1936" i="2" s="1"/>
  <c r="O1936" i="2" a="1"/>
  <c r="O1936" i="2" s="1"/>
  <c r="N1936" i="2" a="1"/>
  <c r="N1936" i="2" s="1"/>
  <c r="G1936" i="2" a="1"/>
  <c r="G1936" i="2" s="1"/>
  <c r="Q1935" i="2" a="1"/>
  <c r="Q1935" i="2" s="1"/>
  <c r="P1935" i="2" a="1"/>
  <c r="P1935" i="2" s="1"/>
  <c r="O1935" i="2" a="1"/>
  <c r="O1935" i="2" s="1"/>
  <c r="N1935" i="2" a="1"/>
  <c r="N1935" i="2" s="1"/>
  <c r="G1935" i="2" a="1"/>
  <c r="G1935" i="2" s="1"/>
  <c r="Q1934" i="2" a="1"/>
  <c r="Q1934" i="2" s="1"/>
  <c r="P1934" i="2" a="1"/>
  <c r="P1934" i="2" s="1"/>
  <c r="O1934" i="2" a="1"/>
  <c r="O1934" i="2" s="1"/>
  <c r="N1934" i="2" a="1"/>
  <c r="N1934" i="2" s="1"/>
  <c r="G1934" i="2" a="1"/>
  <c r="G1934" i="2" s="1"/>
  <c r="I1934" i="2" s="1" a="1"/>
  <c r="I1934" i="2" s="1"/>
  <c r="Q1933" i="2" a="1"/>
  <c r="Q1933" i="2" s="1"/>
  <c r="P1933" i="2" a="1"/>
  <c r="P1933" i="2" s="1"/>
  <c r="O1933" i="2" a="1"/>
  <c r="O1933" i="2" s="1"/>
  <c r="N1933" i="2" a="1"/>
  <c r="N1933" i="2" s="1"/>
  <c r="G1933" i="2" a="1"/>
  <c r="G1933" i="2" s="1"/>
  <c r="H1933" i="2" s="1"/>
  <c r="Q1932" i="2" a="1"/>
  <c r="Q1932" i="2" s="1"/>
  <c r="P1932" i="2" a="1"/>
  <c r="P1932" i="2" s="1"/>
  <c r="O1932" i="2" a="1"/>
  <c r="O1932" i="2" s="1"/>
  <c r="N1932" i="2" a="1"/>
  <c r="N1932" i="2" s="1"/>
  <c r="G1932" i="2" a="1"/>
  <c r="G1932" i="2" s="1"/>
  <c r="I1932" i="2" s="1" a="1"/>
  <c r="I1932" i="2" s="1"/>
  <c r="Q1931" i="2" a="1"/>
  <c r="Q1931" i="2" s="1"/>
  <c r="P1931" i="2" a="1"/>
  <c r="P1931" i="2" s="1"/>
  <c r="O1931" i="2" a="1"/>
  <c r="O1931" i="2" s="1"/>
  <c r="N1931" i="2" a="1"/>
  <c r="N1931" i="2" s="1"/>
  <c r="G1931" i="2" a="1"/>
  <c r="G1931" i="2" s="1"/>
  <c r="Q1930" i="2" a="1"/>
  <c r="Q1930" i="2" s="1"/>
  <c r="P1930" i="2" a="1"/>
  <c r="P1930" i="2" s="1"/>
  <c r="O1930" i="2" a="1"/>
  <c r="O1930" i="2" s="1"/>
  <c r="N1930" i="2" a="1"/>
  <c r="N1930" i="2" s="1"/>
  <c r="G1930" i="2" a="1"/>
  <c r="G1930" i="2" s="1"/>
  <c r="I1930" i="2" s="1" a="1"/>
  <c r="I1930" i="2" s="1"/>
  <c r="Q1929" i="2" a="1"/>
  <c r="Q1929" i="2" s="1"/>
  <c r="P1929" i="2" a="1"/>
  <c r="P1929" i="2" s="1"/>
  <c r="O1929" i="2" a="1"/>
  <c r="O1929" i="2" s="1"/>
  <c r="N1929" i="2" a="1"/>
  <c r="N1929" i="2" s="1"/>
  <c r="G1929" i="2" a="1"/>
  <c r="G1929" i="2" s="1"/>
  <c r="I1929" i="2" s="1" a="1"/>
  <c r="I1929" i="2" s="1"/>
  <c r="Q1928" i="2" a="1"/>
  <c r="Q1928" i="2" s="1"/>
  <c r="P1928" i="2" a="1"/>
  <c r="P1928" i="2" s="1"/>
  <c r="O1928" i="2" a="1"/>
  <c r="O1928" i="2" s="1"/>
  <c r="N1928" i="2" a="1"/>
  <c r="N1928" i="2" s="1"/>
  <c r="G1928" i="2" a="1"/>
  <c r="G1928" i="2" s="1"/>
  <c r="Q1927" i="2" a="1"/>
  <c r="Q1927" i="2" s="1"/>
  <c r="P1927" i="2" a="1"/>
  <c r="P1927" i="2" s="1"/>
  <c r="O1927" i="2" a="1"/>
  <c r="O1927" i="2" s="1"/>
  <c r="N1927" i="2" a="1"/>
  <c r="N1927" i="2" s="1"/>
  <c r="G1927" i="2" a="1"/>
  <c r="G1927" i="2" s="1"/>
  <c r="Q1926" i="2" a="1"/>
  <c r="Q1926" i="2" s="1"/>
  <c r="P1926" i="2" a="1"/>
  <c r="P1926" i="2" s="1"/>
  <c r="O1926" i="2" a="1"/>
  <c r="O1926" i="2" s="1"/>
  <c r="N1926" i="2" a="1"/>
  <c r="N1926" i="2" s="1"/>
  <c r="G1926" i="2" a="1"/>
  <c r="G1926" i="2" s="1"/>
  <c r="I1926" i="2" s="1" a="1"/>
  <c r="I1926" i="2" s="1"/>
  <c r="Q1925" i="2" a="1"/>
  <c r="Q1925" i="2" s="1"/>
  <c r="P1925" i="2" a="1"/>
  <c r="P1925" i="2" s="1"/>
  <c r="O1925" i="2" a="1"/>
  <c r="O1925" i="2" s="1"/>
  <c r="N1925" i="2" a="1"/>
  <c r="N1925" i="2" s="1"/>
  <c r="G1925" i="2" a="1"/>
  <c r="G1925" i="2" s="1"/>
  <c r="Q1924" i="2" a="1"/>
  <c r="Q1924" i="2" s="1"/>
  <c r="P1924" i="2" a="1"/>
  <c r="P1924" i="2" s="1"/>
  <c r="O1924" i="2" a="1"/>
  <c r="O1924" i="2" s="1"/>
  <c r="N1924" i="2" a="1"/>
  <c r="N1924" i="2" s="1"/>
  <c r="G1924" i="2" a="1"/>
  <c r="G1924" i="2" s="1"/>
  <c r="H1924" i="2" s="1"/>
  <c r="Q1923" i="2" a="1"/>
  <c r="Q1923" i="2" s="1"/>
  <c r="P1923" i="2" a="1"/>
  <c r="P1923" i="2" s="1"/>
  <c r="O1923" i="2" a="1"/>
  <c r="O1923" i="2" s="1"/>
  <c r="N1923" i="2" a="1"/>
  <c r="N1923" i="2" s="1"/>
  <c r="G1923" i="2" a="1"/>
  <c r="G1923" i="2" s="1"/>
  <c r="Q1922" i="2" a="1"/>
  <c r="Q1922" i="2" s="1"/>
  <c r="P1922" i="2" a="1"/>
  <c r="P1922" i="2" s="1"/>
  <c r="O1922" i="2" a="1"/>
  <c r="O1922" i="2" s="1"/>
  <c r="N1922" i="2" a="1"/>
  <c r="N1922" i="2" s="1"/>
  <c r="G1922" i="2" a="1"/>
  <c r="G1922" i="2" s="1"/>
  <c r="I1922" i="2" s="1" a="1"/>
  <c r="I1922" i="2" s="1"/>
  <c r="Q1921" i="2" a="1"/>
  <c r="Q1921" i="2" s="1"/>
  <c r="P1921" i="2" a="1"/>
  <c r="P1921" i="2" s="1"/>
  <c r="O1921" i="2" a="1"/>
  <c r="O1921" i="2" s="1"/>
  <c r="N1921" i="2" a="1"/>
  <c r="N1921" i="2" s="1"/>
  <c r="G1921" i="2" a="1"/>
  <c r="G1921" i="2" s="1"/>
  <c r="H1921" i="2" s="1"/>
  <c r="Q1920" i="2" a="1"/>
  <c r="Q1920" i="2" s="1"/>
  <c r="P1920" i="2" a="1"/>
  <c r="P1920" i="2" s="1"/>
  <c r="O1920" i="2" a="1"/>
  <c r="O1920" i="2" s="1"/>
  <c r="N1920" i="2" a="1"/>
  <c r="N1920" i="2" s="1"/>
  <c r="G1920" i="2" a="1"/>
  <c r="G1920" i="2" s="1"/>
  <c r="I1920" i="2" s="1" a="1"/>
  <c r="I1920" i="2" s="1"/>
  <c r="Q1919" i="2" a="1"/>
  <c r="Q1919" i="2" s="1"/>
  <c r="P1919" i="2" a="1"/>
  <c r="P1919" i="2" s="1"/>
  <c r="O1919" i="2" a="1"/>
  <c r="O1919" i="2" s="1"/>
  <c r="N1919" i="2" a="1"/>
  <c r="N1919" i="2" s="1"/>
  <c r="G1919" i="2" a="1"/>
  <c r="G1919" i="2" s="1"/>
  <c r="Q1918" i="2" a="1"/>
  <c r="Q1918" i="2" s="1"/>
  <c r="P1918" i="2" a="1"/>
  <c r="P1918" i="2" s="1"/>
  <c r="O1918" i="2" a="1"/>
  <c r="O1918" i="2" s="1"/>
  <c r="N1918" i="2" a="1"/>
  <c r="N1918" i="2" s="1"/>
  <c r="G1918" i="2" a="1"/>
  <c r="G1918" i="2" s="1"/>
  <c r="I1918" i="2" s="1" a="1"/>
  <c r="I1918" i="2" s="1"/>
  <c r="Q1917" i="2" a="1"/>
  <c r="Q1917" i="2" s="1"/>
  <c r="P1917" i="2" a="1"/>
  <c r="P1917" i="2" s="1"/>
  <c r="O1917" i="2" a="1"/>
  <c r="O1917" i="2" s="1"/>
  <c r="N1917" i="2" a="1"/>
  <c r="N1917" i="2" s="1"/>
  <c r="G1917" i="2" a="1"/>
  <c r="G1917" i="2" s="1"/>
  <c r="I1917" i="2" s="1" a="1"/>
  <c r="I1917" i="2" s="1"/>
  <c r="Q1916" i="2" a="1"/>
  <c r="Q1916" i="2" s="1"/>
  <c r="P1916" i="2" a="1"/>
  <c r="P1916" i="2" s="1"/>
  <c r="O1916" i="2" a="1"/>
  <c r="O1916" i="2" s="1"/>
  <c r="N1916" i="2" a="1"/>
  <c r="N1916" i="2" s="1"/>
  <c r="G1916" i="2" a="1"/>
  <c r="G1916" i="2" s="1"/>
  <c r="Q1915" i="2" a="1"/>
  <c r="Q1915" i="2" s="1"/>
  <c r="P1915" i="2" a="1"/>
  <c r="P1915" i="2" s="1"/>
  <c r="O1915" i="2" a="1"/>
  <c r="O1915" i="2" s="1"/>
  <c r="N1915" i="2" a="1"/>
  <c r="N1915" i="2" s="1"/>
  <c r="G1915" i="2" a="1"/>
  <c r="G1915" i="2" s="1"/>
  <c r="Q1914" i="2" a="1"/>
  <c r="Q1914" i="2" s="1"/>
  <c r="P1914" i="2" a="1"/>
  <c r="P1914" i="2" s="1"/>
  <c r="O1914" i="2" a="1"/>
  <c r="O1914" i="2" s="1"/>
  <c r="N1914" i="2" a="1"/>
  <c r="N1914" i="2" s="1"/>
  <c r="G1914" i="2" a="1"/>
  <c r="G1914" i="2" s="1"/>
  <c r="I1914" i="2" s="1" a="1"/>
  <c r="I1914" i="2" s="1"/>
  <c r="Q1913" i="2" a="1"/>
  <c r="Q1913" i="2" s="1"/>
  <c r="P1913" i="2" a="1"/>
  <c r="P1913" i="2" s="1"/>
  <c r="O1913" i="2" a="1"/>
  <c r="O1913" i="2" s="1"/>
  <c r="N1913" i="2" a="1"/>
  <c r="N1913" i="2" s="1"/>
  <c r="G1913" i="2" a="1"/>
  <c r="G1913" i="2" s="1"/>
  <c r="I1913" i="2" s="1" a="1"/>
  <c r="I1913" i="2" s="1"/>
  <c r="Q1912" i="2" a="1"/>
  <c r="Q1912" i="2" s="1"/>
  <c r="P1912" i="2" a="1"/>
  <c r="P1912" i="2" s="1"/>
  <c r="O1912" i="2" a="1"/>
  <c r="O1912" i="2" s="1"/>
  <c r="N1912" i="2" a="1"/>
  <c r="N1912" i="2" s="1"/>
  <c r="G1912" i="2" a="1"/>
  <c r="G1912" i="2" s="1"/>
  <c r="Q1911" i="2" a="1"/>
  <c r="Q1911" i="2" s="1"/>
  <c r="P1911" i="2" a="1"/>
  <c r="P1911" i="2" s="1"/>
  <c r="O1911" i="2" a="1"/>
  <c r="O1911" i="2" s="1"/>
  <c r="N1911" i="2" a="1"/>
  <c r="N1911" i="2" s="1"/>
  <c r="G1911" i="2" a="1"/>
  <c r="G1911" i="2" s="1"/>
  <c r="Q1910" i="2" a="1"/>
  <c r="Q1910" i="2" s="1"/>
  <c r="P1910" i="2" a="1"/>
  <c r="P1910" i="2" s="1"/>
  <c r="O1910" i="2" a="1"/>
  <c r="O1910" i="2" s="1"/>
  <c r="N1910" i="2" a="1"/>
  <c r="N1910" i="2" s="1"/>
  <c r="G1910" i="2" a="1"/>
  <c r="G1910" i="2" s="1"/>
  <c r="I1910" i="2" s="1" a="1"/>
  <c r="I1910" i="2" s="1"/>
  <c r="Q1909" i="2" a="1"/>
  <c r="Q1909" i="2" s="1"/>
  <c r="P1909" i="2" a="1"/>
  <c r="P1909" i="2" s="1"/>
  <c r="O1909" i="2" a="1"/>
  <c r="O1909" i="2" s="1"/>
  <c r="N1909" i="2" a="1"/>
  <c r="N1909" i="2" s="1"/>
  <c r="G1909" i="2" a="1"/>
  <c r="G1909" i="2" s="1"/>
  <c r="H1909" i="2" s="1"/>
  <c r="Q1908" i="2" a="1"/>
  <c r="Q1908" i="2" s="1"/>
  <c r="P1908" i="2" a="1"/>
  <c r="P1908" i="2" s="1"/>
  <c r="O1908" i="2" a="1"/>
  <c r="O1908" i="2" s="1"/>
  <c r="N1908" i="2" a="1"/>
  <c r="N1908" i="2" s="1"/>
  <c r="G1908" i="2" a="1"/>
  <c r="G1908" i="2" s="1"/>
  <c r="I1908" i="2" s="1" a="1"/>
  <c r="I1908" i="2" s="1"/>
  <c r="Q1907" i="2" a="1"/>
  <c r="Q1907" i="2" s="1"/>
  <c r="P1907" i="2" a="1"/>
  <c r="P1907" i="2" s="1"/>
  <c r="O1907" i="2" a="1"/>
  <c r="O1907" i="2" s="1"/>
  <c r="N1907" i="2" a="1"/>
  <c r="N1907" i="2" s="1"/>
  <c r="G1907" i="2" a="1"/>
  <c r="G1907" i="2" s="1"/>
  <c r="Q1906" i="2" a="1"/>
  <c r="Q1906" i="2" s="1"/>
  <c r="P1906" i="2" a="1"/>
  <c r="P1906" i="2" s="1"/>
  <c r="O1906" i="2" a="1"/>
  <c r="O1906" i="2" s="1"/>
  <c r="N1906" i="2" a="1"/>
  <c r="N1906" i="2" s="1"/>
  <c r="G1906" i="2" a="1"/>
  <c r="G1906" i="2" s="1"/>
  <c r="I1906" i="2" s="1" a="1"/>
  <c r="I1906" i="2" s="1"/>
  <c r="Q1905" i="2" a="1"/>
  <c r="Q1905" i="2" s="1"/>
  <c r="P1905" i="2" a="1"/>
  <c r="P1905" i="2" s="1"/>
  <c r="O1905" i="2" a="1"/>
  <c r="O1905" i="2" s="1"/>
  <c r="N1905" i="2" a="1"/>
  <c r="N1905" i="2" s="1"/>
  <c r="G1905" i="2" a="1"/>
  <c r="G1905" i="2" s="1"/>
  <c r="I1905" i="2" s="1" a="1"/>
  <c r="I1905" i="2" s="1"/>
  <c r="Q1904" i="2" a="1"/>
  <c r="Q1904" i="2" s="1"/>
  <c r="P1904" i="2" a="1"/>
  <c r="P1904" i="2" s="1"/>
  <c r="O1904" i="2" a="1"/>
  <c r="O1904" i="2" s="1"/>
  <c r="N1904" i="2" a="1"/>
  <c r="N1904" i="2" s="1"/>
  <c r="G1904" i="2" a="1"/>
  <c r="G1904" i="2" s="1"/>
  <c r="I1904" i="2" s="1" a="1"/>
  <c r="I1904" i="2" s="1"/>
  <c r="Q1903" i="2" a="1"/>
  <c r="Q1903" i="2" s="1"/>
  <c r="P1903" i="2" a="1"/>
  <c r="P1903" i="2" s="1"/>
  <c r="O1903" i="2" a="1"/>
  <c r="O1903" i="2" s="1"/>
  <c r="N1903" i="2" a="1"/>
  <c r="N1903" i="2" s="1"/>
  <c r="G1903" i="2" a="1"/>
  <c r="G1903" i="2" s="1"/>
  <c r="Q1902" i="2" a="1"/>
  <c r="Q1902" i="2" s="1"/>
  <c r="P1902" i="2" a="1"/>
  <c r="P1902" i="2" s="1"/>
  <c r="O1902" i="2" a="1"/>
  <c r="O1902" i="2" s="1"/>
  <c r="N1902" i="2" a="1"/>
  <c r="N1902" i="2" s="1"/>
  <c r="G1902" i="2" a="1"/>
  <c r="G1902" i="2" s="1"/>
  <c r="I1902" i="2" s="1" a="1"/>
  <c r="I1902" i="2" s="1"/>
  <c r="Q1901" i="2" a="1"/>
  <c r="Q1901" i="2" s="1"/>
  <c r="P1901" i="2" a="1"/>
  <c r="P1901" i="2" s="1"/>
  <c r="O1901" i="2" a="1"/>
  <c r="O1901" i="2" s="1"/>
  <c r="N1901" i="2" a="1"/>
  <c r="N1901" i="2" s="1"/>
  <c r="G1901" i="2" a="1"/>
  <c r="G1901" i="2" s="1"/>
  <c r="I1901" i="2" s="1" a="1"/>
  <c r="I1901" i="2" s="1"/>
  <c r="Q1900" i="2" a="1"/>
  <c r="Q1900" i="2" s="1"/>
  <c r="P1900" i="2" a="1"/>
  <c r="P1900" i="2" s="1"/>
  <c r="O1900" i="2" a="1"/>
  <c r="O1900" i="2" s="1"/>
  <c r="N1900" i="2" a="1"/>
  <c r="N1900" i="2" s="1"/>
  <c r="G1900" i="2" a="1"/>
  <c r="G1900" i="2" s="1"/>
  <c r="I1900" i="2" s="1" a="1"/>
  <c r="I1900" i="2" s="1"/>
  <c r="Q1899" i="2" a="1"/>
  <c r="Q1899" i="2" s="1"/>
  <c r="P1899" i="2" a="1"/>
  <c r="P1899" i="2" s="1"/>
  <c r="O1899" i="2" a="1"/>
  <c r="O1899" i="2" s="1"/>
  <c r="N1899" i="2" a="1"/>
  <c r="N1899" i="2" s="1"/>
  <c r="G1899" i="2" a="1"/>
  <c r="G1899" i="2" s="1"/>
  <c r="Q1898" i="2" a="1"/>
  <c r="Q1898" i="2" s="1"/>
  <c r="P1898" i="2" a="1"/>
  <c r="P1898" i="2" s="1"/>
  <c r="O1898" i="2" a="1"/>
  <c r="O1898" i="2" s="1"/>
  <c r="N1898" i="2" a="1"/>
  <c r="N1898" i="2" s="1"/>
  <c r="G1898" i="2" a="1"/>
  <c r="G1898" i="2" s="1"/>
  <c r="I1898" i="2" s="1" a="1"/>
  <c r="I1898" i="2" s="1"/>
  <c r="Q1897" i="2" a="1"/>
  <c r="Q1897" i="2" s="1"/>
  <c r="P1897" i="2" a="1"/>
  <c r="P1897" i="2" s="1"/>
  <c r="O1897" i="2" a="1"/>
  <c r="O1897" i="2" s="1"/>
  <c r="N1897" i="2" a="1"/>
  <c r="N1897" i="2" s="1"/>
  <c r="G1897" i="2" a="1"/>
  <c r="G1897" i="2" s="1"/>
  <c r="Q1896" i="2" a="1"/>
  <c r="Q1896" i="2" s="1"/>
  <c r="P1896" i="2" a="1"/>
  <c r="P1896" i="2" s="1"/>
  <c r="O1896" i="2" a="1"/>
  <c r="O1896" i="2" s="1"/>
  <c r="N1896" i="2" a="1"/>
  <c r="N1896" i="2" s="1"/>
  <c r="G1896" i="2" a="1"/>
  <c r="G1896" i="2" s="1"/>
  <c r="I1896" i="2" s="1" a="1"/>
  <c r="I1896" i="2" s="1"/>
  <c r="Q1895" i="2" a="1"/>
  <c r="Q1895" i="2" s="1"/>
  <c r="P1895" i="2" a="1"/>
  <c r="P1895" i="2" s="1"/>
  <c r="O1895" i="2" a="1"/>
  <c r="O1895" i="2" s="1"/>
  <c r="N1895" i="2" a="1"/>
  <c r="N1895" i="2" s="1"/>
  <c r="G1895" i="2" a="1"/>
  <c r="G1895" i="2" s="1"/>
  <c r="Q1894" i="2" a="1"/>
  <c r="Q1894" i="2" s="1"/>
  <c r="P1894" i="2" a="1"/>
  <c r="P1894" i="2" s="1"/>
  <c r="O1894" i="2" a="1"/>
  <c r="O1894" i="2" s="1"/>
  <c r="N1894" i="2" a="1"/>
  <c r="N1894" i="2" s="1"/>
  <c r="G1894" i="2" a="1"/>
  <c r="G1894" i="2" s="1"/>
  <c r="I1894" i="2" s="1" a="1"/>
  <c r="I1894" i="2" s="1"/>
  <c r="Q1893" i="2" a="1"/>
  <c r="Q1893" i="2" s="1"/>
  <c r="P1893" i="2" a="1"/>
  <c r="P1893" i="2" s="1"/>
  <c r="O1893" i="2" a="1"/>
  <c r="O1893" i="2" s="1"/>
  <c r="N1893" i="2" a="1"/>
  <c r="N1893" i="2" s="1"/>
  <c r="G1893" i="2" a="1"/>
  <c r="G1893" i="2" s="1"/>
  <c r="Q1892" i="2" a="1"/>
  <c r="Q1892" i="2" s="1"/>
  <c r="P1892" i="2" a="1"/>
  <c r="P1892" i="2" s="1"/>
  <c r="O1892" i="2" a="1"/>
  <c r="O1892" i="2" s="1"/>
  <c r="N1892" i="2" a="1"/>
  <c r="N1892" i="2" s="1"/>
  <c r="G1892" i="2" a="1"/>
  <c r="G1892" i="2" s="1"/>
  <c r="I1892" i="2" s="1" a="1"/>
  <c r="I1892" i="2" s="1"/>
  <c r="Q1891" i="2" a="1"/>
  <c r="Q1891" i="2" s="1"/>
  <c r="P1891" i="2" a="1"/>
  <c r="P1891" i="2" s="1"/>
  <c r="O1891" i="2" a="1"/>
  <c r="O1891" i="2" s="1"/>
  <c r="N1891" i="2" a="1"/>
  <c r="N1891" i="2" s="1"/>
  <c r="G1891" i="2" a="1"/>
  <c r="G1891" i="2" s="1"/>
  <c r="Q1890" i="2" a="1"/>
  <c r="Q1890" i="2" s="1"/>
  <c r="P1890" i="2" a="1"/>
  <c r="P1890" i="2" s="1"/>
  <c r="O1890" i="2" a="1"/>
  <c r="O1890" i="2" s="1"/>
  <c r="N1890" i="2" a="1"/>
  <c r="N1890" i="2" s="1"/>
  <c r="G1890" i="2" a="1"/>
  <c r="G1890" i="2" s="1"/>
  <c r="I1890" i="2" s="1" a="1"/>
  <c r="I1890" i="2" s="1"/>
  <c r="Q1889" i="2" a="1"/>
  <c r="Q1889" i="2" s="1"/>
  <c r="P1889" i="2" a="1"/>
  <c r="P1889" i="2" s="1"/>
  <c r="O1889" i="2" a="1"/>
  <c r="O1889" i="2" s="1"/>
  <c r="N1889" i="2" a="1"/>
  <c r="N1889" i="2" s="1"/>
  <c r="G1889" i="2" a="1"/>
  <c r="G1889" i="2" s="1"/>
  <c r="Q1888" i="2" a="1"/>
  <c r="Q1888" i="2" s="1"/>
  <c r="P1888" i="2" a="1"/>
  <c r="P1888" i="2" s="1"/>
  <c r="O1888" i="2" a="1"/>
  <c r="O1888" i="2" s="1"/>
  <c r="N1888" i="2" a="1"/>
  <c r="N1888" i="2" s="1"/>
  <c r="G1888" i="2" a="1"/>
  <c r="G1888" i="2" s="1"/>
  <c r="I1888" i="2" s="1" a="1"/>
  <c r="I1888" i="2" s="1"/>
  <c r="Q1887" i="2" a="1"/>
  <c r="Q1887" i="2" s="1"/>
  <c r="P1887" i="2" a="1"/>
  <c r="P1887" i="2" s="1"/>
  <c r="O1887" i="2" a="1"/>
  <c r="O1887" i="2" s="1"/>
  <c r="N1887" i="2" a="1"/>
  <c r="N1887" i="2" s="1"/>
  <c r="G1887" i="2" a="1"/>
  <c r="G1887" i="2" s="1"/>
  <c r="Q1886" i="2" a="1"/>
  <c r="Q1886" i="2" s="1"/>
  <c r="P1886" i="2" a="1"/>
  <c r="P1886" i="2" s="1"/>
  <c r="O1886" i="2" a="1"/>
  <c r="O1886" i="2" s="1"/>
  <c r="N1886" i="2" a="1"/>
  <c r="N1886" i="2" s="1"/>
  <c r="G1886" i="2" a="1"/>
  <c r="G1886" i="2" s="1"/>
  <c r="I1886" i="2" s="1" a="1"/>
  <c r="I1886" i="2" s="1"/>
  <c r="Q1885" i="2" a="1"/>
  <c r="Q1885" i="2" s="1"/>
  <c r="P1885" i="2" a="1"/>
  <c r="P1885" i="2" s="1"/>
  <c r="O1885" i="2" a="1"/>
  <c r="O1885" i="2" s="1"/>
  <c r="N1885" i="2" a="1"/>
  <c r="N1885" i="2" s="1"/>
  <c r="G1885" i="2" a="1"/>
  <c r="G1885" i="2" s="1"/>
  <c r="Q1884" i="2" a="1"/>
  <c r="Q1884" i="2" s="1"/>
  <c r="P1884" i="2" a="1"/>
  <c r="P1884" i="2" s="1"/>
  <c r="O1884" i="2" a="1"/>
  <c r="O1884" i="2" s="1"/>
  <c r="N1884" i="2" a="1"/>
  <c r="N1884" i="2" s="1"/>
  <c r="G1884" i="2" a="1"/>
  <c r="G1884" i="2" s="1"/>
  <c r="I1884" i="2" s="1" a="1"/>
  <c r="I1884" i="2" s="1"/>
  <c r="Q1883" i="2" a="1"/>
  <c r="Q1883" i="2" s="1"/>
  <c r="P1883" i="2" a="1"/>
  <c r="P1883" i="2" s="1"/>
  <c r="O1883" i="2" a="1"/>
  <c r="O1883" i="2" s="1"/>
  <c r="N1883" i="2" a="1"/>
  <c r="N1883" i="2" s="1"/>
  <c r="G1883" i="2" a="1"/>
  <c r="G1883" i="2" s="1"/>
  <c r="Q1882" i="2" a="1"/>
  <c r="Q1882" i="2" s="1"/>
  <c r="P1882" i="2" a="1"/>
  <c r="P1882" i="2" s="1"/>
  <c r="O1882" i="2" a="1"/>
  <c r="O1882" i="2" s="1"/>
  <c r="N1882" i="2" a="1"/>
  <c r="N1882" i="2" s="1"/>
  <c r="G1882" i="2" a="1"/>
  <c r="G1882" i="2" s="1"/>
  <c r="I1882" i="2" s="1" a="1"/>
  <c r="I1882" i="2" s="1"/>
  <c r="Q1881" i="2" a="1"/>
  <c r="Q1881" i="2" s="1"/>
  <c r="P1881" i="2" a="1"/>
  <c r="P1881" i="2" s="1"/>
  <c r="O1881" i="2" a="1"/>
  <c r="O1881" i="2" s="1"/>
  <c r="N1881" i="2" a="1"/>
  <c r="N1881" i="2" s="1"/>
  <c r="G1881" i="2" a="1"/>
  <c r="G1881" i="2" s="1"/>
  <c r="Q1880" i="2" a="1"/>
  <c r="Q1880" i="2" s="1"/>
  <c r="P1880" i="2" a="1"/>
  <c r="P1880" i="2" s="1"/>
  <c r="O1880" i="2" a="1"/>
  <c r="O1880" i="2" s="1"/>
  <c r="N1880" i="2" a="1"/>
  <c r="N1880" i="2" s="1"/>
  <c r="G1880" i="2" a="1"/>
  <c r="G1880" i="2" s="1"/>
  <c r="I1880" i="2" s="1" a="1"/>
  <c r="I1880" i="2" s="1"/>
  <c r="Q1879" i="2" a="1"/>
  <c r="Q1879" i="2" s="1"/>
  <c r="P1879" i="2" a="1"/>
  <c r="P1879" i="2" s="1"/>
  <c r="O1879" i="2" a="1"/>
  <c r="O1879" i="2" s="1"/>
  <c r="N1879" i="2" a="1"/>
  <c r="N1879" i="2" s="1"/>
  <c r="G1879" i="2" a="1"/>
  <c r="G1879" i="2" s="1"/>
  <c r="Q1878" i="2" a="1"/>
  <c r="Q1878" i="2" s="1"/>
  <c r="P1878" i="2" a="1"/>
  <c r="P1878" i="2" s="1"/>
  <c r="O1878" i="2" a="1"/>
  <c r="O1878" i="2" s="1"/>
  <c r="N1878" i="2" a="1"/>
  <c r="N1878" i="2" s="1"/>
  <c r="G1878" i="2" a="1"/>
  <c r="G1878" i="2" s="1"/>
  <c r="H1878" i="2" s="1"/>
  <c r="Q1877" i="2" a="1"/>
  <c r="Q1877" i="2" s="1"/>
  <c r="P1877" i="2" a="1"/>
  <c r="P1877" i="2" s="1"/>
  <c r="O1877" i="2" a="1"/>
  <c r="O1877" i="2" s="1"/>
  <c r="N1877" i="2" a="1"/>
  <c r="N1877" i="2" s="1"/>
  <c r="G1877" i="2" a="1"/>
  <c r="G1877" i="2" s="1"/>
  <c r="I1877" i="2" s="1" a="1"/>
  <c r="I1877" i="2" s="1"/>
  <c r="Q1876" i="2" a="1"/>
  <c r="Q1876" i="2" s="1"/>
  <c r="P1876" i="2" a="1"/>
  <c r="P1876" i="2" s="1"/>
  <c r="O1876" i="2" a="1"/>
  <c r="O1876" i="2" s="1"/>
  <c r="N1876" i="2" a="1"/>
  <c r="N1876" i="2" s="1"/>
  <c r="G1876" i="2" a="1"/>
  <c r="G1876" i="2" s="1"/>
  <c r="I1876" i="2" s="1" a="1"/>
  <c r="I1876" i="2" s="1"/>
  <c r="Q1875" i="2" a="1"/>
  <c r="Q1875" i="2" s="1"/>
  <c r="P1875" i="2" a="1"/>
  <c r="P1875" i="2" s="1"/>
  <c r="O1875" i="2" a="1"/>
  <c r="O1875" i="2" s="1"/>
  <c r="N1875" i="2" a="1"/>
  <c r="N1875" i="2" s="1"/>
  <c r="G1875" i="2" a="1"/>
  <c r="G1875" i="2" s="1"/>
  <c r="I1875" i="2" s="1" a="1"/>
  <c r="I1875" i="2" s="1"/>
  <c r="Q1874" i="2" a="1"/>
  <c r="Q1874" i="2" s="1"/>
  <c r="P1874" i="2" a="1"/>
  <c r="P1874" i="2" s="1"/>
  <c r="O1874" i="2" a="1"/>
  <c r="O1874" i="2" s="1"/>
  <c r="N1874" i="2" a="1"/>
  <c r="N1874" i="2" s="1"/>
  <c r="G1874" i="2" a="1"/>
  <c r="G1874" i="2" s="1"/>
  <c r="Q1873" i="2" a="1"/>
  <c r="Q1873" i="2" s="1"/>
  <c r="P1873" i="2" a="1"/>
  <c r="P1873" i="2" s="1"/>
  <c r="O1873" i="2" a="1"/>
  <c r="O1873" i="2" s="1"/>
  <c r="N1873" i="2" a="1"/>
  <c r="N1873" i="2" s="1"/>
  <c r="G1873" i="2" a="1"/>
  <c r="G1873" i="2" s="1"/>
  <c r="Q1872" i="2" a="1"/>
  <c r="Q1872" i="2" s="1"/>
  <c r="P1872" i="2" a="1"/>
  <c r="P1872" i="2" s="1"/>
  <c r="O1872" i="2" a="1"/>
  <c r="O1872" i="2" s="1"/>
  <c r="N1872" i="2" a="1"/>
  <c r="N1872" i="2" s="1"/>
  <c r="G1872" i="2" a="1"/>
  <c r="G1872" i="2" s="1"/>
  <c r="Q1871" i="2" a="1"/>
  <c r="Q1871" i="2" s="1"/>
  <c r="P1871" i="2" a="1"/>
  <c r="P1871" i="2" s="1"/>
  <c r="O1871" i="2" a="1"/>
  <c r="O1871" i="2" s="1"/>
  <c r="N1871" i="2" a="1"/>
  <c r="N1871" i="2" s="1"/>
  <c r="G1871" i="2" a="1"/>
  <c r="G1871" i="2" s="1"/>
  <c r="I1871" i="2" s="1" a="1"/>
  <c r="I1871" i="2" s="1"/>
  <c r="Q1870" i="2" a="1"/>
  <c r="Q1870" i="2" s="1"/>
  <c r="P1870" i="2" a="1"/>
  <c r="P1870" i="2" s="1"/>
  <c r="O1870" i="2" a="1"/>
  <c r="O1870" i="2" s="1"/>
  <c r="N1870" i="2" a="1"/>
  <c r="N1870" i="2" s="1"/>
  <c r="G1870" i="2" a="1"/>
  <c r="G1870" i="2" s="1"/>
  <c r="I1870" i="2" s="1" a="1"/>
  <c r="I1870" i="2" s="1"/>
  <c r="Q1869" i="2" a="1"/>
  <c r="Q1869" i="2" s="1"/>
  <c r="P1869" i="2" a="1"/>
  <c r="P1869" i="2" s="1"/>
  <c r="O1869" i="2" a="1"/>
  <c r="O1869" i="2" s="1"/>
  <c r="N1869" i="2" a="1"/>
  <c r="N1869" i="2" s="1"/>
  <c r="G1869" i="2" a="1"/>
  <c r="G1869" i="2" s="1"/>
  <c r="I1869" i="2" s="1" a="1"/>
  <c r="I1869" i="2" s="1"/>
  <c r="Q1868" i="2" a="1"/>
  <c r="Q1868" i="2" s="1"/>
  <c r="P1868" i="2" a="1"/>
  <c r="P1868" i="2" s="1"/>
  <c r="O1868" i="2" a="1"/>
  <c r="O1868" i="2" s="1"/>
  <c r="N1868" i="2" a="1"/>
  <c r="N1868" i="2" s="1"/>
  <c r="G1868" i="2" a="1"/>
  <c r="G1868" i="2" s="1"/>
  <c r="I1868" i="2" s="1" a="1"/>
  <c r="I1868" i="2" s="1"/>
  <c r="Q1867" i="2" a="1"/>
  <c r="Q1867" i="2" s="1"/>
  <c r="P1867" i="2" a="1"/>
  <c r="P1867" i="2" s="1"/>
  <c r="O1867" i="2" a="1"/>
  <c r="O1867" i="2" s="1"/>
  <c r="N1867" i="2" a="1"/>
  <c r="N1867" i="2" s="1"/>
  <c r="G1867" i="2" a="1"/>
  <c r="G1867" i="2" s="1"/>
  <c r="Q1866" i="2" a="1"/>
  <c r="Q1866" i="2" s="1"/>
  <c r="P1866" i="2" a="1"/>
  <c r="P1866" i="2" s="1"/>
  <c r="O1866" i="2" a="1"/>
  <c r="O1866" i="2" s="1"/>
  <c r="N1866" i="2" a="1"/>
  <c r="N1866" i="2" s="1"/>
  <c r="G1866" i="2" a="1"/>
  <c r="G1866" i="2" s="1"/>
  <c r="H1866" i="2" s="1"/>
  <c r="Q1865" i="2" a="1"/>
  <c r="Q1865" i="2" s="1"/>
  <c r="P1865" i="2" a="1"/>
  <c r="P1865" i="2" s="1"/>
  <c r="O1865" i="2" a="1"/>
  <c r="O1865" i="2" s="1"/>
  <c r="N1865" i="2" a="1"/>
  <c r="N1865" i="2" s="1"/>
  <c r="G1865" i="2" a="1"/>
  <c r="G1865" i="2" s="1"/>
  <c r="I1865" i="2" s="1" a="1"/>
  <c r="I1865" i="2" s="1"/>
  <c r="Q1864" i="2" a="1"/>
  <c r="Q1864" i="2" s="1"/>
  <c r="P1864" i="2" a="1"/>
  <c r="P1864" i="2" s="1"/>
  <c r="O1864" i="2" a="1"/>
  <c r="O1864" i="2" s="1"/>
  <c r="N1864" i="2" a="1"/>
  <c r="N1864" i="2" s="1"/>
  <c r="G1864" i="2" a="1"/>
  <c r="G1864" i="2" s="1"/>
  <c r="I1864" i="2" s="1" a="1"/>
  <c r="I1864" i="2" s="1"/>
  <c r="Q1863" i="2" a="1"/>
  <c r="Q1863" i="2" s="1"/>
  <c r="P1863" i="2" a="1"/>
  <c r="P1863" i="2" s="1"/>
  <c r="O1863" i="2" a="1"/>
  <c r="O1863" i="2" s="1"/>
  <c r="N1863" i="2" a="1"/>
  <c r="N1863" i="2" s="1"/>
  <c r="G1863" i="2" a="1"/>
  <c r="G1863" i="2" s="1"/>
  <c r="I1863" i="2" s="1" a="1"/>
  <c r="I1863" i="2" s="1"/>
  <c r="Q1862" i="2" a="1"/>
  <c r="Q1862" i="2" s="1"/>
  <c r="P1862" i="2" a="1"/>
  <c r="P1862" i="2" s="1"/>
  <c r="O1862" i="2" a="1"/>
  <c r="O1862" i="2" s="1"/>
  <c r="N1862" i="2" a="1"/>
  <c r="N1862" i="2" s="1"/>
  <c r="G1862" i="2" a="1"/>
  <c r="G1862" i="2" s="1"/>
  <c r="Q1861" i="2" a="1"/>
  <c r="Q1861" i="2" s="1"/>
  <c r="P1861" i="2" a="1"/>
  <c r="P1861" i="2" s="1"/>
  <c r="O1861" i="2" a="1"/>
  <c r="O1861" i="2" s="1"/>
  <c r="N1861" i="2" a="1"/>
  <c r="N1861" i="2" s="1"/>
  <c r="G1861" i="2" a="1"/>
  <c r="G1861" i="2" s="1"/>
  <c r="Q1860" i="2" a="1"/>
  <c r="Q1860" i="2" s="1"/>
  <c r="P1860" i="2" a="1"/>
  <c r="P1860" i="2" s="1"/>
  <c r="O1860" i="2" a="1"/>
  <c r="O1860" i="2" s="1"/>
  <c r="N1860" i="2" a="1"/>
  <c r="N1860" i="2" s="1"/>
  <c r="G1860" i="2" a="1"/>
  <c r="G1860" i="2" s="1"/>
  <c r="H1860" i="2" s="1"/>
  <c r="Q1859" i="2" a="1"/>
  <c r="Q1859" i="2" s="1"/>
  <c r="P1859" i="2" a="1"/>
  <c r="P1859" i="2" s="1"/>
  <c r="O1859" i="2" a="1"/>
  <c r="O1859" i="2" s="1"/>
  <c r="N1859" i="2" a="1"/>
  <c r="N1859" i="2" s="1"/>
  <c r="G1859" i="2" a="1"/>
  <c r="G1859" i="2" s="1"/>
  <c r="I1859" i="2" s="1" a="1"/>
  <c r="I1859" i="2" s="1"/>
  <c r="Q1858" i="2" a="1"/>
  <c r="Q1858" i="2" s="1"/>
  <c r="P1858" i="2" a="1"/>
  <c r="P1858" i="2" s="1"/>
  <c r="O1858" i="2" a="1"/>
  <c r="O1858" i="2" s="1"/>
  <c r="N1858" i="2" a="1"/>
  <c r="N1858" i="2" s="1"/>
  <c r="G1858" i="2" a="1"/>
  <c r="G1858" i="2" s="1"/>
  <c r="I1858" i="2" s="1" a="1"/>
  <c r="I1858" i="2" s="1"/>
  <c r="Q1857" i="2" a="1"/>
  <c r="Q1857" i="2" s="1"/>
  <c r="P1857" i="2" a="1"/>
  <c r="P1857" i="2" s="1"/>
  <c r="O1857" i="2" a="1"/>
  <c r="O1857" i="2" s="1"/>
  <c r="N1857" i="2" a="1"/>
  <c r="N1857" i="2" s="1"/>
  <c r="G1857" i="2" a="1"/>
  <c r="G1857" i="2" s="1"/>
  <c r="I1857" i="2" s="1" a="1"/>
  <c r="I1857" i="2" s="1"/>
  <c r="Q1856" i="2" a="1"/>
  <c r="Q1856" i="2" s="1"/>
  <c r="P1856" i="2" a="1"/>
  <c r="P1856" i="2" s="1"/>
  <c r="O1856" i="2" a="1"/>
  <c r="O1856" i="2" s="1"/>
  <c r="N1856" i="2" a="1"/>
  <c r="N1856" i="2" s="1"/>
  <c r="G1856" i="2" a="1"/>
  <c r="G1856" i="2" s="1"/>
  <c r="I1856" i="2" s="1" a="1"/>
  <c r="I1856" i="2" s="1"/>
  <c r="Q1855" i="2" a="1"/>
  <c r="Q1855" i="2" s="1"/>
  <c r="P1855" i="2" a="1"/>
  <c r="P1855" i="2" s="1"/>
  <c r="O1855" i="2" a="1"/>
  <c r="O1855" i="2" s="1"/>
  <c r="N1855" i="2" a="1"/>
  <c r="N1855" i="2" s="1"/>
  <c r="G1855" i="2" a="1"/>
  <c r="G1855" i="2" s="1"/>
  <c r="Q1854" i="2" a="1"/>
  <c r="Q1854" i="2" s="1"/>
  <c r="P1854" i="2" a="1"/>
  <c r="P1854" i="2" s="1"/>
  <c r="O1854" i="2" a="1"/>
  <c r="O1854" i="2" s="1"/>
  <c r="N1854" i="2" a="1"/>
  <c r="N1854" i="2" s="1"/>
  <c r="G1854" i="2" a="1"/>
  <c r="G1854" i="2" s="1"/>
  <c r="Q1853" i="2" a="1"/>
  <c r="Q1853" i="2" s="1"/>
  <c r="P1853" i="2" a="1"/>
  <c r="P1853" i="2" s="1"/>
  <c r="O1853" i="2" a="1"/>
  <c r="O1853" i="2" s="1"/>
  <c r="N1853" i="2" a="1"/>
  <c r="N1853" i="2" s="1"/>
  <c r="G1853" i="2" a="1"/>
  <c r="G1853" i="2" s="1"/>
  <c r="Q1852" i="2" a="1"/>
  <c r="Q1852" i="2" s="1"/>
  <c r="P1852" i="2" a="1"/>
  <c r="P1852" i="2" s="1"/>
  <c r="O1852" i="2" a="1"/>
  <c r="O1852" i="2" s="1"/>
  <c r="N1852" i="2" a="1"/>
  <c r="N1852" i="2" s="1"/>
  <c r="G1852" i="2" a="1"/>
  <c r="G1852" i="2" s="1"/>
  <c r="I1852" i="2" s="1" a="1"/>
  <c r="I1852" i="2" s="1"/>
  <c r="Q1851" i="2" a="1"/>
  <c r="Q1851" i="2" s="1"/>
  <c r="P1851" i="2" a="1"/>
  <c r="P1851" i="2" s="1"/>
  <c r="O1851" i="2" a="1"/>
  <c r="O1851" i="2" s="1"/>
  <c r="N1851" i="2" a="1"/>
  <c r="N1851" i="2" s="1"/>
  <c r="G1851" i="2" a="1"/>
  <c r="G1851" i="2" s="1"/>
  <c r="I1851" i="2" s="1" a="1"/>
  <c r="I1851" i="2" s="1"/>
  <c r="Q1850" i="2" a="1"/>
  <c r="Q1850" i="2" s="1"/>
  <c r="P1850" i="2" a="1"/>
  <c r="P1850" i="2" s="1"/>
  <c r="O1850" i="2" a="1"/>
  <c r="O1850" i="2" s="1"/>
  <c r="N1850" i="2" a="1"/>
  <c r="N1850" i="2" s="1"/>
  <c r="G1850" i="2" a="1"/>
  <c r="G1850" i="2" s="1"/>
  <c r="Q1849" i="2" a="1"/>
  <c r="Q1849" i="2" s="1"/>
  <c r="P1849" i="2" a="1"/>
  <c r="P1849" i="2" s="1"/>
  <c r="O1849" i="2" a="1"/>
  <c r="O1849" i="2" s="1"/>
  <c r="N1849" i="2" a="1"/>
  <c r="N1849" i="2" s="1"/>
  <c r="G1849" i="2" a="1"/>
  <c r="G1849" i="2" s="1"/>
  <c r="Q1848" i="2" a="1"/>
  <c r="Q1848" i="2" s="1"/>
  <c r="P1848" i="2" a="1"/>
  <c r="P1848" i="2" s="1"/>
  <c r="O1848" i="2" a="1"/>
  <c r="O1848" i="2" s="1"/>
  <c r="N1848" i="2" a="1"/>
  <c r="N1848" i="2" s="1"/>
  <c r="G1848" i="2" a="1"/>
  <c r="G1848" i="2" s="1"/>
  <c r="H1848" i="2" s="1"/>
  <c r="Q1847" i="2" a="1"/>
  <c r="Q1847" i="2" s="1"/>
  <c r="P1847" i="2" a="1"/>
  <c r="P1847" i="2" s="1"/>
  <c r="O1847" i="2" a="1"/>
  <c r="O1847" i="2" s="1"/>
  <c r="N1847" i="2" a="1"/>
  <c r="N1847" i="2" s="1"/>
  <c r="G1847" i="2" a="1"/>
  <c r="G1847" i="2" s="1"/>
  <c r="Q1846" i="2" a="1"/>
  <c r="Q1846" i="2" s="1"/>
  <c r="P1846" i="2" a="1"/>
  <c r="P1846" i="2" s="1"/>
  <c r="O1846" i="2" a="1"/>
  <c r="O1846" i="2" s="1"/>
  <c r="N1846" i="2" a="1"/>
  <c r="N1846" i="2" s="1"/>
  <c r="G1846" i="2" a="1"/>
  <c r="G1846" i="2" s="1"/>
  <c r="Q1845" i="2" a="1"/>
  <c r="Q1845" i="2" s="1"/>
  <c r="P1845" i="2" a="1"/>
  <c r="P1845" i="2" s="1"/>
  <c r="O1845" i="2" a="1"/>
  <c r="O1845" i="2" s="1"/>
  <c r="N1845" i="2" a="1"/>
  <c r="N1845" i="2" s="1"/>
  <c r="G1845" i="2" a="1"/>
  <c r="G1845" i="2" s="1"/>
  <c r="I1845" i="2" s="1" a="1"/>
  <c r="I1845" i="2" s="1"/>
  <c r="Q1844" i="2" a="1"/>
  <c r="Q1844" i="2" s="1"/>
  <c r="P1844" i="2" a="1"/>
  <c r="P1844" i="2" s="1"/>
  <c r="O1844" i="2" a="1"/>
  <c r="O1844" i="2" s="1"/>
  <c r="N1844" i="2" a="1"/>
  <c r="N1844" i="2" s="1"/>
  <c r="G1844" i="2" a="1"/>
  <c r="G1844" i="2" s="1"/>
  <c r="Q1843" i="2" a="1"/>
  <c r="Q1843" i="2" s="1"/>
  <c r="P1843" i="2" a="1"/>
  <c r="P1843" i="2" s="1"/>
  <c r="O1843" i="2" a="1"/>
  <c r="O1843" i="2" s="1"/>
  <c r="N1843" i="2" a="1"/>
  <c r="N1843" i="2" s="1"/>
  <c r="G1843" i="2" a="1"/>
  <c r="G1843" i="2" s="1"/>
  <c r="Q1842" i="2" a="1"/>
  <c r="Q1842" i="2" s="1"/>
  <c r="P1842" i="2" a="1"/>
  <c r="P1842" i="2" s="1"/>
  <c r="O1842" i="2" a="1"/>
  <c r="O1842" i="2" s="1"/>
  <c r="N1842" i="2" a="1"/>
  <c r="N1842" i="2" s="1"/>
  <c r="G1842" i="2" a="1"/>
  <c r="G1842" i="2" s="1"/>
  <c r="Q1841" i="2" a="1"/>
  <c r="Q1841" i="2" s="1"/>
  <c r="P1841" i="2" a="1"/>
  <c r="P1841" i="2" s="1"/>
  <c r="O1841" i="2" a="1"/>
  <c r="O1841" i="2" s="1"/>
  <c r="N1841" i="2" a="1"/>
  <c r="N1841" i="2" s="1"/>
  <c r="G1841" i="2" a="1"/>
  <c r="G1841" i="2" s="1"/>
  <c r="Q1840" i="2" a="1"/>
  <c r="Q1840" i="2" s="1"/>
  <c r="P1840" i="2" a="1"/>
  <c r="P1840" i="2" s="1"/>
  <c r="O1840" i="2" a="1"/>
  <c r="O1840" i="2" s="1"/>
  <c r="N1840" i="2" a="1"/>
  <c r="N1840" i="2" s="1"/>
  <c r="G1840" i="2" a="1"/>
  <c r="G1840" i="2" s="1"/>
  <c r="I1840" i="2" s="1" a="1"/>
  <c r="I1840" i="2" s="1"/>
  <c r="Q1839" i="2" a="1"/>
  <c r="Q1839" i="2" s="1"/>
  <c r="P1839" i="2" a="1"/>
  <c r="P1839" i="2" s="1"/>
  <c r="O1839" i="2" a="1"/>
  <c r="O1839" i="2" s="1"/>
  <c r="N1839" i="2" a="1"/>
  <c r="N1839" i="2" s="1"/>
  <c r="G1839" i="2" a="1"/>
  <c r="G1839" i="2" s="1"/>
  <c r="H1839" i="2" s="1"/>
  <c r="Q1838" i="2" a="1"/>
  <c r="Q1838" i="2" s="1"/>
  <c r="P1838" i="2" a="1"/>
  <c r="P1838" i="2" s="1"/>
  <c r="O1838" i="2" a="1"/>
  <c r="O1838" i="2" s="1"/>
  <c r="N1838" i="2" a="1"/>
  <c r="N1838" i="2" s="1"/>
  <c r="G1838" i="2" a="1"/>
  <c r="G1838" i="2" s="1"/>
  <c r="Q1837" i="2" a="1"/>
  <c r="Q1837" i="2" s="1"/>
  <c r="P1837" i="2" a="1"/>
  <c r="P1837" i="2" s="1"/>
  <c r="O1837" i="2" a="1"/>
  <c r="O1837" i="2" s="1"/>
  <c r="N1837" i="2" a="1"/>
  <c r="N1837" i="2" s="1"/>
  <c r="G1837" i="2" a="1"/>
  <c r="G1837" i="2" s="1"/>
  <c r="Q1836" i="2" a="1"/>
  <c r="Q1836" i="2" s="1"/>
  <c r="P1836" i="2" a="1"/>
  <c r="P1836" i="2" s="1"/>
  <c r="O1836" i="2" a="1"/>
  <c r="O1836" i="2" s="1"/>
  <c r="N1836" i="2" a="1"/>
  <c r="N1836" i="2" s="1"/>
  <c r="G1836" i="2" a="1"/>
  <c r="G1836" i="2" s="1"/>
  <c r="Q1835" i="2" a="1"/>
  <c r="Q1835" i="2" s="1"/>
  <c r="P1835" i="2" a="1"/>
  <c r="P1835" i="2" s="1"/>
  <c r="O1835" i="2" a="1"/>
  <c r="O1835" i="2" s="1"/>
  <c r="N1835" i="2" a="1"/>
  <c r="N1835" i="2" s="1"/>
  <c r="G1835" i="2" a="1"/>
  <c r="G1835" i="2" s="1"/>
  <c r="Q1834" i="2" a="1"/>
  <c r="Q1834" i="2" s="1"/>
  <c r="P1834" i="2" a="1"/>
  <c r="P1834" i="2" s="1"/>
  <c r="O1834" i="2" a="1"/>
  <c r="O1834" i="2" s="1"/>
  <c r="N1834" i="2" a="1"/>
  <c r="N1834" i="2" s="1"/>
  <c r="G1834" i="2" a="1"/>
  <c r="G1834" i="2" s="1"/>
  <c r="I1834" i="2" s="1" a="1"/>
  <c r="I1834" i="2" s="1"/>
  <c r="Q1833" i="2" a="1"/>
  <c r="Q1833" i="2" s="1"/>
  <c r="P1833" i="2" a="1"/>
  <c r="P1833" i="2" s="1"/>
  <c r="O1833" i="2" a="1"/>
  <c r="O1833" i="2" s="1"/>
  <c r="N1833" i="2" a="1"/>
  <c r="N1833" i="2" s="1"/>
  <c r="G1833" i="2" a="1"/>
  <c r="G1833" i="2" s="1"/>
  <c r="Q1832" i="2" a="1"/>
  <c r="Q1832" i="2" s="1"/>
  <c r="P1832" i="2" a="1"/>
  <c r="P1832" i="2" s="1"/>
  <c r="O1832" i="2" a="1"/>
  <c r="O1832" i="2" s="1"/>
  <c r="N1832" i="2" a="1"/>
  <c r="N1832" i="2" s="1"/>
  <c r="G1832" i="2" a="1"/>
  <c r="G1832" i="2" s="1"/>
  <c r="Q1831" i="2" a="1"/>
  <c r="Q1831" i="2" s="1"/>
  <c r="P1831" i="2" a="1"/>
  <c r="P1831" i="2" s="1"/>
  <c r="O1831" i="2" a="1"/>
  <c r="O1831" i="2" s="1"/>
  <c r="N1831" i="2" a="1"/>
  <c r="N1831" i="2" s="1"/>
  <c r="G1831" i="2" a="1"/>
  <c r="G1831" i="2" s="1"/>
  <c r="Q1830" i="2" a="1"/>
  <c r="Q1830" i="2" s="1"/>
  <c r="P1830" i="2" a="1"/>
  <c r="P1830" i="2" s="1"/>
  <c r="O1830" i="2" a="1"/>
  <c r="O1830" i="2" s="1"/>
  <c r="N1830" i="2" a="1"/>
  <c r="N1830" i="2" s="1"/>
  <c r="G1830" i="2" a="1"/>
  <c r="G1830" i="2" s="1"/>
  <c r="H1830" i="2" s="1"/>
  <c r="Q1829" i="2" a="1"/>
  <c r="Q1829" i="2" s="1"/>
  <c r="P1829" i="2" a="1"/>
  <c r="P1829" i="2" s="1"/>
  <c r="O1829" i="2" a="1"/>
  <c r="O1829" i="2" s="1"/>
  <c r="N1829" i="2" a="1"/>
  <c r="N1829" i="2" s="1"/>
  <c r="G1829" i="2" a="1"/>
  <c r="G1829" i="2" s="1"/>
  <c r="Q1828" i="2" a="1"/>
  <c r="Q1828" i="2" s="1"/>
  <c r="P1828" i="2" a="1"/>
  <c r="P1828" i="2" s="1"/>
  <c r="O1828" i="2" a="1"/>
  <c r="O1828" i="2" s="1"/>
  <c r="N1828" i="2" a="1"/>
  <c r="N1828" i="2" s="1"/>
  <c r="G1828" i="2" a="1"/>
  <c r="G1828" i="2" s="1"/>
  <c r="I1828" i="2" s="1" a="1"/>
  <c r="I1828" i="2" s="1"/>
  <c r="Q1827" i="2" a="1"/>
  <c r="Q1827" i="2" s="1"/>
  <c r="P1827" i="2" a="1"/>
  <c r="P1827" i="2" s="1"/>
  <c r="O1827" i="2" a="1"/>
  <c r="O1827" i="2" s="1"/>
  <c r="N1827" i="2" a="1"/>
  <c r="N1827" i="2" s="1"/>
  <c r="G1827" i="2" a="1"/>
  <c r="G1827" i="2" s="1"/>
  <c r="H1827" i="2" s="1"/>
  <c r="Q1826" i="2" a="1"/>
  <c r="Q1826" i="2" s="1"/>
  <c r="P1826" i="2" a="1"/>
  <c r="P1826" i="2" s="1"/>
  <c r="O1826" i="2" a="1"/>
  <c r="O1826" i="2" s="1"/>
  <c r="N1826" i="2" a="1"/>
  <c r="N1826" i="2" s="1"/>
  <c r="G1826" i="2" a="1"/>
  <c r="G1826" i="2" s="1"/>
  <c r="Q1825" i="2" a="1"/>
  <c r="Q1825" i="2" s="1"/>
  <c r="P1825" i="2" a="1"/>
  <c r="P1825" i="2" s="1"/>
  <c r="O1825" i="2" a="1"/>
  <c r="O1825" i="2" s="1"/>
  <c r="N1825" i="2" a="1"/>
  <c r="N1825" i="2" s="1"/>
  <c r="G1825" i="2" a="1"/>
  <c r="G1825" i="2" s="1"/>
  <c r="Q1824" i="2" a="1"/>
  <c r="Q1824" i="2" s="1"/>
  <c r="P1824" i="2" a="1"/>
  <c r="P1824" i="2" s="1"/>
  <c r="O1824" i="2" a="1"/>
  <c r="O1824" i="2" s="1"/>
  <c r="N1824" i="2" a="1"/>
  <c r="N1824" i="2" s="1"/>
  <c r="G1824" i="2" a="1"/>
  <c r="G1824" i="2" s="1"/>
  <c r="H1824" i="2" s="1"/>
  <c r="Q1823" i="2" a="1"/>
  <c r="Q1823" i="2" s="1"/>
  <c r="P1823" i="2" a="1"/>
  <c r="P1823" i="2" s="1"/>
  <c r="O1823" i="2" a="1"/>
  <c r="O1823" i="2" s="1"/>
  <c r="N1823" i="2" a="1"/>
  <c r="N1823" i="2" s="1"/>
  <c r="G1823" i="2" a="1"/>
  <c r="G1823" i="2" s="1"/>
  <c r="Q1822" i="2" a="1"/>
  <c r="Q1822" i="2" s="1"/>
  <c r="P1822" i="2" a="1"/>
  <c r="P1822" i="2" s="1"/>
  <c r="O1822" i="2" a="1"/>
  <c r="O1822" i="2" s="1"/>
  <c r="N1822" i="2" a="1"/>
  <c r="N1822" i="2" s="1"/>
  <c r="G1822" i="2" a="1"/>
  <c r="G1822" i="2" s="1"/>
  <c r="I1822" i="2" s="1" a="1"/>
  <c r="I1822" i="2" s="1"/>
  <c r="Q1821" i="2" a="1"/>
  <c r="Q1821" i="2" s="1"/>
  <c r="P1821" i="2" a="1"/>
  <c r="P1821" i="2" s="1"/>
  <c r="O1821" i="2" a="1"/>
  <c r="O1821" i="2" s="1"/>
  <c r="N1821" i="2" a="1"/>
  <c r="N1821" i="2" s="1"/>
  <c r="G1821" i="2" a="1"/>
  <c r="G1821" i="2" s="1"/>
  <c r="H1821" i="2" s="1"/>
  <c r="Q1820" i="2" a="1"/>
  <c r="Q1820" i="2" s="1"/>
  <c r="P1820" i="2" a="1"/>
  <c r="P1820" i="2" s="1"/>
  <c r="O1820" i="2" a="1"/>
  <c r="O1820" i="2" s="1"/>
  <c r="N1820" i="2" a="1"/>
  <c r="N1820" i="2" s="1"/>
  <c r="G1820" i="2" a="1"/>
  <c r="G1820" i="2" s="1"/>
  <c r="Q1819" i="2" a="1"/>
  <c r="Q1819" i="2" s="1"/>
  <c r="P1819" i="2" a="1"/>
  <c r="P1819" i="2" s="1"/>
  <c r="O1819" i="2" a="1"/>
  <c r="O1819" i="2" s="1"/>
  <c r="N1819" i="2" a="1"/>
  <c r="N1819" i="2" s="1"/>
  <c r="G1819" i="2" a="1"/>
  <c r="G1819" i="2" s="1"/>
  <c r="Q1818" i="2" a="1"/>
  <c r="Q1818" i="2" s="1"/>
  <c r="P1818" i="2" a="1"/>
  <c r="P1818" i="2" s="1"/>
  <c r="O1818" i="2" a="1"/>
  <c r="O1818" i="2" s="1"/>
  <c r="N1818" i="2" a="1"/>
  <c r="N1818" i="2" s="1"/>
  <c r="G1818" i="2" a="1"/>
  <c r="G1818" i="2" s="1"/>
  <c r="H1818" i="2" s="1"/>
  <c r="Q1817" i="2" a="1"/>
  <c r="Q1817" i="2" s="1"/>
  <c r="P1817" i="2" a="1"/>
  <c r="P1817" i="2" s="1"/>
  <c r="O1817" i="2" a="1"/>
  <c r="O1817" i="2" s="1"/>
  <c r="N1817" i="2" a="1"/>
  <c r="N1817" i="2" s="1"/>
  <c r="G1817" i="2" a="1"/>
  <c r="G1817" i="2" s="1"/>
  <c r="Q1816" i="2" a="1"/>
  <c r="Q1816" i="2" s="1"/>
  <c r="P1816" i="2" a="1"/>
  <c r="P1816" i="2" s="1"/>
  <c r="O1816" i="2" a="1"/>
  <c r="O1816" i="2" s="1"/>
  <c r="N1816" i="2" a="1"/>
  <c r="N1816" i="2" s="1"/>
  <c r="G1816" i="2" a="1"/>
  <c r="G1816" i="2" s="1"/>
  <c r="I1816" i="2" s="1" a="1"/>
  <c r="I1816" i="2" s="1"/>
  <c r="Q1815" i="2" a="1"/>
  <c r="Q1815" i="2" s="1"/>
  <c r="P1815" i="2" a="1"/>
  <c r="P1815" i="2" s="1"/>
  <c r="O1815" i="2" a="1"/>
  <c r="O1815" i="2" s="1"/>
  <c r="N1815" i="2" a="1"/>
  <c r="N1815" i="2" s="1"/>
  <c r="G1815" i="2" a="1"/>
  <c r="G1815" i="2" s="1"/>
  <c r="H1815" i="2" s="1"/>
  <c r="Q1814" i="2" a="1"/>
  <c r="Q1814" i="2" s="1"/>
  <c r="P1814" i="2" a="1"/>
  <c r="P1814" i="2" s="1"/>
  <c r="O1814" i="2" a="1"/>
  <c r="O1814" i="2" s="1"/>
  <c r="N1814" i="2" a="1"/>
  <c r="N1814" i="2" s="1"/>
  <c r="G1814" i="2" a="1"/>
  <c r="G1814" i="2" s="1"/>
  <c r="Q1813" i="2" a="1"/>
  <c r="Q1813" i="2" s="1"/>
  <c r="P1813" i="2" a="1"/>
  <c r="P1813" i="2" s="1"/>
  <c r="O1813" i="2" a="1"/>
  <c r="O1813" i="2" s="1"/>
  <c r="N1813" i="2" a="1"/>
  <c r="N1813" i="2" s="1"/>
  <c r="G1813" i="2" a="1"/>
  <c r="G1813" i="2" s="1"/>
  <c r="Q1812" i="2" a="1"/>
  <c r="Q1812" i="2" s="1"/>
  <c r="P1812" i="2" a="1"/>
  <c r="P1812" i="2" s="1"/>
  <c r="O1812" i="2" a="1"/>
  <c r="O1812" i="2" s="1"/>
  <c r="N1812" i="2" a="1"/>
  <c r="N1812" i="2" s="1"/>
  <c r="G1812" i="2" a="1"/>
  <c r="G1812" i="2" s="1"/>
  <c r="H1812" i="2" s="1"/>
  <c r="Q1811" i="2" a="1"/>
  <c r="Q1811" i="2" s="1"/>
  <c r="P1811" i="2" a="1"/>
  <c r="P1811" i="2" s="1"/>
  <c r="O1811" i="2" a="1"/>
  <c r="O1811" i="2" s="1"/>
  <c r="N1811" i="2" a="1"/>
  <c r="N1811" i="2" s="1"/>
  <c r="G1811" i="2" a="1"/>
  <c r="G1811" i="2" s="1"/>
  <c r="Q1810" i="2" a="1"/>
  <c r="Q1810" i="2" s="1"/>
  <c r="P1810" i="2" a="1"/>
  <c r="P1810" i="2" s="1"/>
  <c r="O1810" i="2" a="1"/>
  <c r="O1810" i="2" s="1"/>
  <c r="N1810" i="2" a="1"/>
  <c r="N1810" i="2" s="1"/>
  <c r="G1810" i="2" a="1"/>
  <c r="G1810" i="2" s="1"/>
  <c r="Q1809" i="2" a="1"/>
  <c r="Q1809" i="2" s="1"/>
  <c r="P1809" i="2" a="1"/>
  <c r="P1809" i="2" s="1"/>
  <c r="O1809" i="2" a="1"/>
  <c r="O1809" i="2" s="1"/>
  <c r="N1809" i="2" a="1"/>
  <c r="N1809" i="2" s="1"/>
  <c r="G1809" i="2" a="1"/>
  <c r="G1809" i="2" s="1"/>
  <c r="Q1808" i="2" a="1"/>
  <c r="Q1808" i="2" s="1"/>
  <c r="P1808" i="2" a="1"/>
  <c r="P1808" i="2" s="1"/>
  <c r="O1808" i="2" a="1"/>
  <c r="O1808" i="2" s="1"/>
  <c r="N1808" i="2" a="1"/>
  <c r="N1808" i="2" s="1"/>
  <c r="G1808" i="2" a="1"/>
  <c r="G1808" i="2" s="1"/>
  <c r="Q1807" i="2" a="1"/>
  <c r="Q1807" i="2" s="1"/>
  <c r="P1807" i="2" a="1"/>
  <c r="P1807" i="2" s="1"/>
  <c r="O1807" i="2" a="1"/>
  <c r="O1807" i="2" s="1"/>
  <c r="N1807" i="2" a="1"/>
  <c r="N1807" i="2" s="1"/>
  <c r="G1807" i="2" a="1"/>
  <c r="G1807" i="2" s="1"/>
  <c r="I1807" i="2" s="1" a="1"/>
  <c r="I1807" i="2" s="1"/>
  <c r="Q1806" i="2" a="1"/>
  <c r="Q1806" i="2" s="1"/>
  <c r="P1806" i="2" a="1"/>
  <c r="P1806" i="2" s="1"/>
  <c r="O1806" i="2" a="1"/>
  <c r="O1806" i="2" s="1"/>
  <c r="N1806" i="2" a="1"/>
  <c r="N1806" i="2" s="1"/>
  <c r="G1806" i="2" a="1"/>
  <c r="G1806" i="2" s="1"/>
  <c r="H1806" i="2" s="1"/>
  <c r="Q1805" i="2" a="1"/>
  <c r="Q1805" i="2" s="1"/>
  <c r="P1805" i="2" a="1"/>
  <c r="P1805" i="2" s="1"/>
  <c r="O1805" i="2" a="1"/>
  <c r="O1805" i="2" s="1"/>
  <c r="N1805" i="2" a="1"/>
  <c r="N1805" i="2" s="1"/>
  <c r="G1805" i="2" a="1"/>
  <c r="G1805" i="2" s="1"/>
  <c r="Q1804" i="2" a="1"/>
  <c r="Q1804" i="2" s="1"/>
  <c r="P1804" i="2" a="1"/>
  <c r="P1804" i="2" s="1"/>
  <c r="O1804" i="2" a="1"/>
  <c r="O1804" i="2" s="1"/>
  <c r="N1804" i="2" a="1"/>
  <c r="N1804" i="2" s="1"/>
  <c r="G1804" i="2" a="1"/>
  <c r="G1804" i="2" s="1"/>
  <c r="Q1803" i="2" a="1"/>
  <c r="Q1803" i="2" s="1"/>
  <c r="P1803" i="2" a="1"/>
  <c r="P1803" i="2" s="1"/>
  <c r="O1803" i="2" a="1"/>
  <c r="O1803" i="2" s="1"/>
  <c r="N1803" i="2" a="1"/>
  <c r="N1803" i="2" s="1"/>
  <c r="G1803" i="2" a="1"/>
  <c r="G1803" i="2" s="1"/>
  <c r="I1803" i="2" s="1" a="1"/>
  <c r="I1803" i="2" s="1"/>
  <c r="Q1802" i="2" a="1"/>
  <c r="Q1802" i="2" s="1"/>
  <c r="P1802" i="2" a="1"/>
  <c r="P1802" i="2" s="1"/>
  <c r="O1802" i="2" a="1"/>
  <c r="O1802" i="2" s="1"/>
  <c r="N1802" i="2" a="1"/>
  <c r="N1802" i="2" s="1"/>
  <c r="G1802" i="2" a="1"/>
  <c r="G1802" i="2" s="1"/>
  <c r="Q1801" i="2" a="1"/>
  <c r="Q1801" i="2" s="1"/>
  <c r="P1801" i="2" a="1"/>
  <c r="P1801" i="2" s="1"/>
  <c r="O1801" i="2" a="1"/>
  <c r="O1801" i="2" s="1"/>
  <c r="N1801" i="2" a="1"/>
  <c r="N1801" i="2" s="1"/>
  <c r="G1801" i="2" a="1"/>
  <c r="G1801" i="2" s="1"/>
  <c r="H1801" i="2" s="1"/>
  <c r="Q1800" i="2" a="1"/>
  <c r="Q1800" i="2" s="1"/>
  <c r="P1800" i="2" a="1"/>
  <c r="P1800" i="2" s="1"/>
  <c r="O1800" i="2" a="1"/>
  <c r="O1800" i="2" s="1"/>
  <c r="N1800" i="2" a="1"/>
  <c r="N1800" i="2" s="1"/>
  <c r="G1800" i="2" a="1"/>
  <c r="G1800" i="2" s="1"/>
  <c r="Q1799" i="2" a="1"/>
  <c r="Q1799" i="2" s="1"/>
  <c r="P1799" i="2" a="1"/>
  <c r="P1799" i="2" s="1"/>
  <c r="O1799" i="2" a="1"/>
  <c r="O1799" i="2" s="1"/>
  <c r="N1799" i="2" a="1"/>
  <c r="N1799" i="2" s="1"/>
  <c r="G1799" i="2" a="1"/>
  <c r="G1799" i="2" s="1"/>
  <c r="Q1798" i="2" a="1"/>
  <c r="Q1798" i="2" s="1"/>
  <c r="P1798" i="2" a="1"/>
  <c r="P1798" i="2" s="1"/>
  <c r="O1798" i="2" a="1"/>
  <c r="O1798" i="2" s="1"/>
  <c r="N1798" i="2" a="1"/>
  <c r="N1798" i="2" s="1"/>
  <c r="G1798" i="2" a="1"/>
  <c r="G1798" i="2" s="1"/>
  <c r="Q1797" i="2" a="1"/>
  <c r="Q1797" i="2" s="1"/>
  <c r="P1797" i="2" a="1"/>
  <c r="P1797" i="2" s="1"/>
  <c r="O1797" i="2" a="1"/>
  <c r="O1797" i="2" s="1"/>
  <c r="N1797" i="2" a="1"/>
  <c r="N1797" i="2" s="1"/>
  <c r="G1797" i="2" a="1"/>
  <c r="G1797" i="2" s="1"/>
  <c r="I1797" i="2" s="1" a="1"/>
  <c r="I1797" i="2" s="1"/>
  <c r="Q1796" i="2" a="1"/>
  <c r="Q1796" i="2" s="1"/>
  <c r="P1796" i="2" a="1"/>
  <c r="P1796" i="2" s="1"/>
  <c r="O1796" i="2" a="1"/>
  <c r="O1796" i="2" s="1"/>
  <c r="N1796" i="2" a="1"/>
  <c r="N1796" i="2" s="1"/>
  <c r="G1796" i="2" a="1"/>
  <c r="G1796" i="2" s="1"/>
  <c r="Q1795" i="2" a="1"/>
  <c r="Q1795" i="2" s="1"/>
  <c r="P1795" i="2" a="1"/>
  <c r="P1795" i="2" s="1"/>
  <c r="O1795" i="2" a="1"/>
  <c r="O1795" i="2" s="1"/>
  <c r="N1795" i="2" a="1"/>
  <c r="N1795" i="2" s="1"/>
  <c r="G1795" i="2" a="1"/>
  <c r="G1795" i="2" s="1"/>
  <c r="I1795" i="2" s="1" a="1"/>
  <c r="I1795" i="2" s="1"/>
  <c r="Q1794" i="2" a="1"/>
  <c r="Q1794" i="2" s="1"/>
  <c r="P1794" i="2" a="1"/>
  <c r="P1794" i="2" s="1"/>
  <c r="O1794" i="2" a="1"/>
  <c r="O1794" i="2" s="1"/>
  <c r="N1794" i="2" a="1"/>
  <c r="N1794" i="2" s="1"/>
  <c r="G1794" i="2" a="1"/>
  <c r="G1794" i="2" s="1"/>
  <c r="Q1793" i="2" a="1"/>
  <c r="Q1793" i="2" s="1"/>
  <c r="P1793" i="2" a="1"/>
  <c r="P1793" i="2" s="1"/>
  <c r="O1793" i="2" a="1"/>
  <c r="O1793" i="2" s="1"/>
  <c r="N1793" i="2" a="1"/>
  <c r="N1793" i="2" s="1"/>
  <c r="G1793" i="2" a="1"/>
  <c r="G1793" i="2" s="1"/>
  <c r="Q1792" i="2" a="1"/>
  <c r="Q1792" i="2" s="1"/>
  <c r="P1792" i="2" a="1"/>
  <c r="P1792" i="2" s="1"/>
  <c r="O1792" i="2" a="1"/>
  <c r="O1792" i="2" s="1"/>
  <c r="N1792" i="2" a="1"/>
  <c r="N1792" i="2" s="1"/>
  <c r="G1792" i="2" a="1"/>
  <c r="G1792" i="2" s="1"/>
  <c r="H1792" i="2" s="1"/>
  <c r="Q1791" i="2" a="1"/>
  <c r="Q1791" i="2" s="1"/>
  <c r="P1791" i="2" a="1"/>
  <c r="P1791" i="2" s="1"/>
  <c r="O1791" i="2" a="1"/>
  <c r="O1791" i="2" s="1"/>
  <c r="N1791" i="2" a="1"/>
  <c r="N1791" i="2" s="1"/>
  <c r="G1791" i="2" a="1"/>
  <c r="G1791" i="2" s="1"/>
  <c r="Q1790" i="2" a="1"/>
  <c r="Q1790" i="2" s="1"/>
  <c r="P1790" i="2" a="1"/>
  <c r="P1790" i="2" s="1"/>
  <c r="O1790" i="2" a="1"/>
  <c r="O1790" i="2" s="1"/>
  <c r="N1790" i="2" a="1"/>
  <c r="N1790" i="2" s="1"/>
  <c r="G1790" i="2" a="1"/>
  <c r="G1790" i="2" s="1"/>
  <c r="Q1789" i="2" a="1"/>
  <c r="Q1789" i="2" s="1"/>
  <c r="P1789" i="2" a="1"/>
  <c r="P1789" i="2" s="1"/>
  <c r="O1789" i="2" a="1"/>
  <c r="O1789" i="2" s="1"/>
  <c r="N1789" i="2" a="1"/>
  <c r="N1789" i="2" s="1"/>
  <c r="G1789" i="2" a="1"/>
  <c r="G1789" i="2" s="1"/>
  <c r="I1789" i="2" s="1" a="1"/>
  <c r="I1789" i="2" s="1"/>
  <c r="Q1788" i="2" a="1"/>
  <c r="Q1788" i="2" s="1"/>
  <c r="P1788" i="2" a="1"/>
  <c r="P1788" i="2" s="1"/>
  <c r="O1788" i="2" a="1"/>
  <c r="O1788" i="2" s="1"/>
  <c r="N1788" i="2" a="1"/>
  <c r="N1788" i="2" s="1"/>
  <c r="G1788" i="2" a="1"/>
  <c r="G1788" i="2" s="1"/>
  <c r="I1788" i="2" s="1" a="1"/>
  <c r="I1788" i="2" s="1"/>
  <c r="Q1787" i="2" a="1"/>
  <c r="Q1787" i="2" s="1"/>
  <c r="P1787" i="2" a="1"/>
  <c r="P1787" i="2" s="1"/>
  <c r="O1787" i="2" a="1"/>
  <c r="O1787" i="2" s="1"/>
  <c r="N1787" i="2" a="1"/>
  <c r="N1787" i="2" s="1"/>
  <c r="G1787" i="2" a="1"/>
  <c r="G1787" i="2" s="1"/>
  <c r="I1787" i="2" s="1" a="1"/>
  <c r="I1787" i="2" s="1"/>
  <c r="Q1786" i="2" a="1"/>
  <c r="Q1786" i="2" s="1"/>
  <c r="P1786" i="2" a="1"/>
  <c r="P1786" i="2" s="1"/>
  <c r="O1786" i="2" a="1"/>
  <c r="O1786" i="2" s="1"/>
  <c r="N1786" i="2" a="1"/>
  <c r="N1786" i="2" s="1"/>
  <c r="G1786" i="2" a="1"/>
  <c r="G1786" i="2" s="1"/>
  <c r="I1786" i="2" s="1" a="1"/>
  <c r="I1786" i="2" s="1"/>
  <c r="Q1785" i="2" a="1"/>
  <c r="Q1785" i="2" s="1"/>
  <c r="P1785" i="2" a="1"/>
  <c r="P1785" i="2" s="1"/>
  <c r="O1785" i="2" a="1"/>
  <c r="O1785" i="2" s="1"/>
  <c r="N1785" i="2" a="1"/>
  <c r="N1785" i="2" s="1"/>
  <c r="G1785" i="2" a="1"/>
  <c r="G1785" i="2" s="1"/>
  <c r="Q1784" i="2" a="1"/>
  <c r="Q1784" i="2" s="1"/>
  <c r="P1784" i="2" a="1"/>
  <c r="P1784" i="2" s="1"/>
  <c r="O1784" i="2" a="1"/>
  <c r="O1784" i="2" s="1"/>
  <c r="N1784" i="2" a="1"/>
  <c r="N1784" i="2" s="1"/>
  <c r="G1784" i="2" a="1"/>
  <c r="G1784" i="2" s="1"/>
  <c r="H1784" i="2" s="1"/>
  <c r="Q1783" i="2" a="1"/>
  <c r="Q1783" i="2" s="1"/>
  <c r="P1783" i="2" a="1"/>
  <c r="P1783" i="2" s="1"/>
  <c r="O1783" i="2" a="1"/>
  <c r="O1783" i="2" s="1"/>
  <c r="N1783" i="2" a="1"/>
  <c r="N1783" i="2" s="1"/>
  <c r="G1783" i="2" a="1"/>
  <c r="G1783" i="2" s="1"/>
  <c r="Q1782" i="2" a="1"/>
  <c r="Q1782" i="2" s="1"/>
  <c r="P1782" i="2" a="1"/>
  <c r="P1782" i="2" s="1"/>
  <c r="O1782" i="2" a="1"/>
  <c r="O1782" i="2" s="1"/>
  <c r="N1782" i="2" a="1"/>
  <c r="N1782" i="2" s="1"/>
  <c r="G1782" i="2" a="1"/>
  <c r="G1782" i="2" s="1"/>
  <c r="Q1781" i="2" a="1"/>
  <c r="Q1781" i="2" s="1"/>
  <c r="P1781" i="2" a="1"/>
  <c r="P1781" i="2" s="1"/>
  <c r="O1781" i="2" a="1"/>
  <c r="O1781" i="2" s="1"/>
  <c r="N1781" i="2" a="1"/>
  <c r="N1781" i="2" s="1"/>
  <c r="G1781" i="2" a="1"/>
  <c r="G1781" i="2" s="1"/>
  <c r="Q1780" i="2" a="1"/>
  <c r="Q1780" i="2" s="1"/>
  <c r="P1780" i="2" a="1"/>
  <c r="P1780" i="2" s="1"/>
  <c r="O1780" i="2" a="1"/>
  <c r="O1780" i="2" s="1"/>
  <c r="N1780" i="2" a="1"/>
  <c r="N1780" i="2" s="1"/>
  <c r="G1780" i="2" a="1"/>
  <c r="G1780" i="2" s="1"/>
  <c r="I1780" i="2" s="1" a="1"/>
  <c r="I1780" i="2" s="1"/>
  <c r="Q1779" i="2" a="1"/>
  <c r="Q1779" i="2" s="1"/>
  <c r="P1779" i="2" a="1"/>
  <c r="P1779" i="2" s="1"/>
  <c r="O1779" i="2" a="1"/>
  <c r="O1779" i="2" s="1"/>
  <c r="N1779" i="2" a="1"/>
  <c r="N1779" i="2" s="1"/>
  <c r="G1779" i="2" a="1"/>
  <c r="G1779" i="2" s="1"/>
  <c r="Q1778" i="2" a="1"/>
  <c r="Q1778" i="2" s="1"/>
  <c r="P1778" i="2" a="1"/>
  <c r="P1778" i="2" s="1"/>
  <c r="O1778" i="2" a="1"/>
  <c r="O1778" i="2" s="1"/>
  <c r="N1778" i="2" a="1"/>
  <c r="N1778" i="2" s="1"/>
  <c r="G1778" i="2" a="1"/>
  <c r="G1778" i="2" s="1"/>
  <c r="I1778" i="2" s="1" a="1"/>
  <c r="I1778" i="2" s="1"/>
  <c r="Q1777" i="2" a="1"/>
  <c r="Q1777" i="2" s="1"/>
  <c r="P1777" i="2" a="1"/>
  <c r="P1777" i="2" s="1"/>
  <c r="O1777" i="2" a="1"/>
  <c r="O1777" i="2" s="1"/>
  <c r="N1777" i="2" a="1"/>
  <c r="N1777" i="2" s="1"/>
  <c r="G1777" i="2" a="1"/>
  <c r="G1777" i="2" s="1"/>
  <c r="I1777" i="2" s="1" a="1"/>
  <c r="I1777" i="2" s="1"/>
  <c r="Q1776" i="2" a="1"/>
  <c r="Q1776" i="2" s="1"/>
  <c r="P1776" i="2" a="1"/>
  <c r="P1776" i="2" s="1"/>
  <c r="O1776" i="2" a="1"/>
  <c r="O1776" i="2" s="1"/>
  <c r="N1776" i="2" a="1"/>
  <c r="N1776" i="2" s="1"/>
  <c r="G1776" i="2" a="1"/>
  <c r="G1776" i="2" s="1"/>
  <c r="Q1775" i="2" a="1"/>
  <c r="Q1775" i="2" s="1"/>
  <c r="P1775" i="2" a="1"/>
  <c r="P1775" i="2" s="1"/>
  <c r="O1775" i="2" a="1"/>
  <c r="O1775" i="2" s="1"/>
  <c r="N1775" i="2" a="1"/>
  <c r="N1775" i="2" s="1"/>
  <c r="G1775" i="2" a="1"/>
  <c r="G1775" i="2" s="1"/>
  <c r="H1775" i="2" s="1"/>
  <c r="Q1774" i="2" a="1"/>
  <c r="Q1774" i="2" s="1"/>
  <c r="P1774" i="2" a="1"/>
  <c r="P1774" i="2" s="1"/>
  <c r="O1774" i="2" a="1"/>
  <c r="O1774" i="2" s="1"/>
  <c r="N1774" i="2" a="1"/>
  <c r="N1774" i="2" s="1"/>
  <c r="G1774" i="2" a="1"/>
  <c r="G1774" i="2" s="1"/>
  <c r="Q1773" i="2" a="1"/>
  <c r="Q1773" i="2" s="1"/>
  <c r="P1773" i="2" a="1"/>
  <c r="P1773" i="2" s="1"/>
  <c r="O1773" i="2" a="1"/>
  <c r="O1773" i="2" s="1"/>
  <c r="N1773" i="2" a="1"/>
  <c r="N1773" i="2" s="1"/>
  <c r="G1773" i="2" a="1"/>
  <c r="G1773" i="2" s="1"/>
  <c r="H1773" i="2" s="1"/>
  <c r="Q1772" i="2" a="1"/>
  <c r="Q1772" i="2" s="1"/>
  <c r="P1772" i="2" a="1"/>
  <c r="P1772" i="2" s="1"/>
  <c r="O1772" i="2" a="1"/>
  <c r="O1772" i="2" s="1"/>
  <c r="N1772" i="2" a="1"/>
  <c r="N1772" i="2" s="1"/>
  <c r="G1772" i="2" a="1"/>
  <c r="G1772" i="2" s="1"/>
  <c r="I1772" i="2" s="1" a="1"/>
  <c r="I1772" i="2" s="1"/>
  <c r="Q1771" i="2" a="1"/>
  <c r="Q1771" i="2" s="1"/>
  <c r="P1771" i="2" a="1"/>
  <c r="P1771" i="2" s="1"/>
  <c r="O1771" i="2" a="1"/>
  <c r="O1771" i="2" s="1"/>
  <c r="N1771" i="2" a="1"/>
  <c r="N1771" i="2" s="1"/>
  <c r="G1771" i="2" a="1"/>
  <c r="G1771" i="2" s="1"/>
  <c r="H1771" i="2" s="1"/>
  <c r="Q1770" i="2" a="1"/>
  <c r="Q1770" i="2" s="1"/>
  <c r="P1770" i="2" a="1"/>
  <c r="P1770" i="2" s="1"/>
  <c r="O1770" i="2" a="1"/>
  <c r="O1770" i="2" s="1"/>
  <c r="N1770" i="2" a="1"/>
  <c r="N1770" i="2" s="1"/>
  <c r="G1770" i="2" a="1"/>
  <c r="G1770" i="2" s="1"/>
  <c r="Q1769" i="2" a="1"/>
  <c r="Q1769" i="2" s="1"/>
  <c r="P1769" i="2" a="1"/>
  <c r="P1769" i="2" s="1"/>
  <c r="O1769" i="2" a="1"/>
  <c r="O1769" i="2" s="1"/>
  <c r="N1769" i="2" a="1"/>
  <c r="N1769" i="2" s="1"/>
  <c r="G1769" i="2" a="1"/>
  <c r="G1769" i="2" s="1"/>
  <c r="I1769" i="2" s="1" a="1"/>
  <c r="I1769" i="2" s="1"/>
  <c r="Q1768" i="2" a="1"/>
  <c r="Q1768" i="2" s="1"/>
  <c r="P1768" i="2" a="1"/>
  <c r="P1768" i="2" s="1"/>
  <c r="O1768" i="2" a="1"/>
  <c r="O1768" i="2" s="1"/>
  <c r="N1768" i="2" a="1"/>
  <c r="N1768" i="2" s="1"/>
  <c r="G1768" i="2" a="1"/>
  <c r="G1768" i="2" s="1"/>
  <c r="H1768" i="2" s="1"/>
  <c r="Q1767" i="2" a="1"/>
  <c r="Q1767" i="2" s="1"/>
  <c r="P1767" i="2" a="1"/>
  <c r="P1767" i="2" s="1"/>
  <c r="O1767" i="2" a="1"/>
  <c r="O1767" i="2" s="1"/>
  <c r="N1767" i="2" a="1"/>
  <c r="N1767" i="2" s="1"/>
  <c r="G1767" i="2" a="1"/>
  <c r="G1767" i="2" s="1"/>
  <c r="H1767" i="2" s="1"/>
  <c r="Q1766" i="2" a="1"/>
  <c r="Q1766" i="2" s="1"/>
  <c r="P1766" i="2" a="1"/>
  <c r="P1766" i="2" s="1"/>
  <c r="O1766" i="2" a="1"/>
  <c r="O1766" i="2" s="1"/>
  <c r="N1766" i="2" a="1"/>
  <c r="N1766" i="2" s="1"/>
  <c r="G1766" i="2" a="1"/>
  <c r="G1766" i="2" s="1"/>
  <c r="I1766" i="2" s="1" a="1"/>
  <c r="I1766" i="2" s="1"/>
  <c r="Q1765" i="2" a="1"/>
  <c r="Q1765" i="2" s="1"/>
  <c r="P1765" i="2" a="1"/>
  <c r="P1765" i="2" s="1"/>
  <c r="O1765" i="2" a="1"/>
  <c r="O1765" i="2" s="1"/>
  <c r="N1765" i="2" a="1"/>
  <c r="N1765" i="2" s="1"/>
  <c r="G1765" i="2" a="1"/>
  <c r="G1765" i="2" s="1"/>
  <c r="I1765" i="2" s="1" a="1"/>
  <c r="I1765" i="2" s="1"/>
  <c r="Q1764" i="2" a="1"/>
  <c r="Q1764" i="2" s="1"/>
  <c r="P1764" i="2" a="1"/>
  <c r="P1764" i="2" s="1"/>
  <c r="O1764" i="2" a="1"/>
  <c r="O1764" i="2" s="1"/>
  <c r="N1764" i="2" a="1"/>
  <c r="N1764" i="2" s="1"/>
  <c r="G1764" i="2" a="1"/>
  <c r="G1764" i="2" s="1"/>
  <c r="I1764" i="2" s="1" a="1"/>
  <c r="I1764" i="2" s="1"/>
  <c r="Q1763" i="2" a="1"/>
  <c r="Q1763" i="2" s="1"/>
  <c r="P1763" i="2" a="1"/>
  <c r="P1763" i="2" s="1"/>
  <c r="O1763" i="2" a="1"/>
  <c r="O1763" i="2" s="1"/>
  <c r="N1763" i="2" a="1"/>
  <c r="N1763" i="2" s="1"/>
  <c r="G1763" i="2" a="1"/>
  <c r="G1763" i="2" s="1"/>
  <c r="H1763" i="2" s="1"/>
  <c r="Q1762" i="2" a="1"/>
  <c r="Q1762" i="2" s="1"/>
  <c r="P1762" i="2" a="1"/>
  <c r="P1762" i="2" s="1"/>
  <c r="O1762" i="2" a="1"/>
  <c r="O1762" i="2" s="1"/>
  <c r="N1762" i="2" a="1"/>
  <c r="N1762" i="2" s="1"/>
  <c r="G1762" i="2" a="1"/>
  <c r="G1762" i="2" s="1"/>
  <c r="I1762" i="2" s="1" a="1"/>
  <c r="I1762" i="2" s="1"/>
  <c r="Q1761" i="2" a="1"/>
  <c r="Q1761" i="2" s="1"/>
  <c r="P1761" i="2" a="1"/>
  <c r="P1761" i="2" s="1"/>
  <c r="O1761" i="2" a="1"/>
  <c r="O1761" i="2" s="1"/>
  <c r="N1761" i="2" a="1"/>
  <c r="N1761" i="2" s="1"/>
  <c r="G1761" i="2" a="1"/>
  <c r="G1761" i="2" s="1"/>
  <c r="H1761" i="2" s="1"/>
  <c r="Q1760" i="2" a="1"/>
  <c r="Q1760" i="2" s="1"/>
  <c r="P1760" i="2" a="1"/>
  <c r="P1760" i="2" s="1"/>
  <c r="O1760" i="2" a="1"/>
  <c r="O1760" i="2" s="1"/>
  <c r="N1760" i="2" a="1"/>
  <c r="N1760" i="2" s="1"/>
  <c r="G1760" i="2" a="1"/>
  <c r="G1760" i="2" s="1"/>
  <c r="I1760" i="2" s="1" a="1"/>
  <c r="I1760" i="2" s="1"/>
  <c r="Q1759" i="2" a="1"/>
  <c r="Q1759" i="2" s="1"/>
  <c r="P1759" i="2" a="1"/>
  <c r="P1759" i="2" s="1"/>
  <c r="O1759" i="2" a="1"/>
  <c r="O1759" i="2" s="1"/>
  <c r="N1759" i="2" a="1"/>
  <c r="N1759" i="2" s="1"/>
  <c r="G1759" i="2" a="1"/>
  <c r="G1759" i="2" s="1"/>
  <c r="I1759" i="2" s="1" a="1"/>
  <c r="I1759" i="2" s="1"/>
  <c r="Q1758" i="2" a="1"/>
  <c r="Q1758" i="2" s="1"/>
  <c r="P1758" i="2" a="1"/>
  <c r="P1758" i="2" s="1"/>
  <c r="O1758" i="2" a="1"/>
  <c r="O1758" i="2" s="1"/>
  <c r="N1758" i="2" a="1"/>
  <c r="N1758" i="2" s="1"/>
  <c r="G1758" i="2" a="1"/>
  <c r="G1758" i="2" s="1"/>
  <c r="Q1757" i="2" a="1"/>
  <c r="Q1757" i="2" s="1"/>
  <c r="P1757" i="2" a="1"/>
  <c r="P1757" i="2" s="1"/>
  <c r="O1757" i="2" a="1"/>
  <c r="O1757" i="2" s="1"/>
  <c r="N1757" i="2" a="1"/>
  <c r="N1757" i="2" s="1"/>
  <c r="G1757" i="2" a="1"/>
  <c r="G1757" i="2" s="1"/>
  <c r="I1757" i="2" s="1" a="1"/>
  <c r="I1757" i="2" s="1"/>
  <c r="Q1756" i="2" a="1"/>
  <c r="Q1756" i="2" s="1"/>
  <c r="P1756" i="2" a="1"/>
  <c r="P1756" i="2" s="1"/>
  <c r="O1756" i="2" a="1"/>
  <c r="O1756" i="2" s="1"/>
  <c r="N1756" i="2" a="1"/>
  <c r="N1756" i="2" s="1"/>
  <c r="G1756" i="2" a="1"/>
  <c r="G1756" i="2" s="1"/>
  <c r="I1756" i="2" s="1" a="1"/>
  <c r="I1756" i="2" s="1"/>
  <c r="Q1755" i="2" a="1"/>
  <c r="Q1755" i="2" s="1"/>
  <c r="P1755" i="2" a="1"/>
  <c r="P1755" i="2" s="1"/>
  <c r="O1755" i="2" a="1"/>
  <c r="O1755" i="2" s="1"/>
  <c r="N1755" i="2" a="1"/>
  <c r="N1755" i="2" s="1"/>
  <c r="G1755" i="2" a="1"/>
  <c r="G1755" i="2" s="1"/>
  <c r="H1755" i="2" s="1"/>
  <c r="Q1754" i="2" a="1"/>
  <c r="Q1754" i="2" s="1"/>
  <c r="P1754" i="2" a="1"/>
  <c r="P1754" i="2" s="1"/>
  <c r="O1754" i="2" a="1"/>
  <c r="O1754" i="2" s="1"/>
  <c r="N1754" i="2" a="1"/>
  <c r="N1754" i="2" s="1"/>
  <c r="G1754" i="2" a="1"/>
  <c r="G1754" i="2" s="1"/>
  <c r="I1754" i="2" s="1" a="1"/>
  <c r="I1754" i="2" s="1"/>
  <c r="Q1753" i="2" a="1"/>
  <c r="Q1753" i="2" s="1"/>
  <c r="P1753" i="2" a="1"/>
  <c r="P1753" i="2" s="1"/>
  <c r="O1753" i="2" a="1"/>
  <c r="O1753" i="2" s="1"/>
  <c r="N1753" i="2" a="1"/>
  <c r="N1753" i="2" s="1"/>
  <c r="G1753" i="2" a="1"/>
  <c r="G1753" i="2" s="1"/>
  <c r="I1753" i="2" s="1" a="1"/>
  <c r="I1753" i="2" s="1"/>
  <c r="Q1752" i="2" a="1"/>
  <c r="Q1752" i="2" s="1"/>
  <c r="P1752" i="2" a="1"/>
  <c r="P1752" i="2" s="1"/>
  <c r="O1752" i="2" a="1"/>
  <c r="O1752" i="2" s="1"/>
  <c r="N1752" i="2" a="1"/>
  <c r="N1752" i="2" s="1"/>
  <c r="G1752" i="2" a="1"/>
  <c r="G1752" i="2" s="1"/>
  <c r="Q1751" i="2" a="1"/>
  <c r="Q1751" i="2" s="1"/>
  <c r="P1751" i="2" a="1"/>
  <c r="P1751" i="2" s="1"/>
  <c r="O1751" i="2" a="1"/>
  <c r="O1751" i="2" s="1"/>
  <c r="N1751" i="2" a="1"/>
  <c r="N1751" i="2" s="1"/>
  <c r="G1751" i="2" a="1"/>
  <c r="G1751" i="2" s="1"/>
  <c r="H1751" i="2" s="1"/>
  <c r="Q1750" i="2" a="1"/>
  <c r="Q1750" i="2" s="1"/>
  <c r="P1750" i="2" a="1"/>
  <c r="P1750" i="2" s="1"/>
  <c r="O1750" i="2" a="1"/>
  <c r="O1750" i="2" s="1"/>
  <c r="N1750" i="2" a="1"/>
  <c r="N1750" i="2" s="1"/>
  <c r="G1750" i="2" a="1"/>
  <c r="G1750" i="2" s="1"/>
  <c r="Q1749" i="2" a="1"/>
  <c r="Q1749" i="2" s="1"/>
  <c r="P1749" i="2" a="1"/>
  <c r="P1749" i="2" s="1"/>
  <c r="O1749" i="2" a="1"/>
  <c r="O1749" i="2" s="1"/>
  <c r="N1749" i="2" a="1"/>
  <c r="N1749" i="2" s="1"/>
  <c r="G1749" i="2" a="1"/>
  <c r="G1749" i="2" s="1"/>
  <c r="H1749" i="2" s="1"/>
  <c r="Q1748" i="2" a="1"/>
  <c r="Q1748" i="2" s="1"/>
  <c r="P1748" i="2" a="1"/>
  <c r="P1748" i="2" s="1"/>
  <c r="O1748" i="2" a="1"/>
  <c r="O1748" i="2" s="1"/>
  <c r="N1748" i="2" a="1"/>
  <c r="N1748" i="2" s="1"/>
  <c r="G1748" i="2" a="1"/>
  <c r="G1748" i="2" s="1"/>
  <c r="H1748" i="2" s="1"/>
  <c r="Q1747" i="2" a="1"/>
  <c r="Q1747" i="2" s="1"/>
  <c r="P1747" i="2" a="1"/>
  <c r="P1747" i="2" s="1"/>
  <c r="O1747" i="2" a="1"/>
  <c r="O1747" i="2" s="1"/>
  <c r="N1747" i="2" a="1"/>
  <c r="N1747" i="2" s="1"/>
  <c r="G1747" i="2" a="1"/>
  <c r="G1747" i="2" s="1"/>
  <c r="I1747" i="2" s="1" a="1"/>
  <c r="I1747" i="2" s="1"/>
  <c r="Q1746" i="2" a="1"/>
  <c r="Q1746" i="2" s="1"/>
  <c r="P1746" i="2" a="1"/>
  <c r="P1746" i="2" s="1"/>
  <c r="O1746" i="2" a="1"/>
  <c r="O1746" i="2" s="1"/>
  <c r="N1746" i="2" a="1"/>
  <c r="N1746" i="2" s="1"/>
  <c r="G1746" i="2" a="1"/>
  <c r="G1746" i="2" s="1"/>
  <c r="Q1745" i="2" a="1"/>
  <c r="Q1745" i="2" s="1"/>
  <c r="P1745" i="2" a="1"/>
  <c r="P1745" i="2" s="1"/>
  <c r="O1745" i="2" a="1"/>
  <c r="O1745" i="2" s="1"/>
  <c r="N1745" i="2" a="1"/>
  <c r="N1745" i="2" s="1"/>
  <c r="G1745" i="2" a="1"/>
  <c r="G1745" i="2" s="1"/>
  <c r="Q1744" i="2" a="1"/>
  <c r="Q1744" i="2" s="1"/>
  <c r="P1744" i="2" a="1"/>
  <c r="P1744" i="2" s="1"/>
  <c r="O1744" i="2" a="1"/>
  <c r="O1744" i="2" s="1"/>
  <c r="N1744" i="2" a="1"/>
  <c r="N1744" i="2" s="1"/>
  <c r="G1744" i="2" a="1"/>
  <c r="G1744" i="2" s="1"/>
  <c r="I1744" i="2" s="1" a="1"/>
  <c r="I1744" i="2" s="1"/>
  <c r="Q1743" i="2" a="1"/>
  <c r="Q1743" i="2" s="1"/>
  <c r="P1743" i="2" a="1"/>
  <c r="P1743" i="2" s="1"/>
  <c r="O1743" i="2" a="1"/>
  <c r="O1743" i="2" s="1"/>
  <c r="N1743" i="2" a="1"/>
  <c r="N1743" i="2" s="1"/>
  <c r="G1743" i="2" a="1"/>
  <c r="G1743" i="2" s="1"/>
  <c r="H1743" i="2" s="1"/>
  <c r="Q1742" i="2" a="1"/>
  <c r="Q1742" i="2" s="1"/>
  <c r="P1742" i="2" a="1"/>
  <c r="P1742" i="2" s="1"/>
  <c r="O1742" i="2" a="1"/>
  <c r="O1742" i="2" s="1"/>
  <c r="N1742" i="2" a="1"/>
  <c r="N1742" i="2" s="1"/>
  <c r="G1742" i="2" a="1"/>
  <c r="G1742" i="2" s="1"/>
  <c r="Q1741" i="2" a="1"/>
  <c r="Q1741" i="2" s="1"/>
  <c r="P1741" i="2" a="1"/>
  <c r="P1741" i="2" s="1"/>
  <c r="O1741" i="2" a="1"/>
  <c r="O1741" i="2" s="1"/>
  <c r="N1741" i="2" a="1"/>
  <c r="N1741" i="2" s="1"/>
  <c r="G1741" i="2" a="1"/>
  <c r="G1741" i="2" s="1"/>
  <c r="Q1740" i="2" a="1"/>
  <c r="Q1740" i="2" s="1"/>
  <c r="P1740" i="2" a="1"/>
  <c r="P1740" i="2" s="1"/>
  <c r="O1740" i="2" a="1"/>
  <c r="O1740" i="2" s="1"/>
  <c r="N1740" i="2" a="1"/>
  <c r="N1740" i="2" s="1"/>
  <c r="G1740" i="2" a="1"/>
  <c r="G1740" i="2" s="1"/>
  <c r="I1740" i="2" s="1" a="1"/>
  <c r="I1740" i="2" s="1"/>
  <c r="Q1739" i="2" a="1"/>
  <c r="Q1739" i="2" s="1"/>
  <c r="P1739" i="2" a="1"/>
  <c r="P1739" i="2" s="1"/>
  <c r="O1739" i="2" a="1"/>
  <c r="O1739" i="2" s="1"/>
  <c r="N1739" i="2" a="1"/>
  <c r="N1739" i="2" s="1"/>
  <c r="G1739" i="2" a="1"/>
  <c r="G1739" i="2" s="1"/>
  <c r="H1739" i="2" s="1"/>
  <c r="Q1738" i="2" a="1"/>
  <c r="Q1738" i="2" s="1"/>
  <c r="P1738" i="2" a="1"/>
  <c r="P1738" i="2" s="1"/>
  <c r="O1738" i="2" a="1"/>
  <c r="O1738" i="2" s="1"/>
  <c r="N1738" i="2" a="1"/>
  <c r="N1738" i="2" s="1"/>
  <c r="G1738" i="2" a="1"/>
  <c r="G1738" i="2" s="1"/>
  <c r="I1738" i="2" s="1" a="1"/>
  <c r="I1738" i="2" s="1"/>
  <c r="Q1737" i="2" a="1"/>
  <c r="Q1737" i="2" s="1"/>
  <c r="P1737" i="2" a="1"/>
  <c r="P1737" i="2" s="1"/>
  <c r="O1737" i="2" a="1"/>
  <c r="O1737" i="2" s="1"/>
  <c r="N1737" i="2" a="1"/>
  <c r="N1737" i="2" s="1"/>
  <c r="G1737" i="2" a="1"/>
  <c r="G1737" i="2" s="1"/>
  <c r="H1737" i="2" s="1"/>
  <c r="Q1736" i="2" a="1"/>
  <c r="Q1736" i="2" s="1"/>
  <c r="P1736" i="2" a="1"/>
  <c r="P1736" i="2" s="1"/>
  <c r="O1736" i="2" a="1"/>
  <c r="O1736" i="2" s="1"/>
  <c r="N1736" i="2" a="1"/>
  <c r="N1736" i="2" s="1"/>
  <c r="G1736" i="2" a="1"/>
  <c r="G1736" i="2" s="1"/>
  <c r="Q1735" i="2" a="1"/>
  <c r="Q1735" i="2" s="1"/>
  <c r="P1735" i="2" a="1"/>
  <c r="P1735" i="2" s="1"/>
  <c r="O1735" i="2" a="1"/>
  <c r="O1735" i="2" s="1"/>
  <c r="N1735" i="2" a="1"/>
  <c r="N1735" i="2" s="1"/>
  <c r="G1735" i="2" a="1"/>
  <c r="G1735" i="2" s="1"/>
  <c r="I1735" i="2" s="1" a="1"/>
  <c r="I1735" i="2" s="1"/>
  <c r="Q1734" i="2" a="1"/>
  <c r="Q1734" i="2" s="1"/>
  <c r="P1734" i="2" a="1"/>
  <c r="P1734" i="2" s="1"/>
  <c r="O1734" i="2" a="1"/>
  <c r="O1734" i="2" s="1"/>
  <c r="N1734" i="2" a="1"/>
  <c r="N1734" i="2" s="1"/>
  <c r="G1734" i="2" a="1"/>
  <c r="G1734" i="2" s="1"/>
  <c r="H1734" i="2" s="1"/>
  <c r="Q1733" i="2" a="1"/>
  <c r="Q1733" i="2" s="1"/>
  <c r="P1733" i="2" a="1"/>
  <c r="P1733" i="2" s="1"/>
  <c r="O1733" i="2" a="1"/>
  <c r="O1733" i="2" s="1"/>
  <c r="N1733" i="2" a="1"/>
  <c r="N1733" i="2" s="1"/>
  <c r="G1733" i="2" a="1"/>
  <c r="G1733" i="2" s="1"/>
  <c r="Q1732" i="2" a="1"/>
  <c r="Q1732" i="2" s="1"/>
  <c r="P1732" i="2" a="1"/>
  <c r="P1732" i="2" s="1"/>
  <c r="O1732" i="2" a="1"/>
  <c r="O1732" i="2" s="1"/>
  <c r="N1732" i="2" a="1"/>
  <c r="N1732" i="2" s="1"/>
  <c r="G1732" i="2" a="1"/>
  <c r="G1732" i="2" s="1"/>
  <c r="Q1731" i="2" a="1"/>
  <c r="Q1731" i="2" s="1"/>
  <c r="P1731" i="2" a="1"/>
  <c r="P1731" i="2" s="1"/>
  <c r="O1731" i="2" a="1"/>
  <c r="O1731" i="2" s="1"/>
  <c r="N1731" i="2" a="1"/>
  <c r="N1731" i="2" s="1"/>
  <c r="G1731" i="2" a="1"/>
  <c r="G1731" i="2" s="1"/>
  <c r="H1731" i="2" s="1"/>
  <c r="Q1730" i="2" a="1"/>
  <c r="Q1730" i="2" s="1"/>
  <c r="P1730" i="2" a="1"/>
  <c r="P1730" i="2" s="1"/>
  <c r="O1730" i="2" a="1"/>
  <c r="O1730" i="2" s="1"/>
  <c r="N1730" i="2" a="1"/>
  <c r="N1730" i="2" s="1"/>
  <c r="G1730" i="2" a="1"/>
  <c r="G1730" i="2" s="1"/>
  <c r="Q1729" i="2" a="1"/>
  <c r="Q1729" i="2" s="1"/>
  <c r="P1729" i="2" a="1"/>
  <c r="P1729" i="2" s="1"/>
  <c r="O1729" i="2" a="1"/>
  <c r="O1729" i="2" s="1"/>
  <c r="N1729" i="2" a="1"/>
  <c r="N1729" i="2" s="1"/>
  <c r="G1729" i="2" a="1"/>
  <c r="G1729" i="2" s="1"/>
  <c r="Q1728" i="2" a="1"/>
  <c r="Q1728" i="2" s="1"/>
  <c r="P1728" i="2" a="1"/>
  <c r="P1728" i="2" s="1"/>
  <c r="O1728" i="2" a="1"/>
  <c r="O1728" i="2" s="1"/>
  <c r="N1728" i="2" a="1"/>
  <c r="N1728" i="2" s="1"/>
  <c r="G1728" i="2" a="1"/>
  <c r="G1728" i="2" s="1"/>
  <c r="H1728" i="2" s="1"/>
  <c r="Q1727" i="2" a="1"/>
  <c r="Q1727" i="2" s="1"/>
  <c r="P1727" i="2" a="1"/>
  <c r="P1727" i="2" s="1"/>
  <c r="O1727" i="2" a="1"/>
  <c r="O1727" i="2" s="1"/>
  <c r="N1727" i="2" a="1"/>
  <c r="N1727" i="2" s="1"/>
  <c r="G1727" i="2" a="1"/>
  <c r="G1727" i="2" s="1"/>
  <c r="I1727" i="2" s="1" a="1"/>
  <c r="I1727" i="2" s="1"/>
  <c r="Q1726" i="2" a="1"/>
  <c r="Q1726" i="2" s="1"/>
  <c r="P1726" i="2" a="1"/>
  <c r="P1726" i="2" s="1"/>
  <c r="O1726" i="2" a="1"/>
  <c r="O1726" i="2" s="1"/>
  <c r="N1726" i="2" a="1"/>
  <c r="N1726" i="2" s="1"/>
  <c r="G1726" i="2" a="1"/>
  <c r="G1726" i="2" s="1"/>
  <c r="I1726" i="2" s="1" a="1"/>
  <c r="I1726" i="2" s="1"/>
  <c r="Q1725" i="2" a="1"/>
  <c r="Q1725" i="2" s="1"/>
  <c r="P1725" i="2" a="1"/>
  <c r="P1725" i="2" s="1"/>
  <c r="O1725" i="2" a="1"/>
  <c r="O1725" i="2" s="1"/>
  <c r="N1725" i="2" a="1"/>
  <c r="N1725" i="2" s="1"/>
  <c r="G1725" i="2" a="1"/>
  <c r="G1725" i="2" s="1"/>
  <c r="H1725" i="2" s="1"/>
  <c r="Q1724" i="2" a="1"/>
  <c r="Q1724" i="2" s="1"/>
  <c r="P1724" i="2" a="1"/>
  <c r="P1724" i="2" s="1"/>
  <c r="O1724" i="2" a="1"/>
  <c r="O1724" i="2" s="1"/>
  <c r="N1724" i="2" a="1"/>
  <c r="N1724" i="2" s="1"/>
  <c r="G1724" i="2" a="1"/>
  <c r="G1724" i="2" s="1"/>
  <c r="Q1723" i="2" a="1"/>
  <c r="Q1723" i="2" s="1"/>
  <c r="P1723" i="2" a="1"/>
  <c r="P1723" i="2" s="1"/>
  <c r="O1723" i="2" a="1"/>
  <c r="O1723" i="2" s="1"/>
  <c r="N1723" i="2" a="1"/>
  <c r="N1723" i="2" s="1"/>
  <c r="G1723" i="2" a="1"/>
  <c r="G1723" i="2" s="1"/>
  <c r="H1723" i="2" s="1"/>
  <c r="Q1722" i="2" a="1"/>
  <c r="Q1722" i="2" s="1"/>
  <c r="P1722" i="2" a="1"/>
  <c r="P1722" i="2" s="1"/>
  <c r="O1722" i="2" a="1"/>
  <c r="O1722" i="2" s="1"/>
  <c r="N1722" i="2" a="1"/>
  <c r="N1722" i="2" s="1"/>
  <c r="G1722" i="2" a="1"/>
  <c r="G1722" i="2" s="1"/>
  <c r="H1722" i="2" s="1"/>
  <c r="Q1721" i="2" a="1"/>
  <c r="Q1721" i="2" s="1"/>
  <c r="P1721" i="2" a="1"/>
  <c r="P1721" i="2" s="1"/>
  <c r="O1721" i="2" a="1"/>
  <c r="O1721" i="2" s="1"/>
  <c r="N1721" i="2" a="1"/>
  <c r="N1721" i="2" s="1"/>
  <c r="G1721" i="2" a="1"/>
  <c r="G1721" i="2" s="1"/>
  <c r="Q1720" i="2" a="1"/>
  <c r="Q1720" i="2" s="1"/>
  <c r="P1720" i="2" a="1"/>
  <c r="P1720" i="2" s="1"/>
  <c r="O1720" i="2" a="1"/>
  <c r="O1720" i="2" s="1"/>
  <c r="N1720" i="2" a="1"/>
  <c r="N1720" i="2" s="1"/>
  <c r="G1720" i="2" a="1"/>
  <c r="G1720" i="2" s="1"/>
  <c r="Q1719" i="2" a="1"/>
  <c r="Q1719" i="2" s="1"/>
  <c r="P1719" i="2" a="1"/>
  <c r="P1719" i="2" s="1"/>
  <c r="O1719" i="2" a="1"/>
  <c r="O1719" i="2" s="1"/>
  <c r="N1719" i="2" a="1"/>
  <c r="N1719" i="2" s="1"/>
  <c r="G1719" i="2" a="1"/>
  <c r="G1719" i="2" s="1"/>
  <c r="H1719" i="2" s="1"/>
  <c r="Q1718" i="2" a="1"/>
  <c r="Q1718" i="2" s="1"/>
  <c r="P1718" i="2" a="1"/>
  <c r="P1718" i="2" s="1"/>
  <c r="O1718" i="2" a="1"/>
  <c r="O1718" i="2" s="1"/>
  <c r="N1718" i="2" a="1"/>
  <c r="N1718" i="2" s="1"/>
  <c r="G1718" i="2" a="1"/>
  <c r="G1718" i="2" s="1"/>
  <c r="Q1717" i="2" a="1"/>
  <c r="Q1717" i="2" s="1"/>
  <c r="P1717" i="2" a="1"/>
  <c r="P1717" i="2" s="1"/>
  <c r="O1717" i="2" a="1"/>
  <c r="O1717" i="2" s="1"/>
  <c r="N1717" i="2" a="1"/>
  <c r="N1717" i="2" s="1"/>
  <c r="G1717" i="2" a="1"/>
  <c r="G1717" i="2" s="1"/>
  <c r="Q1716" i="2" a="1"/>
  <c r="Q1716" i="2" s="1"/>
  <c r="P1716" i="2" a="1"/>
  <c r="P1716" i="2" s="1"/>
  <c r="O1716" i="2" a="1"/>
  <c r="O1716" i="2" s="1"/>
  <c r="N1716" i="2" a="1"/>
  <c r="N1716" i="2" s="1"/>
  <c r="G1716" i="2" a="1"/>
  <c r="G1716" i="2" s="1"/>
  <c r="H1716" i="2" s="1"/>
  <c r="Q1715" i="2" a="1"/>
  <c r="Q1715" i="2" s="1"/>
  <c r="P1715" i="2" a="1"/>
  <c r="P1715" i="2" s="1"/>
  <c r="O1715" i="2" a="1"/>
  <c r="O1715" i="2" s="1"/>
  <c r="N1715" i="2" a="1"/>
  <c r="N1715" i="2" s="1"/>
  <c r="G1715" i="2" a="1"/>
  <c r="G1715" i="2" s="1"/>
  <c r="H1715" i="2" s="1"/>
  <c r="Q1714" i="2" a="1"/>
  <c r="Q1714" i="2" s="1"/>
  <c r="P1714" i="2" a="1"/>
  <c r="P1714" i="2" s="1"/>
  <c r="O1714" i="2" a="1"/>
  <c r="O1714" i="2" s="1"/>
  <c r="N1714" i="2" a="1"/>
  <c r="N1714" i="2" s="1"/>
  <c r="G1714" i="2" a="1"/>
  <c r="G1714" i="2" s="1"/>
  <c r="Q1713" i="2" a="1"/>
  <c r="Q1713" i="2" s="1"/>
  <c r="P1713" i="2" a="1"/>
  <c r="P1713" i="2" s="1"/>
  <c r="O1713" i="2" a="1"/>
  <c r="O1713" i="2" s="1"/>
  <c r="N1713" i="2" a="1"/>
  <c r="N1713" i="2" s="1"/>
  <c r="G1713" i="2" a="1"/>
  <c r="G1713" i="2" s="1"/>
  <c r="H1713" i="2" s="1"/>
  <c r="Q1712" i="2" a="1"/>
  <c r="Q1712" i="2" s="1"/>
  <c r="P1712" i="2" a="1"/>
  <c r="P1712" i="2" s="1"/>
  <c r="O1712" i="2" a="1"/>
  <c r="O1712" i="2" s="1"/>
  <c r="N1712" i="2" a="1"/>
  <c r="N1712" i="2" s="1"/>
  <c r="G1712" i="2" a="1"/>
  <c r="G1712" i="2" s="1"/>
  <c r="Q1711" i="2" a="1"/>
  <c r="Q1711" i="2" s="1"/>
  <c r="P1711" i="2" a="1"/>
  <c r="P1711" i="2" s="1"/>
  <c r="O1711" i="2" a="1"/>
  <c r="O1711" i="2" s="1"/>
  <c r="N1711" i="2" a="1"/>
  <c r="N1711" i="2" s="1"/>
  <c r="G1711" i="2" a="1"/>
  <c r="G1711" i="2" s="1"/>
  <c r="H1711" i="2" s="1"/>
  <c r="Q1710" i="2" a="1"/>
  <c r="Q1710" i="2" s="1"/>
  <c r="P1710" i="2" a="1"/>
  <c r="P1710" i="2" s="1"/>
  <c r="O1710" i="2" a="1"/>
  <c r="O1710" i="2" s="1"/>
  <c r="N1710" i="2" a="1"/>
  <c r="N1710" i="2" s="1"/>
  <c r="G1710" i="2" a="1"/>
  <c r="G1710" i="2" s="1"/>
  <c r="I1710" i="2" s="1" a="1"/>
  <c r="I1710" i="2" s="1"/>
  <c r="Q1709" i="2" a="1"/>
  <c r="Q1709" i="2" s="1"/>
  <c r="P1709" i="2" a="1"/>
  <c r="P1709" i="2" s="1"/>
  <c r="O1709" i="2" a="1"/>
  <c r="O1709" i="2" s="1"/>
  <c r="N1709" i="2" a="1"/>
  <c r="N1709" i="2" s="1"/>
  <c r="G1709" i="2" a="1"/>
  <c r="G1709" i="2" s="1"/>
  <c r="Q1708" i="2" a="1"/>
  <c r="Q1708" i="2" s="1"/>
  <c r="P1708" i="2" a="1"/>
  <c r="P1708" i="2" s="1"/>
  <c r="O1708" i="2" a="1"/>
  <c r="O1708" i="2" s="1"/>
  <c r="N1708" i="2" a="1"/>
  <c r="N1708" i="2" s="1"/>
  <c r="G1708" i="2" a="1"/>
  <c r="G1708" i="2" s="1"/>
  <c r="I1708" i="2" s="1" a="1"/>
  <c r="I1708" i="2" s="1"/>
  <c r="Q1707" i="2" a="1"/>
  <c r="Q1707" i="2" s="1"/>
  <c r="P1707" i="2" a="1"/>
  <c r="P1707" i="2" s="1"/>
  <c r="O1707" i="2" a="1"/>
  <c r="O1707" i="2" s="1"/>
  <c r="N1707" i="2" a="1"/>
  <c r="N1707" i="2" s="1"/>
  <c r="G1707" i="2" a="1"/>
  <c r="G1707" i="2" s="1"/>
  <c r="H1707" i="2" s="1"/>
  <c r="Q1706" i="2" a="1"/>
  <c r="Q1706" i="2" s="1"/>
  <c r="P1706" i="2" a="1"/>
  <c r="P1706" i="2" s="1"/>
  <c r="O1706" i="2" a="1"/>
  <c r="O1706" i="2" s="1"/>
  <c r="N1706" i="2" a="1"/>
  <c r="N1706" i="2" s="1"/>
  <c r="G1706" i="2" a="1"/>
  <c r="G1706" i="2" s="1"/>
  <c r="Q1705" i="2" a="1"/>
  <c r="Q1705" i="2" s="1"/>
  <c r="P1705" i="2" a="1"/>
  <c r="P1705" i="2" s="1"/>
  <c r="O1705" i="2" a="1"/>
  <c r="O1705" i="2" s="1"/>
  <c r="N1705" i="2" a="1"/>
  <c r="N1705" i="2" s="1"/>
  <c r="G1705" i="2" a="1"/>
  <c r="G1705" i="2" s="1"/>
  <c r="Q1704" i="2" a="1"/>
  <c r="Q1704" i="2" s="1"/>
  <c r="P1704" i="2" a="1"/>
  <c r="P1704" i="2" s="1"/>
  <c r="O1704" i="2" a="1"/>
  <c r="O1704" i="2" s="1"/>
  <c r="N1704" i="2" a="1"/>
  <c r="N1704" i="2" s="1"/>
  <c r="G1704" i="2" a="1"/>
  <c r="G1704" i="2" s="1"/>
  <c r="I1704" i="2" s="1" a="1"/>
  <c r="I1704" i="2" s="1"/>
  <c r="Q1703" i="2" a="1"/>
  <c r="Q1703" i="2" s="1"/>
  <c r="P1703" i="2" a="1"/>
  <c r="P1703" i="2" s="1"/>
  <c r="O1703" i="2" a="1"/>
  <c r="O1703" i="2" s="1"/>
  <c r="N1703" i="2" a="1"/>
  <c r="N1703" i="2" s="1"/>
  <c r="G1703" i="2" a="1"/>
  <c r="G1703" i="2" s="1"/>
  <c r="I1703" i="2" s="1" a="1"/>
  <c r="I1703" i="2" s="1"/>
  <c r="Q1702" i="2" a="1"/>
  <c r="Q1702" i="2" s="1"/>
  <c r="P1702" i="2" a="1"/>
  <c r="P1702" i="2" s="1"/>
  <c r="O1702" i="2" a="1"/>
  <c r="O1702" i="2" s="1"/>
  <c r="N1702" i="2" a="1"/>
  <c r="N1702" i="2" s="1"/>
  <c r="G1702" i="2" a="1"/>
  <c r="G1702" i="2" s="1"/>
  <c r="Q1701" i="2" a="1"/>
  <c r="Q1701" i="2" s="1"/>
  <c r="P1701" i="2" a="1"/>
  <c r="P1701" i="2" s="1"/>
  <c r="O1701" i="2" a="1"/>
  <c r="O1701" i="2" s="1"/>
  <c r="N1701" i="2" a="1"/>
  <c r="N1701" i="2" s="1"/>
  <c r="G1701" i="2" a="1"/>
  <c r="G1701" i="2" s="1"/>
  <c r="H1701" i="2" s="1"/>
  <c r="Q1700" i="2" a="1"/>
  <c r="Q1700" i="2" s="1"/>
  <c r="P1700" i="2" a="1"/>
  <c r="P1700" i="2" s="1"/>
  <c r="O1700" i="2" a="1"/>
  <c r="O1700" i="2" s="1"/>
  <c r="N1700" i="2" a="1"/>
  <c r="N1700" i="2" s="1"/>
  <c r="G1700" i="2" a="1"/>
  <c r="G1700" i="2" s="1"/>
  <c r="Q1699" i="2" a="1"/>
  <c r="Q1699" i="2" s="1"/>
  <c r="P1699" i="2" a="1"/>
  <c r="P1699" i="2" s="1"/>
  <c r="O1699" i="2" a="1"/>
  <c r="O1699" i="2" s="1"/>
  <c r="N1699" i="2" a="1"/>
  <c r="N1699" i="2" s="1"/>
  <c r="G1699" i="2" a="1"/>
  <c r="G1699" i="2" s="1"/>
  <c r="I1699" i="2" s="1" a="1"/>
  <c r="I1699" i="2" s="1"/>
  <c r="Q1698" i="2" a="1"/>
  <c r="Q1698" i="2" s="1"/>
  <c r="P1698" i="2" a="1"/>
  <c r="P1698" i="2" s="1"/>
  <c r="O1698" i="2" a="1"/>
  <c r="O1698" i="2" s="1"/>
  <c r="N1698" i="2" a="1"/>
  <c r="N1698" i="2" s="1"/>
  <c r="G1698" i="2" a="1"/>
  <c r="G1698" i="2" s="1"/>
  <c r="I1698" i="2" s="1" a="1"/>
  <c r="I1698" i="2" s="1"/>
  <c r="Q1697" i="2" a="1"/>
  <c r="Q1697" i="2" s="1"/>
  <c r="P1697" i="2" a="1"/>
  <c r="P1697" i="2" s="1"/>
  <c r="O1697" i="2" a="1"/>
  <c r="O1697" i="2" s="1"/>
  <c r="N1697" i="2" a="1"/>
  <c r="N1697" i="2" s="1"/>
  <c r="G1697" i="2" a="1"/>
  <c r="G1697" i="2" s="1"/>
  <c r="I1697" i="2" s="1" a="1"/>
  <c r="I1697" i="2" s="1"/>
  <c r="Q1696" i="2" a="1"/>
  <c r="Q1696" i="2" s="1"/>
  <c r="P1696" i="2" a="1"/>
  <c r="P1696" i="2" s="1"/>
  <c r="O1696" i="2" a="1"/>
  <c r="O1696" i="2" s="1"/>
  <c r="N1696" i="2" a="1"/>
  <c r="N1696" i="2" s="1"/>
  <c r="G1696" i="2" a="1"/>
  <c r="G1696" i="2" s="1"/>
  <c r="Q1695" i="2" a="1"/>
  <c r="Q1695" i="2" s="1"/>
  <c r="P1695" i="2" a="1"/>
  <c r="P1695" i="2" s="1"/>
  <c r="O1695" i="2" a="1"/>
  <c r="O1695" i="2" s="1"/>
  <c r="N1695" i="2" a="1"/>
  <c r="N1695" i="2" s="1"/>
  <c r="G1695" i="2" a="1"/>
  <c r="G1695" i="2" s="1"/>
  <c r="H1695" i="2" s="1"/>
  <c r="Q1694" i="2" a="1"/>
  <c r="Q1694" i="2" s="1"/>
  <c r="P1694" i="2" a="1"/>
  <c r="P1694" i="2" s="1"/>
  <c r="O1694" i="2" a="1"/>
  <c r="O1694" i="2" s="1"/>
  <c r="N1694" i="2" a="1"/>
  <c r="N1694" i="2" s="1"/>
  <c r="G1694" i="2" a="1"/>
  <c r="G1694" i="2" s="1"/>
  <c r="I1694" i="2" s="1" a="1"/>
  <c r="I1694" i="2" s="1"/>
  <c r="Q1693" i="2" a="1"/>
  <c r="Q1693" i="2" s="1"/>
  <c r="P1693" i="2" a="1"/>
  <c r="P1693" i="2" s="1"/>
  <c r="O1693" i="2" a="1"/>
  <c r="O1693" i="2" s="1"/>
  <c r="N1693" i="2" a="1"/>
  <c r="N1693" i="2" s="1"/>
  <c r="G1693" i="2" a="1"/>
  <c r="G1693" i="2" s="1"/>
  <c r="Q1692" i="2" a="1"/>
  <c r="Q1692" i="2" s="1"/>
  <c r="P1692" i="2" a="1"/>
  <c r="P1692" i="2" s="1"/>
  <c r="O1692" i="2" a="1"/>
  <c r="O1692" i="2" s="1"/>
  <c r="N1692" i="2" a="1"/>
  <c r="N1692" i="2" s="1"/>
  <c r="G1692" i="2" a="1"/>
  <c r="G1692" i="2" s="1"/>
  <c r="I1692" i="2" s="1" a="1"/>
  <c r="I1692" i="2" s="1"/>
  <c r="Q1691" i="2" a="1"/>
  <c r="Q1691" i="2" s="1"/>
  <c r="P1691" i="2" a="1"/>
  <c r="P1691" i="2" s="1"/>
  <c r="O1691" i="2" a="1"/>
  <c r="O1691" i="2" s="1"/>
  <c r="N1691" i="2" a="1"/>
  <c r="N1691" i="2" s="1"/>
  <c r="G1691" i="2" a="1"/>
  <c r="G1691" i="2" s="1"/>
  <c r="I1691" i="2" s="1" a="1"/>
  <c r="I1691" i="2" s="1"/>
  <c r="Q1690" i="2" a="1"/>
  <c r="Q1690" i="2" s="1"/>
  <c r="P1690" i="2" a="1"/>
  <c r="P1690" i="2" s="1"/>
  <c r="O1690" i="2" a="1"/>
  <c r="O1690" i="2" s="1"/>
  <c r="N1690" i="2" a="1"/>
  <c r="N1690" i="2" s="1"/>
  <c r="G1690" i="2" a="1"/>
  <c r="G1690" i="2" s="1"/>
  <c r="Q1689" i="2" a="1"/>
  <c r="Q1689" i="2" s="1"/>
  <c r="P1689" i="2" a="1"/>
  <c r="P1689" i="2" s="1"/>
  <c r="O1689" i="2" a="1"/>
  <c r="O1689" i="2" s="1"/>
  <c r="N1689" i="2" a="1"/>
  <c r="N1689" i="2" s="1"/>
  <c r="G1689" i="2" a="1"/>
  <c r="G1689" i="2" s="1"/>
  <c r="Q1688" i="2" a="1"/>
  <c r="Q1688" i="2" s="1"/>
  <c r="P1688" i="2" a="1"/>
  <c r="P1688" i="2" s="1"/>
  <c r="O1688" i="2" a="1"/>
  <c r="O1688" i="2" s="1"/>
  <c r="N1688" i="2" a="1"/>
  <c r="N1688" i="2" s="1"/>
  <c r="G1688" i="2" a="1"/>
  <c r="G1688" i="2" s="1"/>
  <c r="I1688" i="2" s="1" a="1"/>
  <c r="I1688" i="2" s="1"/>
  <c r="Q1687" i="2" a="1"/>
  <c r="Q1687" i="2" s="1"/>
  <c r="P1687" i="2" a="1"/>
  <c r="P1687" i="2" s="1"/>
  <c r="O1687" i="2" a="1"/>
  <c r="O1687" i="2" s="1"/>
  <c r="N1687" i="2" a="1"/>
  <c r="N1687" i="2" s="1"/>
  <c r="G1687" i="2" a="1"/>
  <c r="G1687" i="2" s="1"/>
  <c r="I1687" i="2" s="1" a="1"/>
  <c r="I1687" i="2" s="1"/>
  <c r="Q1686" i="2" a="1"/>
  <c r="Q1686" i="2" s="1"/>
  <c r="P1686" i="2" a="1"/>
  <c r="P1686" i="2" s="1"/>
  <c r="O1686" i="2" a="1"/>
  <c r="O1686" i="2" s="1"/>
  <c r="N1686" i="2" a="1"/>
  <c r="N1686" i="2" s="1"/>
  <c r="G1686" i="2" a="1"/>
  <c r="G1686" i="2" s="1"/>
  <c r="I1686" i="2" s="1" a="1"/>
  <c r="I1686" i="2" s="1"/>
  <c r="Q1685" i="2" a="1"/>
  <c r="Q1685" i="2" s="1"/>
  <c r="P1685" i="2" a="1"/>
  <c r="P1685" i="2" s="1"/>
  <c r="O1685" i="2" a="1"/>
  <c r="O1685" i="2" s="1"/>
  <c r="N1685" i="2" a="1"/>
  <c r="N1685" i="2" s="1"/>
  <c r="G1685" i="2" a="1"/>
  <c r="G1685" i="2" s="1"/>
  <c r="Q1684" i="2" a="1"/>
  <c r="Q1684" i="2" s="1"/>
  <c r="P1684" i="2" a="1"/>
  <c r="P1684" i="2" s="1"/>
  <c r="O1684" i="2" a="1"/>
  <c r="O1684" i="2" s="1"/>
  <c r="N1684" i="2" a="1"/>
  <c r="N1684" i="2" s="1"/>
  <c r="G1684" i="2" a="1"/>
  <c r="G1684" i="2" s="1"/>
  <c r="I1684" i="2" s="1" a="1"/>
  <c r="I1684" i="2" s="1"/>
  <c r="Q1683" i="2" a="1"/>
  <c r="Q1683" i="2" s="1"/>
  <c r="P1683" i="2" a="1"/>
  <c r="P1683" i="2" s="1"/>
  <c r="O1683" i="2" a="1"/>
  <c r="O1683" i="2" s="1"/>
  <c r="N1683" i="2" a="1"/>
  <c r="N1683" i="2" s="1"/>
  <c r="G1683" i="2" a="1"/>
  <c r="G1683" i="2" s="1"/>
  <c r="Q1682" i="2" a="1"/>
  <c r="Q1682" i="2" s="1"/>
  <c r="P1682" i="2" a="1"/>
  <c r="P1682" i="2" s="1"/>
  <c r="O1682" i="2" a="1"/>
  <c r="O1682" i="2" s="1"/>
  <c r="N1682" i="2" a="1"/>
  <c r="N1682" i="2" s="1"/>
  <c r="G1682" i="2" a="1"/>
  <c r="G1682" i="2" s="1"/>
  <c r="Q1681" i="2" a="1"/>
  <c r="Q1681" i="2" s="1"/>
  <c r="P1681" i="2" a="1"/>
  <c r="P1681" i="2" s="1"/>
  <c r="O1681" i="2" a="1"/>
  <c r="O1681" i="2" s="1"/>
  <c r="N1681" i="2" a="1"/>
  <c r="N1681" i="2" s="1"/>
  <c r="G1681" i="2" a="1"/>
  <c r="G1681" i="2" s="1"/>
  <c r="I1681" i="2" s="1" a="1"/>
  <c r="I1681" i="2" s="1"/>
  <c r="Q1680" i="2" a="1"/>
  <c r="Q1680" i="2" s="1"/>
  <c r="P1680" i="2" a="1"/>
  <c r="P1680" i="2" s="1"/>
  <c r="O1680" i="2" a="1"/>
  <c r="O1680" i="2" s="1"/>
  <c r="N1680" i="2" a="1"/>
  <c r="N1680" i="2" s="1"/>
  <c r="G1680" i="2" a="1"/>
  <c r="G1680" i="2" s="1"/>
  <c r="I1680" i="2" s="1" a="1"/>
  <c r="I1680" i="2" s="1"/>
  <c r="Q1679" i="2" a="1"/>
  <c r="Q1679" i="2" s="1"/>
  <c r="P1679" i="2" a="1"/>
  <c r="P1679" i="2" s="1"/>
  <c r="O1679" i="2" a="1"/>
  <c r="O1679" i="2" s="1"/>
  <c r="N1679" i="2" a="1"/>
  <c r="N1679" i="2" s="1"/>
  <c r="G1679" i="2" a="1"/>
  <c r="G1679" i="2" s="1"/>
  <c r="H1679" i="2" s="1"/>
  <c r="Q1678" i="2" a="1"/>
  <c r="Q1678" i="2" s="1"/>
  <c r="P1678" i="2" a="1"/>
  <c r="P1678" i="2" s="1"/>
  <c r="O1678" i="2" a="1"/>
  <c r="O1678" i="2" s="1"/>
  <c r="N1678" i="2" a="1"/>
  <c r="N1678" i="2" s="1"/>
  <c r="G1678" i="2" a="1"/>
  <c r="G1678" i="2" s="1"/>
  <c r="I1678" i="2" s="1" a="1"/>
  <c r="I1678" i="2" s="1"/>
  <c r="Q1677" i="2" a="1"/>
  <c r="Q1677" i="2" s="1"/>
  <c r="P1677" i="2" a="1"/>
  <c r="P1677" i="2" s="1"/>
  <c r="O1677" i="2" a="1"/>
  <c r="O1677" i="2" s="1"/>
  <c r="N1677" i="2" a="1"/>
  <c r="N1677" i="2" s="1"/>
  <c r="G1677" i="2" a="1"/>
  <c r="G1677" i="2" s="1"/>
  <c r="Q1676" i="2" a="1"/>
  <c r="Q1676" i="2" s="1"/>
  <c r="P1676" i="2" a="1"/>
  <c r="P1676" i="2" s="1"/>
  <c r="O1676" i="2" a="1"/>
  <c r="O1676" i="2" s="1"/>
  <c r="N1676" i="2" a="1"/>
  <c r="N1676" i="2" s="1"/>
  <c r="G1676" i="2" a="1"/>
  <c r="G1676" i="2" s="1"/>
  <c r="Q1675" i="2" a="1"/>
  <c r="Q1675" i="2" s="1"/>
  <c r="P1675" i="2" a="1"/>
  <c r="P1675" i="2" s="1"/>
  <c r="O1675" i="2" a="1"/>
  <c r="O1675" i="2" s="1"/>
  <c r="N1675" i="2" a="1"/>
  <c r="N1675" i="2" s="1"/>
  <c r="G1675" i="2" a="1"/>
  <c r="G1675" i="2" s="1"/>
  <c r="H1675" i="2" s="1"/>
  <c r="Q1674" i="2" a="1"/>
  <c r="Q1674" i="2" s="1"/>
  <c r="P1674" i="2" a="1"/>
  <c r="P1674" i="2" s="1"/>
  <c r="O1674" i="2" a="1"/>
  <c r="O1674" i="2" s="1"/>
  <c r="N1674" i="2" a="1"/>
  <c r="N1674" i="2" s="1"/>
  <c r="G1674" i="2" a="1"/>
  <c r="G1674" i="2" s="1"/>
  <c r="H1674" i="2" s="1"/>
  <c r="Q1673" i="2" a="1"/>
  <c r="Q1673" i="2" s="1"/>
  <c r="P1673" i="2" a="1"/>
  <c r="P1673" i="2" s="1"/>
  <c r="O1673" i="2" a="1"/>
  <c r="O1673" i="2" s="1"/>
  <c r="N1673" i="2" a="1"/>
  <c r="N1673" i="2" s="1"/>
  <c r="G1673" i="2" a="1"/>
  <c r="G1673" i="2" s="1"/>
  <c r="H1673" i="2" s="1"/>
  <c r="Q1672" i="2" a="1"/>
  <c r="Q1672" i="2" s="1"/>
  <c r="P1672" i="2" a="1"/>
  <c r="P1672" i="2" s="1"/>
  <c r="O1672" i="2" a="1"/>
  <c r="O1672" i="2" s="1"/>
  <c r="N1672" i="2" a="1"/>
  <c r="N1672" i="2" s="1"/>
  <c r="G1672" i="2" a="1"/>
  <c r="G1672" i="2" s="1"/>
  <c r="Q1671" i="2" a="1"/>
  <c r="Q1671" i="2" s="1"/>
  <c r="P1671" i="2" a="1"/>
  <c r="P1671" i="2" s="1"/>
  <c r="O1671" i="2" a="1"/>
  <c r="O1671" i="2" s="1"/>
  <c r="N1671" i="2" a="1"/>
  <c r="N1671" i="2" s="1"/>
  <c r="G1671" i="2" a="1"/>
  <c r="G1671" i="2" s="1"/>
  <c r="I1671" i="2" s="1" a="1"/>
  <c r="I1671" i="2" s="1"/>
  <c r="Q1670" i="2" a="1"/>
  <c r="Q1670" i="2" s="1"/>
  <c r="P1670" i="2" a="1"/>
  <c r="P1670" i="2" s="1"/>
  <c r="O1670" i="2" a="1"/>
  <c r="O1670" i="2" s="1"/>
  <c r="N1670" i="2" a="1"/>
  <c r="N1670" i="2" s="1"/>
  <c r="G1670" i="2" a="1"/>
  <c r="G1670" i="2" s="1"/>
  <c r="Q1669" i="2" a="1"/>
  <c r="Q1669" i="2" s="1"/>
  <c r="P1669" i="2" a="1"/>
  <c r="P1669" i="2" s="1"/>
  <c r="O1669" i="2" a="1"/>
  <c r="O1669" i="2" s="1"/>
  <c r="N1669" i="2" a="1"/>
  <c r="N1669" i="2" s="1"/>
  <c r="G1669" i="2" a="1"/>
  <c r="G1669" i="2" s="1"/>
  <c r="I1669" i="2" s="1" a="1"/>
  <c r="I1669" i="2" s="1"/>
  <c r="Q1668" i="2" a="1"/>
  <c r="Q1668" i="2" s="1"/>
  <c r="P1668" i="2" a="1"/>
  <c r="P1668" i="2" s="1"/>
  <c r="O1668" i="2" a="1"/>
  <c r="O1668" i="2" s="1"/>
  <c r="N1668" i="2" a="1"/>
  <c r="N1668" i="2" s="1"/>
  <c r="G1668" i="2" a="1"/>
  <c r="G1668" i="2" s="1"/>
  <c r="Q1667" i="2" a="1"/>
  <c r="Q1667" i="2" s="1"/>
  <c r="P1667" i="2" a="1"/>
  <c r="P1667" i="2" s="1"/>
  <c r="O1667" i="2" a="1"/>
  <c r="O1667" i="2" s="1"/>
  <c r="N1667" i="2" a="1"/>
  <c r="N1667" i="2" s="1"/>
  <c r="G1667" i="2" a="1"/>
  <c r="G1667" i="2" s="1"/>
  <c r="I1667" i="2" s="1" a="1"/>
  <c r="I1667" i="2" s="1"/>
  <c r="Q1666" i="2" a="1"/>
  <c r="Q1666" i="2" s="1"/>
  <c r="P1666" i="2" a="1"/>
  <c r="P1666" i="2" s="1"/>
  <c r="O1666" i="2" a="1"/>
  <c r="O1666" i="2" s="1"/>
  <c r="N1666" i="2" a="1"/>
  <c r="N1666" i="2" s="1"/>
  <c r="G1666" i="2" a="1"/>
  <c r="G1666" i="2" s="1"/>
  <c r="Q1665" i="2" a="1"/>
  <c r="Q1665" i="2" s="1"/>
  <c r="P1665" i="2" a="1"/>
  <c r="P1665" i="2" s="1"/>
  <c r="O1665" i="2" a="1"/>
  <c r="O1665" i="2" s="1"/>
  <c r="N1665" i="2" a="1"/>
  <c r="N1665" i="2" s="1"/>
  <c r="G1665" i="2" a="1"/>
  <c r="G1665" i="2" s="1"/>
  <c r="I1665" i="2" s="1" a="1"/>
  <c r="I1665" i="2" s="1"/>
  <c r="Q1664" i="2" a="1"/>
  <c r="Q1664" i="2" s="1"/>
  <c r="P1664" i="2" a="1"/>
  <c r="P1664" i="2" s="1"/>
  <c r="O1664" i="2" a="1"/>
  <c r="O1664" i="2" s="1"/>
  <c r="N1664" i="2" a="1"/>
  <c r="N1664" i="2" s="1"/>
  <c r="G1664" i="2" a="1"/>
  <c r="G1664" i="2" s="1"/>
  <c r="Q1663" i="2" a="1"/>
  <c r="Q1663" i="2" s="1"/>
  <c r="P1663" i="2" a="1"/>
  <c r="P1663" i="2" s="1"/>
  <c r="O1663" i="2" a="1"/>
  <c r="O1663" i="2" s="1"/>
  <c r="N1663" i="2" a="1"/>
  <c r="N1663" i="2" s="1"/>
  <c r="G1663" i="2" a="1"/>
  <c r="G1663" i="2" s="1"/>
  <c r="Q1662" i="2" a="1"/>
  <c r="Q1662" i="2" s="1"/>
  <c r="P1662" i="2" a="1"/>
  <c r="P1662" i="2" s="1"/>
  <c r="O1662" i="2" a="1"/>
  <c r="O1662" i="2" s="1"/>
  <c r="N1662" i="2" a="1"/>
  <c r="N1662" i="2" s="1"/>
  <c r="G1662" i="2" a="1"/>
  <c r="G1662" i="2" s="1"/>
  <c r="Q1661" i="2" a="1"/>
  <c r="Q1661" i="2" s="1"/>
  <c r="P1661" i="2" a="1"/>
  <c r="P1661" i="2" s="1"/>
  <c r="O1661" i="2" a="1"/>
  <c r="O1661" i="2" s="1"/>
  <c r="N1661" i="2" a="1"/>
  <c r="N1661" i="2" s="1"/>
  <c r="G1661" i="2" a="1"/>
  <c r="G1661" i="2" s="1"/>
  <c r="I1661" i="2" s="1" a="1"/>
  <c r="I1661" i="2" s="1"/>
  <c r="Q1660" i="2" a="1"/>
  <c r="Q1660" i="2" s="1"/>
  <c r="P1660" i="2" a="1"/>
  <c r="P1660" i="2" s="1"/>
  <c r="O1660" i="2" a="1"/>
  <c r="O1660" i="2" s="1"/>
  <c r="N1660" i="2" a="1"/>
  <c r="N1660" i="2" s="1"/>
  <c r="G1660" i="2" a="1"/>
  <c r="G1660" i="2" s="1"/>
  <c r="Q1659" i="2" a="1"/>
  <c r="Q1659" i="2" s="1"/>
  <c r="P1659" i="2" a="1"/>
  <c r="P1659" i="2" s="1"/>
  <c r="O1659" i="2" a="1"/>
  <c r="O1659" i="2" s="1"/>
  <c r="N1659" i="2" a="1"/>
  <c r="N1659" i="2" s="1"/>
  <c r="G1659" i="2" a="1"/>
  <c r="G1659" i="2" s="1"/>
  <c r="I1659" i="2" s="1" a="1"/>
  <c r="I1659" i="2" s="1"/>
  <c r="Q1658" i="2" a="1"/>
  <c r="Q1658" i="2" s="1"/>
  <c r="P1658" i="2" a="1"/>
  <c r="P1658" i="2" s="1"/>
  <c r="O1658" i="2" a="1"/>
  <c r="O1658" i="2" s="1"/>
  <c r="N1658" i="2" a="1"/>
  <c r="N1658" i="2" s="1"/>
  <c r="G1658" i="2" a="1"/>
  <c r="G1658" i="2" s="1"/>
  <c r="Q1657" i="2" a="1"/>
  <c r="Q1657" i="2" s="1"/>
  <c r="P1657" i="2" a="1"/>
  <c r="P1657" i="2" s="1"/>
  <c r="O1657" i="2" a="1"/>
  <c r="O1657" i="2" s="1"/>
  <c r="N1657" i="2" a="1"/>
  <c r="N1657" i="2" s="1"/>
  <c r="G1657" i="2" a="1"/>
  <c r="G1657" i="2" s="1"/>
  <c r="Q1656" i="2" a="1"/>
  <c r="Q1656" i="2" s="1"/>
  <c r="P1656" i="2" a="1"/>
  <c r="P1656" i="2" s="1"/>
  <c r="O1656" i="2" a="1"/>
  <c r="O1656" i="2" s="1"/>
  <c r="N1656" i="2" a="1"/>
  <c r="N1656" i="2" s="1"/>
  <c r="G1656" i="2" a="1"/>
  <c r="G1656" i="2" s="1"/>
  <c r="I1656" i="2" s="1" a="1"/>
  <c r="I1656" i="2" s="1"/>
  <c r="Q1655" i="2" a="1"/>
  <c r="Q1655" i="2" s="1"/>
  <c r="P1655" i="2" a="1"/>
  <c r="P1655" i="2" s="1"/>
  <c r="O1655" i="2" a="1"/>
  <c r="O1655" i="2" s="1"/>
  <c r="N1655" i="2" a="1"/>
  <c r="N1655" i="2" s="1"/>
  <c r="G1655" i="2" a="1"/>
  <c r="G1655" i="2" s="1"/>
  <c r="Q1654" i="2" a="1"/>
  <c r="Q1654" i="2" s="1"/>
  <c r="P1654" i="2" a="1"/>
  <c r="P1654" i="2" s="1"/>
  <c r="O1654" i="2" a="1"/>
  <c r="O1654" i="2" s="1"/>
  <c r="N1654" i="2" a="1"/>
  <c r="N1654" i="2" s="1"/>
  <c r="G1654" i="2" a="1"/>
  <c r="G1654" i="2" s="1"/>
  <c r="H1654" i="2" s="1"/>
  <c r="Q1653" i="2" a="1"/>
  <c r="Q1653" i="2" s="1"/>
  <c r="P1653" i="2" a="1"/>
  <c r="P1653" i="2" s="1"/>
  <c r="O1653" i="2" a="1"/>
  <c r="O1653" i="2" s="1"/>
  <c r="N1653" i="2" a="1"/>
  <c r="N1653" i="2" s="1"/>
  <c r="G1653" i="2" a="1"/>
  <c r="G1653" i="2" s="1"/>
  <c r="Q1652" i="2" a="1"/>
  <c r="Q1652" i="2" s="1"/>
  <c r="P1652" i="2" a="1"/>
  <c r="P1652" i="2" s="1"/>
  <c r="O1652" i="2" a="1"/>
  <c r="O1652" i="2" s="1"/>
  <c r="N1652" i="2" a="1"/>
  <c r="N1652" i="2" s="1"/>
  <c r="G1652" i="2" a="1"/>
  <c r="G1652" i="2" s="1"/>
  <c r="Q1651" i="2" a="1"/>
  <c r="Q1651" i="2" s="1"/>
  <c r="P1651" i="2" a="1"/>
  <c r="P1651" i="2" s="1"/>
  <c r="O1651" i="2" a="1"/>
  <c r="O1651" i="2" s="1"/>
  <c r="N1651" i="2" a="1"/>
  <c r="N1651" i="2" s="1"/>
  <c r="G1651" i="2" a="1"/>
  <c r="G1651" i="2" s="1"/>
  <c r="Q1650" i="2" a="1"/>
  <c r="Q1650" i="2" s="1"/>
  <c r="P1650" i="2" a="1"/>
  <c r="P1650" i="2" s="1"/>
  <c r="O1650" i="2" a="1"/>
  <c r="O1650" i="2" s="1"/>
  <c r="N1650" i="2" a="1"/>
  <c r="N1650" i="2" s="1"/>
  <c r="G1650" i="2" a="1"/>
  <c r="G1650" i="2" s="1"/>
  <c r="H1650" i="2" s="1"/>
  <c r="Q1649" i="2" a="1"/>
  <c r="Q1649" i="2" s="1"/>
  <c r="P1649" i="2" a="1"/>
  <c r="P1649" i="2" s="1"/>
  <c r="O1649" i="2" a="1"/>
  <c r="O1649" i="2" s="1"/>
  <c r="N1649" i="2" a="1"/>
  <c r="N1649" i="2" s="1"/>
  <c r="G1649" i="2" a="1"/>
  <c r="G1649" i="2" s="1"/>
  <c r="Q1648" i="2" a="1"/>
  <c r="Q1648" i="2" s="1"/>
  <c r="P1648" i="2" a="1"/>
  <c r="P1648" i="2" s="1"/>
  <c r="O1648" i="2" a="1"/>
  <c r="O1648" i="2" s="1"/>
  <c r="N1648" i="2" a="1"/>
  <c r="N1648" i="2" s="1"/>
  <c r="G1648" i="2" a="1"/>
  <c r="G1648" i="2" s="1"/>
  <c r="Q1647" i="2" a="1"/>
  <c r="Q1647" i="2" s="1"/>
  <c r="P1647" i="2" a="1"/>
  <c r="P1647" i="2" s="1"/>
  <c r="O1647" i="2" a="1"/>
  <c r="O1647" i="2" s="1"/>
  <c r="N1647" i="2" a="1"/>
  <c r="N1647" i="2" s="1"/>
  <c r="G1647" i="2" a="1"/>
  <c r="G1647" i="2" s="1"/>
  <c r="Q1646" i="2" a="1"/>
  <c r="Q1646" i="2" s="1"/>
  <c r="P1646" i="2" a="1"/>
  <c r="P1646" i="2" s="1"/>
  <c r="O1646" i="2" a="1"/>
  <c r="O1646" i="2" s="1"/>
  <c r="N1646" i="2" a="1"/>
  <c r="N1646" i="2" s="1"/>
  <c r="G1646" i="2" a="1"/>
  <c r="G1646" i="2" s="1"/>
  <c r="H1646" i="2" s="1"/>
  <c r="Q1645" i="2" a="1"/>
  <c r="Q1645" i="2" s="1"/>
  <c r="P1645" i="2" a="1"/>
  <c r="P1645" i="2" s="1"/>
  <c r="O1645" i="2" a="1"/>
  <c r="O1645" i="2" s="1"/>
  <c r="N1645" i="2" a="1"/>
  <c r="N1645" i="2" s="1"/>
  <c r="G1645" i="2" a="1"/>
  <c r="G1645" i="2" s="1"/>
  <c r="Q1644" i="2" a="1"/>
  <c r="Q1644" i="2" s="1"/>
  <c r="P1644" i="2" a="1"/>
  <c r="P1644" i="2" s="1"/>
  <c r="O1644" i="2" a="1"/>
  <c r="O1644" i="2" s="1"/>
  <c r="N1644" i="2" a="1"/>
  <c r="N1644" i="2" s="1"/>
  <c r="G1644" i="2" a="1"/>
  <c r="G1644" i="2" s="1"/>
  <c r="Q1643" i="2" a="1"/>
  <c r="Q1643" i="2" s="1"/>
  <c r="P1643" i="2" a="1"/>
  <c r="P1643" i="2" s="1"/>
  <c r="O1643" i="2" a="1"/>
  <c r="O1643" i="2" s="1"/>
  <c r="N1643" i="2" a="1"/>
  <c r="N1643" i="2" s="1"/>
  <c r="G1643" i="2" a="1"/>
  <c r="G1643" i="2" s="1"/>
  <c r="Q1642" i="2" a="1"/>
  <c r="Q1642" i="2" s="1"/>
  <c r="P1642" i="2" a="1"/>
  <c r="P1642" i="2" s="1"/>
  <c r="O1642" i="2" a="1"/>
  <c r="O1642" i="2" s="1"/>
  <c r="N1642" i="2" a="1"/>
  <c r="N1642" i="2" s="1"/>
  <c r="G1642" i="2" a="1"/>
  <c r="G1642" i="2" s="1"/>
  <c r="H1642" i="2" s="1"/>
  <c r="Q1641" i="2" a="1"/>
  <c r="Q1641" i="2" s="1"/>
  <c r="P1641" i="2" a="1"/>
  <c r="P1641" i="2" s="1"/>
  <c r="O1641" i="2" a="1"/>
  <c r="O1641" i="2" s="1"/>
  <c r="N1641" i="2" a="1"/>
  <c r="N1641" i="2" s="1"/>
  <c r="G1641" i="2" a="1"/>
  <c r="G1641" i="2" s="1"/>
  <c r="Q1640" i="2" a="1"/>
  <c r="Q1640" i="2" s="1"/>
  <c r="P1640" i="2" a="1"/>
  <c r="P1640" i="2" s="1"/>
  <c r="O1640" i="2" a="1"/>
  <c r="O1640" i="2" s="1"/>
  <c r="N1640" i="2" a="1"/>
  <c r="N1640" i="2" s="1"/>
  <c r="G1640" i="2" a="1"/>
  <c r="G1640" i="2" s="1"/>
  <c r="Q1639" i="2" a="1"/>
  <c r="Q1639" i="2" s="1"/>
  <c r="P1639" i="2" a="1"/>
  <c r="P1639" i="2" s="1"/>
  <c r="O1639" i="2" a="1"/>
  <c r="O1639" i="2" s="1"/>
  <c r="N1639" i="2" a="1"/>
  <c r="N1639" i="2" s="1"/>
  <c r="G1639" i="2" a="1"/>
  <c r="G1639" i="2" s="1"/>
  <c r="Q1638" i="2" a="1"/>
  <c r="Q1638" i="2" s="1"/>
  <c r="P1638" i="2" a="1"/>
  <c r="P1638" i="2" s="1"/>
  <c r="O1638" i="2" a="1"/>
  <c r="O1638" i="2" s="1"/>
  <c r="N1638" i="2" a="1"/>
  <c r="N1638" i="2" s="1"/>
  <c r="G1638" i="2" a="1"/>
  <c r="G1638" i="2" s="1"/>
  <c r="H1638" i="2" s="1"/>
  <c r="Q1637" i="2" a="1"/>
  <c r="Q1637" i="2" s="1"/>
  <c r="P1637" i="2" a="1"/>
  <c r="P1637" i="2" s="1"/>
  <c r="O1637" i="2" a="1"/>
  <c r="O1637" i="2" s="1"/>
  <c r="N1637" i="2" a="1"/>
  <c r="N1637" i="2" s="1"/>
  <c r="G1637" i="2" a="1"/>
  <c r="G1637" i="2" s="1"/>
  <c r="Q1636" i="2" a="1"/>
  <c r="Q1636" i="2" s="1"/>
  <c r="P1636" i="2" a="1"/>
  <c r="P1636" i="2" s="1"/>
  <c r="O1636" i="2" a="1"/>
  <c r="O1636" i="2" s="1"/>
  <c r="N1636" i="2" a="1"/>
  <c r="N1636" i="2" s="1"/>
  <c r="G1636" i="2" a="1"/>
  <c r="G1636" i="2" s="1"/>
  <c r="Q1635" i="2" a="1"/>
  <c r="Q1635" i="2" s="1"/>
  <c r="P1635" i="2" a="1"/>
  <c r="P1635" i="2" s="1"/>
  <c r="O1635" i="2" a="1"/>
  <c r="O1635" i="2" s="1"/>
  <c r="N1635" i="2" a="1"/>
  <c r="N1635" i="2" s="1"/>
  <c r="G1635" i="2" a="1"/>
  <c r="G1635" i="2" s="1"/>
  <c r="H1635" i="2" s="1"/>
  <c r="Q1634" i="2" a="1"/>
  <c r="Q1634" i="2" s="1"/>
  <c r="P1634" i="2" a="1"/>
  <c r="P1634" i="2" s="1"/>
  <c r="O1634" i="2" a="1"/>
  <c r="O1634" i="2" s="1"/>
  <c r="N1634" i="2" a="1"/>
  <c r="N1634" i="2" s="1"/>
  <c r="G1634" i="2" a="1"/>
  <c r="G1634" i="2" s="1"/>
  <c r="Q1633" i="2" a="1"/>
  <c r="Q1633" i="2" s="1"/>
  <c r="P1633" i="2" a="1"/>
  <c r="P1633" i="2" s="1"/>
  <c r="O1633" i="2" a="1"/>
  <c r="O1633" i="2" s="1"/>
  <c r="N1633" i="2" a="1"/>
  <c r="N1633" i="2" s="1"/>
  <c r="G1633" i="2" a="1"/>
  <c r="G1633" i="2" s="1"/>
  <c r="Q1632" i="2" a="1"/>
  <c r="Q1632" i="2" s="1"/>
  <c r="P1632" i="2" a="1"/>
  <c r="P1632" i="2" s="1"/>
  <c r="O1632" i="2" a="1"/>
  <c r="O1632" i="2" s="1"/>
  <c r="N1632" i="2" a="1"/>
  <c r="N1632" i="2" s="1"/>
  <c r="G1632" i="2" a="1"/>
  <c r="G1632" i="2" s="1"/>
  <c r="Q1631" i="2" a="1"/>
  <c r="Q1631" i="2" s="1"/>
  <c r="P1631" i="2" a="1"/>
  <c r="P1631" i="2" s="1"/>
  <c r="O1631" i="2" a="1"/>
  <c r="O1631" i="2" s="1"/>
  <c r="N1631" i="2" a="1"/>
  <c r="N1631" i="2" s="1"/>
  <c r="G1631" i="2" a="1"/>
  <c r="G1631" i="2" s="1"/>
  <c r="H1631" i="2" s="1"/>
  <c r="Q1630" i="2" a="1"/>
  <c r="Q1630" i="2" s="1"/>
  <c r="P1630" i="2" a="1"/>
  <c r="P1630" i="2" s="1"/>
  <c r="O1630" i="2" a="1"/>
  <c r="O1630" i="2" s="1"/>
  <c r="N1630" i="2" a="1"/>
  <c r="N1630" i="2" s="1"/>
  <c r="G1630" i="2" a="1"/>
  <c r="G1630" i="2" s="1"/>
  <c r="Q1629" i="2" a="1"/>
  <c r="Q1629" i="2" s="1"/>
  <c r="P1629" i="2" a="1"/>
  <c r="P1629" i="2" s="1"/>
  <c r="O1629" i="2" a="1"/>
  <c r="O1629" i="2" s="1"/>
  <c r="N1629" i="2" a="1"/>
  <c r="N1629" i="2" s="1"/>
  <c r="G1629" i="2" a="1"/>
  <c r="G1629" i="2" s="1"/>
  <c r="Q1628" i="2" a="1"/>
  <c r="Q1628" i="2" s="1"/>
  <c r="P1628" i="2" a="1"/>
  <c r="P1628" i="2" s="1"/>
  <c r="O1628" i="2" a="1"/>
  <c r="O1628" i="2" s="1"/>
  <c r="N1628" i="2" a="1"/>
  <c r="N1628" i="2" s="1"/>
  <c r="G1628" i="2" a="1"/>
  <c r="G1628" i="2" s="1"/>
  <c r="I1628" i="2" s="1" a="1"/>
  <c r="I1628" i="2" s="1"/>
  <c r="Q1627" i="2" a="1"/>
  <c r="Q1627" i="2" s="1"/>
  <c r="P1627" i="2" a="1"/>
  <c r="P1627" i="2" s="1"/>
  <c r="O1627" i="2" a="1"/>
  <c r="O1627" i="2" s="1"/>
  <c r="N1627" i="2" a="1"/>
  <c r="N1627" i="2" s="1"/>
  <c r="G1627" i="2" a="1"/>
  <c r="G1627" i="2" s="1"/>
  <c r="Q1626" i="2" a="1"/>
  <c r="Q1626" i="2" s="1"/>
  <c r="P1626" i="2" a="1"/>
  <c r="P1626" i="2" s="1"/>
  <c r="O1626" i="2" a="1"/>
  <c r="O1626" i="2" s="1"/>
  <c r="N1626" i="2" a="1"/>
  <c r="N1626" i="2" s="1"/>
  <c r="G1626" i="2" a="1"/>
  <c r="G1626" i="2" s="1"/>
  <c r="Q1625" i="2" a="1"/>
  <c r="Q1625" i="2" s="1"/>
  <c r="P1625" i="2" a="1"/>
  <c r="P1625" i="2" s="1"/>
  <c r="O1625" i="2" a="1"/>
  <c r="O1625" i="2" s="1"/>
  <c r="N1625" i="2" a="1"/>
  <c r="N1625" i="2" s="1"/>
  <c r="G1625" i="2" a="1"/>
  <c r="G1625" i="2" s="1"/>
  <c r="Q1624" i="2" a="1"/>
  <c r="Q1624" i="2" s="1"/>
  <c r="P1624" i="2" a="1"/>
  <c r="P1624" i="2" s="1"/>
  <c r="O1624" i="2" a="1"/>
  <c r="O1624" i="2" s="1"/>
  <c r="N1624" i="2" a="1"/>
  <c r="N1624" i="2" s="1"/>
  <c r="G1624" i="2" a="1"/>
  <c r="G1624" i="2" s="1"/>
  <c r="H1624" i="2" s="1"/>
  <c r="Q1623" i="2" a="1"/>
  <c r="Q1623" i="2" s="1"/>
  <c r="P1623" i="2" a="1"/>
  <c r="P1623" i="2" s="1"/>
  <c r="O1623" i="2" a="1"/>
  <c r="O1623" i="2" s="1"/>
  <c r="N1623" i="2" a="1"/>
  <c r="N1623" i="2" s="1"/>
  <c r="G1623" i="2" a="1"/>
  <c r="G1623" i="2" s="1"/>
  <c r="H1623" i="2" s="1"/>
  <c r="Q1622" i="2" a="1"/>
  <c r="Q1622" i="2" s="1"/>
  <c r="P1622" i="2" a="1"/>
  <c r="P1622" i="2" s="1"/>
  <c r="O1622" i="2" a="1"/>
  <c r="O1622" i="2" s="1"/>
  <c r="N1622" i="2" a="1"/>
  <c r="N1622" i="2" s="1"/>
  <c r="G1622" i="2" a="1"/>
  <c r="G1622" i="2" s="1"/>
  <c r="Q1621" i="2" a="1"/>
  <c r="Q1621" i="2" s="1"/>
  <c r="P1621" i="2" a="1"/>
  <c r="P1621" i="2" s="1"/>
  <c r="O1621" i="2" a="1"/>
  <c r="O1621" i="2" s="1"/>
  <c r="N1621" i="2" a="1"/>
  <c r="N1621" i="2" s="1"/>
  <c r="G1621" i="2" a="1"/>
  <c r="G1621" i="2" s="1"/>
  <c r="H1621" i="2" s="1"/>
  <c r="Q1620" i="2" a="1"/>
  <c r="Q1620" i="2" s="1"/>
  <c r="P1620" i="2" a="1"/>
  <c r="P1620" i="2" s="1"/>
  <c r="O1620" i="2" a="1"/>
  <c r="O1620" i="2" s="1"/>
  <c r="N1620" i="2" a="1"/>
  <c r="N1620" i="2" s="1"/>
  <c r="G1620" i="2" a="1"/>
  <c r="G1620" i="2" s="1"/>
  <c r="Q1619" i="2" a="1"/>
  <c r="Q1619" i="2" s="1"/>
  <c r="P1619" i="2" a="1"/>
  <c r="P1619" i="2" s="1"/>
  <c r="O1619" i="2" a="1"/>
  <c r="O1619" i="2" s="1"/>
  <c r="N1619" i="2" a="1"/>
  <c r="N1619" i="2" s="1"/>
  <c r="G1619" i="2" a="1"/>
  <c r="G1619" i="2" s="1"/>
  <c r="H1619" i="2" s="1"/>
  <c r="Q1618" i="2" a="1"/>
  <c r="Q1618" i="2" s="1"/>
  <c r="P1618" i="2" a="1"/>
  <c r="P1618" i="2" s="1"/>
  <c r="O1618" i="2" a="1"/>
  <c r="O1618" i="2" s="1"/>
  <c r="N1618" i="2" a="1"/>
  <c r="N1618" i="2" s="1"/>
  <c r="G1618" i="2" a="1"/>
  <c r="G1618" i="2" s="1"/>
  <c r="H1618" i="2" s="1"/>
  <c r="Q1617" i="2" a="1"/>
  <c r="Q1617" i="2" s="1"/>
  <c r="P1617" i="2" a="1"/>
  <c r="P1617" i="2" s="1"/>
  <c r="O1617" i="2" a="1"/>
  <c r="O1617" i="2" s="1"/>
  <c r="N1617" i="2" a="1"/>
  <c r="N1617" i="2" s="1"/>
  <c r="G1617" i="2" a="1"/>
  <c r="G1617" i="2" s="1"/>
  <c r="Q1616" i="2" a="1"/>
  <c r="Q1616" i="2" s="1"/>
  <c r="P1616" i="2" a="1"/>
  <c r="P1616" i="2" s="1"/>
  <c r="O1616" i="2" a="1"/>
  <c r="O1616" i="2" s="1"/>
  <c r="N1616" i="2" a="1"/>
  <c r="N1616" i="2" s="1"/>
  <c r="G1616" i="2" a="1"/>
  <c r="G1616" i="2" s="1"/>
  <c r="Q1615" i="2" a="1"/>
  <c r="Q1615" i="2" s="1"/>
  <c r="P1615" i="2" a="1"/>
  <c r="P1615" i="2" s="1"/>
  <c r="O1615" i="2" a="1"/>
  <c r="O1615" i="2" s="1"/>
  <c r="N1615" i="2" a="1"/>
  <c r="N1615" i="2" s="1"/>
  <c r="G1615" i="2" a="1"/>
  <c r="G1615" i="2" s="1"/>
  <c r="Q1614" i="2" a="1"/>
  <c r="Q1614" i="2" s="1"/>
  <c r="P1614" i="2" a="1"/>
  <c r="P1614" i="2" s="1"/>
  <c r="O1614" i="2" a="1"/>
  <c r="O1614" i="2" s="1"/>
  <c r="N1614" i="2" a="1"/>
  <c r="N1614" i="2" s="1"/>
  <c r="G1614" i="2" a="1"/>
  <c r="G1614" i="2" s="1"/>
  <c r="Q1613" i="2" a="1"/>
  <c r="Q1613" i="2" s="1"/>
  <c r="P1613" i="2" a="1"/>
  <c r="P1613" i="2" s="1"/>
  <c r="O1613" i="2" a="1"/>
  <c r="O1613" i="2" s="1"/>
  <c r="N1613" i="2" a="1"/>
  <c r="N1613" i="2" s="1"/>
  <c r="G1613" i="2" a="1"/>
  <c r="G1613" i="2" s="1"/>
  <c r="Q1612" i="2" a="1"/>
  <c r="Q1612" i="2" s="1"/>
  <c r="P1612" i="2" a="1"/>
  <c r="P1612" i="2" s="1"/>
  <c r="O1612" i="2" a="1"/>
  <c r="O1612" i="2" s="1"/>
  <c r="N1612" i="2" a="1"/>
  <c r="N1612" i="2" s="1"/>
  <c r="G1612" i="2" a="1"/>
  <c r="G1612" i="2" s="1"/>
  <c r="Q1611" i="2" a="1"/>
  <c r="Q1611" i="2" s="1"/>
  <c r="P1611" i="2" a="1"/>
  <c r="P1611" i="2" s="1"/>
  <c r="O1611" i="2" a="1"/>
  <c r="O1611" i="2" s="1"/>
  <c r="N1611" i="2" a="1"/>
  <c r="N1611" i="2" s="1"/>
  <c r="G1611" i="2" a="1"/>
  <c r="G1611" i="2" s="1"/>
  <c r="H1611" i="2" s="1"/>
  <c r="Q1610" i="2" a="1"/>
  <c r="Q1610" i="2" s="1"/>
  <c r="P1610" i="2" a="1"/>
  <c r="P1610" i="2" s="1"/>
  <c r="O1610" i="2" a="1"/>
  <c r="O1610" i="2" s="1"/>
  <c r="N1610" i="2" a="1"/>
  <c r="N1610" i="2" s="1"/>
  <c r="G1610" i="2" a="1"/>
  <c r="G1610" i="2" s="1"/>
  <c r="Q1609" i="2" a="1"/>
  <c r="Q1609" i="2" s="1"/>
  <c r="P1609" i="2" a="1"/>
  <c r="P1609" i="2" s="1"/>
  <c r="O1609" i="2" a="1"/>
  <c r="O1609" i="2" s="1"/>
  <c r="N1609" i="2" a="1"/>
  <c r="N1609" i="2" s="1"/>
  <c r="G1609" i="2" a="1"/>
  <c r="G1609" i="2" s="1"/>
  <c r="H1609" i="2" s="1"/>
  <c r="Q1608" i="2" a="1"/>
  <c r="Q1608" i="2" s="1"/>
  <c r="P1608" i="2" a="1"/>
  <c r="P1608" i="2" s="1"/>
  <c r="O1608" i="2" a="1"/>
  <c r="O1608" i="2" s="1"/>
  <c r="N1608" i="2" a="1"/>
  <c r="N1608" i="2" s="1"/>
  <c r="G1608" i="2" a="1"/>
  <c r="G1608" i="2" s="1"/>
  <c r="H1608" i="2" s="1"/>
  <c r="Q1607" i="2" a="1"/>
  <c r="Q1607" i="2" s="1"/>
  <c r="P1607" i="2" a="1"/>
  <c r="P1607" i="2" s="1"/>
  <c r="O1607" i="2" a="1"/>
  <c r="O1607" i="2" s="1"/>
  <c r="N1607" i="2" a="1"/>
  <c r="N1607" i="2" s="1"/>
  <c r="G1607" i="2" a="1"/>
  <c r="G1607" i="2" s="1"/>
  <c r="H1607" i="2" s="1"/>
  <c r="Q1606" i="2" a="1"/>
  <c r="Q1606" i="2" s="1"/>
  <c r="P1606" i="2" a="1"/>
  <c r="P1606" i="2" s="1"/>
  <c r="O1606" i="2" a="1"/>
  <c r="O1606" i="2" s="1"/>
  <c r="N1606" i="2" a="1"/>
  <c r="N1606" i="2" s="1"/>
  <c r="G1606" i="2" a="1"/>
  <c r="G1606" i="2" s="1"/>
  <c r="Q1605" i="2" a="1"/>
  <c r="Q1605" i="2" s="1"/>
  <c r="P1605" i="2" a="1"/>
  <c r="P1605" i="2" s="1"/>
  <c r="O1605" i="2" a="1"/>
  <c r="O1605" i="2" s="1"/>
  <c r="N1605" i="2" a="1"/>
  <c r="N1605" i="2" s="1"/>
  <c r="G1605" i="2" a="1"/>
  <c r="G1605" i="2" s="1"/>
  <c r="Q1604" i="2" a="1"/>
  <c r="Q1604" i="2" s="1"/>
  <c r="P1604" i="2" a="1"/>
  <c r="P1604" i="2" s="1"/>
  <c r="O1604" i="2" a="1"/>
  <c r="O1604" i="2" s="1"/>
  <c r="N1604" i="2" a="1"/>
  <c r="N1604" i="2" s="1"/>
  <c r="G1604" i="2" a="1"/>
  <c r="G1604" i="2" s="1"/>
  <c r="Q1603" i="2" a="1"/>
  <c r="Q1603" i="2" s="1"/>
  <c r="P1603" i="2" a="1"/>
  <c r="P1603" i="2" s="1"/>
  <c r="O1603" i="2" a="1"/>
  <c r="O1603" i="2" s="1"/>
  <c r="N1603" i="2" a="1"/>
  <c r="N1603" i="2" s="1"/>
  <c r="G1603" i="2" a="1"/>
  <c r="G1603" i="2" s="1"/>
  <c r="H1603" i="2" s="1"/>
  <c r="Q1602" i="2" a="1"/>
  <c r="Q1602" i="2" s="1"/>
  <c r="P1602" i="2" a="1"/>
  <c r="P1602" i="2" s="1"/>
  <c r="O1602" i="2" a="1"/>
  <c r="O1602" i="2" s="1"/>
  <c r="N1602" i="2" a="1"/>
  <c r="N1602" i="2" s="1"/>
  <c r="G1602" i="2" a="1"/>
  <c r="G1602" i="2" s="1"/>
  <c r="I1602" i="2" s="1" a="1"/>
  <c r="I1602" i="2" s="1"/>
  <c r="Q1601" i="2" a="1"/>
  <c r="Q1601" i="2" s="1"/>
  <c r="P1601" i="2" a="1"/>
  <c r="P1601" i="2" s="1"/>
  <c r="O1601" i="2" a="1"/>
  <c r="O1601" i="2" s="1"/>
  <c r="N1601" i="2" a="1"/>
  <c r="N1601" i="2" s="1"/>
  <c r="G1601" i="2" a="1"/>
  <c r="G1601" i="2" s="1"/>
  <c r="Q1600" i="2" a="1"/>
  <c r="Q1600" i="2" s="1"/>
  <c r="P1600" i="2" a="1"/>
  <c r="P1600" i="2" s="1"/>
  <c r="O1600" i="2" a="1"/>
  <c r="O1600" i="2" s="1"/>
  <c r="N1600" i="2" a="1"/>
  <c r="N1600" i="2" s="1"/>
  <c r="G1600" i="2" a="1"/>
  <c r="G1600" i="2" s="1"/>
  <c r="Q1599" i="2" a="1"/>
  <c r="Q1599" i="2" s="1"/>
  <c r="P1599" i="2" a="1"/>
  <c r="P1599" i="2" s="1"/>
  <c r="O1599" i="2" a="1"/>
  <c r="O1599" i="2" s="1"/>
  <c r="N1599" i="2" a="1"/>
  <c r="N1599" i="2" s="1"/>
  <c r="G1599" i="2" a="1"/>
  <c r="G1599" i="2" s="1"/>
  <c r="H1599" i="2" s="1"/>
  <c r="Q1598" i="2" a="1"/>
  <c r="Q1598" i="2" s="1"/>
  <c r="P1598" i="2" a="1"/>
  <c r="P1598" i="2" s="1"/>
  <c r="O1598" i="2" a="1"/>
  <c r="O1598" i="2" s="1"/>
  <c r="N1598" i="2" a="1"/>
  <c r="N1598" i="2" s="1"/>
  <c r="G1598" i="2" a="1"/>
  <c r="G1598" i="2" s="1"/>
  <c r="Q1597" i="2" a="1"/>
  <c r="Q1597" i="2" s="1"/>
  <c r="P1597" i="2" a="1"/>
  <c r="P1597" i="2" s="1"/>
  <c r="O1597" i="2" a="1"/>
  <c r="O1597" i="2" s="1"/>
  <c r="N1597" i="2" a="1"/>
  <c r="N1597" i="2" s="1"/>
  <c r="G1597" i="2" a="1"/>
  <c r="G1597" i="2" s="1"/>
  <c r="Q1596" i="2" a="1"/>
  <c r="Q1596" i="2" s="1"/>
  <c r="P1596" i="2" a="1"/>
  <c r="P1596" i="2" s="1"/>
  <c r="O1596" i="2" a="1"/>
  <c r="O1596" i="2" s="1"/>
  <c r="N1596" i="2" a="1"/>
  <c r="N1596" i="2" s="1"/>
  <c r="G1596" i="2" a="1"/>
  <c r="G1596" i="2" s="1"/>
  <c r="H1596" i="2" s="1"/>
  <c r="Q1595" i="2" a="1"/>
  <c r="Q1595" i="2" s="1"/>
  <c r="P1595" i="2" a="1"/>
  <c r="P1595" i="2" s="1"/>
  <c r="O1595" i="2" a="1"/>
  <c r="O1595" i="2" s="1"/>
  <c r="N1595" i="2" a="1"/>
  <c r="N1595" i="2" s="1"/>
  <c r="G1595" i="2" a="1"/>
  <c r="G1595" i="2" s="1"/>
  <c r="Q1594" i="2" a="1"/>
  <c r="Q1594" i="2" s="1"/>
  <c r="P1594" i="2" a="1"/>
  <c r="P1594" i="2" s="1"/>
  <c r="O1594" i="2" a="1"/>
  <c r="O1594" i="2" s="1"/>
  <c r="N1594" i="2" a="1"/>
  <c r="N1594" i="2" s="1"/>
  <c r="G1594" i="2" a="1"/>
  <c r="G1594" i="2" s="1"/>
  <c r="Q1593" i="2" a="1"/>
  <c r="Q1593" i="2" s="1"/>
  <c r="P1593" i="2" a="1"/>
  <c r="P1593" i="2" s="1"/>
  <c r="O1593" i="2" a="1"/>
  <c r="O1593" i="2" s="1"/>
  <c r="N1593" i="2" a="1"/>
  <c r="N1593" i="2" s="1"/>
  <c r="G1593" i="2" a="1"/>
  <c r="G1593" i="2" s="1"/>
  <c r="Q1592" i="2" a="1"/>
  <c r="Q1592" i="2" s="1"/>
  <c r="P1592" i="2" a="1"/>
  <c r="P1592" i="2" s="1"/>
  <c r="O1592" i="2" a="1"/>
  <c r="O1592" i="2" s="1"/>
  <c r="N1592" i="2" a="1"/>
  <c r="N1592" i="2" s="1"/>
  <c r="G1592" i="2" a="1"/>
  <c r="G1592" i="2" s="1"/>
  <c r="I1592" i="2" s="1" a="1"/>
  <c r="I1592" i="2" s="1"/>
  <c r="Q1591" i="2" a="1"/>
  <c r="Q1591" i="2" s="1"/>
  <c r="P1591" i="2" a="1"/>
  <c r="P1591" i="2" s="1"/>
  <c r="O1591" i="2" a="1"/>
  <c r="O1591" i="2" s="1"/>
  <c r="N1591" i="2" a="1"/>
  <c r="N1591" i="2" s="1"/>
  <c r="G1591" i="2" a="1"/>
  <c r="G1591" i="2" s="1"/>
  <c r="H1591" i="2" s="1"/>
  <c r="Q1590" i="2" a="1"/>
  <c r="Q1590" i="2" s="1"/>
  <c r="P1590" i="2" a="1"/>
  <c r="P1590" i="2" s="1"/>
  <c r="O1590" i="2" a="1"/>
  <c r="O1590" i="2" s="1"/>
  <c r="N1590" i="2" a="1"/>
  <c r="N1590" i="2" s="1"/>
  <c r="G1590" i="2" a="1"/>
  <c r="G1590" i="2" s="1"/>
  <c r="I1590" i="2" s="1" a="1"/>
  <c r="I1590" i="2" s="1"/>
  <c r="Q1589" i="2" a="1"/>
  <c r="Q1589" i="2" s="1"/>
  <c r="P1589" i="2" a="1"/>
  <c r="P1589" i="2" s="1"/>
  <c r="O1589" i="2" a="1"/>
  <c r="O1589" i="2" s="1"/>
  <c r="N1589" i="2" a="1"/>
  <c r="N1589" i="2" s="1"/>
  <c r="G1589" i="2" a="1"/>
  <c r="G1589" i="2" s="1"/>
  <c r="Q1588" i="2" a="1"/>
  <c r="Q1588" i="2" s="1"/>
  <c r="P1588" i="2" a="1"/>
  <c r="P1588" i="2" s="1"/>
  <c r="O1588" i="2" a="1"/>
  <c r="O1588" i="2" s="1"/>
  <c r="N1588" i="2" a="1"/>
  <c r="N1588" i="2" s="1"/>
  <c r="G1588" i="2" a="1"/>
  <c r="G1588" i="2" s="1"/>
  <c r="Q1587" i="2" a="1"/>
  <c r="Q1587" i="2" s="1"/>
  <c r="P1587" i="2" a="1"/>
  <c r="P1587" i="2" s="1"/>
  <c r="O1587" i="2" a="1"/>
  <c r="O1587" i="2" s="1"/>
  <c r="N1587" i="2" a="1"/>
  <c r="N1587" i="2" s="1"/>
  <c r="G1587" i="2" a="1"/>
  <c r="G1587" i="2" s="1"/>
  <c r="H1587" i="2" s="1"/>
  <c r="Q1586" i="2" a="1"/>
  <c r="Q1586" i="2" s="1"/>
  <c r="P1586" i="2" a="1"/>
  <c r="P1586" i="2" s="1"/>
  <c r="O1586" i="2" a="1"/>
  <c r="O1586" i="2" s="1"/>
  <c r="N1586" i="2" a="1"/>
  <c r="N1586" i="2" s="1"/>
  <c r="G1586" i="2" a="1"/>
  <c r="G1586" i="2" s="1"/>
  <c r="I1586" i="2" s="1" a="1"/>
  <c r="I1586" i="2" s="1"/>
  <c r="Q1585" i="2" a="1"/>
  <c r="Q1585" i="2" s="1"/>
  <c r="P1585" i="2" a="1"/>
  <c r="P1585" i="2" s="1"/>
  <c r="O1585" i="2" a="1"/>
  <c r="O1585" i="2" s="1"/>
  <c r="N1585" i="2" a="1"/>
  <c r="N1585" i="2" s="1"/>
  <c r="G1585" i="2" a="1"/>
  <c r="G1585" i="2" s="1"/>
  <c r="Q1584" i="2" a="1"/>
  <c r="Q1584" i="2" s="1"/>
  <c r="P1584" i="2" a="1"/>
  <c r="P1584" i="2" s="1"/>
  <c r="O1584" i="2" a="1"/>
  <c r="O1584" i="2" s="1"/>
  <c r="N1584" i="2" a="1"/>
  <c r="N1584" i="2" s="1"/>
  <c r="G1584" i="2" a="1"/>
  <c r="G1584" i="2" s="1"/>
  <c r="H1584" i="2" s="1"/>
  <c r="Q1583" i="2" a="1"/>
  <c r="Q1583" i="2" s="1"/>
  <c r="P1583" i="2" a="1"/>
  <c r="P1583" i="2" s="1"/>
  <c r="O1583" i="2" a="1"/>
  <c r="O1583" i="2" s="1"/>
  <c r="N1583" i="2" a="1"/>
  <c r="N1583" i="2" s="1"/>
  <c r="G1583" i="2" a="1"/>
  <c r="G1583" i="2" s="1"/>
  <c r="H1583" i="2" s="1"/>
  <c r="Q1582" i="2" a="1"/>
  <c r="Q1582" i="2" s="1"/>
  <c r="P1582" i="2" a="1"/>
  <c r="P1582" i="2" s="1"/>
  <c r="O1582" i="2" a="1"/>
  <c r="O1582" i="2" s="1"/>
  <c r="N1582" i="2" a="1"/>
  <c r="N1582" i="2" s="1"/>
  <c r="G1582" i="2" a="1"/>
  <c r="G1582" i="2" s="1"/>
  <c r="Q1581" i="2" a="1"/>
  <c r="Q1581" i="2" s="1"/>
  <c r="P1581" i="2" a="1"/>
  <c r="P1581" i="2" s="1"/>
  <c r="O1581" i="2" a="1"/>
  <c r="O1581" i="2" s="1"/>
  <c r="N1581" i="2" a="1"/>
  <c r="N1581" i="2" s="1"/>
  <c r="G1581" i="2" a="1"/>
  <c r="G1581" i="2" s="1"/>
  <c r="Q1580" i="2" a="1"/>
  <c r="Q1580" i="2" s="1"/>
  <c r="P1580" i="2" a="1"/>
  <c r="P1580" i="2" s="1"/>
  <c r="O1580" i="2" a="1"/>
  <c r="O1580" i="2" s="1"/>
  <c r="N1580" i="2" a="1"/>
  <c r="N1580" i="2" s="1"/>
  <c r="G1580" i="2" a="1"/>
  <c r="G1580" i="2" s="1"/>
  <c r="H1580" i="2" s="1"/>
  <c r="Q1579" i="2" a="1"/>
  <c r="Q1579" i="2" s="1"/>
  <c r="P1579" i="2" a="1"/>
  <c r="P1579" i="2" s="1"/>
  <c r="O1579" i="2" a="1"/>
  <c r="O1579" i="2" s="1"/>
  <c r="N1579" i="2" a="1"/>
  <c r="N1579" i="2" s="1"/>
  <c r="G1579" i="2" a="1"/>
  <c r="G1579" i="2" s="1"/>
  <c r="H1579" i="2" s="1"/>
  <c r="Q1578" i="2" a="1"/>
  <c r="Q1578" i="2" s="1"/>
  <c r="P1578" i="2" a="1"/>
  <c r="P1578" i="2" s="1"/>
  <c r="O1578" i="2" a="1"/>
  <c r="O1578" i="2" s="1"/>
  <c r="N1578" i="2" a="1"/>
  <c r="N1578" i="2" s="1"/>
  <c r="G1578" i="2" a="1"/>
  <c r="G1578" i="2" s="1"/>
  <c r="Q1577" i="2" a="1"/>
  <c r="Q1577" i="2" s="1"/>
  <c r="P1577" i="2" a="1"/>
  <c r="P1577" i="2" s="1"/>
  <c r="O1577" i="2" a="1"/>
  <c r="O1577" i="2" s="1"/>
  <c r="N1577" i="2" a="1"/>
  <c r="N1577" i="2" s="1"/>
  <c r="G1577" i="2" a="1"/>
  <c r="G1577" i="2" s="1"/>
  <c r="Q1576" i="2" a="1"/>
  <c r="Q1576" i="2" s="1"/>
  <c r="P1576" i="2" a="1"/>
  <c r="P1576" i="2" s="1"/>
  <c r="O1576" i="2" a="1"/>
  <c r="O1576" i="2" s="1"/>
  <c r="N1576" i="2" a="1"/>
  <c r="N1576" i="2" s="1"/>
  <c r="G1576" i="2" a="1"/>
  <c r="G1576" i="2" s="1"/>
  <c r="I1576" i="2" s="1" a="1"/>
  <c r="I1576" i="2" s="1"/>
  <c r="Q1575" i="2" a="1"/>
  <c r="Q1575" i="2" s="1"/>
  <c r="P1575" i="2" a="1"/>
  <c r="P1575" i="2" s="1"/>
  <c r="O1575" i="2" a="1"/>
  <c r="O1575" i="2" s="1"/>
  <c r="N1575" i="2" a="1"/>
  <c r="N1575" i="2" s="1"/>
  <c r="G1575" i="2" a="1"/>
  <c r="G1575" i="2" s="1"/>
  <c r="H1575" i="2" s="1"/>
  <c r="Q1574" i="2" a="1"/>
  <c r="Q1574" i="2" s="1"/>
  <c r="P1574" i="2" a="1"/>
  <c r="P1574" i="2" s="1"/>
  <c r="O1574" i="2" a="1"/>
  <c r="O1574" i="2" s="1"/>
  <c r="N1574" i="2" a="1"/>
  <c r="N1574" i="2" s="1"/>
  <c r="G1574" i="2" a="1"/>
  <c r="G1574" i="2" s="1"/>
  <c r="I1574" i="2" s="1" a="1"/>
  <c r="I1574" i="2" s="1"/>
  <c r="Q1573" i="2" a="1"/>
  <c r="Q1573" i="2" s="1"/>
  <c r="P1573" i="2" a="1"/>
  <c r="P1573" i="2" s="1"/>
  <c r="O1573" i="2" a="1"/>
  <c r="O1573" i="2" s="1"/>
  <c r="N1573" i="2" a="1"/>
  <c r="N1573" i="2" s="1"/>
  <c r="G1573" i="2" a="1"/>
  <c r="G1573" i="2" s="1"/>
  <c r="Q1572" i="2" a="1"/>
  <c r="Q1572" i="2" s="1"/>
  <c r="P1572" i="2" a="1"/>
  <c r="P1572" i="2" s="1"/>
  <c r="O1572" i="2" a="1"/>
  <c r="O1572" i="2" s="1"/>
  <c r="N1572" i="2" a="1"/>
  <c r="N1572" i="2" s="1"/>
  <c r="G1572" i="2" a="1"/>
  <c r="G1572" i="2" s="1"/>
  <c r="Q1571" i="2" a="1"/>
  <c r="Q1571" i="2" s="1"/>
  <c r="P1571" i="2" a="1"/>
  <c r="P1571" i="2" s="1"/>
  <c r="O1571" i="2" a="1"/>
  <c r="O1571" i="2" s="1"/>
  <c r="N1571" i="2" a="1"/>
  <c r="N1571" i="2" s="1"/>
  <c r="G1571" i="2" a="1"/>
  <c r="G1571" i="2" s="1"/>
  <c r="Q1570" i="2" a="1"/>
  <c r="Q1570" i="2" s="1"/>
  <c r="P1570" i="2" a="1"/>
  <c r="P1570" i="2" s="1"/>
  <c r="O1570" i="2" a="1"/>
  <c r="O1570" i="2" s="1"/>
  <c r="N1570" i="2" a="1"/>
  <c r="N1570" i="2" s="1"/>
  <c r="G1570" i="2" a="1"/>
  <c r="G1570" i="2" s="1"/>
  <c r="Q1569" i="2" a="1"/>
  <c r="Q1569" i="2" s="1"/>
  <c r="P1569" i="2" a="1"/>
  <c r="P1569" i="2" s="1"/>
  <c r="O1569" i="2" a="1"/>
  <c r="O1569" i="2" s="1"/>
  <c r="N1569" i="2" a="1"/>
  <c r="N1569" i="2" s="1"/>
  <c r="G1569" i="2" a="1"/>
  <c r="G1569" i="2" s="1"/>
  <c r="Q1568" i="2" a="1"/>
  <c r="Q1568" i="2" s="1"/>
  <c r="P1568" i="2" a="1"/>
  <c r="P1568" i="2" s="1"/>
  <c r="O1568" i="2" a="1"/>
  <c r="O1568" i="2" s="1"/>
  <c r="N1568" i="2" a="1"/>
  <c r="N1568" i="2" s="1"/>
  <c r="G1568" i="2" a="1"/>
  <c r="G1568" i="2" s="1"/>
  <c r="Q1567" i="2" a="1"/>
  <c r="Q1567" i="2" s="1"/>
  <c r="P1567" i="2" a="1"/>
  <c r="P1567" i="2" s="1"/>
  <c r="O1567" i="2" a="1"/>
  <c r="O1567" i="2" s="1"/>
  <c r="N1567" i="2" a="1"/>
  <c r="N1567" i="2" s="1"/>
  <c r="G1567" i="2" a="1"/>
  <c r="G1567" i="2" s="1"/>
  <c r="I1567" i="2" s="1" a="1"/>
  <c r="I1567" i="2" s="1"/>
  <c r="Q1566" i="2" a="1"/>
  <c r="Q1566" i="2" s="1"/>
  <c r="P1566" i="2" a="1"/>
  <c r="P1566" i="2" s="1"/>
  <c r="O1566" i="2" a="1"/>
  <c r="O1566" i="2" s="1"/>
  <c r="N1566" i="2" a="1"/>
  <c r="N1566" i="2" s="1"/>
  <c r="G1566" i="2" a="1"/>
  <c r="G1566" i="2" s="1"/>
  <c r="H1566" i="2" s="1"/>
  <c r="Q1565" i="2" a="1"/>
  <c r="Q1565" i="2" s="1"/>
  <c r="P1565" i="2" a="1"/>
  <c r="P1565" i="2" s="1"/>
  <c r="O1565" i="2" a="1"/>
  <c r="O1565" i="2" s="1"/>
  <c r="N1565" i="2" a="1"/>
  <c r="N1565" i="2" s="1"/>
  <c r="G1565" i="2" a="1"/>
  <c r="G1565" i="2" s="1"/>
  <c r="H1565" i="2" s="1"/>
  <c r="Q1564" i="2" a="1"/>
  <c r="Q1564" i="2" s="1"/>
  <c r="P1564" i="2" a="1"/>
  <c r="P1564" i="2" s="1"/>
  <c r="O1564" i="2" a="1"/>
  <c r="O1564" i="2" s="1"/>
  <c r="N1564" i="2" a="1"/>
  <c r="N1564" i="2" s="1"/>
  <c r="G1564" i="2" a="1"/>
  <c r="G1564" i="2" s="1"/>
  <c r="Q1563" i="2" a="1"/>
  <c r="Q1563" i="2" s="1"/>
  <c r="P1563" i="2" a="1"/>
  <c r="P1563" i="2" s="1"/>
  <c r="O1563" i="2" a="1"/>
  <c r="O1563" i="2" s="1"/>
  <c r="N1563" i="2" a="1"/>
  <c r="N1563" i="2" s="1"/>
  <c r="G1563" i="2" a="1"/>
  <c r="G1563" i="2" s="1"/>
  <c r="Q1562" i="2" a="1"/>
  <c r="Q1562" i="2" s="1"/>
  <c r="P1562" i="2" a="1"/>
  <c r="P1562" i="2" s="1"/>
  <c r="O1562" i="2" a="1"/>
  <c r="O1562" i="2" s="1"/>
  <c r="N1562" i="2" a="1"/>
  <c r="N1562" i="2" s="1"/>
  <c r="G1562" i="2" a="1"/>
  <c r="G1562" i="2" s="1"/>
  <c r="Q1561" i="2" a="1"/>
  <c r="Q1561" i="2" s="1"/>
  <c r="P1561" i="2" a="1"/>
  <c r="P1561" i="2" s="1"/>
  <c r="O1561" i="2" a="1"/>
  <c r="O1561" i="2" s="1"/>
  <c r="N1561" i="2" a="1"/>
  <c r="N1561" i="2" s="1"/>
  <c r="G1561" i="2" a="1"/>
  <c r="G1561" i="2" s="1"/>
  <c r="Q1560" i="2" a="1"/>
  <c r="Q1560" i="2" s="1"/>
  <c r="P1560" i="2" a="1"/>
  <c r="P1560" i="2" s="1"/>
  <c r="O1560" i="2" a="1"/>
  <c r="O1560" i="2" s="1"/>
  <c r="N1560" i="2" a="1"/>
  <c r="N1560" i="2" s="1"/>
  <c r="G1560" i="2" a="1"/>
  <c r="G1560" i="2" s="1"/>
  <c r="Q1559" i="2" a="1"/>
  <c r="Q1559" i="2" s="1"/>
  <c r="P1559" i="2" a="1"/>
  <c r="P1559" i="2" s="1"/>
  <c r="O1559" i="2" a="1"/>
  <c r="O1559" i="2" s="1"/>
  <c r="N1559" i="2" a="1"/>
  <c r="N1559" i="2" s="1"/>
  <c r="G1559" i="2" a="1"/>
  <c r="G1559" i="2" s="1"/>
  <c r="I1559" i="2" s="1" a="1"/>
  <c r="I1559" i="2" s="1"/>
  <c r="Q1558" i="2" a="1"/>
  <c r="Q1558" i="2" s="1"/>
  <c r="P1558" i="2" a="1"/>
  <c r="P1558" i="2" s="1"/>
  <c r="O1558" i="2" a="1"/>
  <c r="O1558" i="2" s="1"/>
  <c r="N1558" i="2" a="1"/>
  <c r="N1558" i="2" s="1"/>
  <c r="G1558" i="2" a="1"/>
  <c r="G1558" i="2" s="1"/>
  <c r="Q1557" i="2" a="1"/>
  <c r="Q1557" i="2" s="1"/>
  <c r="P1557" i="2" a="1"/>
  <c r="P1557" i="2" s="1"/>
  <c r="O1557" i="2" a="1"/>
  <c r="O1557" i="2" s="1"/>
  <c r="N1557" i="2" a="1"/>
  <c r="N1557" i="2" s="1"/>
  <c r="G1557" i="2" a="1"/>
  <c r="G1557" i="2" s="1"/>
  <c r="H1557" i="2" s="1"/>
  <c r="Q1556" i="2" a="1"/>
  <c r="Q1556" i="2" s="1"/>
  <c r="P1556" i="2" a="1"/>
  <c r="P1556" i="2" s="1"/>
  <c r="O1556" i="2" a="1"/>
  <c r="O1556" i="2" s="1"/>
  <c r="N1556" i="2" a="1"/>
  <c r="N1556" i="2" s="1"/>
  <c r="G1556" i="2" a="1"/>
  <c r="G1556" i="2" s="1"/>
  <c r="Q1555" i="2" a="1"/>
  <c r="Q1555" i="2" s="1"/>
  <c r="P1555" i="2" a="1"/>
  <c r="P1555" i="2" s="1"/>
  <c r="O1555" i="2" a="1"/>
  <c r="O1555" i="2" s="1"/>
  <c r="N1555" i="2" a="1"/>
  <c r="N1555" i="2" s="1"/>
  <c r="G1555" i="2" a="1"/>
  <c r="G1555" i="2" s="1"/>
  <c r="I1555" i="2" s="1" a="1"/>
  <c r="I1555" i="2" s="1"/>
  <c r="Q1554" i="2" a="1"/>
  <c r="Q1554" i="2" s="1"/>
  <c r="P1554" i="2" a="1"/>
  <c r="P1554" i="2" s="1"/>
  <c r="O1554" i="2" a="1"/>
  <c r="O1554" i="2" s="1"/>
  <c r="N1554" i="2" a="1"/>
  <c r="N1554" i="2" s="1"/>
  <c r="G1554" i="2" a="1"/>
  <c r="G1554" i="2" s="1"/>
  <c r="H1554" i="2" s="1"/>
  <c r="Q1553" i="2" a="1"/>
  <c r="Q1553" i="2" s="1"/>
  <c r="P1553" i="2" a="1"/>
  <c r="P1553" i="2" s="1"/>
  <c r="O1553" i="2" a="1"/>
  <c r="O1553" i="2" s="1"/>
  <c r="N1553" i="2" a="1"/>
  <c r="N1553" i="2" s="1"/>
  <c r="G1553" i="2" a="1"/>
  <c r="G1553" i="2" s="1"/>
  <c r="H1553" i="2" s="1"/>
  <c r="Q1552" i="2" a="1"/>
  <c r="Q1552" i="2" s="1"/>
  <c r="P1552" i="2" a="1"/>
  <c r="P1552" i="2" s="1"/>
  <c r="O1552" i="2" a="1"/>
  <c r="O1552" i="2" s="1"/>
  <c r="N1552" i="2" a="1"/>
  <c r="N1552" i="2" s="1"/>
  <c r="G1552" i="2" a="1"/>
  <c r="G1552" i="2" s="1"/>
  <c r="I1552" i="2" s="1" a="1"/>
  <c r="I1552" i="2" s="1"/>
  <c r="Q1551" i="2" a="1"/>
  <c r="Q1551" i="2" s="1"/>
  <c r="P1551" i="2" a="1"/>
  <c r="P1551" i="2" s="1"/>
  <c r="O1551" i="2" a="1"/>
  <c r="O1551" i="2" s="1"/>
  <c r="N1551" i="2" a="1"/>
  <c r="N1551" i="2" s="1"/>
  <c r="G1551" i="2" a="1"/>
  <c r="G1551" i="2" s="1"/>
  <c r="Q1550" i="2" a="1"/>
  <c r="Q1550" i="2" s="1"/>
  <c r="P1550" i="2" a="1"/>
  <c r="P1550" i="2" s="1"/>
  <c r="O1550" i="2" a="1"/>
  <c r="O1550" i="2" s="1"/>
  <c r="N1550" i="2" a="1"/>
  <c r="N1550" i="2" s="1"/>
  <c r="G1550" i="2" a="1"/>
  <c r="G1550" i="2" s="1"/>
  <c r="I1550" i="2" s="1" a="1"/>
  <c r="I1550" i="2" s="1"/>
  <c r="Q1549" i="2" a="1"/>
  <c r="Q1549" i="2" s="1"/>
  <c r="P1549" i="2" a="1"/>
  <c r="P1549" i="2" s="1"/>
  <c r="O1549" i="2" a="1"/>
  <c r="O1549" i="2" s="1"/>
  <c r="N1549" i="2" a="1"/>
  <c r="N1549" i="2" s="1"/>
  <c r="G1549" i="2" a="1"/>
  <c r="G1549" i="2" s="1"/>
  <c r="Q1548" i="2" a="1"/>
  <c r="Q1548" i="2" s="1"/>
  <c r="P1548" i="2" a="1"/>
  <c r="P1548" i="2" s="1"/>
  <c r="O1548" i="2" a="1"/>
  <c r="O1548" i="2" s="1"/>
  <c r="N1548" i="2" a="1"/>
  <c r="N1548" i="2" s="1"/>
  <c r="G1548" i="2" a="1"/>
  <c r="G1548" i="2" s="1"/>
  <c r="Q1547" i="2" a="1"/>
  <c r="Q1547" i="2" s="1"/>
  <c r="P1547" i="2" a="1"/>
  <c r="P1547" i="2" s="1"/>
  <c r="O1547" i="2" a="1"/>
  <c r="O1547" i="2" s="1"/>
  <c r="N1547" i="2" a="1"/>
  <c r="N1547" i="2" s="1"/>
  <c r="G1547" i="2" a="1"/>
  <c r="G1547" i="2" s="1"/>
  <c r="Q1546" i="2" a="1"/>
  <c r="Q1546" i="2" s="1"/>
  <c r="P1546" i="2" a="1"/>
  <c r="P1546" i="2" s="1"/>
  <c r="O1546" i="2" a="1"/>
  <c r="O1546" i="2" s="1"/>
  <c r="N1546" i="2" a="1"/>
  <c r="N1546" i="2" s="1"/>
  <c r="G1546" i="2" a="1"/>
  <c r="G1546" i="2" s="1"/>
  <c r="I1546" i="2" s="1" a="1"/>
  <c r="I1546" i="2" s="1"/>
  <c r="Q1545" i="2" a="1"/>
  <c r="Q1545" i="2" s="1"/>
  <c r="P1545" i="2" a="1"/>
  <c r="P1545" i="2" s="1"/>
  <c r="O1545" i="2" a="1"/>
  <c r="O1545" i="2" s="1"/>
  <c r="N1545" i="2" a="1"/>
  <c r="N1545" i="2" s="1"/>
  <c r="G1545" i="2" a="1"/>
  <c r="G1545" i="2" s="1"/>
  <c r="Q1544" i="2" a="1"/>
  <c r="Q1544" i="2" s="1"/>
  <c r="P1544" i="2" a="1"/>
  <c r="P1544" i="2" s="1"/>
  <c r="O1544" i="2" a="1"/>
  <c r="O1544" i="2" s="1"/>
  <c r="N1544" i="2" a="1"/>
  <c r="N1544" i="2" s="1"/>
  <c r="G1544" i="2" a="1"/>
  <c r="G1544" i="2" s="1"/>
  <c r="I1544" i="2" s="1" a="1"/>
  <c r="I1544" i="2" s="1"/>
  <c r="Q1543" i="2" a="1"/>
  <c r="Q1543" i="2" s="1"/>
  <c r="P1543" i="2" a="1"/>
  <c r="P1543" i="2" s="1"/>
  <c r="O1543" i="2" a="1"/>
  <c r="O1543" i="2" s="1"/>
  <c r="N1543" i="2" a="1"/>
  <c r="N1543" i="2" s="1"/>
  <c r="G1543" i="2" a="1"/>
  <c r="G1543" i="2" s="1"/>
  <c r="Q1542" i="2" a="1"/>
  <c r="Q1542" i="2" s="1"/>
  <c r="P1542" i="2" a="1"/>
  <c r="P1542" i="2" s="1"/>
  <c r="O1542" i="2" a="1"/>
  <c r="O1542" i="2" s="1"/>
  <c r="N1542" i="2" a="1"/>
  <c r="N1542" i="2" s="1"/>
  <c r="G1542" i="2" a="1"/>
  <c r="G1542" i="2" s="1"/>
  <c r="Q1541" i="2" a="1"/>
  <c r="Q1541" i="2" s="1"/>
  <c r="P1541" i="2" a="1"/>
  <c r="P1541" i="2" s="1"/>
  <c r="O1541" i="2" a="1"/>
  <c r="O1541" i="2" s="1"/>
  <c r="N1541" i="2" a="1"/>
  <c r="N1541" i="2" s="1"/>
  <c r="G1541" i="2" a="1"/>
  <c r="G1541" i="2" s="1"/>
  <c r="Q1540" i="2" a="1"/>
  <c r="Q1540" i="2" s="1"/>
  <c r="P1540" i="2" a="1"/>
  <c r="P1540" i="2" s="1"/>
  <c r="O1540" i="2" a="1"/>
  <c r="O1540" i="2" s="1"/>
  <c r="N1540" i="2" a="1"/>
  <c r="N1540" i="2" s="1"/>
  <c r="G1540" i="2" a="1"/>
  <c r="G1540" i="2" s="1"/>
  <c r="I1540" i="2" s="1" a="1"/>
  <c r="I1540" i="2" s="1"/>
  <c r="Q1539" i="2" a="1"/>
  <c r="Q1539" i="2" s="1"/>
  <c r="P1539" i="2" a="1"/>
  <c r="P1539" i="2" s="1"/>
  <c r="O1539" i="2" a="1"/>
  <c r="O1539" i="2" s="1"/>
  <c r="N1539" i="2" a="1"/>
  <c r="N1539" i="2" s="1"/>
  <c r="G1539" i="2" a="1"/>
  <c r="G1539" i="2" s="1"/>
  <c r="Q1538" i="2" a="1"/>
  <c r="Q1538" i="2" s="1"/>
  <c r="P1538" i="2" a="1"/>
  <c r="P1538" i="2" s="1"/>
  <c r="O1538" i="2" a="1"/>
  <c r="O1538" i="2" s="1"/>
  <c r="N1538" i="2" a="1"/>
  <c r="N1538" i="2" s="1"/>
  <c r="G1538" i="2" a="1"/>
  <c r="G1538" i="2" s="1"/>
  <c r="I1538" i="2" s="1" a="1"/>
  <c r="I1538" i="2" s="1"/>
  <c r="Q1537" i="2" a="1"/>
  <c r="Q1537" i="2" s="1"/>
  <c r="P1537" i="2" a="1"/>
  <c r="P1537" i="2" s="1"/>
  <c r="O1537" i="2" a="1"/>
  <c r="O1537" i="2" s="1"/>
  <c r="N1537" i="2" a="1"/>
  <c r="N1537" i="2" s="1"/>
  <c r="G1537" i="2" a="1"/>
  <c r="G1537" i="2" s="1"/>
  <c r="Q1536" i="2" a="1"/>
  <c r="Q1536" i="2" s="1"/>
  <c r="P1536" i="2" a="1"/>
  <c r="P1536" i="2" s="1"/>
  <c r="O1536" i="2" a="1"/>
  <c r="O1536" i="2" s="1"/>
  <c r="N1536" i="2" a="1"/>
  <c r="N1536" i="2" s="1"/>
  <c r="G1536" i="2" a="1"/>
  <c r="G1536" i="2" s="1"/>
  <c r="Q1535" i="2" a="1"/>
  <c r="Q1535" i="2" s="1"/>
  <c r="P1535" i="2" a="1"/>
  <c r="P1535" i="2" s="1"/>
  <c r="O1535" i="2" a="1"/>
  <c r="O1535" i="2" s="1"/>
  <c r="N1535" i="2" a="1"/>
  <c r="N1535" i="2" s="1"/>
  <c r="G1535" i="2" a="1"/>
  <c r="G1535" i="2" s="1"/>
  <c r="Q1534" i="2" a="1"/>
  <c r="Q1534" i="2" s="1"/>
  <c r="P1534" i="2" a="1"/>
  <c r="P1534" i="2" s="1"/>
  <c r="O1534" i="2" a="1"/>
  <c r="O1534" i="2" s="1"/>
  <c r="N1534" i="2" a="1"/>
  <c r="N1534" i="2" s="1"/>
  <c r="G1534" i="2" a="1"/>
  <c r="G1534" i="2" s="1"/>
  <c r="Q1533" i="2" a="1"/>
  <c r="Q1533" i="2" s="1"/>
  <c r="P1533" i="2" a="1"/>
  <c r="P1533" i="2" s="1"/>
  <c r="O1533" i="2" a="1"/>
  <c r="O1533" i="2" s="1"/>
  <c r="N1533" i="2" a="1"/>
  <c r="N1533" i="2" s="1"/>
  <c r="G1533" i="2" a="1"/>
  <c r="G1533" i="2" s="1"/>
  <c r="Q1532" i="2" a="1"/>
  <c r="Q1532" i="2" s="1"/>
  <c r="P1532" i="2" a="1"/>
  <c r="P1532" i="2" s="1"/>
  <c r="O1532" i="2" a="1"/>
  <c r="O1532" i="2" s="1"/>
  <c r="N1532" i="2" a="1"/>
  <c r="N1532" i="2" s="1"/>
  <c r="G1532" i="2" a="1"/>
  <c r="G1532" i="2" s="1"/>
  <c r="Q1531" i="2" a="1"/>
  <c r="Q1531" i="2" s="1"/>
  <c r="P1531" i="2" a="1"/>
  <c r="P1531" i="2" s="1"/>
  <c r="O1531" i="2" a="1"/>
  <c r="O1531" i="2" s="1"/>
  <c r="N1531" i="2" a="1"/>
  <c r="N1531" i="2" s="1"/>
  <c r="G1531" i="2" a="1"/>
  <c r="G1531" i="2" s="1"/>
  <c r="Q1530" i="2" a="1"/>
  <c r="Q1530" i="2" s="1"/>
  <c r="P1530" i="2" a="1"/>
  <c r="P1530" i="2" s="1"/>
  <c r="O1530" i="2" a="1"/>
  <c r="O1530" i="2" s="1"/>
  <c r="N1530" i="2" a="1"/>
  <c r="N1530" i="2" s="1"/>
  <c r="G1530" i="2" a="1"/>
  <c r="G1530" i="2" s="1"/>
  <c r="Q1529" i="2" a="1"/>
  <c r="Q1529" i="2" s="1"/>
  <c r="P1529" i="2" a="1"/>
  <c r="P1529" i="2" s="1"/>
  <c r="O1529" i="2" a="1"/>
  <c r="O1529" i="2" s="1"/>
  <c r="N1529" i="2" a="1"/>
  <c r="N1529" i="2" s="1"/>
  <c r="G1529" i="2" a="1"/>
  <c r="G1529" i="2" s="1"/>
  <c r="Q1528" i="2" a="1"/>
  <c r="Q1528" i="2" s="1"/>
  <c r="P1528" i="2" a="1"/>
  <c r="P1528" i="2" s="1"/>
  <c r="O1528" i="2" a="1"/>
  <c r="O1528" i="2" s="1"/>
  <c r="N1528" i="2" a="1"/>
  <c r="N1528" i="2" s="1"/>
  <c r="G1528" i="2" a="1"/>
  <c r="G1528" i="2" s="1"/>
  <c r="Q1527" i="2" a="1"/>
  <c r="Q1527" i="2" s="1"/>
  <c r="P1527" i="2" a="1"/>
  <c r="P1527" i="2" s="1"/>
  <c r="O1527" i="2" a="1"/>
  <c r="O1527" i="2" s="1"/>
  <c r="N1527" i="2" a="1"/>
  <c r="N1527" i="2" s="1"/>
  <c r="G1527" i="2" a="1"/>
  <c r="G1527" i="2" s="1"/>
  <c r="Q1526" i="2" a="1"/>
  <c r="Q1526" i="2" s="1"/>
  <c r="P1526" i="2" a="1"/>
  <c r="P1526" i="2" s="1"/>
  <c r="O1526" i="2" a="1"/>
  <c r="O1526" i="2" s="1"/>
  <c r="N1526" i="2" a="1"/>
  <c r="N1526" i="2" s="1"/>
  <c r="G1526" i="2" a="1"/>
  <c r="G1526" i="2" s="1"/>
  <c r="H1526" i="2" s="1"/>
  <c r="Q1525" i="2" a="1"/>
  <c r="Q1525" i="2" s="1"/>
  <c r="P1525" i="2" a="1"/>
  <c r="P1525" i="2" s="1"/>
  <c r="O1525" i="2" a="1"/>
  <c r="O1525" i="2" s="1"/>
  <c r="N1525" i="2" a="1"/>
  <c r="N1525" i="2" s="1"/>
  <c r="G1525" i="2" a="1"/>
  <c r="G1525" i="2" s="1"/>
  <c r="Q1524" i="2" a="1"/>
  <c r="Q1524" i="2" s="1"/>
  <c r="P1524" i="2" a="1"/>
  <c r="P1524" i="2" s="1"/>
  <c r="O1524" i="2" a="1"/>
  <c r="O1524" i="2" s="1"/>
  <c r="N1524" i="2" a="1"/>
  <c r="N1524" i="2" s="1"/>
  <c r="G1524" i="2" a="1"/>
  <c r="G1524" i="2" s="1"/>
  <c r="Q1523" i="2" a="1"/>
  <c r="Q1523" i="2" s="1"/>
  <c r="P1523" i="2" a="1"/>
  <c r="P1523" i="2" s="1"/>
  <c r="O1523" i="2" a="1"/>
  <c r="O1523" i="2" s="1"/>
  <c r="N1523" i="2" a="1"/>
  <c r="N1523" i="2" s="1"/>
  <c r="G1523" i="2" a="1"/>
  <c r="G1523" i="2" s="1"/>
  <c r="Q1522" i="2" a="1"/>
  <c r="Q1522" i="2" s="1"/>
  <c r="P1522" i="2" a="1"/>
  <c r="P1522" i="2" s="1"/>
  <c r="O1522" i="2" a="1"/>
  <c r="O1522" i="2" s="1"/>
  <c r="N1522" i="2" a="1"/>
  <c r="N1522" i="2" s="1"/>
  <c r="G1522" i="2" a="1"/>
  <c r="G1522" i="2" s="1"/>
  <c r="Q1521" i="2" a="1"/>
  <c r="Q1521" i="2" s="1"/>
  <c r="P1521" i="2" a="1"/>
  <c r="P1521" i="2" s="1"/>
  <c r="O1521" i="2" a="1"/>
  <c r="O1521" i="2" s="1"/>
  <c r="N1521" i="2" a="1"/>
  <c r="N1521" i="2" s="1"/>
  <c r="G1521" i="2" a="1"/>
  <c r="G1521" i="2" s="1"/>
  <c r="Q1520" i="2" a="1"/>
  <c r="Q1520" i="2" s="1"/>
  <c r="P1520" i="2" a="1"/>
  <c r="P1520" i="2" s="1"/>
  <c r="O1520" i="2" a="1"/>
  <c r="O1520" i="2" s="1"/>
  <c r="N1520" i="2" a="1"/>
  <c r="N1520" i="2" s="1"/>
  <c r="G1520" i="2" a="1"/>
  <c r="G1520" i="2" s="1"/>
  <c r="Q1519" i="2" a="1"/>
  <c r="Q1519" i="2" s="1"/>
  <c r="P1519" i="2" a="1"/>
  <c r="P1519" i="2" s="1"/>
  <c r="O1519" i="2" a="1"/>
  <c r="O1519" i="2" s="1"/>
  <c r="N1519" i="2" a="1"/>
  <c r="N1519" i="2" s="1"/>
  <c r="G1519" i="2" a="1"/>
  <c r="G1519" i="2" s="1"/>
  <c r="Q1518" i="2" a="1"/>
  <c r="Q1518" i="2" s="1"/>
  <c r="P1518" i="2" a="1"/>
  <c r="P1518" i="2" s="1"/>
  <c r="O1518" i="2" a="1"/>
  <c r="O1518" i="2" s="1"/>
  <c r="N1518" i="2" a="1"/>
  <c r="N1518" i="2" s="1"/>
  <c r="G1518" i="2" a="1"/>
  <c r="G1518" i="2" s="1"/>
  <c r="Q1517" i="2" a="1"/>
  <c r="Q1517" i="2" s="1"/>
  <c r="P1517" i="2" a="1"/>
  <c r="P1517" i="2" s="1"/>
  <c r="O1517" i="2" a="1"/>
  <c r="O1517" i="2" s="1"/>
  <c r="N1517" i="2" a="1"/>
  <c r="N1517" i="2" s="1"/>
  <c r="G1517" i="2" a="1"/>
  <c r="G1517" i="2" s="1"/>
  <c r="Q1516" i="2" a="1"/>
  <c r="Q1516" i="2" s="1"/>
  <c r="P1516" i="2" a="1"/>
  <c r="P1516" i="2" s="1"/>
  <c r="O1516" i="2" a="1"/>
  <c r="O1516" i="2" s="1"/>
  <c r="N1516" i="2" a="1"/>
  <c r="N1516" i="2" s="1"/>
  <c r="G1516" i="2" a="1"/>
  <c r="G1516" i="2" s="1"/>
  <c r="Q1515" i="2" a="1"/>
  <c r="Q1515" i="2" s="1"/>
  <c r="P1515" i="2" a="1"/>
  <c r="P1515" i="2" s="1"/>
  <c r="O1515" i="2" a="1"/>
  <c r="O1515" i="2" s="1"/>
  <c r="N1515" i="2" a="1"/>
  <c r="N1515" i="2" s="1"/>
  <c r="G1515" i="2" a="1"/>
  <c r="G1515" i="2" s="1"/>
  <c r="Q1514" i="2" a="1"/>
  <c r="Q1514" i="2" s="1"/>
  <c r="P1514" i="2" a="1"/>
  <c r="P1514" i="2" s="1"/>
  <c r="O1514" i="2" a="1"/>
  <c r="O1514" i="2" s="1"/>
  <c r="N1514" i="2" a="1"/>
  <c r="N1514" i="2" s="1"/>
  <c r="G1514" i="2" a="1"/>
  <c r="G1514" i="2" s="1"/>
  <c r="I1514" i="2" s="1" a="1"/>
  <c r="I1514" i="2" s="1"/>
  <c r="Q1513" i="2" a="1"/>
  <c r="Q1513" i="2" s="1"/>
  <c r="P1513" i="2" a="1"/>
  <c r="P1513" i="2" s="1"/>
  <c r="O1513" i="2" a="1"/>
  <c r="O1513" i="2" s="1"/>
  <c r="N1513" i="2" a="1"/>
  <c r="N1513" i="2" s="1"/>
  <c r="G1513" i="2" a="1"/>
  <c r="G1513" i="2" s="1"/>
  <c r="H1513" i="2" s="1"/>
  <c r="Q1512" i="2" a="1"/>
  <c r="Q1512" i="2" s="1"/>
  <c r="P1512" i="2" a="1"/>
  <c r="P1512" i="2" s="1"/>
  <c r="O1512" i="2" a="1"/>
  <c r="O1512" i="2" s="1"/>
  <c r="N1512" i="2" a="1"/>
  <c r="N1512" i="2" s="1"/>
  <c r="G1512" i="2" a="1"/>
  <c r="G1512" i="2" s="1"/>
  <c r="Q1511" i="2" a="1"/>
  <c r="Q1511" i="2" s="1"/>
  <c r="P1511" i="2" a="1"/>
  <c r="P1511" i="2" s="1"/>
  <c r="O1511" i="2" a="1"/>
  <c r="O1511" i="2" s="1"/>
  <c r="N1511" i="2" a="1"/>
  <c r="N1511" i="2" s="1"/>
  <c r="G1511" i="2" a="1"/>
  <c r="G1511" i="2" s="1"/>
  <c r="Q1510" i="2" a="1"/>
  <c r="Q1510" i="2" s="1"/>
  <c r="P1510" i="2" a="1"/>
  <c r="P1510" i="2" s="1"/>
  <c r="O1510" i="2" a="1"/>
  <c r="O1510" i="2" s="1"/>
  <c r="N1510" i="2" a="1"/>
  <c r="N1510" i="2" s="1"/>
  <c r="G1510" i="2" a="1"/>
  <c r="G1510" i="2" s="1"/>
  <c r="Q1509" i="2" a="1"/>
  <c r="Q1509" i="2" s="1"/>
  <c r="P1509" i="2" a="1"/>
  <c r="P1509" i="2" s="1"/>
  <c r="O1509" i="2" a="1"/>
  <c r="O1509" i="2" s="1"/>
  <c r="N1509" i="2" a="1"/>
  <c r="N1509" i="2" s="1"/>
  <c r="G1509" i="2" a="1"/>
  <c r="G1509" i="2" s="1"/>
  <c r="H1509" i="2" s="1"/>
  <c r="Q1508" i="2" a="1"/>
  <c r="Q1508" i="2" s="1"/>
  <c r="P1508" i="2" a="1"/>
  <c r="P1508" i="2" s="1"/>
  <c r="O1508" i="2" a="1"/>
  <c r="O1508" i="2" s="1"/>
  <c r="N1508" i="2" a="1"/>
  <c r="N1508" i="2" s="1"/>
  <c r="G1508" i="2" a="1"/>
  <c r="G1508" i="2" s="1"/>
  <c r="Q1507" i="2" a="1"/>
  <c r="Q1507" i="2" s="1"/>
  <c r="P1507" i="2" a="1"/>
  <c r="P1507" i="2" s="1"/>
  <c r="O1507" i="2" a="1"/>
  <c r="O1507" i="2" s="1"/>
  <c r="N1507" i="2" a="1"/>
  <c r="N1507" i="2" s="1"/>
  <c r="G1507" i="2" a="1"/>
  <c r="G1507" i="2" s="1"/>
  <c r="Q1506" i="2" a="1"/>
  <c r="Q1506" i="2" s="1"/>
  <c r="P1506" i="2" a="1"/>
  <c r="P1506" i="2" s="1"/>
  <c r="O1506" i="2" a="1"/>
  <c r="O1506" i="2" s="1"/>
  <c r="N1506" i="2" a="1"/>
  <c r="N1506" i="2" s="1"/>
  <c r="G1506" i="2" a="1"/>
  <c r="G1506" i="2" s="1"/>
  <c r="Q1505" i="2" a="1"/>
  <c r="Q1505" i="2" s="1"/>
  <c r="P1505" i="2" a="1"/>
  <c r="P1505" i="2" s="1"/>
  <c r="O1505" i="2" a="1"/>
  <c r="O1505" i="2" s="1"/>
  <c r="N1505" i="2" a="1"/>
  <c r="N1505" i="2" s="1"/>
  <c r="G1505" i="2" a="1"/>
  <c r="G1505" i="2" s="1"/>
  <c r="H1505" i="2" s="1"/>
  <c r="Q1504" i="2" a="1"/>
  <c r="Q1504" i="2" s="1"/>
  <c r="P1504" i="2" a="1"/>
  <c r="P1504" i="2" s="1"/>
  <c r="O1504" i="2" a="1"/>
  <c r="O1504" i="2" s="1"/>
  <c r="N1504" i="2" a="1"/>
  <c r="N1504" i="2" s="1"/>
  <c r="G1504" i="2" a="1"/>
  <c r="G1504" i="2" s="1"/>
  <c r="Q1503" i="2" a="1"/>
  <c r="Q1503" i="2" s="1"/>
  <c r="P1503" i="2" a="1"/>
  <c r="P1503" i="2" s="1"/>
  <c r="O1503" i="2" a="1"/>
  <c r="O1503" i="2" s="1"/>
  <c r="N1503" i="2" a="1"/>
  <c r="N1503" i="2" s="1"/>
  <c r="G1503" i="2" a="1"/>
  <c r="G1503" i="2" s="1"/>
  <c r="Q1502" i="2" a="1"/>
  <c r="Q1502" i="2" s="1"/>
  <c r="P1502" i="2" a="1"/>
  <c r="P1502" i="2" s="1"/>
  <c r="O1502" i="2" a="1"/>
  <c r="O1502" i="2" s="1"/>
  <c r="N1502" i="2" a="1"/>
  <c r="N1502" i="2" s="1"/>
  <c r="G1502" i="2" a="1"/>
  <c r="G1502" i="2" s="1"/>
  <c r="H1502" i="2" s="1"/>
  <c r="Q1501" i="2" a="1"/>
  <c r="Q1501" i="2" s="1"/>
  <c r="P1501" i="2" a="1"/>
  <c r="P1501" i="2" s="1"/>
  <c r="O1501" i="2" a="1"/>
  <c r="O1501" i="2" s="1"/>
  <c r="N1501" i="2" a="1"/>
  <c r="N1501" i="2" s="1"/>
  <c r="G1501" i="2" a="1"/>
  <c r="G1501" i="2" s="1"/>
  <c r="H1501" i="2" s="1"/>
  <c r="Q1500" i="2" a="1"/>
  <c r="Q1500" i="2" s="1"/>
  <c r="P1500" i="2" a="1"/>
  <c r="P1500" i="2" s="1"/>
  <c r="O1500" i="2" a="1"/>
  <c r="O1500" i="2" s="1"/>
  <c r="N1500" i="2" a="1"/>
  <c r="N1500" i="2" s="1"/>
  <c r="G1500" i="2" a="1"/>
  <c r="G1500" i="2" s="1"/>
  <c r="H1500" i="2" s="1"/>
  <c r="Q1499" i="2" a="1"/>
  <c r="Q1499" i="2" s="1"/>
  <c r="P1499" i="2" a="1"/>
  <c r="P1499" i="2" s="1"/>
  <c r="O1499" i="2" a="1"/>
  <c r="O1499" i="2" s="1"/>
  <c r="N1499" i="2" a="1"/>
  <c r="N1499" i="2" s="1"/>
  <c r="G1499" i="2" a="1"/>
  <c r="G1499" i="2" s="1"/>
  <c r="Q1498" i="2" a="1"/>
  <c r="Q1498" i="2" s="1"/>
  <c r="P1498" i="2" a="1"/>
  <c r="P1498" i="2" s="1"/>
  <c r="O1498" i="2" a="1"/>
  <c r="O1498" i="2" s="1"/>
  <c r="N1498" i="2" a="1"/>
  <c r="N1498" i="2" s="1"/>
  <c r="G1498" i="2" a="1"/>
  <c r="G1498" i="2" s="1"/>
  <c r="H1498" i="2" s="1"/>
  <c r="Q1497" i="2" a="1"/>
  <c r="Q1497" i="2" s="1"/>
  <c r="P1497" i="2" a="1"/>
  <c r="P1497" i="2" s="1"/>
  <c r="O1497" i="2" a="1"/>
  <c r="O1497" i="2" s="1"/>
  <c r="N1497" i="2" a="1"/>
  <c r="N1497" i="2" s="1"/>
  <c r="G1497" i="2" a="1"/>
  <c r="G1497" i="2" s="1"/>
  <c r="H1497" i="2" s="1"/>
  <c r="Q1496" i="2" a="1"/>
  <c r="Q1496" i="2" s="1"/>
  <c r="P1496" i="2" a="1"/>
  <c r="P1496" i="2" s="1"/>
  <c r="O1496" i="2" a="1"/>
  <c r="O1496" i="2" s="1"/>
  <c r="N1496" i="2" a="1"/>
  <c r="N1496" i="2" s="1"/>
  <c r="G1496" i="2" a="1"/>
  <c r="G1496" i="2" s="1"/>
  <c r="Q1495" i="2" a="1"/>
  <c r="Q1495" i="2" s="1"/>
  <c r="P1495" i="2" a="1"/>
  <c r="P1495" i="2" s="1"/>
  <c r="O1495" i="2" a="1"/>
  <c r="O1495" i="2" s="1"/>
  <c r="N1495" i="2" a="1"/>
  <c r="N1495" i="2" s="1"/>
  <c r="G1495" i="2" a="1"/>
  <c r="G1495" i="2" s="1"/>
  <c r="Q1494" i="2" a="1"/>
  <c r="Q1494" i="2" s="1"/>
  <c r="P1494" i="2" a="1"/>
  <c r="P1494" i="2" s="1"/>
  <c r="O1494" i="2" a="1"/>
  <c r="O1494" i="2" s="1"/>
  <c r="N1494" i="2" a="1"/>
  <c r="N1494" i="2" s="1"/>
  <c r="G1494" i="2" a="1"/>
  <c r="G1494" i="2" s="1"/>
  <c r="H1494" i="2" s="1"/>
  <c r="Q1493" i="2" a="1"/>
  <c r="Q1493" i="2" s="1"/>
  <c r="P1493" i="2" a="1"/>
  <c r="P1493" i="2" s="1"/>
  <c r="O1493" i="2" a="1"/>
  <c r="O1493" i="2" s="1"/>
  <c r="N1493" i="2" a="1"/>
  <c r="N1493" i="2" s="1"/>
  <c r="G1493" i="2" a="1"/>
  <c r="G1493" i="2" s="1"/>
  <c r="H1493" i="2" s="1"/>
  <c r="Q1492" i="2" a="1"/>
  <c r="Q1492" i="2" s="1"/>
  <c r="P1492" i="2" a="1"/>
  <c r="P1492" i="2" s="1"/>
  <c r="O1492" i="2" a="1"/>
  <c r="O1492" i="2" s="1"/>
  <c r="N1492" i="2" a="1"/>
  <c r="N1492" i="2" s="1"/>
  <c r="G1492" i="2" a="1"/>
  <c r="G1492" i="2" s="1"/>
  <c r="H1492" i="2" s="1"/>
  <c r="Q1491" i="2" a="1"/>
  <c r="Q1491" i="2" s="1"/>
  <c r="P1491" i="2" a="1"/>
  <c r="P1491" i="2" s="1"/>
  <c r="O1491" i="2" a="1"/>
  <c r="O1491" i="2" s="1"/>
  <c r="N1491" i="2" a="1"/>
  <c r="N1491" i="2" s="1"/>
  <c r="G1491" i="2" a="1"/>
  <c r="G1491" i="2" s="1"/>
  <c r="Q1490" i="2" a="1"/>
  <c r="Q1490" i="2" s="1"/>
  <c r="P1490" i="2" a="1"/>
  <c r="P1490" i="2" s="1"/>
  <c r="O1490" i="2" a="1"/>
  <c r="O1490" i="2" s="1"/>
  <c r="N1490" i="2" a="1"/>
  <c r="N1490" i="2" s="1"/>
  <c r="G1490" i="2" a="1"/>
  <c r="G1490" i="2" s="1"/>
  <c r="H1490" i="2" s="1"/>
  <c r="Q1489" i="2" a="1"/>
  <c r="Q1489" i="2" s="1"/>
  <c r="P1489" i="2" a="1"/>
  <c r="P1489" i="2" s="1"/>
  <c r="O1489" i="2" a="1"/>
  <c r="O1489" i="2" s="1"/>
  <c r="N1489" i="2" a="1"/>
  <c r="N1489" i="2" s="1"/>
  <c r="G1489" i="2" a="1"/>
  <c r="G1489" i="2" s="1"/>
  <c r="H1489" i="2" s="1"/>
  <c r="Q1488" i="2" a="1"/>
  <c r="Q1488" i="2" s="1"/>
  <c r="P1488" i="2" a="1"/>
  <c r="P1488" i="2" s="1"/>
  <c r="O1488" i="2" a="1"/>
  <c r="O1488" i="2" s="1"/>
  <c r="N1488" i="2" a="1"/>
  <c r="N1488" i="2" s="1"/>
  <c r="G1488" i="2" a="1"/>
  <c r="G1488" i="2" s="1"/>
  <c r="H1488" i="2" s="1"/>
  <c r="Q1487" i="2" a="1"/>
  <c r="Q1487" i="2" s="1"/>
  <c r="P1487" i="2" a="1"/>
  <c r="P1487" i="2" s="1"/>
  <c r="O1487" i="2" a="1"/>
  <c r="O1487" i="2" s="1"/>
  <c r="N1487" i="2" a="1"/>
  <c r="N1487" i="2" s="1"/>
  <c r="G1487" i="2" a="1"/>
  <c r="G1487" i="2" s="1"/>
  <c r="Q1486" i="2" a="1"/>
  <c r="Q1486" i="2" s="1"/>
  <c r="P1486" i="2" a="1"/>
  <c r="P1486" i="2" s="1"/>
  <c r="O1486" i="2" a="1"/>
  <c r="O1486" i="2" s="1"/>
  <c r="N1486" i="2" a="1"/>
  <c r="N1486" i="2" s="1"/>
  <c r="G1486" i="2" a="1"/>
  <c r="G1486" i="2" s="1"/>
  <c r="H1486" i="2" s="1"/>
  <c r="Q1485" i="2" a="1"/>
  <c r="Q1485" i="2" s="1"/>
  <c r="P1485" i="2" a="1"/>
  <c r="P1485" i="2" s="1"/>
  <c r="O1485" i="2" a="1"/>
  <c r="O1485" i="2" s="1"/>
  <c r="N1485" i="2" a="1"/>
  <c r="N1485" i="2" s="1"/>
  <c r="G1485" i="2" a="1"/>
  <c r="G1485" i="2" s="1"/>
  <c r="H1485" i="2" s="1"/>
  <c r="Q1484" i="2" a="1"/>
  <c r="Q1484" i="2" s="1"/>
  <c r="P1484" i="2" a="1"/>
  <c r="P1484" i="2" s="1"/>
  <c r="O1484" i="2" a="1"/>
  <c r="O1484" i="2" s="1"/>
  <c r="N1484" i="2" a="1"/>
  <c r="N1484" i="2" s="1"/>
  <c r="G1484" i="2" a="1"/>
  <c r="G1484" i="2" s="1"/>
  <c r="Q1483" i="2" a="1"/>
  <c r="Q1483" i="2" s="1"/>
  <c r="P1483" i="2" a="1"/>
  <c r="P1483" i="2" s="1"/>
  <c r="O1483" i="2" a="1"/>
  <c r="O1483" i="2" s="1"/>
  <c r="N1483" i="2" a="1"/>
  <c r="N1483" i="2" s="1"/>
  <c r="G1483" i="2" a="1"/>
  <c r="G1483" i="2" s="1"/>
  <c r="Q1482" i="2" a="1"/>
  <c r="Q1482" i="2" s="1"/>
  <c r="P1482" i="2" a="1"/>
  <c r="P1482" i="2" s="1"/>
  <c r="O1482" i="2" a="1"/>
  <c r="O1482" i="2" s="1"/>
  <c r="N1482" i="2" a="1"/>
  <c r="N1482" i="2" s="1"/>
  <c r="G1482" i="2" a="1"/>
  <c r="G1482" i="2" s="1"/>
  <c r="H1482" i="2" s="1"/>
  <c r="Q1481" i="2" a="1"/>
  <c r="Q1481" i="2" s="1"/>
  <c r="P1481" i="2" a="1"/>
  <c r="P1481" i="2" s="1"/>
  <c r="O1481" i="2" a="1"/>
  <c r="O1481" i="2" s="1"/>
  <c r="N1481" i="2" a="1"/>
  <c r="N1481" i="2" s="1"/>
  <c r="G1481" i="2" a="1"/>
  <c r="G1481" i="2" s="1"/>
  <c r="H1481" i="2" s="1"/>
  <c r="Q1480" i="2" a="1"/>
  <c r="Q1480" i="2" s="1"/>
  <c r="P1480" i="2" a="1"/>
  <c r="P1480" i="2" s="1"/>
  <c r="O1480" i="2" a="1"/>
  <c r="O1480" i="2" s="1"/>
  <c r="N1480" i="2" a="1"/>
  <c r="N1480" i="2" s="1"/>
  <c r="G1480" i="2" a="1"/>
  <c r="G1480" i="2" s="1"/>
  <c r="H1480" i="2" s="1"/>
  <c r="Q1479" i="2" a="1"/>
  <c r="Q1479" i="2" s="1"/>
  <c r="P1479" i="2" a="1"/>
  <c r="P1479" i="2" s="1"/>
  <c r="O1479" i="2" a="1"/>
  <c r="O1479" i="2" s="1"/>
  <c r="N1479" i="2" a="1"/>
  <c r="N1479" i="2" s="1"/>
  <c r="G1479" i="2" a="1"/>
  <c r="G1479" i="2" s="1"/>
  <c r="Q1478" i="2" a="1"/>
  <c r="Q1478" i="2" s="1"/>
  <c r="P1478" i="2" a="1"/>
  <c r="P1478" i="2" s="1"/>
  <c r="O1478" i="2" a="1"/>
  <c r="O1478" i="2" s="1"/>
  <c r="N1478" i="2" a="1"/>
  <c r="N1478" i="2" s="1"/>
  <c r="G1478" i="2" a="1"/>
  <c r="G1478" i="2" s="1"/>
  <c r="H1478" i="2" s="1"/>
  <c r="Q1477" i="2" a="1"/>
  <c r="Q1477" i="2" s="1"/>
  <c r="P1477" i="2" a="1"/>
  <c r="P1477" i="2" s="1"/>
  <c r="O1477" i="2" a="1"/>
  <c r="O1477" i="2" s="1"/>
  <c r="N1477" i="2" a="1"/>
  <c r="N1477" i="2" s="1"/>
  <c r="G1477" i="2" a="1"/>
  <c r="G1477" i="2" s="1"/>
  <c r="H1477" i="2" s="1"/>
  <c r="Q1476" i="2" a="1"/>
  <c r="Q1476" i="2" s="1"/>
  <c r="P1476" i="2" a="1"/>
  <c r="P1476" i="2" s="1"/>
  <c r="O1476" i="2" a="1"/>
  <c r="O1476" i="2" s="1"/>
  <c r="N1476" i="2" a="1"/>
  <c r="N1476" i="2" s="1"/>
  <c r="G1476" i="2" a="1"/>
  <c r="G1476" i="2" s="1"/>
  <c r="H1476" i="2" s="1"/>
  <c r="Q1475" i="2" a="1"/>
  <c r="Q1475" i="2" s="1"/>
  <c r="P1475" i="2" a="1"/>
  <c r="P1475" i="2" s="1"/>
  <c r="O1475" i="2" a="1"/>
  <c r="O1475" i="2" s="1"/>
  <c r="N1475" i="2" a="1"/>
  <c r="N1475" i="2" s="1"/>
  <c r="G1475" i="2" a="1"/>
  <c r="G1475" i="2" s="1"/>
  <c r="Q1474" i="2" a="1"/>
  <c r="Q1474" i="2" s="1"/>
  <c r="P1474" i="2" a="1"/>
  <c r="P1474" i="2" s="1"/>
  <c r="O1474" i="2" a="1"/>
  <c r="O1474" i="2" s="1"/>
  <c r="N1474" i="2" a="1"/>
  <c r="N1474" i="2" s="1"/>
  <c r="G1474" i="2" a="1"/>
  <c r="G1474" i="2" s="1"/>
  <c r="H1474" i="2" s="1"/>
  <c r="Q1473" i="2" a="1"/>
  <c r="Q1473" i="2" s="1"/>
  <c r="P1473" i="2" a="1"/>
  <c r="P1473" i="2" s="1"/>
  <c r="O1473" i="2" a="1"/>
  <c r="O1473" i="2" s="1"/>
  <c r="N1473" i="2" a="1"/>
  <c r="N1473" i="2" s="1"/>
  <c r="G1473" i="2" a="1"/>
  <c r="G1473" i="2" s="1"/>
  <c r="H1473" i="2" s="1"/>
  <c r="Q1472" i="2" a="1"/>
  <c r="Q1472" i="2" s="1"/>
  <c r="P1472" i="2" a="1"/>
  <c r="P1472" i="2" s="1"/>
  <c r="O1472" i="2" a="1"/>
  <c r="O1472" i="2" s="1"/>
  <c r="N1472" i="2" a="1"/>
  <c r="N1472" i="2" s="1"/>
  <c r="G1472" i="2" a="1"/>
  <c r="G1472" i="2" s="1"/>
  <c r="H1472" i="2" s="1"/>
  <c r="Q1471" i="2" a="1"/>
  <c r="Q1471" i="2" s="1"/>
  <c r="P1471" i="2" a="1"/>
  <c r="P1471" i="2" s="1"/>
  <c r="O1471" i="2" a="1"/>
  <c r="O1471" i="2" s="1"/>
  <c r="N1471" i="2" a="1"/>
  <c r="N1471" i="2" s="1"/>
  <c r="G1471" i="2" a="1"/>
  <c r="G1471" i="2" s="1"/>
  <c r="H1471" i="2" s="1"/>
  <c r="Q1470" i="2" a="1"/>
  <c r="Q1470" i="2" s="1"/>
  <c r="P1470" i="2" a="1"/>
  <c r="P1470" i="2" s="1"/>
  <c r="O1470" i="2" a="1"/>
  <c r="O1470" i="2" s="1"/>
  <c r="N1470" i="2" a="1"/>
  <c r="N1470" i="2" s="1"/>
  <c r="G1470" i="2" a="1"/>
  <c r="G1470" i="2" s="1"/>
  <c r="H1470" i="2" s="1"/>
  <c r="Q1469" i="2" a="1"/>
  <c r="Q1469" i="2" s="1"/>
  <c r="P1469" i="2" a="1"/>
  <c r="P1469" i="2" s="1"/>
  <c r="O1469" i="2" a="1"/>
  <c r="O1469" i="2" s="1"/>
  <c r="N1469" i="2" a="1"/>
  <c r="N1469" i="2" s="1"/>
  <c r="G1469" i="2" a="1"/>
  <c r="G1469" i="2" s="1"/>
  <c r="H1469" i="2" s="1"/>
  <c r="Q1468" i="2" a="1"/>
  <c r="Q1468" i="2" s="1"/>
  <c r="P1468" i="2" a="1"/>
  <c r="P1468" i="2" s="1"/>
  <c r="O1468" i="2" a="1"/>
  <c r="O1468" i="2" s="1"/>
  <c r="N1468" i="2" a="1"/>
  <c r="N1468" i="2" s="1"/>
  <c r="G1468" i="2" a="1"/>
  <c r="G1468" i="2" s="1"/>
  <c r="H1468" i="2" s="1"/>
  <c r="Q1467" i="2" a="1"/>
  <c r="Q1467" i="2" s="1"/>
  <c r="P1467" i="2" a="1"/>
  <c r="P1467" i="2" s="1"/>
  <c r="O1467" i="2" a="1"/>
  <c r="O1467" i="2" s="1"/>
  <c r="N1467" i="2" a="1"/>
  <c r="N1467" i="2" s="1"/>
  <c r="G1467" i="2" a="1"/>
  <c r="G1467" i="2" s="1"/>
  <c r="H1467" i="2" s="1"/>
  <c r="Q1466" i="2" a="1"/>
  <c r="Q1466" i="2" s="1"/>
  <c r="P1466" i="2" a="1"/>
  <c r="P1466" i="2" s="1"/>
  <c r="O1466" i="2" a="1"/>
  <c r="O1466" i="2" s="1"/>
  <c r="N1466" i="2" a="1"/>
  <c r="N1466" i="2" s="1"/>
  <c r="G1466" i="2" a="1"/>
  <c r="G1466" i="2" s="1"/>
  <c r="H1466" i="2" s="1"/>
  <c r="Q1465" i="2" a="1"/>
  <c r="Q1465" i="2" s="1"/>
  <c r="P1465" i="2" a="1"/>
  <c r="P1465" i="2" s="1"/>
  <c r="O1465" i="2" a="1"/>
  <c r="O1465" i="2" s="1"/>
  <c r="N1465" i="2" a="1"/>
  <c r="N1465" i="2" s="1"/>
  <c r="G1465" i="2" a="1"/>
  <c r="G1465" i="2" s="1"/>
  <c r="H1465" i="2" s="1"/>
  <c r="Q1464" i="2" a="1"/>
  <c r="Q1464" i="2" s="1"/>
  <c r="P1464" i="2" a="1"/>
  <c r="P1464" i="2" s="1"/>
  <c r="O1464" i="2" a="1"/>
  <c r="O1464" i="2" s="1"/>
  <c r="N1464" i="2" a="1"/>
  <c r="N1464" i="2" s="1"/>
  <c r="G1464" i="2" a="1"/>
  <c r="G1464" i="2" s="1"/>
  <c r="H1464" i="2" s="1"/>
  <c r="Q1463" i="2" a="1"/>
  <c r="Q1463" i="2" s="1"/>
  <c r="P1463" i="2" a="1"/>
  <c r="P1463" i="2" s="1"/>
  <c r="O1463" i="2" a="1"/>
  <c r="O1463" i="2" s="1"/>
  <c r="N1463" i="2" a="1"/>
  <c r="N1463" i="2" s="1"/>
  <c r="G1463" i="2" a="1"/>
  <c r="G1463" i="2" s="1"/>
  <c r="H1463" i="2" s="1"/>
  <c r="Q1462" i="2" a="1"/>
  <c r="Q1462" i="2" s="1"/>
  <c r="P1462" i="2" a="1"/>
  <c r="P1462" i="2" s="1"/>
  <c r="O1462" i="2" a="1"/>
  <c r="O1462" i="2" s="1"/>
  <c r="N1462" i="2" a="1"/>
  <c r="N1462" i="2" s="1"/>
  <c r="G1462" i="2" a="1"/>
  <c r="G1462" i="2" s="1"/>
  <c r="H1462" i="2" s="1"/>
  <c r="Q1461" i="2" a="1"/>
  <c r="Q1461" i="2" s="1"/>
  <c r="P1461" i="2" a="1"/>
  <c r="P1461" i="2" s="1"/>
  <c r="O1461" i="2" a="1"/>
  <c r="O1461" i="2" s="1"/>
  <c r="N1461" i="2" a="1"/>
  <c r="N1461" i="2" s="1"/>
  <c r="G1461" i="2" a="1"/>
  <c r="G1461" i="2" s="1"/>
  <c r="H1461" i="2" s="1"/>
  <c r="Q1460" i="2" a="1"/>
  <c r="Q1460" i="2" s="1"/>
  <c r="P1460" i="2" a="1"/>
  <c r="P1460" i="2" s="1"/>
  <c r="O1460" i="2" a="1"/>
  <c r="O1460" i="2" s="1"/>
  <c r="N1460" i="2" a="1"/>
  <c r="N1460" i="2" s="1"/>
  <c r="G1460" i="2" a="1"/>
  <c r="G1460" i="2" s="1"/>
  <c r="H1460" i="2" s="1"/>
  <c r="Q1459" i="2" a="1"/>
  <c r="Q1459" i="2" s="1"/>
  <c r="P1459" i="2" a="1"/>
  <c r="P1459" i="2" s="1"/>
  <c r="O1459" i="2" a="1"/>
  <c r="O1459" i="2" s="1"/>
  <c r="N1459" i="2" a="1"/>
  <c r="N1459" i="2" s="1"/>
  <c r="G1459" i="2" a="1"/>
  <c r="G1459" i="2" s="1"/>
  <c r="H1459" i="2" s="1"/>
  <c r="Q1458" i="2" a="1"/>
  <c r="Q1458" i="2" s="1"/>
  <c r="P1458" i="2" a="1"/>
  <c r="P1458" i="2" s="1"/>
  <c r="O1458" i="2" a="1"/>
  <c r="O1458" i="2" s="1"/>
  <c r="N1458" i="2" a="1"/>
  <c r="N1458" i="2" s="1"/>
  <c r="G1458" i="2" a="1"/>
  <c r="G1458" i="2" s="1"/>
  <c r="H1458" i="2" s="1"/>
  <c r="Q1457" i="2" a="1"/>
  <c r="Q1457" i="2" s="1"/>
  <c r="P1457" i="2" a="1"/>
  <c r="P1457" i="2" s="1"/>
  <c r="O1457" i="2" a="1"/>
  <c r="O1457" i="2" s="1"/>
  <c r="N1457" i="2" a="1"/>
  <c r="N1457" i="2" s="1"/>
  <c r="G1457" i="2" a="1"/>
  <c r="G1457" i="2" s="1"/>
  <c r="Q1456" i="2" a="1"/>
  <c r="Q1456" i="2" s="1"/>
  <c r="P1456" i="2" a="1"/>
  <c r="P1456" i="2" s="1"/>
  <c r="O1456" i="2" a="1"/>
  <c r="O1456" i="2" s="1"/>
  <c r="N1456" i="2" a="1"/>
  <c r="N1456" i="2" s="1"/>
  <c r="G1456" i="2" a="1"/>
  <c r="G1456" i="2" s="1"/>
  <c r="Q1455" i="2" a="1"/>
  <c r="Q1455" i="2" s="1"/>
  <c r="P1455" i="2" a="1"/>
  <c r="P1455" i="2" s="1"/>
  <c r="O1455" i="2" a="1"/>
  <c r="O1455" i="2" s="1"/>
  <c r="N1455" i="2" a="1"/>
  <c r="N1455" i="2" s="1"/>
  <c r="G1455" i="2" a="1"/>
  <c r="G1455" i="2" s="1"/>
  <c r="H1455" i="2" s="1"/>
  <c r="Q1454" i="2" a="1"/>
  <c r="Q1454" i="2" s="1"/>
  <c r="P1454" i="2" a="1"/>
  <c r="P1454" i="2" s="1"/>
  <c r="O1454" i="2" a="1"/>
  <c r="O1454" i="2" s="1"/>
  <c r="N1454" i="2" a="1"/>
  <c r="N1454" i="2" s="1"/>
  <c r="G1454" i="2" a="1"/>
  <c r="G1454" i="2" s="1"/>
  <c r="H1454" i="2" s="1"/>
  <c r="Q1453" i="2" a="1"/>
  <c r="Q1453" i="2" s="1"/>
  <c r="P1453" i="2" a="1"/>
  <c r="P1453" i="2" s="1"/>
  <c r="O1453" i="2" a="1"/>
  <c r="O1453" i="2" s="1"/>
  <c r="N1453" i="2" a="1"/>
  <c r="N1453" i="2" s="1"/>
  <c r="G1453" i="2" a="1"/>
  <c r="G1453" i="2" s="1"/>
  <c r="H1453" i="2" s="1"/>
  <c r="Q1452" i="2" a="1"/>
  <c r="Q1452" i="2" s="1"/>
  <c r="P1452" i="2" a="1"/>
  <c r="P1452" i="2" s="1"/>
  <c r="O1452" i="2" a="1"/>
  <c r="O1452" i="2" s="1"/>
  <c r="N1452" i="2" a="1"/>
  <c r="N1452" i="2" s="1"/>
  <c r="G1452" i="2" a="1"/>
  <c r="G1452" i="2" s="1"/>
  <c r="H1452" i="2" s="1"/>
  <c r="Q1451" i="2" a="1"/>
  <c r="Q1451" i="2" s="1"/>
  <c r="P1451" i="2" a="1"/>
  <c r="P1451" i="2" s="1"/>
  <c r="O1451" i="2" a="1"/>
  <c r="O1451" i="2" s="1"/>
  <c r="N1451" i="2" a="1"/>
  <c r="N1451" i="2" s="1"/>
  <c r="G1451" i="2" a="1"/>
  <c r="G1451" i="2" s="1"/>
  <c r="H1451" i="2" s="1"/>
  <c r="Q1450" i="2" a="1"/>
  <c r="Q1450" i="2" s="1"/>
  <c r="P1450" i="2" a="1"/>
  <c r="P1450" i="2" s="1"/>
  <c r="O1450" i="2" a="1"/>
  <c r="O1450" i="2" s="1"/>
  <c r="N1450" i="2" a="1"/>
  <c r="N1450" i="2" s="1"/>
  <c r="G1450" i="2" a="1"/>
  <c r="G1450" i="2" s="1"/>
  <c r="H1450" i="2" s="1"/>
  <c r="Q1449" i="2" a="1"/>
  <c r="Q1449" i="2" s="1"/>
  <c r="P1449" i="2" a="1"/>
  <c r="P1449" i="2" s="1"/>
  <c r="O1449" i="2" a="1"/>
  <c r="O1449" i="2" s="1"/>
  <c r="N1449" i="2" a="1"/>
  <c r="N1449" i="2" s="1"/>
  <c r="G1449" i="2" a="1"/>
  <c r="G1449" i="2" s="1"/>
  <c r="H1449" i="2" s="1"/>
  <c r="Q1448" i="2" a="1"/>
  <c r="Q1448" i="2" s="1"/>
  <c r="P1448" i="2" a="1"/>
  <c r="P1448" i="2" s="1"/>
  <c r="O1448" i="2" a="1"/>
  <c r="O1448" i="2" s="1"/>
  <c r="N1448" i="2" a="1"/>
  <c r="N1448" i="2" s="1"/>
  <c r="G1448" i="2" a="1"/>
  <c r="G1448" i="2" s="1"/>
  <c r="H1448" i="2" s="1"/>
  <c r="Q1447" i="2" a="1"/>
  <c r="Q1447" i="2" s="1"/>
  <c r="P1447" i="2" a="1"/>
  <c r="P1447" i="2" s="1"/>
  <c r="O1447" i="2" a="1"/>
  <c r="O1447" i="2" s="1"/>
  <c r="N1447" i="2" a="1"/>
  <c r="N1447" i="2" s="1"/>
  <c r="G1447" i="2" a="1"/>
  <c r="G1447" i="2" s="1"/>
  <c r="I1447" i="2" s="1" a="1"/>
  <c r="I1447" i="2" s="1"/>
  <c r="Q1446" i="2" a="1"/>
  <c r="Q1446" i="2" s="1"/>
  <c r="P1446" i="2" a="1"/>
  <c r="P1446" i="2" s="1"/>
  <c r="O1446" i="2" a="1"/>
  <c r="O1446" i="2" s="1"/>
  <c r="N1446" i="2" a="1"/>
  <c r="N1446" i="2" s="1"/>
  <c r="G1446" i="2" a="1"/>
  <c r="G1446" i="2" s="1"/>
  <c r="H1446" i="2" s="1"/>
  <c r="Q1445" i="2" a="1"/>
  <c r="Q1445" i="2" s="1"/>
  <c r="P1445" i="2" a="1"/>
  <c r="P1445" i="2" s="1"/>
  <c r="O1445" i="2" a="1"/>
  <c r="O1445" i="2" s="1"/>
  <c r="N1445" i="2" a="1"/>
  <c r="N1445" i="2" s="1"/>
  <c r="G1445" i="2" a="1"/>
  <c r="G1445" i="2" s="1"/>
  <c r="H1445" i="2" s="1"/>
  <c r="Q1444" i="2" a="1"/>
  <c r="Q1444" i="2" s="1"/>
  <c r="P1444" i="2" a="1"/>
  <c r="P1444" i="2" s="1"/>
  <c r="O1444" i="2" a="1"/>
  <c r="O1444" i="2" s="1"/>
  <c r="N1444" i="2" a="1"/>
  <c r="N1444" i="2" s="1"/>
  <c r="G1444" i="2" a="1"/>
  <c r="G1444" i="2" s="1"/>
  <c r="H1444" i="2" s="1"/>
  <c r="Q1443" i="2" a="1"/>
  <c r="Q1443" i="2" s="1"/>
  <c r="P1443" i="2" a="1"/>
  <c r="P1443" i="2" s="1"/>
  <c r="O1443" i="2" a="1"/>
  <c r="O1443" i="2" s="1"/>
  <c r="N1443" i="2" a="1"/>
  <c r="N1443" i="2" s="1"/>
  <c r="G1443" i="2" a="1"/>
  <c r="G1443" i="2" s="1"/>
  <c r="I1443" i="2" s="1" a="1"/>
  <c r="I1443" i="2" s="1"/>
  <c r="Q1442" i="2" a="1"/>
  <c r="Q1442" i="2" s="1"/>
  <c r="P1442" i="2" a="1"/>
  <c r="P1442" i="2" s="1"/>
  <c r="O1442" i="2" a="1"/>
  <c r="O1442" i="2" s="1"/>
  <c r="N1442" i="2" a="1"/>
  <c r="N1442" i="2" s="1"/>
  <c r="G1442" i="2" a="1"/>
  <c r="G1442" i="2" s="1"/>
  <c r="H1442" i="2" s="1"/>
  <c r="Q1441" i="2" a="1"/>
  <c r="Q1441" i="2" s="1"/>
  <c r="P1441" i="2" a="1"/>
  <c r="P1441" i="2" s="1"/>
  <c r="O1441" i="2" a="1"/>
  <c r="O1441" i="2" s="1"/>
  <c r="N1441" i="2" a="1"/>
  <c r="N1441" i="2" s="1"/>
  <c r="G1441" i="2" a="1"/>
  <c r="G1441" i="2" s="1"/>
  <c r="H1441" i="2" s="1"/>
  <c r="Q1440" i="2" a="1"/>
  <c r="Q1440" i="2" s="1"/>
  <c r="P1440" i="2" a="1"/>
  <c r="P1440" i="2" s="1"/>
  <c r="O1440" i="2" a="1"/>
  <c r="O1440" i="2" s="1"/>
  <c r="N1440" i="2" a="1"/>
  <c r="N1440" i="2" s="1"/>
  <c r="G1440" i="2" a="1"/>
  <c r="G1440" i="2" s="1"/>
  <c r="H1440" i="2" s="1"/>
  <c r="Q1439" i="2" a="1"/>
  <c r="Q1439" i="2" s="1"/>
  <c r="P1439" i="2" a="1"/>
  <c r="P1439" i="2" s="1"/>
  <c r="O1439" i="2" a="1"/>
  <c r="O1439" i="2" s="1"/>
  <c r="N1439" i="2" a="1"/>
  <c r="N1439" i="2" s="1"/>
  <c r="G1439" i="2" a="1"/>
  <c r="G1439" i="2" s="1"/>
  <c r="I1439" i="2" s="1" a="1"/>
  <c r="I1439" i="2" s="1"/>
  <c r="Q1438" i="2" a="1"/>
  <c r="Q1438" i="2" s="1"/>
  <c r="P1438" i="2" a="1"/>
  <c r="P1438" i="2" s="1"/>
  <c r="O1438" i="2" a="1"/>
  <c r="O1438" i="2" s="1"/>
  <c r="N1438" i="2" a="1"/>
  <c r="N1438" i="2" s="1"/>
  <c r="G1438" i="2" a="1"/>
  <c r="G1438" i="2" s="1"/>
  <c r="H1438" i="2" s="1"/>
  <c r="Q1437" i="2" a="1"/>
  <c r="Q1437" i="2" s="1"/>
  <c r="P1437" i="2" a="1"/>
  <c r="P1437" i="2" s="1"/>
  <c r="O1437" i="2" a="1"/>
  <c r="O1437" i="2" s="1"/>
  <c r="N1437" i="2" a="1"/>
  <c r="N1437" i="2" s="1"/>
  <c r="G1437" i="2" a="1"/>
  <c r="G1437" i="2" s="1"/>
  <c r="H1437" i="2" s="1"/>
  <c r="Q1436" i="2" a="1"/>
  <c r="Q1436" i="2" s="1"/>
  <c r="P1436" i="2" a="1"/>
  <c r="P1436" i="2" s="1"/>
  <c r="O1436" i="2" a="1"/>
  <c r="O1436" i="2" s="1"/>
  <c r="N1436" i="2" a="1"/>
  <c r="N1436" i="2" s="1"/>
  <c r="G1436" i="2" a="1"/>
  <c r="G1436" i="2" s="1"/>
  <c r="H1436" i="2" s="1"/>
  <c r="Q1435" i="2" a="1"/>
  <c r="Q1435" i="2" s="1"/>
  <c r="P1435" i="2" a="1"/>
  <c r="P1435" i="2" s="1"/>
  <c r="O1435" i="2" a="1"/>
  <c r="O1435" i="2" s="1"/>
  <c r="N1435" i="2" a="1"/>
  <c r="N1435" i="2" s="1"/>
  <c r="G1435" i="2" a="1"/>
  <c r="G1435" i="2" s="1"/>
  <c r="H1435" i="2" s="1"/>
  <c r="Q1434" i="2" a="1"/>
  <c r="Q1434" i="2" s="1"/>
  <c r="P1434" i="2" a="1"/>
  <c r="P1434" i="2" s="1"/>
  <c r="O1434" i="2" a="1"/>
  <c r="O1434" i="2" s="1"/>
  <c r="N1434" i="2" a="1"/>
  <c r="N1434" i="2" s="1"/>
  <c r="G1434" i="2" a="1"/>
  <c r="G1434" i="2" s="1"/>
  <c r="I1434" i="2" s="1" a="1"/>
  <c r="I1434" i="2" s="1"/>
  <c r="Q1433" i="2" a="1"/>
  <c r="Q1433" i="2" s="1"/>
  <c r="P1433" i="2" a="1"/>
  <c r="P1433" i="2" s="1"/>
  <c r="O1433" i="2" a="1"/>
  <c r="O1433" i="2" s="1"/>
  <c r="N1433" i="2" a="1"/>
  <c r="N1433" i="2" s="1"/>
  <c r="G1433" i="2" a="1"/>
  <c r="G1433" i="2" s="1"/>
  <c r="H1433" i="2" s="1"/>
  <c r="Q1432" i="2" a="1"/>
  <c r="Q1432" i="2" s="1"/>
  <c r="P1432" i="2" a="1"/>
  <c r="P1432" i="2" s="1"/>
  <c r="O1432" i="2" a="1"/>
  <c r="O1432" i="2" s="1"/>
  <c r="N1432" i="2" a="1"/>
  <c r="N1432" i="2" s="1"/>
  <c r="G1432" i="2" a="1"/>
  <c r="G1432" i="2" s="1"/>
  <c r="H1432" i="2" s="1"/>
  <c r="Q1431" i="2" a="1"/>
  <c r="Q1431" i="2" s="1"/>
  <c r="P1431" i="2" a="1"/>
  <c r="P1431" i="2" s="1"/>
  <c r="O1431" i="2" a="1"/>
  <c r="O1431" i="2" s="1"/>
  <c r="N1431" i="2" a="1"/>
  <c r="N1431" i="2" s="1"/>
  <c r="G1431" i="2" a="1"/>
  <c r="G1431" i="2" s="1"/>
  <c r="I1431" i="2" s="1" a="1"/>
  <c r="I1431" i="2" s="1"/>
  <c r="Q1430" i="2" a="1"/>
  <c r="Q1430" i="2" s="1"/>
  <c r="P1430" i="2" a="1"/>
  <c r="P1430" i="2" s="1"/>
  <c r="O1430" i="2" a="1"/>
  <c r="O1430" i="2" s="1"/>
  <c r="N1430" i="2" a="1"/>
  <c r="N1430" i="2" s="1"/>
  <c r="G1430" i="2" a="1"/>
  <c r="G1430" i="2" s="1"/>
  <c r="I1430" i="2" s="1" a="1"/>
  <c r="I1430" i="2" s="1"/>
  <c r="Q1429" i="2" a="1"/>
  <c r="Q1429" i="2" s="1"/>
  <c r="P1429" i="2" a="1"/>
  <c r="P1429" i="2" s="1"/>
  <c r="O1429" i="2" a="1"/>
  <c r="O1429" i="2" s="1"/>
  <c r="N1429" i="2" a="1"/>
  <c r="N1429" i="2" s="1"/>
  <c r="G1429" i="2" a="1"/>
  <c r="G1429" i="2" s="1"/>
  <c r="H1429" i="2" s="1"/>
  <c r="Q1428" i="2" a="1"/>
  <c r="Q1428" i="2" s="1"/>
  <c r="P1428" i="2" a="1"/>
  <c r="P1428" i="2" s="1"/>
  <c r="O1428" i="2" a="1"/>
  <c r="O1428" i="2" s="1"/>
  <c r="N1428" i="2" a="1"/>
  <c r="N1428" i="2" s="1"/>
  <c r="G1428" i="2" a="1"/>
  <c r="G1428" i="2" s="1"/>
  <c r="H1428" i="2" s="1"/>
  <c r="Q1427" i="2" a="1"/>
  <c r="Q1427" i="2" s="1"/>
  <c r="P1427" i="2" a="1"/>
  <c r="P1427" i="2" s="1"/>
  <c r="O1427" i="2" a="1"/>
  <c r="O1427" i="2" s="1"/>
  <c r="N1427" i="2" a="1"/>
  <c r="N1427" i="2" s="1"/>
  <c r="G1427" i="2" a="1"/>
  <c r="G1427" i="2" s="1"/>
  <c r="I1427" i="2" s="1" a="1"/>
  <c r="I1427" i="2" s="1"/>
  <c r="Q1426" i="2" a="1"/>
  <c r="Q1426" i="2" s="1"/>
  <c r="P1426" i="2" a="1"/>
  <c r="P1426" i="2" s="1"/>
  <c r="O1426" i="2" a="1"/>
  <c r="O1426" i="2" s="1"/>
  <c r="N1426" i="2" a="1"/>
  <c r="N1426" i="2" s="1"/>
  <c r="G1426" i="2" a="1"/>
  <c r="G1426" i="2" s="1"/>
  <c r="I1426" i="2" s="1" a="1"/>
  <c r="I1426" i="2" s="1"/>
  <c r="Q1425" i="2" a="1"/>
  <c r="Q1425" i="2" s="1"/>
  <c r="P1425" i="2" a="1"/>
  <c r="P1425" i="2" s="1"/>
  <c r="O1425" i="2" a="1"/>
  <c r="O1425" i="2" s="1"/>
  <c r="N1425" i="2" a="1"/>
  <c r="N1425" i="2" s="1"/>
  <c r="G1425" i="2" a="1"/>
  <c r="G1425" i="2" s="1"/>
  <c r="H1425" i="2" s="1"/>
  <c r="Q1424" i="2" a="1"/>
  <c r="Q1424" i="2" s="1"/>
  <c r="P1424" i="2" a="1"/>
  <c r="P1424" i="2" s="1"/>
  <c r="O1424" i="2" a="1"/>
  <c r="O1424" i="2" s="1"/>
  <c r="N1424" i="2" a="1"/>
  <c r="N1424" i="2" s="1"/>
  <c r="G1424" i="2" a="1"/>
  <c r="G1424" i="2" s="1"/>
  <c r="H1424" i="2" s="1"/>
  <c r="Q1423" i="2" a="1"/>
  <c r="Q1423" i="2" s="1"/>
  <c r="P1423" i="2" a="1"/>
  <c r="P1423" i="2" s="1"/>
  <c r="O1423" i="2" a="1"/>
  <c r="O1423" i="2" s="1"/>
  <c r="N1423" i="2" a="1"/>
  <c r="N1423" i="2" s="1"/>
  <c r="G1423" i="2" a="1"/>
  <c r="G1423" i="2" s="1"/>
  <c r="I1423" i="2" s="1" a="1"/>
  <c r="I1423" i="2" s="1"/>
  <c r="Q1422" i="2" a="1"/>
  <c r="Q1422" i="2" s="1"/>
  <c r="P1422" i="2" a="1"/>
  <c r="P1422" i="2" s="1"/>
  <c r="O1422" i="2" a="1"/>
  <c r="O1422" i="2" s="1"/>
  <c r="N1422" i="2" a="1"/>
  <c r="N1422" i="2" s="1"/>
  <c r="G1422" i="2" a="1"/>
  <c r="G1422" i="2" s="1"/>
  <c r="H1422" i="2" s="1"/>
  <c r="Q1421" i="2" a="1"/>
  <c r="Q1421" i="2" s="1"/>
  <c r="P1421" i="2" a="1"/>
  <c r="P1421" i="2" s="1"/>
  <c r="O1421" i="2" a="1"/>
  <c r="O1421" i="2" s="1"/>
  <c r="N1421" i="2" a="1"/>
  <c r="N1421" i="2" s="1"/>
  <c r="G1421" i="2" a="1"/>
  <c r="G1421" i="2" s="1"/>
  <c r="Q1420" i="2" a="1"/>
  <c r="Q1420" i="2" s="1"/>
  <c r="P1420" i="2" a="1"/>
  <c r="P1420" i="2" s="1"/>
  <c r="O1420" i="2" a="1"/>
  <c r="O1420" i="2" s="1"/>
  <c r="N1420" i="2" a="1"/>
  <c r="N1420" i="2" s="1"/>
  <c r="G1420" i="2" a="1"/>
  <c r="G1420" i="2" s="1"/>
  <c r="H1420" i="2" s="1"/>
  <c r="Q1419" i="2" a="1"/>
  <c r="Q1419" i="2" s="1"/>
  <c r="P1419" i="2" a="1"/>
  <c r="P1419" i="2" s="1"/>
  <c r="O1419" i="2" a="1"/>
  <c r="O1419" i="2" s="1"/>
  <c r="N1419" i="2" a="1"/>
  <c r="N1419" i="2" s="1"/>
  <c r="G1419" i="2" a="1"/>
  <c r="G1419" i="2" s="1"/>
  <c r="H1419" i="2" s="1"/>
  <c r="Q1418" i="2" a="1"/>
  <c r="Q1418" i="2" s="1"/>
  <c r="P1418" i="2" a="1"/>
  <c r="P1418" i="2" s="1"/>
  <c r="O1418" i="2" a="1"/>
  <c r="O1418" i="2" s="1"/>
  <c r="N1418" i="2" a="1"/>
  <c r="N1418" i="2" s="1"/>
  <c r="G1418" i="2" a="1"/>
  <c r="G1418" i="2" s="1"/>
  <c r="I1418" i="2" s="1" a="1"/>
  <c r="I1418" i="2" s="1"/>
  <c r="Q1417" i="2" a="1"/>
  <c r="Q1417" i="2" s="1"/>
  <c r="P1417" i="2" a="1"/>
  <c r="P1417" i="2" s="1"/>
  <c r="O1417" i="2" a="1"/>
  <c r="O1417" i="2" s="1"/>
  <c r="N1417" i="2" a="1"/>
  <c r="N1417" i="2" s="1"/>
  <c r="G1417" i="2" a="1"/>
  <c r="G1417" i="2" s="1"/>
  <c r="H1417" i="2" s="1"/>
  <c r="Q1416" i="2" a="1"/>
  <c r="Q1416" i="2" s="1"/>
  <c r="P1416" i="2" a="1"/>
  <c r="P1416" i="2" s="1"/>
  <c r="O1416" i="2" a="1"/>
  <c r="O1416" i="2" s="1"/>
  <c r="N1416" i="2" a="1"/>
  <c r="N1416" i="2" s="1"/>
  <c r="G1416" i="2" a="1"/>
  <c r="G1416" i="2" s="1"/>
  <c r="H1416" i="2" s="1"/>
  <c r="Q1415" i="2" a="1"/>
  <c r="Q1415" i="2" s="1"/>
  <c r="P1415" i="2" a="1"/>
  <c r="P1415" i="2" s="1"/>
  <c r="O1415" i="2" a="1"/>
  <c r="O1415" i="2" s="1"/>
  <c r="N1415" i="2" a="1"/>
  <c r="N1415" i="2" s="1"/>
  <c r="G1415" i="2" a="1"/>
  <c r="G1415" i="2" s="1"/>
  <c r="I1415" i="2" s="1" a="1"/>
  <c r="I1415" i="2" s="1"/>
  <c r="Q1414" i="2" a="1"/>
  <c r="Q1414" i="2" s="1"/>
  <c r="P1414" i="2" a="1"/>
  <c r="P1414" i="2" s="1"/>
  <c r="O1414" i="2" a="1"/>
  <c r="O1414" i="2" s="1"/>
  <c r="N1414" i="2" a="1"/>
  <c r="N1414" i="2" s="1"/>
  <c r="G1414" i="2" a="1"/>
  <c r="G1414" i="2" s="1"/>
  <c r="I1414" i="2" s="1" a="1"/>
  <c r="I1414" i="2" s="1"/>
  <c r="Q1413" i="2" a="1"/>
  <c r="Q1413" i="2" s="1"/>
  <c r="P1413" i="2" a="1"/>
  <c r="P1413" i="2" s="1"/>
  <c r="O1413" i="2" a="1"/>
  <c r="O1413" i="2" s="1"/>
  <c r="N1413" i="2" a="1"/>
  <c r="N1413" i="2" s="1"/>
  <c r="G1413" i="2" a="1"/>
  <c r="G1413" i="2" s="1"/>
  <c r="H1413" i="2" s="1"/>
  <c r="Q1412" i="2" a="1"/>
  <c r="Q1412" i="2" s="1"/>
  <c r="P1412" i="2" a="1"/>
  <c r="P1412" i="2" s="1"/>
  <c r="O1412" i="2" a="1"/>
  <c r="O1412" i="2" s="1"/>
  <c r="N1412" i="2" a="1"/>
  <c r="N1412" i="2" s="1"/>
  <c r="G1412" i="2" a="1"/>
  <c r="G1412" i="2" s="1"/>
  <c r="H1412" i="2" s="1"/>
  <c r="Q1411" i="2" a="1"/>
  <c r="Q1411" i="2" s="1"/>
  <c r="P1411" i="2" a="1"/>
  <c r="P1411" i="2" s="1"/>
  <c r="O1411" i="2" a="1"/>
  <c r="O1411" i="2" s="1"/>
  <c r="N1411" i="2" a="1"/>
  <c r="N1411" i="2" s="1"/>
  <c r="G1411" i="2" a="1"/>
  <c r="G1411" i="2" s="1"/>
  <c r="I1411" i="2" s="1" a="1"/>
  <c r="I1411" i="2" s="1"/>
  <c r="Q1410" i="2" a="1"/>
  <c r="Q1410" i="2" s="1"/>
  <c r="P1410" i="2" a="1"/>
  <c r="P1410" i="2" s="1"/>
  <c r="O1410" i="2" a="1"/>
  <c r="O1410" i="2" s="1"/>
  <c r="N1410" i="2" a="1"/>
  <c r="N1410" i="2" s="1"/>
  <c r="G1410" i="2" a="1"/>
  <c r="G1410" i="2" s="1"/>
  <c r="I1410" i="2" s="1" a="1"/>
  <c r="I1410" i="2" s="1"/>
  <c r="Q1409" i="2" a="1"/>
  <c r="Q1409" i="2" s="1"/>
  <c r="P1409" i="2" a="1"/>
  <c r="P1409" i="2" s="1"/>
  <c r="O1409" i="2" a="1"/>
  <c r="O1409" i="2" s="1"/>
  <c r="N1409" i="2" a="1"/>
  <c r="N1409" i="2" s="1"/>
  <c r="G1409" i="2" a="1"/>
  <c r="G1409" i="2" s="1"/>
  <c r="H1409" i="2" s="1"/>
  <c r="Q1408" i="2" a="1"/>
  <c r="Q1408" i="2" s="1"/>
  <c r="P1408" i="2" a="1"/>
  <c r="P1408" i="2" s="1"/>
  <c r="O1408" i="2" a="1"/>
  <c r="O1408" i="2" s="1"/>
  <c r="N1408" i="2" a="1"/>
  <c r="N1408" i="2" s="1"/>
  <c r="G1408" i="2" a="1"/>
  <c r="G1408" i="2" s="1"/>
  <c r="H1408" i="2" s="1"/>
  <c r="Q1407" i="2" a="1"/>
  <c r="Q1407" i="2" s="1"/>
  <c r="P1407" i="2" a="1"/>
  <c r="P1407" i="2" s="1"/>
  <c r="O1407" i="2" a="1"/>
  <c r="O1407" i="2" s="1"/>
  <c r="N1407" i="2" a="1"/>
  <c r="N1407" i="2" s="1"/>
  <c r="G1407" i="2" a="1"/>
  <c r="G1407" i="2" s="1"/>
  <c r="I1407" i="2" s="1" a="1"/>
  <c r="I1407" i="2" s="1"/>
  <c r="Q1406" i="2" a="1"/>
  <c r="Q1406" i="2" s="1"/>
  <c r="P1406" i="2" a="1"/>
  <c r="P1406" i="2" s="1"/>
  <c r="O1406" i="2" a="1"/>
  <c r="O1406" i="2" s="1"/>
  <c r="N1406" i="2" a="1"/>
  <c r="N1406" i="2" s="1"/>
  <c r="G1406" i="2" a="1"/>
  <c r="G1406" i="2" s="1"/>
  <c r="Q1405" i="2" a="1"/>
  <c r="Q1405" i="2" s="1"/>
  <c r="P1405" i="2" a="1"/>
  <c r="P1405" i="2" s="1"/>
  <c r="O1405" i="2" a="1"/>
  <c r="O1405" i="2" s="1"/>
  <c r="N1405" i="2" a="1"/>
  <c r="N1405" i="2" s="1"/>
  <c r="G1405" i="2" a="1"/>
  <c r="G1405" i="2" s="1"/>
  <c r="H1405" i="2" s="1"/>
  <c r="Q1404" i="2" a="1"/>
  <c r="Q1404" i="2" s="1"/>
  <c r="P1404" i="2" a="1"/>
  <c r="P1404" i="2" s="1"/>
  <c r="O1404" i="2" a="1"/>
  <c r="O1404" i="2" s="1"/>
  <c r="N1404" i="2" a="1"/>
  <c r="N1404" i="2" s="1"/>
  <c r="G1404" i="2" a="1"/>
  <c r="G1404" i="2" s="1"/>
  <c r="H1404" i="2" s="1"/>
  <c r="Q1403" i="2" a="1"/>
  <c r="Q1403" i="2" s="1"/>
  <c r="P1403" i="2" a="1"/>
  <c r="P1403" i="2" s="1"/>
  <c r="O1403" i="2" a="1"/>
  <c r="O1403" i="2" s="1"/>
  <c r="N1403" i="2" a="1"/>
  <c r="N1403" i="2" s="1"/>
  <c r="G1403" i="2" a="1"/>
  <c r="G1403" i="2" s="1"/>
  <c r="H1403" i="2" s="1"/>
  <c r="Q1402" i="2" a="1"/>
  <c r="Q1402" i="2" s="1"/>
  <c r="P1402" i="2" a="1"/>
  <c r="P1402" i="2" s="1"/>
  <c r="O1402" i="2" a="1"/>
  <c r="O1402" i="2" s="1"/>
  <c r="N1402" i="2" a="1"/>
  <c r="N1402" i="2" s="1"/>
  <c r="G1402" i="2" a="1"/>
  <c r="G1402" i="2" s="1"/>
  <c r="I1402" i="2" s="1" a="1"/>
  <c r="I1402" i="2" s="1"/>
  <c r="Q1401" i="2" a="1"/>
  <c r="Q1401" i="2" s="1"/>
  <c r="P1401" i="2" a="1"/>
  <c r="P1401" i="2" s="1"/>
  <c r="O1401" i="2" a="1"/>
  <c r="O1401" i="2" s="1"/>
  <c r="N1401" i="2" a="1"/>
  <c r="N1401" i="2" s="1"/>
  <c r="G1401" i="2" a="1"/>
  <c r="G1401" i="2" s="1"/>
  <c r="H1401" i="2" s="1"/>
  <c r="Q1400" i="2" a="1"/>
  <c r="Q1400" i="2" s="1"/>
  <c r="P1400" i="2" a="1"/>
  <c r="P1400" i="2" s="1"/>
  <c r="O1400" i="2" a="1"/>
  <c r="O1400" i="2" s="1"/>
  <c r="N1400" i="2" a="1"/>
  <c r="N1400" i="2" s="1"/>
  <c r="G1400" i="2" a="1"/>
  <c r="G1400" i="2" s="1"/>
  <c r="H1400" i="2" s="1"/>
  <c r="Q1399" i="2" a="1"/>
  <c r="Q1399" i="2" s="1"/>
  <c r="P1399" i="2" a="1"/>
  <c r="P1399" i="2" s="1"/>
  <c r="O1399" i="2" a="1"/>
  <c r="O1399" i="2" s="1"/>
  <c r="N1399" i="2" a="1"/>
  <c r="N1399" i="2" s="1"/>
  <c r="G1399" i="2" a="1"/>
  <c r="G1399" i="2" s="1"/>
  <c r="I1399" i="2" s="1" a="1"/>
  <c r="I1399" i="2" s="1"/>
  <c r="Q1398" i="2" a="1"/>
  <c r="Q1398" i="2" s="1"/>
  <c r="P1398" i="2" a="1"/>
  <c r="P1398" i="2" s="1"/>
  <c r="O1398" i="2" a="1"/>
  <c r="O1398" i="2" s="1"/>
  <c r="N1398" i="2" a="1"/>
  <c r="N1398" i="2" s="1"/>
  <c r="G1398" i="2" a="1"/>
  <c r="G1398" i="2" s="1"/>
  <c r="I1398" i="2" s="1" a="1"/>
  <c r="I1398" i="2" s="1"/>
  <c r="Q1397" i="2" a="1"/>
  <c r="Q1397" i="2" s="1"/>
  <c r="P1397" i="2" a="1"/>
  <c r="P1397" i="2" s="1"/>
  <c r="O1397" i="2" a="1"/>
  <c r="O1397" i="2" s="1"/>
  <c r="N1397" i="2" a="1"/>
  <c r="N1397" i="2" s="1"/>
  <c r="G1397" i="2" a="1"/>
  <c r="G1397" i="2" s="1"/>
  <c r="H1397" i="2" s="1"/>
  <c r="Q1396" i="2" a="1"/>
  <c r="Q1396" i="2" s="1"/>
  <c r="P1396" i="2" a="1"/>
  <c r="P1396" i="2" s="1"/>
  <c r="O1396" i="2" a="1"/>
  <c r="O1396" i="2" s="1"/>
  <c r="N1396" i="2" a="1"/>
  <c r="N1396" i="2" s="1"/>
  <c r="G1396" i="2" a="1"/>
  <c r="G1396" i="2" s="1"/>
  <c r="H1396" i="2" s="1"/>
  <c r="Q1395" i="2" a="1"/>
  <c r="Q1395" i="2" s="1"/>
  <c r="P1395" i="2" a="1"/>
  <c r="P1395" i="2" s="1"/>
  <c r="O1395" i="2" a="1"/>
  <c r="O1395" i="2" s="1"/>
  <c r="N1395" i="2" a="1"/>
  <c r="N1395" i="2" s="1"/>
  <c r="G1395" i="2" a="1"/>
  <c r="G1395" i="2" s="1"/>
  <c r="I1395" i="2" s="1" a="1"/>
  <c r="I1395" i="2" s="1"/>
  <c r="Q1394" i="2" a="1"/>
  <c r="Q1394" i="2" s="1"/>
  <c r="P1394" i="2" a="1"/>
  <c r="P1394" i="2" s="1"/>
  <c r="O1394" i="2" a="1"/>
  <c r="O1394" i="2" s="1"/>
  <c r="N1394" i="2" a="1"/>
  <c r="N1394" i="2" s="1"/>
  <c r="G1394" i="2" a="1"/>
  <c r="G1394" i="2" s="1"/>
  <c r="I1394" i="2" s="1" a="1"/>
  <c r="I1394" i="2" s="1"/>
  <c r="Q1393" i="2" a="1"/>
  <c r="Q1393" i="2" s="1"/>
  <c r="P1393" i="2" a="1"/>
  <c r="P1393" i="2" s="1"/>
  <c r="O1393" i="2" a="1"/>
  <c r="O1393" i="2" s="1"/>
  <c r="N1393" i="2" a="1"/>
  <c r="N1393" i="2" s="1"/>
  <c r="G1393" i="2" a="1"/>
  <c r="G1393" i="2" s="1"/>
  <c r="H1393" i="2" s="1"/>
  <c r="Q1392" i="2" a="1"/>
  <c r="Q1392" i="2" s="1"/>
  <c r="P1392" i="2" a="1"/>
  <c r="P1392" i="2" s="1"/>
  <c r="O1392" i="2" a="1"/>
  <c r="O1392" i="2" s="1"/>
  <c r="N1392" i="2" a="1"/>
  <c r="N1392" i="2" s="1"/>
  <c r="G1392" i="2" a="1"/>
  <c r="G1392" i="2" s="1"/>
  <c r="H1392" i="2" s="1"/>
  <c r="Q1391" i="2" a="1"/>
  <c r="Q1391" i="2" s="1"/>
  <c r="P1391" i="2" a="1"/>
  <c r="P1391" i="2" s="1"/>
  <c r="O1391" i="2" a="1"/>
  <c r="O1391" i="2" s="1"/>
  <c r="N1391" i="2" a="1"/>
  <c r="N1391" i="2" s="1"/>
  <c r="G1391" i="2" a="1"/>
  <c r="G1391" i="2" s="1"/>
  <c r="I1391" i="2" s="1" a="1"/>
  <c r="I1391" i="2" s="1"/>
  <c r="Q1390" i="2" a="1"/>
  <c r="Q1390" i="2" s="1"/>
  <c r="P1390" i="2" a="1"/>
  <c r="P1390" i="2" s="1"/>
  <c r="O1390" i="2" a="1"/>
  <c r="O1390" i="2" s="1"/>
  <c r="N1390" i="2" a="1"/>
  <c r="N1390" i="2" s="1"/>
  <c r="G1390" i="2" a="1"/>
  <c r="G1390" i="2" s="1"/>
  <c r="H1390" i="2" s="1"/>
  <c r="Q1389" i="2" a="1"/>
  <c r="Q1389" i="2" s="1"/>
  <c r="P1389" i="2" a="1"/>
  <c r="P1389" i="2" s="1"/>
  <c r="O1389" i="2" a="1"/>
  <c r="O1389" i="2" s="1"/>
  <c r="N1389" i="2" a="1"/>
  <c r="N1389" i="2" s="1"/>
  <c r="G1389" i="2" a="1"/>
  <c r="G1389" i="2" s="1"/>
  <c r="H1389" i="2" s="1"/>
  <c r="Q1388" i="2" a="1"/>
  <c r="Q1388" i="2" s="1"/>
  <c r="P1388" i="2" a="1"/>
  <c r="P1388" i="2" s="1"/>
  <c r="O1388" i="2" a="1"/>
  <c r="O1388" i="2" s="1"/>
  <c r="N1388" i="2" a="1"/>
  <c r="N1388" i="2" s="1"/>
  <c r="G1388" i="2" a="1"/>
  <c r="G1388" i="2" s="1"/>
  <c r="H1388" i="2" s="1"/>
  <c r="Q1387" i="2" a="1"/>
  <c r="Q1387" i="2" s="1"/>
  <c r="P1387" i="2" a="1"/>
  <c r="P1387" i="2" s="1"/>
  <c r="O1387" i="2" a="1"/>
  <c r="O1387" i="2" s="1"/>
  <c r="N1387" i="2" a="1"/>
  <c r="N1387" i="2" s="1"/>
  <c r="G1387" i="2" a="1"/>
  <c r="G1387" i="2" s="1"/>
  <c r="H1387" i="2" s="1"/>
  <c r="Q1386" i="2" a="1"/>
  <c r="Q1386" i="2" s="1"/>
  <c r="P1386" i="2" a="1"/>
  <c r="P1386" i="2" s="1"/>
  <c r="O1386" i="2" a="1"/>
  <c r="O1386" i="2" s="1"/>
  <c r="N1386" i="2" a="1"/>
  <c r="N1386" i="2" s="1"/>
  <c r="G1386" i="2" a="1"/>
  <c r="G1386" i="2" s="1"/>
  <c r="I1386" i="2" s="1" a="1"/>
  <c r="I1386" i="2" s="1"/>
  <c r="Q1385" i="2" a="1"/>
  <c r="Q1385" i="2" s="1"/>
  <c r="P1385" i="2" a="1"/>
  <c r="P1385" i="2" s="1"/>
  <c r="O1385" i="2" a="1"/>
  <c r="O1385" i="2" s="1"/>
  <c r="N1385" i="2" a="1"/>
  <c r="N1385" i="2" s="1"/>
  <c r="G1385" i="2" a="1"/>
  <c r="G1385" i="2" s="1"/>
  <c r="H1385" i="2" s="1"/>
  <c r="Q1384" i="2" a="1"/>
  <c r="Q1384" i="2" s="1"/>
  <c r="P1384" i="2" a="1"/>
  <c r="P1384" i="2" s="1"/>
  <c r="O1384" i="2" a="1"/>
  <c r="O1384" i="2" s="1"/>
  <c r="N1384" i="2" a="1"/>
  <c r="N1384" i="2" s="1"/>
  <c r="G1384" i="2" a="1"/>
  <c r="G1384" i="2" s="1"/>
  <c r="H1384" i="2" s="1"/>
  <c r="Q1383" i="2" a="1"/>
  <c r="Q1383" i="2" s="1"/>
  <c r="P1383" i="2" a="1"/>
  <c r="P1383" i="2" s="1"/>
  <c r="O1383" i="2" a="1"/>
  <c r="O1383" i="2" s="1"/>
  <c r="N1383" i="2" a="1"/>
  <c r="N1383" i="2" s="1"/>
  <c r="G1383" i="2" a="1"/>
  <c r="G1383" i="2" s="1"/>
  <c r="I1383" i="2" s="1" a="1"/>
  <c r="I1383" i="2" s="1"/>
  <c r="Q1382" i="2" a="1"/>
  <c r="Q1382" i="2" s="1"/>
  <c r="P1382" i="2" a="1"/>
  <c r="P1382" i="2" s="1"/>
  <c r="O1382" i="2" a="1"/>
  <c r="O1382" i="2" s="1"/>
  <c r="N1382" i="2" a="1"/>
  <c r="N1382" i="2" s="1"/>
  <c r="G1382" i="2" a="1"/>
  <c r="G1382" i="2" s="1"/>
  <c r="I1382" i="2" s="1" a="1"/>
  <c r="I1382" i="2" s="1"/>
  <c r="Q1381" i="2" a="1"/>
  <c r="Q1381" i="2" s="1"/>
  <c r="P1381" i="2" a="1"/>
  <c r="P1381" i="2" s="1"/>
  <c r="O1381" i="2" a="1"/>
  <c r="O1381" i="2" s="1"/>
  <c r="N1381" i="2" a="1"/>
  <c r="N1381" i="2" s="1"/>
  <c r="G1381" i="2" a="1"/>
  <c r="G1381" i="2" s="1"/>
  <c r="H1381" i="2" s="1"/>
  <c r="Q1380" i="2" a="1"/>
  <c r="Q1380" i="2" s="1"/>
  <c r="P1380" i="2" a="1"/>
  <c r="P1380" i="2" s="1"/>
  <c r="O1380" i="2" a="1"/>
  <c r="O1380" i="2" s="1"/>
  <c r="N1380" i="2" a="1"/>
  <c r="N1380" i="2" s="1"/>
  <c r="G1380" i="2" a="1"/>
  <c r="G1380" i="2" s="1"/>
  <c r="H1380" i="2" s="1"/>
  <c r="Q1379" i="2" a="1"/>
  <c r="Q1379" i="2" s="1"/>
  <c r="P1379" i="2" a="1"/>
  <c r="P1379" i="2" s="1"/>
  <c r="O1379" i="2" a="1"/>
  <c r="O1379" i="2" s="1"/>
  <c r="N1379" i="2" a="1"/>
  <c r="N1379" i="2" s="1"/>
  <c r="G1379" i="2" a="1"/>
  <c r="G1379" i="2" s="1"/>
  <c r="I1379" i="2" s="1" a="1"/>
  <c r="I1379" i="2" s="1"/>
  <c r="Q1378" i="2" a="1"/>
  <c r="Q1378" i="2" s="1"/>
  <c r="P1378" i="2" a="1"/>
  <c r="P1378" i="2" s="1"/>
  <c r="O1378" i="2" a="1"/>
  <c r="O1378" i="2" s="1"/>
  <c r="N1378" i="2" a="1"/>
  <c r="N1378" i="2" s="1"/>
  <c r="G1378" i="2" a="1"/>
  <c r="G1378" i="2" s="1"/>
  <c r="I1378" i="2" s="1" a="1"/>
  <c r="I1378" i="2" s="1"/>
  <c r="Q1377" i="2" a="1"/>
  <c r="Q1377" i="2" s="1"/>
  <c r="P1377" i="2" a="1"/>
  <c r="P1377" i="2" s="1"/>
  <c r="O1377" i="2" a="1"/>
  <c r="O1377" i="2" s="1"/>
  <c r="N1377" i="2" a="1"/>
  <c r="N1377" i="2" s="1"/>
  <c r="G1377" i="2" a="1"/>
  <c r="G1377" i="2" s="1"/>
  <c r="H1377" i="2" s="1"/>
  <c r="Q1376" i="2" a="1"/>
  <c r="Q1376" i="2" s="1"/>
  <c r="P1376" i="2" a="1"/>
  <c r="P1376" i="2" s="1"/>
  <c r="O1376" i="2" a="1"/>
  <c r="O1376" i="2" s="1"/>
  <c r="N1376" i="2" a="1"/>
  <c r="N1376" i="2" s="1"/>
  <c r="G1376" i="2" a="1"/>
  <c r="G1376" i="2" s="1"/>
  <c r="H1376" i="2" s="1"/>
  <c r="Q1375" i="2" a="1"/>
  <c r="Q1375" i="2" s="1"/>
  <c r="P1375" i="2" a="1"/>
  <c r="P1375" i="2" s="1"/>
  <c r="O1375" i="2" a="1"/>
  <c r="O1375" i="2" s="1"/>
  <c r="N1375" i="2" a="1"/>
  <c r="N1375" i="2" s="1"/>
  <c r="G1375" i="2" a="1"/>
  <c r="G1375" i="2" s="1"/>
  <c r="I1375" i="2" s="1" a="1"/>
  <c r="I1375" i="2" s="1"/>
  <c r="Q1374" i="2" a="1"/>
  <c r="Q1374" i="2" s="1"/>
  <c r="P1374" i="2" a="1"/>
  <c r="P1374" i="2" s="1"/>
  <c r="O1374" i="2" a="1"/>
  <c r="O1374" i="2" s="1"/>
  <c r="N1374" i="2" a="1"/>
  <c r="N1374" i="2" s="1"/>
  <c r="G1374" i="2" a="1"/>
  <c r="G1374" i="2" s="1"/>
  <c r="H1374" i="2" s="1"/>
  <c r="Q1373" i="2" a="1"/>
  <c r="Q1373" i="2" s="1"/>
  <c r="P1373" i="2" a="1"/>
  <c r="P1373" i="2" s="1"/>
  <c r="O1373" i="2" a="1"/>
  <c r="O1373" i="2" s="1"/>
  <c r="N1373" i="2" a="1"/>
  <c r="N1373" i="2" s="1"/>
  <c r="G1373" i="2" a="1"/>
  <c r="G1373" i="2" s="1"/>
  <c r="H1373" i="2" s="1"/>
  <c r="Q1372" i="2" a="1"/>
  <c r="Q1372" i="2" s="1"/>
  <c r="P1372" i="2" a="1"/>
  <c r="P1372" i="2" s="1"/>
  <c r="O1372" i="2" a="1"/>
  <c r="O1372" i="2" s="1"/>
  <c r="N1372" i="2" a="1"/>
  <c r="N1372" i="2" s="1"/>
  <c r="G1372" i="2" a="1"/>
  <c r="G1372" i="2" s="1"/>
  <c r="H1372" i="2" s="1"/>
  <c r="Q1371" i="2" a="1"/>
  <c r="Q1371" i="2" s="1"/>
  <c r="P1371" i="2" a="1"/>
  <c r="P1371" i="2" s="1"/>
  <c r="O1371" i="2" a="1"/>
  <c r="O1371" i="2" s="1"/>
  <c r="N1371" i="2" a="1"/>
  <c r="N1371" i="2" s="1"/>
  <c r="G1371" i="2" a="1"/>
  <c r="G1371" i="2" s="1"/>
  <c r="H1371" i="2" s="1"/>
  <c r="Q1370" i="2" a="1"/>
  <c r="Q1370" i="2" s="1"/>
  <c r="P1370" i="2" a="1"/>
  <c r="P1370" i="2" s="1"/>
  <c r="O1370" i="2" a="1"/>
  <c r="O1370" i="2" s="1"/>
  <c r="N1370" i="2" a="1"/>
  <c r="N1370" i="2" s="1"/>
  <c r="G1370" i="2" a="1"/>
  <c r="G1370" i="2" s="1"/>
  <c r="I1370" i="2" s="1" a="1"/>
  <c r="I1370" i="2" s="1"/>
  <c r="Q1369" i="2" a="1"/>
  <c r="Q1369" i="2" s="1"/>
  <c r="P1369" i="2" a="1"/>
  <c r="P1369" i="2" s="1"/>
  <c r="O1369" i="2" a="1"/>
  <c r="O1369" i="2" s="1"/>
  <c r="N1369" i="2" a="1"/>
  <c r="N1369" i="2" s="1"/>
  <c r="G1369" i="2" a="1"/>
  <c r="G1369" i="2" s="1"/>
  <c r="H1369" i="2" s="1"/>
  <c r="Q1368" i="2" a="1"/>
  <c r="Q1368" i="2" s="1"/>
  <c r="P1368" i="2" a="1"/>
  <c r="P1368" i="2" s="1"/>
  <c r="O1368" i="2" a="1"/>
  <c r="O1368" i="2" s="1"/>
  <c r="N1368" i="2" a="1"/>
  <c r="N1368" i="2" s="1"/>
  <c r="G1368" i="2" a="1"/>
  <c r="G1368" i="2" s="1"/>
  <c r="Q1367" i="2" a="1"/>
  <c r="Q1367" i="2" s="1"/>
  <c r="P1367" i="2" a="1"/>
  <c r="P1367" i="2" s="1"/>
  <c r="O1367" i="2" a="1"/>
  <c r="O1367" i="2" s="1"/>
  <c r="N1367" i="2" a="1"/>
  <c r="N1367" i="2" s="1"/>
  <c r="G1367" i="2" a="1"/>
  <c r="G1367" i="2" s="1"/>
  <c r="I1367" i="2" s="1" a="1"/>
  <c r="I1367" i="2" s="1"/>
  <c r="Q1366" i="2" a="1"/>
  <c r="Q1366" i="2" s="1"/>
  <c r="P1366" i="2" a="1"/>
  <c r="P1366" i="2" s="1"/>
  <c r="O1366" i="2" a="1"/>
  <c r="O1366" i="2" s="1"/>
  <c r="N1366" i="2" a="1"/>
  <c r="N1366" i="2" s="1"/>
  <c r="G1366" i="2" a="1"/>
  <c r="G1366" i="2" s="1"/>
  <c r="I1366" i="2" s="1" a="1"/>
  <c r="I1366" i="2" s="1"/>
  <c r="Q1365" i="2" a="1"/>
  <c r="Q1365" i="2" s="1"/>
  <c r="P1365" i="2" a="1"/>
  <c r="P1365" i="2" s="1"/>
  <c r="O1365" i="2" a="1"/>
  <c r="O1365" i="2" s="1"/>
  <c r="N1365" i="2" a="1"/>
  <c r="N1365" i="2" s="1"/>
  <c r="G1365" i="2" a="1"/>
  <c r="G1365" i="2" s="1"/>
  <c r="Q1364" i="2" a="1"/>
  <c r="Q1364" i="2" s="1"/>
  <c r="P1364" i="2" a="1"/>
  <c r="P1364" i="2" s="1"/>
  <c r="O1364" i="2" a="1"/>
  <c r="O1364" i="2" s="1"/>
  <c r="N1364" i="2" a="1"/>
  <c r="N1364" i="2" s="1"/>
  <c r="G1364" i="2" a="1"/>
  <c r="G1364" i="2" s="1"/>
  <c r="H1364" i="2" s="1"/>
  <c r="Q1363" i="2" a="1"/>
  <c r="Q1363" i="2" s="1"/>
  <c r="P1363" i="2" a="1"/>
  <c r="P1363" i="2" s="1"/>
  <c r="O1363" i="2" a="1"/>
  <c r="O1363" i="2" s="1"/>
  <c r="N1363" i="2" a="1"/>
  <c r="N1363" i="2" s="1"/>
  <c r="G1363" i="2" a="1"/>
  <c r="G1363" i="2" s="1"/>
  <c r="I1363" i="2" s="1" a="1"/>
  <c r="I1363" i="2" s="1"/>
  <c r="Q1362" i="2" a="1"/>
  <c r="Q1362" i="2" s="1"/>
  <c r="P1362" i="2" a="1"/>
  <c r="P1362" i="2" s="1"/>
  <c r="O1362" i="2" a="1"/>
  <c r="O1362" i="2" s="1"/>
  <c r="N1362" i="2" a="1"/>
  <c r="N1362" i="2" s="1"/>
  <c r="G1362" i="2" a="1"/>
  <c r="G1362" i="2" s="1"/>
  <c r="I1362" i="2" s="1" a="1"/>
  <c r="I1362" i="2" s="1"/>
  <c r="Q1361" i="2" a="1"/>
  <c r="Q1361" i="2" s="1"/>
  <c r="P1361" i="2" a="1"/>
  <c r="P1361" i="2" s="1"/>
  <c r="O1361" i="2" a="1"/>
  <c r="O1361" i="2" s="1"/>
  <c r="N1361" i="2" a="1"/>
  <c r="N1361" i="2" s="1"/>
  <c r="G1361" i="2" a="1"/>
  <c r="G1361" i="2" s="1"/>
  <c r="Q1360" i="2" a="1"/>
  <c r="Q1360" i="2" s="1"/>
  <c r="P1360" i="2" a="1"/>
  <c r="P1360" i="2" s="1"/>
  <c r="O1360" i="2" a="1"/>
  <c r="O1360" i="2" s="1"/>
  <c r="N1360" i="2" a="1"/>
  <c r="N1360" i="2" s="1"/>
  <c r="G1360" i="2" a="1"/>
  <c r="G1360" i="2" s="1"/>
  <c r="H1360" i="2" s="1"/>
  <c r="Q1359" i="2" a="1"/>
  <c r="Q1359" i="2" s="1"/>
  <c r="P1359" i="2" a="1"/>
  <c r="P1359" i="2" s="1"/>
  <c r="O1359" i="2" a="1"/>
  <c r="O1359" i="2" s="1"/>
  <c r="N1359" i="2" a="1"/>
  <c r="N1359" i="2" s="1"/>
  <c r="G1359" i="2" a="1"/>
  <c r="G1359" i="2" s="1"/>
  <c r="I1359" i="2" s="1" a="1"/>
  <c r="I1359" i="2" s="1"/>
  <c r="Q1358" i="2" a="1"/>
  <c r="Q1358" i="2" s="1"/>
  <c r="P1358" i="2" a="1"/>
  <c r="P1358" i="2" s="1"/>
  <c r="O1358" i="2" a="1"/>
  <c r="O1358" i="2" s="1"/>
  <c r="N1358" i="2" a="1"/>
  <c r="N1358" i="2" s="1"/>
  <c r="G1358" i="2" a="1"/>
  <c r="G1358" i="2" s="1"/>
  <c r="H1358" i="2" s="1"/>
  <c r="Q1357" i="2" a="1"/>
  <c r="Q1357" i="2" s="1"/>
  <c r="P1357" i="2" a="1"/>
  <c r="P1357" i="2" s="1"/>
  <c r="O1357" i="2" a="1"/>
  <c r="O1357" i="2" s="1"/>
  <c r="N1357" i="2" a="1"/>
  <c r="N1357" i="2" s="1"/>
  <c r="G1357" i="2" a="1"/>
  <c r="G1357" i="2" s="1"/>
  <c r="Q1356" i="2" a="1"/>
  <c r="Q1356" i="2" s="1"/>
  <c r="P1356" i="2" a="1"/>
  <c r="P1356" i="2" s="1"/>
  <c r="O1356" i="2" a="1"/>
  <c r="O1356" i="2" s="1"/>
  <c r="N1356" i="2" a="1"/>
  <c r="N1356" i="2" s="1"/>
  <c r="G1356" i="2" a="1"/>
  <c r="G1356" i="2" s="1"/>
  <c r="Q1355" i="2" a="1"/>
  <c r="Q1355" i="2" s="1"/>
  <c r="P1355" i="2" a="1"/>
  <c r="P1355" i="2" s="1"/>
  <c r="O1355" i="2" a="1"/>
  <c r="O1355" i="2" s="1"/>
  <c r="N1355" i="2" a="1"/>
  <c r="N1355" i="2" s="1"/>
  <c r="G1355" i="2" a="1"/>
  <c r="G1355" i="2" s="1"/>
  <c r="Q1354" i="2" a="1"/>
  <c r="Q1354" i="2" s="1"/>
  <c r="P1354" i="2" a="1"/>
  <c r="P1354" i="2" s="1"/>
  <c r="O1354" i="2" a="1"/>
  <c r="O1354" i="2" s="1"/>
  <c r="N1354" i="2" a="1"/>
  <c r="N1354" i="2" s="1"/>
  <c r="G1354" i="2" a="1"/>
  <c r="G1354" i="2" s="1"/>
  <c r="H1354" i="2" s="1"/>
  <c r="Q1353" i="2" a="1"/>
  <c r="Q1353" i="2" s="1"/>
  <c r="P1353" i="2" a="1"/>
  <c r="P1353" i="2" s="1"/>
  <c r="O1353" i="2" a="1"/>
  <c r="O1353" i="2" s="1"/>
  <c r="N1353" i="2" a="1"/>
  <c r="N1353" i="2" s="1"/>
  <c r="G1353" i="2" a="1"/>
  <c r="G1353" i="2" s="1"/>
  <c r="H1353" i="2" s="1"/>
  <c r="Q1352" i="2" a="1"/>
  <c r="Q1352" i="2" s="1"/>
  <c r="P1352" i="2" a="1"/>
  <c r="P1352" i="2" s="1"/>
  <c r="O1352" i="2" a="1"/>
  <c r="O1352" i="2" s="1"/>
  <c r="N1352" i="2" a="1"/>
  <c r="N1352" i="2" s="1"/>
  <c r="G1352" i="2" a="1"/>
  <c r="G1352" i="2" s="1"/>
  <c r="H1352" i="2" s="1"/>
  <c r="Q1351" i="2" a="1"/>
  <c r="Q1351" i="2" s="1"/>
  <c r="P1351" i="2" a="1"/>
  <c r="P1351" i="2" s="1"/>
  <c r="O1351" i="2" a="1"/>
  <c r="O1351" i="2" s="1"/>
  <c r="N1351" i="2" a="1"/>
  <c r="N1351" i="2" s="1"/>
  <c r="G1351" i="2" a="1"/>
  <c r="G1351" i="2" s="1"/>
  <c r="I1351" i="2" s="1" a="1"/>
  <c r="I1351" i="2" s="1"/>
  <c r="Q1350" i="2" a="1"/>
  <c r="Q1350" i="2" s="1"/>
  <c r="P1350" i="2" a="1"/>
  <c r="P1350" i="2" s="1"/>
  <c r="O1350" i="2" a="1"/>
  <c r="O1350" i="2" s="1"/>
  <c r="N1350" i="2" a="1"/>
  <c r="N1350" i="2" s="1"/>
  <c r="G1350" i="2" a="1"/>
  <c r="G1350" i="2" s="1"/>
  <c r="Q1349" i="2" a="1"/>
  <c r="Q1349" i="2" s="1"/>
  <c r="P1349" i="2" a="1"/>
  <c r="P1349" i="2" s="1"/>
  <c r="O1349" i="2" a="1"/>
  <c r="O1349" i="2" s="1"/>
  <c r="N1349" i="2" a="1"/>
  <c r="N1349" i="2" s="1"/>
  <c r="G1349" i="2" a="1"/>
  <c r="G1349" i="2" s="1"/>
  <c r="I1349" i="2" s="1" a="1"/>
  <c r="I1349" i="2" s="1"/>
  <c r="Q1348" i="2" a="1"/>
  <c r="Q1348" i="2" s="1"/>
  <c r="P1348" i="2" a="1"/>
  <c r="P1348" i="2" s="1"/>
  <c r="O1348" i="2" a="1"/>
  <c r="O1348" i="2" s="1"/>
  <c r="N1348" i="2" a="1"/>
  <c r="N1348" i="2" s="1"/>
  <c r="G1348" i="2" a="1"/>
  <c r="G1348" i="2" s="1"/>
  <c r="H1348" i="2" s="1"/>
  <c r="Q1347" i="2" a="1"/>
  <c r="Q1347" i="2" s="1"/>
  <c r="P1347" i="2" a="1"/>
  <c r="P1347" i="2" s="1"/>
  <c r="O1347" i="2" a="1"/>
  <c r="O1347" i="2" s="1"/>
  <c r="N1347" i="2" a="1"/>
  <c r="N1347" i="2" s="1"/>
  <c r="G1347" i="2" a="1"/>
  <c r="G1347" i="2" s="1"/>
  <c r="I1347" i="2" s="1" a="1"/>
  <c r="I1347" i="2" s="1"/>
  <c r="Q1346" i="2" a="1"/>
  <c r="Q1346" i="2" s="1"/>
  <c r="P1346" i="2" a="1"/>
  <c r="P1346" i="2" s="1"/>
  <c r="O1346" i="2" a="1"/>
  <c r="O1346" i="2" s="1"/>
  <c r="N1346" i="2" a="1"/>
  <c r="N1346" i="2" s="1"/>
  <c r="G1346" i="2" a="1"/>
  <c r="G1346" i="2" s="1"/>
  <c r="Q1345" i="2" a="1"/>
  <c r="Q1345" i="2" s="1"/>
  <c r="P1345" i="2" a="1"/>
  <c r="P1345" i="2" s="1"/>
  <c r="O1345" i="2" a="1"/>
  <c r="O1345" i="2" s="1"/>
  <c r="N1345" i="2" a="1"/>
  <c r="N1345" i="2" s="1"/>
  <c r="G1345" i="2" a="1"/>
  <c r="G1345" i="2" s="1"/>
  <c r="Q1344" i="2" a="1"/>
  <c r="Q1344" i="2" s="1"/>
  <c r="P1344" i="2" a="1"/>
  <c r="P1344" i="2" s="1"/>
  <c r="O1344" i="2" a="1"/>
  <c r="O1344" i="2" s="1"/>
  <c r="N1344" i="2" a="1"/>
  <c r="N1344" i="2" s="1"/>
  <c r="G1344" i="2" a="1"/>
  <c r="G1344" i="2" s="1"/>
  <c r="H1344" i="2" s="1"/>
  <c r="Q1343" i="2" a="1"/>
  <c r="Q1343" i="2" s="1"/>
  <c r="P1343" i="2" a="1"/>
  <c r="P1343" i="2" s="1"/>
  <c r="O1343" i="2" a="1"/>
  <c r="O1343" i="2" s="1"/>
  <c r="N1343" i="2" a="1"/>
  <c r="N1343" i="2" s="1"/>
  <c r="G1343" i="2" a="1"/>
  <c r="G1343" i="2" s="1"/>
  <c r="Q1342" i="2" a="1"/>
  <c r="Q1342" i="2" s="1"/>
  <c r="P1342" i="2" a="1"/>
  <c r="P1342" i="2" s="1"/>
  <c r="O1342" i="2" a="1"/>
  <c r="O1342" i="2" s="1"/>
  <c r="N1342" i="2" a="1"/>
  <c r="N1342" i="2" s="1"/>
  <c r="G1342" i="2" a="1"/>
  <c r="G1342" i="2" s="1"/>
  <c r="H1342" i="2" s="1"/>
  <c r="Q1341" i="2" a="1"/>
  <c r="Q1341" i="2" s="1"/>
  <c r="P1341" i="2" a="1"/>
  <c r="P1341" i="2" s="1"/>
  <c r="O1341" i="2" a="1"/>
  <c r="O1341" i="2" s="1"/>
  <c r="N1341" i="2" a="1"/>
  <c r="N1341" i="2" s="1"/>
  <c r="G1341" i="2" a="1"/>
  <c r="G1341" i="2" s="1"/>
  <c r="Q1340" i="2" a="1"/>
  <c r="Q1340" i="2" s="1"/>
  <c r="P1340" i="2" a="1"/>
  <c r="P1340" i="2" s="1"/>
  <c r="O1340" i="2" a="1"/>
  <c r="O1340" i="2" s="1"/>
  <c r="N1340" i="2" a="1"/>
  <c r="N1340" i="2" s="1"/>
  <c r="G1340" i="2" a="1"/>
  <c r="G1340" i="2" s="1"/>
  <c r="H1340" i="2" s="1"/>
  <c r="Q1339" i="2" a="1"/>
  <c r="Q1339" i="2" s="1"/>
  <c r="P1339" i="2" a="1"/>
  <c r="P1339" i="2" s="1"/>
  <c r="O1339" i="2" a="1"/>
  <c r="O1339" i="2" s="1"/>
  <c r="N1339" i="2" a="1"/>
  <c r="N1339" i="2" s="1"/>
  <c r="G1339" i="2" a="1"/>
  <c r="G1339" i="2" s="1"/>
  <c r="Q1338" i="2" a="1"/>
  <c r="Q1338" i="2" s="1"/>
  <c r="P1338" i="2" a="1"/>
  <c r="P1338" i="2" s="1"/>
  <c r="O1338" i="2" a="1"/>
  <c r="O1338" i="2" s="1"/>
  <c r="N1338" i="2" a="1"/>
  <c r="N1338" i="2" s="1"/>
  <c r="G1338" i="2" a="1"/>
  <c r="G1338" i="2" s="1"/>
  <c r="H1338" i="2" s="1"/>
  <c r="Q1337" i="2" a="1"/>
  <c r="Q1337" i="2" s="1"/>
  <c r="P1337" i="2" a="1"/>
  <c r="P1337" i="2" s="1"/>
  <c r="O1337" i="2" a="1"/>
  <c r="O1337" i="2" s="1"/>
  <c r="N1337" i="2" a="1"/>
  <c r="N1337" i="2" s="1"/>
  <c r="G1337" i="2" a="1"/>
  <c r="G1337" i="2" s="1"/>
  <c r="Q1336" i="2" a="1"/>
  <c r="Q1336" i="2" s="1"/>
  <c r="P1336" i="2" a="1"/>
  <c r="P1336" i="2" s="1"/>
  <c r="O1336" i="2" a="1"/>
  <c r="O1336" i="2" s="1"/>
  <c r="N1336" i="2" a="1"/>
  <c r="N1336" i="2" s="1"/>
  <c r="G1336" i="2" a="1"/>
  <c r="G1336" i="2" s="1"/>
  <c r="H1336" i="2" s="1"/>
  <c r="Q1335" i="2" a="1"/>
  <c r="Q1335" i="2" s="1"/>
  <c r="P1335" i="2" a="1"/>
  <c r="P1335" i="2" s="1"/>
  <c r="O1335" i="2" a="1"/>
  <c r="O1335" i="2" s="1"/>
  <c r="N1335" i="2" a="1"/>
  <c r="N1335" i="2" s="1"/>
  <c r="G1335" i="2" a="1"/>
  <c r="G1335" i="2" s="1"/>
  <c r="Q1334" i="2" a="1"/>
  <c r="Q1334" i="2" s="1"/>
  <c r="P1334" i="2" a="1"/>
  <c r="P1334" i="2" s="1"/>
  <c r="O1334" i="2" a="1"/>
  <c r="O1334" i="2" s="1"/>
  <c r="N1334" i="2" a="1"/>
  <c r="N1334" i="2" s="1"/>
  <c r="G1334" i="2" a="1"/>
  <c r="G1334" i="2" s="1"/>
  <c r="H1334" i="2" s="1"/>
  <c r="Q1333" i="2" a="1"/>
  <c r="Q1333" i="2" s="1"/>
  <c r="P1333" i="2" a="1"/>
  <c r="P1333" i="2" s="1"/>
  <c r="O1333" i="2" a="1"/>
  <c r="O1333" i="2" s="1"/>
  <c r="N1333" i="2" a="1"/>
  <c r="N1333" i="2" s="1"/>
  <c r="G1333" i="2" a="1"/>
  <c r="G1333" i="2" s="1"/>
  <c r="Q1332" i="2" a="1"/>
  <c r="Q1332" i="2" s="1"/>
  <c r="P1332" i="2" a="1"/>
  <c r="P1332" i="2" s="1"/>
  <c r="O1332" i="2" a="1"/>
  <c r="O1332" i="2" s="1"/>
  <c r="N1332" i="2" a="1"/>
  <c r="N1332" i="2" s="1"/>
  <c r="G1332" i="2" a="1"/>
  <c r="G1332" i="2" s="1"/>
  <c r="Q1331" i="2" a="1"/>
  <c r="Q1331" i="2" s="1"/>
  <c r="P1331" i="2" a="1"/>
  <c r="P1331" i="2" s="1"/>
  <c r="O1331" i="2" a="1"/>
  <c r="O1331" i="2" s="1"/>
  <c r="N1331" i="2" a="1"/>
  <c r="N1331" i="2" s="1"/>
  <c r="G1331" i="2" a="1"/>
  <c r="G1331" i="2" s="1"/>
  <c r="Q1330" i="2" a="1"/>
  <c r="Q1330" i="2" s="1"/>
  <c r="P1330" i="2" a="1"/>
  <c r="P1330" i="2" s="1"/>
  <c r="O1330" i="2" a="1"/>
  <c r="O1330" i="2" s="1"/>
  <c r="N1330" i="2" a="1"/>
  <c r="N1330" i="2" s="1"/>
  <c r="G1330" i="2" a="1"/>
  <c r="G1330" i="2" s="1"/>
  <c r="Q1329" i="2" a="1"/>
  <c r="Q1329" i="2" s="1"/>
  <c r="P1329" i="2" a="1"/>
  <c r="P1329" i="2" s="1"/>
  <c r="O1329" i="2" a="1"/>
  <c r="O1329" i="2" s="1"/>
  <c r="N1329" i="2" a="1"/>
  <c r="N1329" i="2" s="1"/>
  <c r="G1329" i="2" a="1"/>
  <c r="G1329" i="2" s="1"/>
  <c r="Q1328" i="2" a="1"/>
  <c r="Q1328" i="2" s="1"/>
  <c r="P1328" i="2" a="1"/>
  <c r="P1328" i="2" s="1"/>
  <c r="O1328" i="2" a="1"/>
  <c r="O1328" i="2" s="1"/>
  <c r="N1328" i="2" a="1"/>
  <c r="N1328" i="2" s="1"/>
  <c r="G1328" i="2" a="1"/>
  <c r="G1328" i="2" s="1"/>
  <c r="Q1327" i="2" a="1"/>
  <c r="Q1327" i="2" s="1"/>
  <c r="P1327" i="2" a="1"/>
  <c r="P1327" i="2" s="1"/>
  <c r="O1327" i="2" a="1"/>
  <c r="O1327" i="2" s="1"/>
  <c r="N1327" i="2" a="1"/>
  <c r="N1327" i="2" s="1"/>
  <c r="G1327" i="2" a="1"/>
  <c r="G1327" i="2" s="1"/>
  <c r="Q1326" i="2" a="1"/>
  <c r="Q1326" i="2" s="1"/>
  <c r="P1326" i="2" a="1"/>
  <c r="P1326" i="2" s="1"/>
  <c r="O1326" i="2" a="1"/>
  <c r="O1326" i="2" s="1"/>
  <c r="N1326" i="2" a="1"/>
  <c r="N1326" i="2" s="1"/>
  <c r="G1326" i="2" a="1"/>
  <c r="G1326" i="2" s="1"/>
  <c r="H1326" i="2" s="1"/>
  <c r="Q1325" i="2" a="1"/>
  <c r="Q1325" i="2" s="1"/>
  <c r="P1325" i="2" a="1"/>
  <c r="P1325" i="2" s="1"/>
  <c r="O1325" i="2" a="1"/>
  <c r="O1325" i="2" s="1"/>
  <c r="N1325" i="2" a="1"/>
  <c r="N1325" i="2" s="1"/>
  <c r="G1325" i="2" a="1"/>
  <c r="G1325" i="2" s="1"/>
  <c r="Q1324" i="2" a="1"/>
  <c r="Q1324" i="2" s="1"/>
  <c r="P1324" i="2" a="1"/>
  <c r="P1324" i="2" s="1"/>
  <c r="O1324" i="2" a="1"/>
  <c r="O1324" i="2" s="1"/>
  <c r="N1324" i="2" a="1"/>
  <c r="N1324" i="2" s="1"/>
  <c r="G1324" i="2" a="1"/>
  <c r="G1324" i="2" s="1"/>
  <c r="Q1323" i="2" a="1"/>
  <c r="Q1323" i="2" s="1"/>
  <c r="P1323" i="2" a="1"/>
  <c r="P1323" i="2" s="1"/>
  <c r="O1323" i="2" a="1"/>
  <c r="O1323" i="2" s="1"/>
  <c r="N1323" i="2" a="1"/>
  <c r="N1323" i="2" s="1"/>
  <c r="G1323" i="2" a="1"/>
  <c r="G1323" i="2" s="1"/>
  <c r="Q1322" i="2" a="1"/>
  <c r="Q1322" i="2" s="1"/>
  <c r="P1322" i="2" a="1"/>
  <c r="P1322" i="2" s="1"/>
  <c r="O1322" i="2" a="1"/>
  <c r="O1322" i="2" s="1"/>
  <c r="N1322" i="2" a="1"/>
  <c r="N1322" i="2" s="1"/>
  <c r="G1322" i="2" a="1"/>
  <c r="G1322" i="2" s="1"/>
  <c r="H1322" i="2" s="1"/>
  <c r="Q1321" i="2" a="1"/>
  <c r="Q1321" i="2" s="1"/>
  <c r="P1321" i="2" a="1"/>
  <c r="P1321" i="2" s="1"/>
  <c r="O1321" i="2" a="1"/>
  <c r="O1321" i="2" s="1"/>
  <c r="N1321" i="2" a="1"/>
  <c r="N1321" i="2" s="1"/>
  <c r="G1321" i="2" a="1"/>
  <c r="G1321" i="2" s="1"/>
  <c r="Q1320" i="2" a="1"/>
  <c r="Q1320" i="2" s="1"/>
  <c r="P1320" i="2" a="1"/>
  <c r="P1320" i="2" s="1"/>
  <c r="O1320" i="2" a="1"/>
  <c r="O1320" i="2" s="1"/>
  <c r="N1320" i="2" a="1"/>
  <c r="N1320" i="2" s="1"/>
  <c r="G1320" i="2" a="1"/>
  <c r="G1320" i="2" s="1"/>
  <c r="Q1319" i="2" a="1"/>
  <c r="Q1319" i="2" s="1"/>
  <c r="P1319" i="2" a="1"/>
  <c r="P1319" i="2" s="1"/>
  <c r="O1319" i="2" a="1"/>
  <c r="O1319" i="2" s="1"/>
  <c r="N1319" i="2" a="1"/>
  <c r="N1319" i="2" s="1"/>
  <c r="G1319" i="2" a="1"/>
  <c r="G1319" i="2" s="1"/>
  <c r="Q1318" i="2" a="1"/>
  <c r="Q1318" i="2" s="1"/>
  <c r="P1318" i="2" a="1"/>
  <c r="P1318" i="2" s="1"/>
  <c r="O1318" i="2" a="1"/>
  <c r="O1318" i="2" s="1"/>
  <c r="N1318" i="2" a="1"/>
  <c r="N1318" i="2" s="1"/>
  <c r="G1318" i="2" a="1"/>
  <c r="G1318" i="2" s="1"/>
  <c r="H1318" i="2" s="1"/>
  <c r="Q1317" i="2" a="1"/>
  <c r="Q1317" i="2" s="1"/>
  <c r="P1317" i="2" a="1"/>
  <c r="P1317" i="2" s="1"/>
  <c r="O1317" i="2" a="1"/>
  <c r="O1317" i="2" s="1"/>
  <c r="N1317" i="2" a="1"/>
  <c r="N1317" i="2" s="1"/>
  <c r="G1317" i="2" a="1"/>
  <c r="G1317" i="2" s="1"/>
  <c r="Q1316" i="2" a="1"/>
  <c r="Q1316" i="2" s="1"/>
  <c r="P1316" i="2" a="1"/>
  <c r="P1316" i="2" s="1"/>
  <c r="O1316" i="2" a="1"/>
  <c r="O1316" i="2" s="1"/>
  <c r="N1316" i="2" a="1"/>
  <c r="N1316" i="2" s="1"/>
  <c r="G1316" i="2" a="1"/>
  <c r="G1316" i="2" s="1"/>
  <c r="Q1315" i="2" a="1"/>
  <c r="Q1315" i="2" s="1"/>
  <c r="P1315" i="2" a="1"/>
  <c r="P1315" i="2" s="1"/>
  <c r="O1315" i="2" a="1"/>
  <c r="O1315" i="2" s="1"/>
  <c r="N1315" i="2" a="1"/>
  <c r="N1315" i="2" s="1"/>
  <c r="G1315" i="2" a="1"/>
  <c r="G1315" i="2" s="1"/>
  <c r="Q1314" i="2" a="1"/>
  <c r="Q1314" i="2" s="1"/>
  <c r="P1314" i="2" a="1"/>
  <c r="P1314" i="2" s="1"/>
  <c r="O1314" i="2" a="1"/>
  <c r="O1314" i="2" s="1"/>
  <c r="N1314" i="2" a="1"/>
  <c r="N1314" i="2" s="1"/>
  <c r="G1314" i="2" a="1"/>
  <c r="G1314" i="2" s="1"/>
  <c r="H1314" i="2" s="1"/>
  <c r="Q1313" i="2" a="1"/>
  <c r="Q1313" i="2" s="1"/>
  <c r="P1313" i="2" a="1"/>
  <c r="P1313" i="2" s="1"/>
  <c r="O1313" i="2" a="1"/>
  <c r="O1313" i="2" s="1"/>
  <c r="N1313" i="2" a="1"/>
  <c r="N1313" i="2" s="1"/>
  <c r="G1313" i="2" a="1"/>
  <c r="G1313" i="2" s="1"/>
  <c r="Q1312" i="2" a="1"/>
  <c r="Q1312" i="2" s="1"/>
  <c r="P1312" i="2" a="1"/>
  <c r="P1312" i="2" s="1"/>
  <c r="O1312" i="2" a="1"/>
  <c r="O1312" i="2" s="1"/>
  <c r="N1312" i="2" a="1"/>
  <c r="N1312" i="2" s="1"/>
  <c r="G1312" i="2" a="1"/>
  <c r="G1312" i="2" s="1"/>
  <c r="Q1311" i="2" a="1"/>
  <c r="Q1311" i="2" s="1"/>
  <c r="P1311" i="2" a="1"/>
  <c r="P1311" i="2" s="1"/>
  <c r="O1311" i="2" a="1"/>
  <c r="O1311" i="2" s="1"/>
  <c r="N1311" i="2" a="1"/>
  <c r="N1311" i="2" s="1"/>
  <c r="G1311" i="2" a="1"/>
  <c r="G1311" i="2" s="1"/>
  <c r="Q1310" i="2" a="1"/>
  <c r="Q1310" i="2" s="1"/>
  <c r="P1310" i="2" a="1"/>
  <c r="P1310" i="2" s="1"/>
  <c r="O1310" i="2" a="1"/>
  <c r="O1310" i="2" s="1"/>
  <c r="N1310" i="2" a="1"/>
  <c r="N1310" i="2" s="1"/>
  <c r="G1310" i="2" a="1"/>
  <c r="G1310" i="2" s="1"/>
  <c r="H1310" i="2" s="1"/>
  <c r="Q1309" i="2" a="1"/>
  <c r="Q1309" i="2" s="1"/>
  <c r="P1309" i="2" a="1"/>
  <c r="P1309" i="2" s="1"/>
  <c r="O1309" i="2" a="1"/>
  <c r="O1309" i="2" s="1"/>
  <c r="N1309" i="2" a="1"/>
  <c r="N1309" i="2" s="1"/>
  <c r="G1309" i="2" a="1"/>
  <c r="G1309" i="2" s="1"/>
  <c r="Q1308" i="2" a="1"/>
  <c r="Q1308" i="2" s="1"/>
  <c r="P1308" i="2" a="1"/>
  <c r="P1308" i="2" s="1"/>
  <c r="O1308" i="2" a="1"/>
  <c r="O1308" i="2" s="1"/>
  <c r="N1308" i="2" a="1"/>
  <c r="N1308" i="2" s="1"/>
  <c r="G1308" i="2" a="1"/>
  <c r="G1308" i="2" s="1"/>
  <c r="Q1307" i="2" a="1"/>
  <c r="Q1307" i="2" s="1"/>
  <c r="P1307" i="2" a="1"/>
  <c r="P1307" i="2" s="1"/>
  <c r="O1307" i="2" a="1"/>
  <c r="O1307" i="2" s="1"/>
  <c r="N1307" i="2" a="1"/>
  <c r="N1307" i="2" s="1"/>
  <c r="G1307" i="2" a="1"/>
  <c r="G1307" i="2" s="1"/>
  <c r="Q1306" i="2" a="1"/>
  <c r="Q1306" i="2" s="1"/>
  <c r="P1306" i="2" a="1"/>
  <c r="P1306" i="2" s="1"/>
  <c r="O1306" i="2" a="1"/>
  <c r="O1306" i="2" s="1"/>
  <c r="N1306" i="2" a="1"/>
  <c r="N1306" i="2" s="1"/>
  <c r="G1306" i="2" a="1"/>
  <c r="G1306" i="2" s="1"/>
  <c r="Q1305" i="2" a="1"/>
  <c r="Q1305" i="2" s="1"/>
  <c r="P1305" i="2" a="1"/>
  <c r="P1305" i="2" s="1"/>
  <c r="O1305" i="2" a="1"/>
  <c r="O1305" i="2" s="1"/>
  <c r="N1305" i="2" a="1"/>
  <c r="N1305" i="2" s="1"/>
  <c r="G1305" i="2" a="1"/>
  <c r="G1305" i="2" s="1"/>
  <c r="Q1304" i="2" a="1"/>
  <c r="Q1304" i="2" s="1"/>
  <c r="P1304" i="2" a="1"/>
  <c r="P1304" i="2" s="1"/>
  <c r="O1304" i="2" a="1"/>
  <c r="O1304" i="2" s="1"/>
  <c r="N1304" i="2" a="1"/>
  <c r="N1304" i="2" s="1"/>
  <c r="G1304" i="2" a="1"/>
  <c r="G1304" i="2" s="1"/>
  <c r="H1304" i="2" s="1"/>
  <c r="Q1303" i="2" a="1"/>
  <c r="Q1303" i="2" s="1"/>
  <c r="P1303" i="2" a="1"/>
  <c r="P1303" i="2" s="1"/>
  <c r="O1303" i="2" a="1"/>
  <c r="O1303" i="2" s="1"/>
  <c r="N1303" i="2" a="1"/>
  <c r="N1303" i="2" s="1"/>
  <c r="G1303" i="2" a="1"/>
  <c r="G1303" i="2" s="1"/>
  <c r="I1303" i="2" s="1" a="1"/>
  <c r="I1303" i="2" s="1"/>
  <c r="Q1302" i="2" a="1"/>
  <c r="Q1302" i="2" s="1"/>
  <c r="P1302" i="2" a="1"/>
  <c r="P1302" i="2" s="1"/>
  <c r="O1302" i="2" a="1"/>
  <c r="O1302" i="2" s="1"/>
  <c r="N1302" i="2" a="1"/>
  <c r="N1302" i="2" s="1"/>
  <c r="G1302" i="2" a="1"/>
  <c r="G1302" i="2" s="1"/>
  <c r="Q1301" i="2" a="1"/>
  <c r="Q1301" i="2" s="1"/>
  <c r="P1301" i="2" a="1"/>
  <c r="P1301" i="2" s="1"/>
  <c r="O1301" i="2" a="1"/>
  <c r="O1301" i="2" s="1"/>
  <c r="N1301" i="2" a="1"/>
  <c r="N1301" i="2" s="1"/>
  <c r="G1301" i="2" a="1"/>
  <c r="G1301" i="2" s="1"/>
  <c r="Q1300" i="2" a="1"/>
  <c r="Q1300" i="2" s="1"/>
  <c r="P1300" i="2" a="1"/>
  <c r="P1300" i="2" s="1"/>
  <c r="O1300" i="2" a="1"/>
  <c r="O1300" i="2" s="1"/>
  <c r="N1300" i="2" a="1"/>
  <c r="N1300" i="2" s="1"/>
  <c r="G1300" i="2" a="1"/>
  <c r="G1300" i="2" s="1"/>
  <c r="Q1299" i="2" a="1"/>
  <c r="Q1299" i="2" s="1"/>
  <c r="P1299" i="2" a="1"/>
  <c r="P1299" i="2" s="1"/>
  <c r="O1299" i="2" a="1"/>
  <c r="O1299" i="2" s="1"/>
  <c r="N1299" i="2" a="1"/>
  <c r="N1299" i="2" s="1"/>
  <c r="G1299" i="2" a="1"/>
  <c r="G1299" i="2" s="1"/>
  <c r="Q1298" i="2" a="1"/>
  <c r="Q1298" i="2" s="1"/>
  <c r="P1298" i="2" a="1"/>
  <c r="P1298" i="2" s="1"/>
  <c r="O1298" i="2" a="1"/>
  <c r="O1298" i="2" s="1"/>
  <c r="N1298" i="2" a="1"/>
  <c r="N1298" i="2" s="1"/>
  <c r="G1298" i="2" a="1"/>
  <c r="G1298" i="2" s="1"/>
  <c r="H1298" i="2" s="1"/>
  <c r="Q1297" i="2" a="1"/>
  <c r="Q1297" i="2" s="1"/>
  <c r="P1297" i="2" a="1"/>
  <c r="P1297" i="2" s="1"/>
  <c r="O1297" i="2" a="1"/>
  <c r="O1297" i="2" s="1"/>
  <c r="N1297" i="2" a="1"/>
  <c r="N1297" i="2" s="1"/>
  <c r="G1297" i="2" a="1"/>
  <c r="G1297" i="2" s="1"/>
  <c r="I1297" i="2" s="1" a="1"/>
  <c r="I1297" i="2" s="1"/>
  <c r="Q1296" i="2" a="1"/>
  <c r="Q1296" i="2" s="1"/>
  <c r="P1296" i="2" a="1"/>
  <c r="P1296" i="2" s="1"/>
  <c r="O1296" i="2" a="1"/>
  <c r="O1296" i="2" s="1"/>
  <c r="N1296" i="2" a="1"/>
  <c r="N1296" i="2" s="1"/>
  <c r="G1296" i="2" a="1"/>
  <c r="G1296" i="2" s="1"/>
  <c r="H1296" i="2" s="1"/>
  <c r="Q1295" i="2" a="1"/>
  <c r="Q1295" i="2" s="1"/>
  <c r="P1295" i="2" a="1"/>
  <c r="P1295" i="2" s="1"/>
  <c r="O1295" i="2" a="1"/>
  <c r="O1295" i="2" s="1"/>
  <c r="N1295" i="2" a="1"/>
  <c r="N1295" i="2" s="1"/>
  <c r="G1295" i="2" a="1"/>
  <c r="G1295" i="2" s="1"/>
  <c r="Q1294" i="2" a="1"/>
  <c r="Q1294" i="2" s="1"/>
  <c r="P1294" i="2" a="1"/>
  <c r="P1294" i="2" s="1"/>
  <c r="O1294" i="2" a="1"/>
  <c r="O1294" i="2" s="1"/>
  <c r="N1294" i="2" a="1"/>
  <c r="N1294" i="2" s="1"/>
  <c r="G1294" i="2" a="1"/>
  <c r="G1294" i="2" s="1"/>
  <c r="H1294" i="2" s="1"/>
  <c r="Q1293" i="2" a="1"/>
  <c r="Q1293" i="2" s="1"/>
  <c r="P1293" i="2" a="1"/>
  <c r="P1293" i="2" s="1"/>
  <c r="O1293" i="2" a="1"/>
  <c r="O1293" i="2" s="1"/>
  <c r="N1293" i="2" a="1"/>
  <c r="N1293" i="2" s="1"/>
  <c r="G1293" i="2" a="1"/>
  <c r="G1293" i="2" s="1"/>
  <c r="Q1292" i="2" a="1"/>
  <c r="Q1292" i="2" s="1"/>
  <c r="P1292" i="2" a="1"/>
  <c r="P1292" i="2" s="1"/>
  <c r="O1292" i="2" a="1"/>
  <c r="O1292" i="2" s="1"/>
  <c r="N1292" i="2" a="1"/>
  <c r="N1292" i="2" s="1"/>
  <c r="G1292" i="2" a="1"/>
  <c r="G1292" i="2" s="1"/>
  <c r="H1292" i="2" s="1"/>
  <c r="Q1291" i="2" a="1"/>
  <c r="Q1291" i="2" s="1"/>
  <c r="P1291" i="2" a="1"/>
  <c r="P1291" i="2" s="1"/>
  <c r="O1291" i="2" a="1"/>
  <c r="O1291" i="2" s="1"/>
  <c r="N1291" i="2" a="1"/>
  <c r="N1291" i="2" s="1"/>
  <c r="G1291" i="2" a="1"/>
  <c r="G1291" i="2" s="1"/>
  <c r="I1291" i="2" s="1" a="1"/>
  <c r="I1291" i="2" s="1"/>
  <c r="Q1290" i="2" a="1"/>
  <c r="Q1290" i="2" s="1"/>
  <c r="P1290" i="2" a="1"/>
  <c r="P1290" i="2" s="1"/>
  <c r="O1290" i="2" a="1"/>
  <c r="O1290" i="2" s="1"/>
  <c r="N1290" i="2" a="1"/>
  <c r="N1290" i="2" s="1"/>
  <c r="G1290" i="2" a="1"/>
  <c r="G1290" i="2" s="1"/>
  <c r="Q1289" i="2" a="1"/>
  <c r="Q1289" i="2" s="1"/>
  <c r="P1289" i="2" a="1"/>
  <c r="P1289" i="2" s="1"/>
  <c r="O1289" i="2" a="1"/>
  <c r="O1289" i="2" s="1"/>
  <c r="N1289" i="2" a="1"/>
  <c r="N1289" i="2" s="1"/>
  <c r="G1289" i="2" a="1"/>
  <c r="G1289" i="2" s="1"/>
  <c r="I1289" i="2" s="1" a="1"/>
  <c r="I1289" i="2" s="1"/>
  <c r="Q1288" i="2" a="1"/>
  <c r="Q1288" i="2" s="1"/>
  <c r="P1288" i="2" a="1"/>
  <c r="P1288" i="2" s="1"/>
  <c r="O1288" i="2" a="1"/>
  <c r="O1288" i="2" s="1"/>
  <c r="N1288" i="2" a="1"/>
  <c r="N1288" i="2" s="1"/>
  <c r="G1288" i="2" a="1"/>
  <c r="G1288" i="2" s="1"/>
  <c r="Q1287" i="2" a="1"/>
  <c r="Q1287" i="2" s="1"/>
  <c r="P1287" i="2" a="1"/>
  <c r="P1287" i="2" s="1"/>
  <c r="O1287" i="2" a="1"/>
  <c r="O1287" i="2" s="1"/>
  <c r="N1287" i="2" a="1"/>
  <c r="N1287" i="2" s="1"/>
  <c r="G1287" i="2" a="1"/>
  <c r="G1287" i="2" s="1"/>
  <c r="H1287" i="2" s="1"/>
  <c r="Q1286" i="2" a="1"/>
  <c r="Q1286" i="2" s="1"/>
  <c r="P1286" i="2" a="1"/>
  <c r="P1286" i="2" s="1"/>
  <c r="O1286" i="2" a="1"/>
  <c r="O1286" i="2" s="1"/>
  <c r="N1286" i="2" a="1"/>
  <c r="N1286" i="2" s="1"/>
  <c r="G1286" i="2" a="1"/>
  <c r="G1286" i="2" s="1"/>
  <c r="H1286" i="2" s="1"/>
  <c r="Q1285" i="2" a="1"/>
  <c r="Q1285" i="2" s="1"/>
  <c r="P1285" i="2" a="1"/>
  <c r="P1285" i="2" s="1"/>
  <c r="O1285" i="2" a="1"/>
  <c r="O1285" i="2" s="1"/>
  <c r="N1285" i="2" a="1"/>
  <c r="N1285" i="2" s="1"/>
  <c r="G1285" i="2" a="1"/>
  <c r="G1285" i="2" s="1"/>
  <c r="I1285" i="2" s="1" a="1"/>
  <c r="I1285" i="2" s="1"/>
  <c r="Q1284" i="2" a="1"/>
  <c r="Q1284" i="2" s="1"/>
  <c r="P1284" i="2" a="1"/>
  <c r="P1284" i="2" s="1"/>
  <c r="O1284" i="2" a="1"/>
  <c r="O1284" i="2" s="1"/>
  <c r="N1284" i="2" a="1"/>
  <c r="N1284" i="2" s="1"/>
  <c r="G1284" i="2" a="1"/>
  <c r="G1284" i="2" s="1"/>
  <c r="Q1283" i="2" a="1"/>
  <c r="Q1283" i="2" s="1"/>
  <c r="P1283" i="2" a="1"/>
  <c r="P1283" i="2" s="1"/>
  <c r="O1283" i="2" a="1"/>
  <c r="O1283" i="2" s="1"/>
  <c r="N1283" i="2" a="1"/>
  <c r="N1283" i="2" s="1"/>
  <c r="G1283" i="2" a="1"/>
  <c r="G1283" i="2" s="1"/>
  <c r="Q1282" i="2" a="1"/>
  <c r="Q1282" i="2" s="1"/>
  <c r="P1282" i="2" a="1"/>
  <c r="P1282" i="2" s="1"/>
  <c r="O1282" i="2" a="1"/>
  <c r="O1282" i="2" s="1"/>
  <c r="N1282" i="2" a="1"/>
  <c r="N1282" i="2" s="1"/>
  <c r="G1282" i="2" a="1"/>
  <c r="G1282" i="2" s="1"/>
  <c r="Q1281" i="2" a="1"/>
  <c r="Q1281" i="2" s="1"/>
  <c r="P1281" i="2" a="1"/>
  <c r="P1281" i="2" s="1"/>
  <c r="O1281" i="2" a="1"/>
  <c r="O1281" i="2" s="1"/>
  <c r="N1281" i="2" a="1"/>
  <c r="N1281" i="2" s="1"/>
  <c r="G1281" i="2" a="1"/>
  <c r="G1281" i="2" s="1"/>
  <c r="Q1280" i="2" a="1"/>
  <c r="Q1280" i="2" s="1"/>
  <c r="P1280" i="2" a="1"/>
  <c r="P1280" i="2" s="1"/>
  <c r="O1280" i="2" a="1"/>
  <c r="O1280" i="2" s="1"/>
  <c r="N1280" i="2" a="1"/>
  <c r="N1280" i="2" s="1"/>
  <c r="G1280" i="2" a="1"/>
  <c r="G1280" i="2" s="1"/>
  <c r="H1280" i="2" s="1"/>
  <c r="Q1279" i="2" a="1"/>
  <c r="Q1279" i="2" s="1"/>
  <c r="P1279" i="2" a="1"/>
  <c r="P1279" i="2" s="1"/>
  <c r="O1279" i="2" a="1"/>
  <c r="O1279" i="2" s="1"/>
  <c r="N1279" i="2" a="1"/>
  <c r="N1279" i="2" s="1"/>
  <c r="G1279" i="2" a="1"/>
  <c r="G1279" i="2" s="1"/>
  <c r="I1279" i="2" s="1" a="1"/>
  <c r="I1279" i="2" s="1"/>
  <c r="Q1278" i="2" a="1"/>
  <c r="Q1278" i="2" s="1"/>
  <c r="P1278" i="2" a="1"/>
  <c r="P1278" i="2" s="1"/>
  <c r="O1278" i="2" a="1"/>
  <c r="O1278" i="2" s="1"/>
  <c r="N1278" i="2" a="1"/>
  <c r="N1278" i="2" s="1"/>
  <c r="G1278" i="2" a="1"/>
  <c r="G1278" i="2" s="1"/>
  <c r="Q1277" i="2" a="1"/>
  <c r="Q1277" i="2" s="1"/>
  <c r="P1277" i="2" a="1"/>
  <c r="P1277" i="2" s="1"/>
  <c r="O1277" i="2" a="1"/>
  <c r="O1277" i="2" s="1"/>
  <c r="N1277" i="2" a="1"/>
  <c r="N1277" i="2" s="1"/>
  <c r="G1277" i="2" a="1"/>
  <c r="G1277" i="2" s="1"/>
  <c r="H1277" i="2" s="1"/>
  <c r="Q1276" i="2" a="1"/>
  <c r="Q1276" i="2" s="1"/>
  <c r="P1276" i="2" a="1"/>
  <c r="P1276" i="2" s="1"/>
  <c r="O1276" i="2" a="1"/>
  <c r="O1276" i="2" s="1"/>
  <c r="N1276" i="2" a="1"/>
  <c r="N1276" i="2" s="1"/>
  <c r="G1276" i="2" a="1"/>
  <c r="G1276" i="2" s="1"/>
  <c r="Q1275" i="2" a="1"/>
  <c r="Q1275" i="2" s="1"/>
  <c r="P1275" i="2" a="1"/>
  <c r="P1275" i="2" s="1"/>
  <c r="O1275" i="2" a="1"/>
  <c r="O1275" i="2" s="1"/>
  <c r="N1275" i="2" a="1"/>
  <c r="N1275" i="2" s="1"/>
  <c r="G1275" i="2" a="1"/>
  <c r="G1275" i="2" s="1"/>
  <c r="Q1274" i="2" a="1"/>
  <c r="Q1274" i="2" s="1"/>
  <c r="P1274" i="2" a="1"/>
  <c r="P1274" i="2" s="1"/>
  <c r="O1274" i="2" a="1"/>
  <c r="O1274" i="2" s="1"/>
  <c r="N1274" i="2" a="1"/>
  <c r="N1274" i="2" s="1"/>
  <c r="G1274" i="2" a="1"/>
  <c r="G1274" i="2" s="1"/>
  <c r="I1274" i="2" s="1" a="1"/>
  <c r="I1274" i="2" s="1"/>
  <c r="Q1273" i="2" a="1"/>
  <c r="Q1273" i="2" s="1"/>
  <c r="P1273" i="2" a="1"/>
  <c r="P1273" i="2" s="1"/>
  <c r="O1273" i="2" a="1"/>
  <c r="O1273" i="2" s="1"/>
  <c r="N1273" i="2" a="1"/>
  <c r="N1273" i="2" s="1"/>
  <c r="G1273" i="2" a="1"/>
  <c r="G1273" i="2" s="1"/>
  <c r="I1273" i="2" s="1" a="1"/>
  <c r="I1273" i="2" s="1"/>
  <c r="Q1272" i="2" a="1"/>
  <c r="Q1272" i="2" s="1"/>
  <c r="P1272" i="2" a="1"/>
  <c r="P1272" i="2" s="1"/>
  <c r="O1272" i="2" a="1"/>
  <c r="O1272" i="2" s="1"/>
  <c r="N1272" i="2" a="1"/>
  <c r="N1272" i="2" s="1"/>
  <c r="G1272" i="2" a="1"/>
  <c r="G1272" i="2" s="1"/>
  <c r="Q1271" i="2" a="1"/>
  <c r="Q1271" i="2" s="1"/>
  <c r="P1271" i="2" a="1"/>
  <c r="P1271" i="2" s="1"/>
  <c r="O1271" i="2" a="1"/>
  <c r="O1271" i="2" s="1"/>
  <c r="N1271" i="2" a="1"/>
  <c r="N1271" i="2" s="1"/>
  <c r="G1271" i="2" a="1"/>
  <c r="G1271" i="2" s="1"/>
  <c r="H1271" i="2" s="1"/>
  <c r="Q1270" i="2" a="1"/>
  <c r="Q1270" i="2" s="1"/>
  <c r="P1270" i="2" a="1"/>
  <c r="P1270" i="2" s="1"/>
  <c r="O1270" i="2" a="1"/>
  <c r="O1270" i="2" s="1"/>
  <c r="N1270" i="2" a="1"/>
  <c r="N1270" i="2" s="1"/>
  <c r="G1270" i="2" a="1"/>
  <c r="G1270" i="2" s="1"/>
  <c r="I1270" i="2" s="1" a="1"/>
  <c r="I1270" i="2" s="1"/>
  <c r="Q1269" i="2" a="1"/>
  <c r="Q1269" i="2" s="1"/>
  <c r="P1269" i="2" a="1"/>
  <c r="P1269" i="2" s="1"/>
  <c r="O1269" i="2" a="1"/>
  <c r="O1269" i="2" s="1"/>
  <c r="N1269" i="2" a="1"/>
  <c r="N1269" i="2" s="1"/>
  <c r="G1269" i="2" a="1"/>
  <c r="G1269" i="2" s="1"/>
  <c r="I1269" i="2" s="1" a="1"/>
  <c r="I1269" i="2" s="1"/>
  <c r="Q1268" i="2" a="1"/>
  <c r="Q1268" i="2" s="1"/>
  <c r="P1268" i="2" a="1"/>
  <c r="P1268" i="2" s="1"/>
  <c r="O1268" i="2" a="1"/>
  <c r="O1268" i="2" s="1"/>
  <c r="N1268" i="2" a="1"/>
  <c r="N1268" i="2" s="1"/>
  <c r="G1268" i="2" a="1"/>
  <c r="G1268" i="2" s="1"/>
  <c r="I1268" i="2" s="1" a="1"/>
  <c r="I1268" i="2" s="1"/>
  <c r="Q1267" i="2" a="1"/>
  <c r="Q1267" i="2" s="1"/>
  <c r="P1267" i="2" a="1"/>
  <c r="P1267" i="2" s="1"/>
  <c r="O1267" i="2" a="1"/>
  <c r="O1267" i="2" s="1"/>
  <c r="N1267" i="2" a="1"/>
  <c r="N1267" i="2" s="1"/>
  <c r="G1267" i="2" a="1"/>
  <c r="G1267" i="2" s="1"/>
  <c r="I1267" i="2" s="1" a="1"/>
  <c r="I1267" i="2" s="1"/>
  <c r="Q1266" i="2" a="1"/>
  <c r="Q1266" i="2" s="1"/>
  <c r="P1266" i="2" a="1"/>
  <c r="P1266" i="2" s="1"/>
  <c r="O1266" i="2" a="1"/>
  <c r="O1266" i="2" s="1"/>
  <c r="N1266" i="2" a="1"/>
  <c r="N1266" i="2" s="1"/>
  <c r="G1266" i="2" a="1"/>
  <c r="G1266" i="2" s="1"/>
  <c r="I1266" i="2" s="1" a="1"/>
  <c r="I1266" i="2" s="1"/>
  <c r="Q1265" i="2" a="1"/>
  <c r="Q1265" i="2" s="1"/>
  <c r="P1265" i="2" a="1"/>
  <c r="P1265" i="2" s="1"/>
  <c r="O1265" i="2" a="1"/>
  <c r="O1265" i="2" s="1"/>
  <c r="N1265" i="2" a="1"/>
  <c r="N1265" i="2" s="1"/>
  <c r="G1265" i="2" a="1"/>
  <c r="G1265" i="2" s="1"/>
  <c r="I1265" i="2" s="1" a="1"/>
  <c r="I1265" i="2" s="1"/>
  <c r="Q1264" i="2" a="1"/>
  <c r="Q1264" i="2" s="1"/>
  <c r="P1264" i="2" a="1"/>
  <c r="P1264" i="2" s="1"/>
  <c r="O1264" i="2" a="1"/>
  <c r="O1264" i="2" s="1"/>
  <c r="N1264" i="2" a="1"/>
  <c r="N1264" i="2" s="1"/>
  <c r="G1264" i="2" a="1"/>
  <c r="G1264" i="2" s="1"/>
  <c r="Q1263" i="2" a="1"/>
  <c r="Q1263" i="2" s="1"/>
  <c r="P1263" i="2" a="1"/>
  <c r="P1263" i="2" s="1"/>
  <c r="O1263" i="2" a="1"/>
  <c r="O1263" i="2" s="1"/>
  <c r="N1263" i="2" a="1"/>
  <c r="N1263" i="2" s="1"/>
  <c r="G1263" i="2" a="1"/>
  <c r="G1263" i="2" s="1"/>
  <c r="Q1262" i="2" a="1"/>
  <c r="Q1262" i="2" s="1"/>
  <c r="P1262" i="2" a="1"/>
  <c r="P1262" i="2" s="1"/>
  <c r="O1262" i="2" a="1"/>
  <c r="O1262" i="2" s="1"/>
  <c r="N1262" i="2" a="1"/>
  <c r="N1262" i="2" s="1"/>
  <c r="G1262" i="2" a="1"/>
  <c r="G1262" i="2" s="1"/>
  <c r="Q1261" i="2" a="1"/>
  <c r="Q1261" i="2" s="1"/>
  <c r="P1261" i="2" a="1"/>
  <c r="P1261" i="2" s="1"/>
  <c r="O1261" i="2" a="1"/>
  <c r="O1261" i="2" s="1"/>
  <c r="N1261" i="2" a="1"/>
  <c r="N1261" i="2" s="1"/>
  <c r="G1261" i="2" a="1"/>
  <c r="G1261" i="2" s="1"/>
  <c r="Q1260" i="2" a="1"/>
  <c r="Q1260" i="2" s="1"/>
  <c r="P1260" i="2" a="1"/>
  <c r="P1260" i="2" s="1"/>
  <c r="O1260" i="2" a="1"/>
  <c r="O1260" i="2" s="1"/>
  <c r="N1260" i="2" a="1"/>
  <c r="N1260" i="2" s="1"/>
  <c r="G1260" i="2" a="1"/>
  <c r="G1260" i="2" s="1"/>
  <c r="I1260" i="2" s="1" a="1"/>
  <c r="I1260" i="2" s="1"/>
  <c r="Q1259" i="2" a="1"/>
  <c r="Q1259" i="2" s="1"/>
  <c r="P1259" i="2" a="1"/>
  <c r="P1259" i="2" s="1"/>
  <c r="O1259" i="2" a="1"/>
  <c r="O1259" i="2" s="1"/>
  <c r="N1259" i="2" a="1"/>
  <c r="N1259" i="2" s="1"/>
  <c r="G1259" i="2" a="1"/>
  <c r="G1259" i="2" s="1"/>
  <c r="I1259" i="2" s="1" a="1"/>
  <c r="I1259" i="2" s="1"/>
  <c r="Q1258" i="2" a="1"/>
  <c r="Q1258" i="2" s="1"/>
  <c r="P1258" i="2" a="1"/>
  <c r="P1258" i="2" s="1"/>
  <c r="O1258" i="2" a="1"/>
  <c r="O1258" i="2" s="1"/>
  <c r="N1258" i="2" a="1"/>
  <c r="N1258" i="2" s="1"/>
  <c r="G1258" i="2" a="1"/>
  <c r="G1258" i="2" s="1"/>
  <c r="Q1257" i="2" a="1"/>
  <c r="Q1257" i="2" s="1"/>
  <c r="P1257" i="2" a="1"/>
  <c r="P1257" i="2" s="1"/>
  <c r="O1257" i="2" a="1"/>
  <c r="O1257" i="2" s="1"/>
  <c r="N1257" i="2" a="1"/>
  <c r="N1257" i="2" s="1"/>
  <c r="G1257" i="2" a="1"/>
  <c r="G1257" i="2" s="1"/>
  <c r="Q1256" i="2" a="1"/>
  <c r="Q1256" i="2" s="1"/>
  <c r="P1256" i="2" a="1"/>
  <c r="P1256" i="2" s="1"/>
  <c r="O1256" i="2" a="1"/>
  <c r="O1256" i="2" s="1"/>
  <c r="N1256" i="2" a="1"/>
  <c r="N1256" i="2" s="1"/>
  <c r="G1256" i="2" a="1"/>
  <c r="G1256" i="2" s="1"/>
  <c r="Q1255" i="2" a="1"/>
  <c r="Q1255" i="2" s="1"/>
  <c r="P1255" i="2" a="1"/>
  <c r="P1255" i="2" s="1"/>
  <c r="O1255" i="2" a="1"/>
  <c r="O1255" i="2" s="1"/>
  <c r="N1255" i="2" a="1"/>
  <c r="N1255" i="2" s="1"/>
  <c r="G1255" i="2" a="1"/>
  <c r="G1255" i="2" s="1"/>
  <c r="I1255" i="2" s="1" a="1"/>
  <c r="I1255" i="2" s="1"/>
  <c r="Q1254" i="2" a="1"/>
  <c r="Q1254" i="2" s="1"/>
  <c r="P1254" i="2" a="1"/>
  <c r="P1254" i="2" s="1"/>
  <c r="O1254" i="2" a="1"/>
  <c r="O1254" i="2" s="1"/>
  <c r="N1254" i="2" a="1"/>
  <c r="N1254" i="2" s="1"/>
  <c r="G1254" i="2" a="1"/>
  <c r="G1254" i="2" s="1"/>
  <c r="I1254" i="2" s="1" a="1"/>
  <c r="I1254" i="2" s="1"/>
  <c r="Q1253" i="2" a="1"/>
  <c r="Q1253" i="2" s="1"/>
  <c r="P1253" i="2" a="1"/>
  <c r="P1253" i="2" s="1"/>
  <c r="O1253" i="2" a="1"/>
  <c r="O1253" i="2" s="1"/>
  <c r="N1253" i="2" a="1"/>
  <c r="N1253" i="2" s="1"/>
  <c r="G1253" i="2" a="1"/>
  <c r="G1253" i="2" s="1"/>
  <c r="Q1252" i="2" a="1"/>
  <c r="Q1252" i="2" s="1"/>
  <c r="P1252" i="2" a="1"/>
  <c r="P1252" i="2" s="1"/>
  <c r="O1252" i="2" a="1"/>
  <c r="O1252" i="2" s="1"/>
  <c r="N1252" i="2" a="1"/>
  <c r="N1252" i="2" s="1"/>
  <c r="G1252" i="2" a="1"/>
  <c r="G1252" i="2" s="1"/>
  <c r="I1252" i="2" s="1" a="1"/>
  <c r="I1252" i="2" s="1"/>
  <c r="Q1251" i="2" a="1"/>
  <c r="Q1251" i="2" s="1"/>
  <c r="P1251" i="2" a="1"/>
  <c r="P1251" i="2" s="1"/>
  <c r="O1251" i="2" a="1"/>
  <c r="O1251" i="2" s="1"/>
  <c r="N1251" i="2" a="1"/>
  <c r="N1251" i="2" s="1"/>
  <c r="G1251" i="2" a="1"/>
  <c r="G1251" i="2" s="1"/>
  <c r="I1251" i="2" s="1" a="1"/>
  <c r="I1251" i="2" s="1"/>
  <c r="Q1250" i="2" a="1"/>
  <c r="Q1250" i="2" s="1"/>
  <c r="P1250" i="2" a="1"/>
  <c r="P1250" i="2" s="1"/>
  <c r="O1250" i="2" a="1"/>
  <c r="O1250" i="2" s="1"/>
  <c r="N1250" i="2" a="1"/>
  <c r="N1250" i="2" s="1"/>
  <c r="G1250" i="2" a="1"/>
  <c r="G1250" i="2" s="1"/>
  <c r="I1250" i="2" s="1" a="1"/>
  <c r="I1250" i="2" s="1"/>
  <c r="Q1249" i="2" a="1"/>
  <c r="Q1249" i="2" s="1"/>
  <c r="P1249" i="2" a="1"/>
  <c r="P1249" i="2" s="1"/>
  <c r="O1249" i="2" a="1"/>
  <c r="O1249" i="2" s="1"/>
  <c r="N1249" i="2" a="1"/>
  <c r="N1249" i="2" s="1"/>
  <c r="G1249" i="2" a="1"/>
  <c r="G1249" i="2" s="1"/>
  <c r="I1249" i="2" s="1" a="1"/>
  <c r="I1249" i="2" s="1"/>
  <c r="Q1248" i="2" a="1"/>
  <c r="Q1248" i="2" s="1"/>
  <c r="P1248" i="2" a="1"/>
  <c r="P1248" i="2" s="1"/>
  <c r="O1248" i="2" a="1"/>
  <c r="O1248" i="2" s="1"/>
  <c r="N1248" i="2" a="1"/>
  <c r="N1248" i="2" s="1"/>
  <c r="G1248" i="2" a="1"/>
  <c r="G1248" i="2" s="1"/>
  <c r="Q1247" i="2" a="1"/>
  <c r="Q1247" i="2" s="1"/>
  <c r="P1247" i="2" a="1"/>
  <c r="P1247" i="2" s="1"/>
  <c r="O1247" i="2" a="1"/>
  <c r="O1247" i="2" s="1"/>
  <c r="N1247" i="2" a="1"/>
  <c r="N1247" i="2" s="1"/>
  <c r="G1247" i="2" a="1"/>
  <c r="G1247" i="2" s="1"/>
  <c r="I1247" i="2" s="1" a="1"/>
  <c r="I1247" i="2" s="1"/>
  <c r="Q1246" i="2" a="1"/>
  <c r="Q1246" i="2" s="1"/>
  <c r="P1246" i="2" a="1"/>
  <c r="P1246" i="2" s="1"/>
  <c r="O1246" i="2" a="1"/>
  <c r="O1246" i="2" s="1"/>
  <c r="N1246" i="2" a="1"/>
  <c r="N1246" i="2" s="1"/>
  <c r="G1246" i="2" a="1"/>
  <c r="G1246" i="2" s="1"/>
  <c r="I1246" i="2" s="1" a="1"/>
  <c r="I1246" i="2" s="1"/>
  <c r="Q1245" i="2" a="1"/>
  <c r="Q1245" i="2" s="1"/>
  <c r="P1245" i="2" a="1"/>
  <c r="P1245" i="2" s="1"/>
  <c r="O1245" i="2" a="1"/>
  <c r="O1245" i="2" s="1"/>
  <c r="N1245" i="2" a="1"/>
  <c r="N1245" i="2" s="1"/>
  <c r="G1245" i="2" a="1"/>
  <c r="G1245" i="2" s="1"/>
  <c r="Q1244" i="2" a="1"/>
  <c r="Q1244" i="2" s="1"/>
  <c r="P1244" i="2" a="1"/>
  <c r="P1244" i="2" s="1"/>
  <c r="O1244" i="2" a="1"/>
  <c r="O1244" i="2" s="1"/>
  <c r="N1244" i="2" a="1"/>
  <c r="N1244" i="2" s="1"/>
  <c r="G1244" i="2" a="1"/>
  <c r="G1244" i="2" s="1"/>
  <c r="I1244" i="2" s="1" a="1"/>
  <c r="I1244" i="2" s="1"/>
  <c r="Q1243" i="2" a="1"/>
  <c r="Q1243" i="2" s="1"/>
  <c r="P1243" i="2" a="1"/>
  <c r="P1243" i="2" s="1"/>
  <c r="O1243" i="2" a="1"/>
  <c r="O1243" i="2" s="1"/>
  <c r="N1243" i="2" a="1"/>
  <c r="N1243" i="2" s="1"/>
  <c r="G1243" i="2" a="1"/>
  <c r="G1243" i="2" s="1"/>
  <c r="I1243" i="2" s="1" a="1"/>
  <c r="I1243" i="2" s="1"/>
  <c r="Q1242" i="2" a="1"/>
  <c r="Q1242" i="2" s="1"/>
  <c r="P1242" i="2" a="1"/>
  <c r="P1242" i="2" s="1"/>
  <c r="O1242" i="2" a="1"/>
  <c r="O1242" i="2" s="1"/>
  <c r="N1242" i="2" a="1"/>
  <c r="N1242" i="2" s="1"/>
  <c r="G1242" i="2" a="1"/>
  <c r="G1242" i="2" s="1"/>
  <c r="Q1241" i="2" a="1"/>
  <c r="Q1241" i="2" s="1"/>
  <c r="P1241" i="2" a="1"/>
  <c r="P1241" i="2" s="1"/>
  <c r="O1241" i="2" a="1"/>
  <c r="O1241" i="2" s="1"/>
  <c r="N1241" i="2" a="1"/>
  <c r="N1241" i="2" s="1"/>
  <c r="G1241" i="2" a="1"/>
  <c r="G1241" i="2" s="1"/>
  <c r="I1241" i="2" s="1" a="1"/>
  <c r="I1241" i="2" s="1"/>
  <c r="Q1240" i="2" a="1"/>
  <c r="Q1240" i="2" s="1"/>
  <c r="P1240" i="2" a="1"/>
  <c r="P1240" i="2" s="1"/>
  <c r="O1240" i="2" a="1"/>
  <c r="O1240" i="2" s="1"/>
  <c r="N1240" i="2" a="1"/>
  <c r="N1240" i="2" s="1"/>
  <c r="G1240" i="2" a="1"/>
  <c r="G1240" i="2" s="1"/>
  <c r="I1240" i="2" s="1" a="1"/>
  <c r="I1240" i="2" s="1"/>
  <c r="Q1239" i="2" a="1"/>
  <c r="Q1239" i="2" s="1"/>
  <c r="P1239" i="2" a="1"/>
  <c r="P1239" i="2" s="1"/>
  <c r="O1239" i="2" a="1"/>
  <c r="O1239" i="2" s="1"/>
  <c r="N1239" i="2" a="1"/>
  <c r="N1239" i="2" s="1"/>
  <c r="G1239" i="2" a="1"/>
  <c r="G1239" i="2" s="1"/>
  <c r="I1239" i="2" s="1" a="1"/>
  <c r="I1239" i="2" s="1"/>
  <c r="Q1238" i="2" a="1"/>
  <c r="Q1238" i="2" s="1"/>
  <c r="P1238" i="2" a="1"/>
  <c r="P1238" i="2" s="1"/>
  <c r="O1238" i="2" a="1"/>
  <c r="O1238" i="2" s="1"/>
  <c r="N1238" i="2" a="1"/>
  <c r="N1238" i="2" s="1"/>
  <c r="G1238" i="2" a="1"/>
  <c r="G1238" i="2" s="1"/>
  <c r="I1238" i="2" s="1" a="1"/>
  <c r="I1238" i="2" s="1"/>
  <c r="Q1237" i="2" a="1"/>
  <c r="Q1237" i="2" s="1"/>
  <c r="P1237" i="2" a="1"/>
  <c r="P1237" i="2" s="1"/>
  <c r="O1237" i="2" a="1"/>
  <c r="O1237" i="2" s="1"/>
  <c r="N1237" i="2" a="1"/>
  <c r="N1237" i="2" s="1"/>
  <c r="G1237" i="2" a="1"/>
  <c r="G1237" i="2" s="1"/>
  <c r="I1237" i="2" s="1" a="1"/>
  <c r="I1237" i="2" s="1"/>
  <c r="Q1236" i="2" a="1"/>
  <c r="Q1236" i="2" s="1"/>
  <c r="P1236" i="2" a="1"/>
  <c r="P1236" i="2" s="1"/>
  <c r="O1236" i="2" a="1"/>
  <c r="O1236" i="2" s="1"/>
  <c r="N1236" i="2" a="1"/>
  <c r="N1236" i="2" s="1"/>
  <c r="G1236" i="2" a="1"/>
  <c r="G1236" i="2" s="1"/>
  <c r="I1236" i="2" s="1" a="1"/>
  <c r="I1236" i="2" s="1"/>
  <c r="Q1235" i="2" a="1"/>
  <c r="Q1235" i="2" s="1"/>
  <c r="P1235" i="2" a="1"/>
  <c r="P1235" i="2" s="1"/>
  <c r="O1235" i="2" a="1"/>
  <c r="O1235" i="2" s="1"/>
  <c r="N1235" i="2" a="1"/>
  <c r="N1235" i="2" s="1"/>
  <c r="G1235" i="2" a="1"/>
  <c r="G1235" i="2" s="1"/>
  <c r="Q1234" i="2" a="1"/>
  <c r="Q1234" i="2" s="1"/>
  <c r="P1234" i="2" a="1"/>
  <c r="P1234" i="2" s="1"/>
  <c r="O1234" i="2" a="1"/>
  <c r="O1234" i="2" s="1"/>
  <c r="N1234" i="2" a="1"/>
  <c r="N1234" i="2" s="1"/>
  <c r="G1234" i="2" a="1"/>
  <c r="G1234" i="2" s="1"/>
  <c r="Q1233" i="2" a="1"/>
  <c r="Q1233" i="2" s="1"/>
  <c r="P1233" i="2" a="1"/>
  <c r="P1233" i="2" s="1"/>
  <c r="O1233" i="2" a="1"/>
  <c r="O1233" i="2" s="1"/>
  <c r="N1233" i="2" a="1"/>
  <c r="N1233" i="2" s="1"/>
  <c r="G1233" i="2" a="1"/>
  <c r="G1233" i="2" s="1"/>
  <c r="I1233" i="2" s="1" a="1"/>
  <c r="I1233" i="2" s="1"/>
  <c r="Q1232" i="2" a="1"/>
  <c r="Q1232" i="2" s="1"/>
  <c r="P1232" i="2" a="1"/>
  <c r="P1232" i="2" s="1"/>
  <c r="O1232" i="2" a="1"/>
  <c r="O1232" i="2" s="1"/>
  <c r="N1232" i="2" a="1"/>
  <c r="N1232" i="2" s="1"/>
  <c r="G1232" i="2" a="1"/>
  <c r="G1232" i="2" s="1"/>
  <c r="Q1231" i="2" a="1"/>
  <c r="Q1231" i="2" s="1"/>
  <c r="P1231" i="2" a="1"/>
  <c r="P1231" i="2" s="1"/>
  <c r="O1231" i="2" a="1"/>
  <c r="O1231" i="2" s="1"/>
  <c r="N1231" i="2" a="1"/>
  <c r="N1231" i="2" s="1"/>
  <c r="G1231" i="2" a="1"/>
  <c r="G1231" i="2" s="1"/>
  <c r="Q1230" i="2" a="1"/>
  <c r="Q1230" i="2" s="1"/>
  <c r="P1230" i="2" a="1"/>
  <c r="P1230" i="2" s="1"/>
  <c r="O1230" i="2" a="1"/>
  <c r="O1230" i="2" s="1"/>
  <c r="N1230" i="2" a="1"/>
  <c r="N1230" i="2" s="1"/>
  <c r="G1230" i="2" a="1"/>
  <c r="G1230" i="2" s="1"/>
  <c r="I1230" i="2" s="1" a="1"/>
  <c r="I1230" i="2" s="1"/>
  <c r="Q1229" i="2" a="1"/>
  <c r="Q1229" i="2" s="1"/>
  <c r="P1229" i="2" a="1"/>
  <c r="P1229" i="2" s="1"/>
  <c r="O1229" i="2" a="1"/>
  <c r="O1229" i="2" s="1"/>
  <c r="N1229" i="2" a="1"/>
  <c r="N1229" i="2" s="1"/>
  <c r="G1229" i="2" a="1"/>
  <c r="G1229" i="2" s="1"/>
  <c r="I1229" i="2" s="1" a="1"/>
  <c r="I1229" i="2" s="1"/>
  <c r="Q1228" i="2" a="1"/>
  <c r="Q1228" i="2" s="1"/>
  <c r="P1228" i="2" a="1"/>
  <c r="P1228" i="2" s="1"/>
  <c r="O1228" i="2" a="1"/>
  <c r="O1228" i="2" s="1"/>
  <c r="N1228" i="2" a="1"/>
  <c r="N1228" i="2" s="1"/>
  <c r="G1228" i="2" a="1"/>
  <c r="G1228" i="2" s="1"/>
  <c r="I1228" i="2" s="1" a="1"/>
  <c r="I1228" i="2" s="1"/>
  <c r="Q1227" i="2" a="1"/>
  <c r="Q1227" i="2" s="1"/>
  <c r="P1227" i="2" a="1"/>
  <c r="P1227" i="2" s="1"/>
  <c r="O1227" i="2" a="1"/>
  <c r="O1227" i="2" s="1"/>
  <c r="N1227" i="2" a="1"/>
  <c r="N1227" i="2" s="1"/>
  <c r="G1227" i="2" a="1"/>
  <c r="G1227" i="2" s="1"/>
  <c r="Q1226" i="2" a="1"/>
  <c r="Q1226" i="2" s="1"/>
  <c r="P1226" i="2" a="1"/>
  <c r="P1226" i="2" s="1"/>
  <c r="O1226" i="2" a="1"/>
  <c r="O1226" i="2" s="1"/>
  <c r="N1226" i="2" a="1"/>
  <c r="N1226" i="2" s="1"/>
  <c r="G1226" i="2" a="1"/>
  <c r="G1226" i="2" s="1"/>
  <c r="I1226" i="2" s="1" a="1"/>
  <c r="I1226" i="2" s="1"/>
  <c r="Q1225" i="2" a="1"/>
  <c r="Q1225" i="2" s="1"/>
  <c r="P1225" i="2" a="1"/>
  <c r="P1225" i="2" s="1"/>
  <c r="O1225" i="2" a="1"/>
  <c r="O1225" i="2" s="1"/>
  <c r="N1225" i="2" a="1"/>
  <c r="N1225" i="2" s="1"/>
  <c r="G1225" i="2" a="1"/>
  <c r="G1225" i="2" s="1"/>
  <c r="I1225" i="2" s="1" a="1"/>
  <c r="I1225" i="2" s="1"/>
  <c r="Q1224" i="2" a="1"/>
  <c r="Q1224" i="2" s="1"/>
  <c r="P1224" i="2" a="1"/>
  <c r="P1224" i="2" s="1"/>
  <c r="O1224" i="2" a="1"/>
  <c r="O1224" i="2" s="1"/>
  <c r="N1224" i="2" a="1"/>
  <c r="N1224" i="2" s="1"/>
  <c r="G1224" i="2" a="1"/>
  <c r="G1224" i="2" s="1"/>
  <c r="I1224" i="2" s="1" a="1"/>
  <c r="I1224" i="2" s="1"/>
  <c r="Q1223" i="2" a="1"/>
  <c r="Q1223" i="2" s="1"/>
  <c r="P1223" i="2" a="1"/>
  <c r="P1223" i="2" s="1"/>
  <c r="O1223" i="2" a="1"/>
  <c r="O1223" i="2" s="1"/>
  <c r="N1223" i="2" a="1"/>
  <c r="N1223" i="2" s="1"/>
  <c r="G1223" i="2" a="1"/>
  <c r="G1223" i="2" s="1"/>
  <c r="Q1222" i="2" a="1"/>
  <c r="Q1222" i="2" s="1"/>
  <c r="P1222" i="2" a="1"/>
  <c r="P1222" i="2" s="1"/>
  <c r="O1222" i="2" a="1"/>
  <c r="O1222" i="2" s="1"/>
  <c r="N1222" i="2" a="1"/>
  <c r="N1222" i="2" s="1"/>
  <c r="G1222" i="2" a="1"/>
  <c r="G1222" i="2" s="1"/>
  <c r="I1222" i="2" s="1" a="1"/>
  <c r="I1222" i="2" s="1"/>
  <c r="Q1221" i="2" a="1"/>
  <c r="Q1221" i="2" s="1"/>
  <c r="P1221" i="2" a="1"/>
  <c r="P1221" i="2" s="1"/>
  <c r="O1221" i="2" a="1"/>
  <c r="O1221" i="2" s="1"/>
  <c r="N1221" i="2" a="1"/>
  <c r="N1221" i="2" s="1"/>
  <c r="G1221" i="2" a="1"/>
  <c r="G1221" i="2" s="1"/>
  <c r="I1221" i="2" s="1" a="1"/>
  <c r="I1221" i="2" s="1"/>
  <c r="Q1220" i="2" a="1"/>
  <c r="Q1220" i="2" s="1"/>
  <c r="P1220" i="2" a="1"/>
  <c r="P1220" i="2" s="1"/>
  <c r="O1220" i="2" a="1"/>
  <c r="O1220" i="2" s="1"/>
  <c r="N1220" i="2" a="1"/>
  <c r="N1220" i="2" s="1"/>
  <c r="G1220" i="2" a="1"/>
  <c r="G1220" i="2" s="1"/>
  <c r="I1220" i="2" s="1" a="1"/>
  <c r="I1220" i="2" s="1"/>
  <c r="Q1219" i="2" a="1"/>
  <c r="Q1219" i="2" s="1"/>
  <c r="P1219" i="2" a="1"/>
  <c r="P1219" i="2" s="1"/>
  <c r="O1219" i="2" a="1"/>
  <c r="O1219" i="2" s="1"/>
  <c r="N1219" i="2" a="1"/>
  <c r="N1219" i="2" s="1"/>
  <c r="G1219" i="2" a="1"/>
  <c r="G1219" i="2" s="1"/>
  <c r="Q1218" i="2" a="1"/>
  <c r="Q1218" i="2" s="1"/>
  <c r="P1218" i="2" a="1"/>
  <c r="P1218" i="2" s="1"/>
  <c r="O1218" i="2" a="1"/>
  <c r="O1218" i="2" s="1"/>
  <c r="N1218" i="2" a="1"/>
  <c r="N1218" i="2" s="1"/>
  <c r="G1218" i="2" a="1"/>
  <c r="G1218" i="2" s="1"/>
  <c r="H1218" i="2" s="1"/>
  <c r="Q1217" i="2" a="1"/>
  <c r="Q1217" i="2" s="1"/>
  <c r="P1217" i="2" a="1"/>
  <c r="P1217" i="2" s="1"/>
  <c r="O1217" i="2" a="1"/>
  <c r="O1217" i="2" s="1"/>
  <c r="N1217" i="2" a="1"/>
  <c r="N1217" i="2" s="1"/>
  <c r="G1217" i="2" a="1"/>
  <c r="G1217" i="2" s="1"/>
  <c r="I1217" i="2" s="1" a="1"/>
  <c r="I1217" i="2" s="1"/>
  <c r="Q1216" i="2" a="1"/>
  <c r="Q1216" i="2" s="1"/>
  <c r="P1216" i="2" a="1"/>
  <c r="P1216" i="2" s="1"/>
  <c r="O1216" i="2" a="1"/>
  <c r="O1216" i="2" s="1"/>
  <c r="N1216" i="2" a="1"/>
  <c r="N1216" i="2" s="1"/>
  <c r="G1216" i="2" a="1"/>
  <c r="G1216" i="2" s="1"/>
  <c r="I1216" i="2" s="1" a="1"/>
  <c r="I1216" i="2" s="1"/>
  <c r="Q1215" i="2" a="1"/>
  <c r="Q1215" i="2" s="1"/>
  <c r="P1215" i="2" a="1"/>
  <c r="P1215" i="2" s="1"/>
  <c r="O1215" i="2" a="1"/>
  <c r="O1215" i="2" s="1"/>
  <c r="N1215" i="2" a="1"/>
  <c r="N1215" i="2" s="1"/>
  <c r="G1215" i="2" a="1"/>
  <c r="G1215" i="2" s="1"/>
  <c r="I1215" i="2" s="1" a="1"/>
  <c r="I1215" i="2" s="1"/>
  <c r="Q1214" i="2" a="1"/>
  <c r="Q1214" i="2" s="1"/>
  <c r="P1214" i="2" a="1"/>
  <c r="P1214" i="2" s="1"/>
  <c r="O1214" i="2" a="1"/>
  <c r="O1214" i="2" s="1"/>
  <c r="N1214" i="2" a="1"/>
  <c r="N1214" i="2" s="1"/>
  <c r="G1214" i="2" a="1"/>
  <c r="G1214" i="2" s="1"/>
  <c r="Q1213" i="2" a="1"/>
  <c r="Q1213" i="2" s="1"/>
  <c r="P1213" i="2" a="1"/>
  <c r="P1213" i="2" s="1"/>
  <c r="O1213" i="2" a="1"/>
  <c r="O1213" i="2" s="1"/>
  <c r="N1213" i="2" a="1"/>
  <c r="N1213" i="2" s="1"/>
  <c r="G1213" i="2" a="1"/>
  <c r="G1213" i="2" s="1"/>
  <c r="I1213" i="2" s="1" a="1"/>
  <c r="I1213" i="2" s="1"/>
  <c r="Q1212" i="2" a="1"/>
  <c r="Q1212" i="2" s="1"/>
  <c r="P1212" i="2" a="1"/>
  <c r="P1212" i="2" s="1"/>
  <c r="O1212" i="2" a="1"/>
  <c r="O1212" i="2" s="1"/>
  <c r="N1212" i="2" a="1"/>
  <c r="N1212" i="2" s="1"/>
  <c r="G1212" i="2" a="1"/>
  <c r="G1212" i="2" s="1"/>
  <c r="Q1211" i="2" a="1"/>
  <c r="Q1211" i="2" s="1"/>
  <c r="P1211" i="2" a="1"/>
  <c r="P1211" i="2" s="1"/>
  <c r="O1211" i="2" a="1"/>
  <c r="O1211" i="2" s="1"/>
  <c r="N1211" i="2" a="1"/>
  <c r="N1211" i="2" s="1"/>
  <c r="G1211" i="2" a="1"/>
  <c r="G1211" i="2" s="1"/>
  <c r="Q1210" i="2" a="1"/>
  <c r="Q1210" i="2" s="1"/>
  <c r="P1210" i="2" a="1"/>
  <c r="P1210" i="2" s="1"/>
  <c r="O1210" i="2" a="1"/>
  <c r="O1210" i="2" s="1"/>
  <c r="N1210" i="2" a="1"/>
  <c r="N1210" i="2" s="1"/>
  <c r="G1210" i="2" a="1"/>
  <c r="G1210" i="2" s="1"/>
  <c r="H1210" i="2" s="1"/>
  <c r="Q1209" i="2" a="1"/>
  <c r="Q1209" i="2" s="1"/>
  <c r="P1209" i="2" a="1"/>
  <c r="P1209" i="2" s="1"/>
  <c r="O1209" i="2" a="1"/>
  <c r="O1209" i="2" s="1"/>
  <c r="N1209" i="2" a="1"/>
  <c r="N1209" i="2" s="1"/>
  <c r="G1209" i="2" a="1"/>
  <c r="G1209" i="2" s="1"/>
  <c r="I1209" i="2" s="1" a="1"/>
  <c r="I1209" i="2" s="1"/>
  <c r="Q1208" i="2" a="1"/>
  <c r="Q1208" i="2" s="1"/>
  <c r="P1208" i="2" a="1"/>
  <c r="P1208" i="2" s="1"/>
  <c r="O1208" i="2" a="1"/>
  <c r="O1208" i="2" s="1"/>
  <c r="N1208" i="2" a="1"/>
  <c r="N1208" i="2" s="1"/>
  <c r="G1208" i="2" a="1"/>
  <c r="G1208" i="2" s="1"/>
  <c r="H1208" i="2" s="1"/>
  <c r="Q1207" i="2" a="1"/>
  <c r="Q1207" i="2" s="1"/>
  <c r="P1207" i="2" a="1"/>
  <c r="P1207" i="2" s="1"/>
  <c r="O1207" i="2" a="1"/>
  <c r="O1207" i="2" s="1"/>
  <c r="N1207" i="2" a="1"/>
  <c r="N1207" i="2" s="1"/>
  <c r="G1207" i="2" a="1"/>
  <c r="G1207" i="2" s="1"/>
  <c r="Q1206" i="2" a="1"/>
  <c r="Q1206" i="2" s="1"/>
  <c r="P1206" i="2" a="1"/>
  <c r="P1206" i="2" s="1"/>
  <c r="O1206" i="2" a="1"/>
  <c r="O1206" i="2" s="1"/>
  <c r="N1206" i="2" a="1"/>
  <c r="N1206" i="2" s="1"/>
  <c r="G1206" i="2" a="1"/>
  <c r="G1206" i="2" s="1"/>
  <c r="H1206" i="2" s="1"/>
  <c r="Q1205" i="2" a="1"/>
  <c r="Q1205" i="2" s="1"/>
  <c r="P1205" i="2" a="1"/>
  <c r="P1205" i="2" s="1"/>
  <c r="O1205" i="2" a="1"/>
  <c r="O1205" i="2" s="1"/>
  <c r="N1205" i="2" a="1"/>
  <c r="N1205" i="2" s="1"/>
  <c r="G1205" i="2" a="1"/>
  <c r="G1205" i="2" s="1"/>
  <c r="H1205" i="2" s="1"/>
  <c r="Q1204" i="2" a="1"/>
  <c r="Q1204" i="2" s="1"/>
  <c r="P1204" i="2" a="1"/>
  <c r="P1204" i="2" s="1"/>
  <c r="O1204" i="2" a="1"/>
  <c r="O1204" i="2" s="1"/>
  <c r="N1204" i="2" a="1"/>
  <c r="N1204" i="2" s="1"/>
  <c r="G1204" i="2" a="1"/>
  <c r="G1204" i="2" s="1"/>
  <c r="Q1203" i="2" a="1"/>
  <c r="Q1203" i="2" s="1"/>
  <c r="P1203" i="2" a="1"/>
  <c r="P1203" i="2" s="1"/>
  <c r="O1203" i="2" a="1"/>
  <c r="O1203" i="2" s="1"/>
  <c r="N1203" i="2" a="1"/>
  <c r="N1203" i="2" s="1"/>
  <c r="G1203" i="2" a="1"/>
  <c r="G1203" i="2" s="1"/>
  <c r="I1203" i="2" s="1" a="1"/>
  <c r="I1203" i="2" s="1"/>
  <c r="Q1202" i="2" a="1"/>
  <c r="Q1202" i="2" s="1"/>
  <c r="P1202" i="2" a="1"/>
  <c r="P1202" i="2" s="1"/>
  <c r="O1202" i="2" a="1"/>
  <c r="O1202" i="2" s="1"/>
  <c r="N1202" i="2" a="1"/>
  <c r="N1202" i="2" s="1"/>
  <c r="G1202" i="2" a="1"/>
  <c r="G1202" i="2" s="1"/>
  <c r="Q1201" i="2" a="1"/>
  <c r="Q1201" i="2" s="1"/>
  <c r="P1201" i="2" a="1"/>
  <c r="P1201" i="2" s="1"/>
  <c r="O1201" i="2" a="1"/>
  <c r="O1201" i="2" s="1"/>
  <c r="N1201" i="2" a="1"/>
  <c r="N1201" i="2" s="1"/>
  <c r="G1201" i="2" a="1"/>
  <c r="G1201" i="2" s="1"/>
  <c r="H1201" i="2" s="1"/>
  <c r="Q1200" i="2" a="1"/>
  <c r="Q1200" i="2" s="1"/>
  <c r="P1200" i="2" a="1"/>
  <c r="P1200" i="2" s="1"/>
  <c r="O1200" i="2" a="1"/>
  <c r="O1200" i="2" s="1"/>
  <c r="N1200" i="2" a="1"/>
  <c r="N1200" i="2" s="1"/>
  <c r="G1200" i="2" a="1"/>
  <c r="G1200" i="2" s="1"/>
  <c r="Q1199" i="2" a="1"/>
  <c r="Q1199" i="2" s="1"/>
  <c r="P1199" i="2" a="1"/>
  <c r="P1199" i="2" s="1"/>
  <c r="O1199" i="2" a="1"/>
  <c r="O1199" i="2" s="1"/>
  <c r="N1199" i="2" a="1"/>
  <c r="N1199" i="2" s="1"/>
  <c r="G1199" i="2" a="1"/>
  <c r="G1199" i="2" s="1"/>
  <c r="Q1198" i="2" a="1"/>
  <c r="Q1198" i="2" s="1"/>
  <c r="P1198" i="2" a="1"/>
  <c r="P1198" i="2" s="1"/>
  <c r="O1198" i="2" a="1"/>
  <c r="O1198" i="2" s="1"/>
  <c r="N1198" i="2" a="1"/>
  <c r="N1198" i="2" s="1"/>
  <c r="G1198" i="2" a="1"/>
  <c r="G1198" i="2" s="1"/>
  <c r="I1198" i="2" s="1" a="1"/>
  <c r="I1198" i="2" s="1"/>
  <c r="Q1197" i="2" a="1"/>
  <c r="Q1197" i="2" s="1"/>
  <c r="P1197" i="2" a="1"/>
  <c r="P1197" i="2" s="1"/>
  <c r="O1197" i="2" a="1"/>
  <c r="O1197" i="2" s="1"/>
  <c r="N1197" i="2" a="1"/>
  <c r="N1197" i="2" s="1"/>
  <c r="G1197" i="2" a="1"/>
  <c r="G1197" i="2" s="1"/>
  <c r="I1197" i="2" s="1" a="1"/>
  <c r="I1197" i="2" s="1"/>
  <c r="Q1196" i="2" a="1"/>
  <c r="Q1196" i="2" s="1"/>
  <c r="P1196" i="2" a="1"/>
  <c r="P1196" i="2" s="1"/>
  <c r="O1196" i="2" a="1"/>
  <c r="O1196" i="2" s="1"/>
  <c r="N1196" i="2" a="1"/>
  <c r="N1196" i="2" s="1"/>
  <c r="G1196" i="2" a="1"/>
  <c r="G1196" i="2" s="1"/>
  <c r="H1196" i="2" s="1"/>
  <c r="Q1195" i="2" a="1"/>
  <c r="Q1195" i="2" s="1"/>
  <c r="P1195" i="2" a="1"/>
  <c r="P1195" i="2" s="1"/>
  <c r="O1195" i="2" a="1"/>
  <c r="O1195" i="2" s="1"/>
  <c r="N1195" i="2" a="1"/>
  <c r="N1195" i="2" s="1"/>
  <c r="G1195" i="2" a="1"/>
  <c r="G1195" i="2" s="1"/>
  <c r="Q1194" i="2" a="1"/>
  <c r="Q1194" i="2" s="1"/>
  <c r="P1194" i="2" a="1"/>
  <c r="P1194" i="2" s="1"/>
  <c r="O1194" i="2" a="1"/>
  <c r="O1194" i="2" s="1"/>
  <c r="N1194" i="2" a="1"/>
  <c r="N1194" i="2" s="1"/>
  <c r="G1194" i="2" a="1"/>
  <c r="G1194" i="2" s="1"/>
  <c r="Q1193" i="2" a="1"/>
  <c r="Q1193" i="2" s="1"/>
  <c r="P1193" i="2" a="1"/>
  <c r="P1193" i="2" s="1"/>
  <c r="O1193" i="2" a="1"/>
  <c r="O1193" i="2" s="1"/>
  <c r="N1193" i="2" a="1"/>
  <c r="N1193" i="2" s="1"/>
  <c r="G1193" i="2" a="1"/>
  <c r="G1193" i="2" s="1"/>
  <c r="I1193" i="2" s="1" a="1"/>
  <c r="I1193" i="2" s="1"/>
  <c r="Q1192" i="2" a="1"/>
  <c r="Q1192" i="2" s="1"/>
  <c r="P1192" i="2" a="1"/>
  <c r="P1192" i="2" s="1"/>
  <c r="O1192" i="2" a="1"/>
  <c r="O1192" i="2" s="1"/>
  <c r="N1192" i="2" a="1"/>
  <c r="N1192" i="2" s="1"/>
  <c r="G1192" i="2" a="1"/>
  <c r="G1192" i="2" s="1"/>
  <c r="I1192" i="2" s="1" a="1"/>
  <c r="I1192" i="2" s="1"/>
  <c r="Q1191" i="2" a="1"/>
  <c r="Q1191" i="2" s="1"/>
  <c r="P1191" i="2" a="1"/>
  <c r="P1191" i="2" s="1"/>
  <c r="O1191" i="2" a="1"/>
  <c r="O1191" i="2" s="1"/>
  <c r="N1191" i="2" a="1"/>
  <c r="N1191" i="2" s="1"/>
  <c r="G1191" i="2" a="1"/>
  <c r="G1191" i="2" s="1"/>
  <c r="Q1190" i="2" a="1"/>
  <c r="Q1190" i="2" s="1"/>
  <c r="P1190" i="2" a="1"/>
  <c r="P1190" i="2" s="1"/>
  <c r="O1190" i="2" a="1"/>
  <c r="O1190" i="2" s="1"/>
  <c r="N1190" i="2" a="1"/>
  <c r="N1190" i="2" s="1"/>
  <c r="G1190" i="2" a="1"/>
  <c r="G1190" i="2" s="1"/>
  <c r="H1190" i="2" s="1"/>
  <c r="Q1189" i="2" a="1"/>
  <c r="Q1189" i="2" s="1"/>
  <c r="P1189" i="2" a="1"/>
  <c r="P1189" i="2" s="1"/>
  <c r="O1189" i="2" a="1"/>
  <c r="O1189" i="2" s="1"/>
  <c r="N1189" i="2" a="1"/>
  <c r="N1189" i="2" s="1"/>
  <c r="G1189" i="2" a="1"/>
  <c r="G1189" i="2" s="1"/>
  <c r="I1189" i="2" s="1" a="1"/>
  <c r="I1189" i="2" s="1"/>
  <c r="Q1188" i="2" a="1"/>
  <c r="Q1188" i="2" s="1"/>
  <c r="P1188" i="2" a="1"/>
  <c r="P1188" i="2" s="1"/>
  <c r="O1188" i="2" a="1"/>
  <c r="O1188" i="2" s="1"/>
  <c r="N1188" i="2" a="1"/>
  <c r="N1188" i="2" s="1"/>
  <c r="G1188" i="2" a="1"/>
  <c r="G1188" i="2" s="1"/>
  <c r="Q1187" i="2" a="1"/>
  <c r="Q1187" i="2" s="1"/>
  <c r="P1187" i="2" a="1"/>
  <c r="P1187" i="2" s="1"/>
  <c r="O1187" i="2" a="1"/>
  <c r="O1187" i="2" s="1"/>
  <c r="N1187" i="2" a="1"/>
  <c r="N1187" i="2" s="1"/>
  <c r="G1187" i="2" a="1"/>
  <c r="G1187" i="2" s="1"/>
  <c r="Q1186" i="2" a="1"/>
  <c r="Q1186" i="2" s="1"/>
  <c r="P1186" i="2" a="1"/>
  <c r="P1186" i="2" s="1"/>
  <c r="O1186" i="2" a="1"/>
  <c r="O1186" i="2" s="1"/>
  <c r="N1186" i="2" a="1"/>
  <c r="N1186" i="2" s="1"/>
  <c r="G1186" i="2" a="1"/>
  <c r="G1186" i="2" s="1"/>
  <c r="I1186" i="2" s="1" a="1"/>
  <c r="I1186" i="2" s="1"/>
  <c r="Q1185" i="2" a="1"/>
  <c r="Q1185" i="2" s="1"/>
  <c r="P1185" i="2" a="1"/>
  <c r="P1185" i="2" s="1"/>
  <c r="O1185" i="2" a="1"/>
  <c r="O1185" i="2" s="1"/>
  <c r="N1185" i="2" a="1"/>
  <c r="N1185" i="2" s="1"/>
  <c r="G1185" i="2" a="1"/>
  <c r="G1185" i="2" s="1"/>
  <c r="I1185" i="2" s="1" a="1"/>
  <c r="I1185" i="2" s="1"/>
  <c r="Q1184" i="2" a="1"/>
  <c r="Q1184" i="2" s="1"/>
  <c r="P1184" i="2" a="1"/>
  <c r="P1184" i="2" s="1"/>
  <c r="O1184" i="2" a="1"/>
  <c r="O1184" i="2" s="1"/>
  <c r="N1184" i="2" a="1"/>
  <c r="N1184" i="2" s="1"/>
  <c r="G1184" i="2" a="1"/>
  <c r="G1184" i="2" s="1"/>
  <c r="H1184" i="2" s="1"/>
  <c r="Q1183" i="2" a="1"/>
  <c r="Q1183" i="2" s="1"/>
  <c r="P1183" i="2" a="1"/>
  <c r="P1183" i="2" s="1"/>
  <c r="O1183" i="2" a="1"/>
  <c r="O1183" i="2" s="1"/>
  <c r="N1183" i="2" a="1"/>
  <c r="N1183" i="2" s="1"/>
  <c r="G1183" i="2" a="1"/>
  <c r="G1183" i="2" s="1"/>
  <c r="Q1182" i="2" a="1"/>
  <c r="Q1182" i="2" s="1"/>
  <c r="P1182" i="2" a="1"/>
  <c r="P1182" i="2" s="1"/>
  <c r="O1182" i="2" a="1"/>
  <c r="O1182" i="2" s="1"/>
  <c r="N1182" i="2" a="1"/>
  <c r="N1182" i="2" s="1"/>
  <c r="G1182" i="2" a="1"/>
  <c r="G1182" i="2" s="1"/>
  <c r="I1182" i="2" s="1" a="1"/>
  <c r="I1182" i="2" s="1"/>
  <c r="Q1181" i="2" a="1"/>
  <c r="Q1181" i="2" s="1"/>
  <c r="P1181" i="2" a="1"/>
  <c r="P1181" i="2" s="1"/>
  <c r="O1181" i="2" a="1"/>
  <c r="O1181" i="2" s="1"/>
  <c r="N1181" i="2" a="1"/>
  <c r="N1181" i="2" s="1"/>
  <c r="G1181" i="2" a="1"/>
  <c r="G1181" i="2" s="1"/>
  <c r="I1181" i="2" s="1" a="1"/>
  <c r="I1181" i="2" s="1"/>
  <c r="Q1180" i="2" a="1"/>
  <c r="Q1180" i="2" s="1"/>
  <c r="P1180" i="2" a="1"/>
  <c r="P1180" i="2" s="1"/>
  <c r="O1180" i="2" a="1"/>
  <c r="O1180" i="2" s="1"/>
  <c r="N1180" i="2" a="1"/>
  <c r="N1180" i="2" s="1"/>
  <c r="G1180" i="2" a="1"/>
  <c r="G1180" i="2" s="1"/>
  <c r="Q1179" i="2" a="1"/>
  <c r="Q1179" i="2" s="1"/>
  <c r="P1179" i="2" a="1"/>
  <c r="P1179" i="2" s="1"/>
  <c r="O1179" i="2" a="1"/>
  <c r="O1179" i="2" s="1"/>
  <c r="N1179" i="2" a="1"/>
  <c r="N1179" i="2" s="1"/>
  <c r="G1179" i="2" a="1"/>
  <c r="G1179" i="2" s="1"/>
  <c r="Q1178" i="2" a="1"/>
  <c r="Q1178" i="2" s="1"/>
  <c r="P1178" i="2" a="1"/>
  <c r="P1178" i="2" s="1"/>
  <c r="O1178" i="2" a="1"/>
  <c r="O1178" i="2" s="1"/>
  <c r="N1178" i="2" a="1"/>
  <c r="N1178" i="2" s="1"/>
  <c r="G1178" i="2" a="1"/>
  <c r="G1178" i="2" s="1"/>
  <c r="Q1177" i="2" a="1"/>
  <c r="Q1177" i="2" s="1"/>
  <c r="P1177" i="2" a="1"/>
  <c r="P1177" i="2" s="1"/>
  <c r="O1177" i="2" a="1"/>
  <c r="O1177" i="2" s="1"/>
  <c r="N1177" i="2" a="1"/>
  <c r="N1177" i="2" s="1"/>
  <c r="G1177" i="2" a="1"/>
  <c r="G1177" i="2" s="1"/>
  <c r="I1177" i="2" s="1" a="1"/>
  <c r="I1177" i="2" s="1"/>
  <c r="Q1176" i="2" a="1"/>
  <c r="Q1176" i="2" s="1"/>
  <c r="P1176" i="2" a="1"/>
  <c r="P1176" i="2" s="1"/>
  <c r="O1176" i="2" a="1"/>
  <c r="O1176" i="2" s="1"/>
  <c r="N1176" i="2" a="1"/>
  <c r="N1176" i="2" s="1"/>
  <c r="G1176" i="2" a="1"/>
  <c r="G1176" i="2" s="1"/>
  <c r="Q1175" i="2" a="1"/>
  <c r="Q1175" i="2" s="1"/>
  <c r="P1175" i="2" a="1"/>
  <c r="P1175" i="2" s="1"/>
  <c r="O1175" i="2" a="1"/>
  <c r="O1175" i="2" s="1"/>
  <c r="N1175" i="2" a="1"/>
  <c r="N1175" i="2" s="1"/>
  <c r="G1175" i="2" a="1"/>
  <c r="G1175" i="2" s="1"/>
  <c r="I1175" i="2" s="1" a="1"/>
  <c r="I1175" i="2" s="1"/>
  <c r="Q1174" i="2" a="1"/>
  <c r="Q1174" i="2" s="1"/>
  <c r="P1174" i="2" a="1"/>
  <c r="P1174" i="2" s="1"/>
  <c r="O1174" i="2" a="1"/>
  <c r="O1174" i="2" s="1"/>
  <c r="N1174" i="2" a="1"/>
  <c r="N1174" i="2" s="1"/>
  <c r="G1174" i="2" a="1"/>
  <c r="G1174" i="2" s="1"/>
  <c r="Q1173" i="2" a="1"/>
  <c r="Q1173" i="2" s="1"/>
  <c r="P1173" i="2" a="1"/>
  <c r="P1173" i="2" s="1"/>
  <c r="O1173" i="2" a="1"/>
  <c r="O1173" i="2" s="1"/>
  <c r="N1173" i="2" a="1"/>
  <c r="N1173" i="2" s="1"/>
  <c r="G1173" i="2" a="1"/>
  <c r="G1173" i="2" s="1"/>
  <c r="I1173" i="2" s="1" a="1"/>
  <c r="I1173" i="2" s="1"/>
  <c r="Q1172" i="2" a="1"/>
  <c r="Q1172" i="2" s="1"/>
  <c r="P1172" i="2" a="1"/>
  <c r="P1172" i="2" s="1"/>
  <c r="O1172" i="2" a="1"/>
  <c r="O1172" i="2" s="1"/>
  <c r="N1172" i="2" a="1"/>
  <c r="N1172" i="2" s="1"/>
  <c r="G1172" i="2" a="1"/>
  <c r="G1172" i="2" s="1"/>
  <c r="Q1171" i="2" a="1"/>
  <c r="Q1171" i="2" s="1"/>
  <c r="P1171" i="2" a="1"/>
  <c r="P1171" i="2" s="1"/>
  <c r="O1171" i="2" a="1"/>
  <c r="O1171" i="2" s="1"/>
  <c r="N1171" i="2" a="1"/>
  <c r="N1171" i="2" s="1"/>
  <c r="G1171" i="2" a="1"/>
  <c r="G1171" i="2" s="1"/>
  <c r="I1171" i="2" s="1" a="1"/>
  <c r="I1171" i="2" s="1"/>
  <c r="Q1170" i="2" a="1"/>
  <c r="Q1170" i="2" s="1"/>
  <c r="P1170" i="2" a="1"/>
  <c r="P1170" i="2" s="1"/>
  <c r="O1170" i="2" a="1"/>
  <c r="O1170" i="2" s="1"/>
  <c r="N1170" i="2" a="1"/>
  <c r="N1170" i="2" s="1"/>
  <c r="G1170" i="2" a="1"/>
  <c r="G1170" i="2" s="1"/>
  <c r="Q1169" i="2" a="1"/>
  <c r="Q1169" i="2" s="1"/>
  <c r="P1169" i="2" a="1"/>
  <c r="P1169" i="2" s="1"/>
  <c r="O1169" i="2" a="1"/>
  <c r="O1169" i="2" s="1"/>
  <c r="N1169" i="2" a="1"/>
  <c r="N1169" i="2" s="1"/>
  <c r="G1169" i="2" a="1"/>
  <c r="G1169" i="2" s="1"/>
  <c r="I1169" i="2" s="1" a="1"/>
  <c r="I1169" i="2" s="1"/>
  <c r="Q1168" i="2" a="1"/>
  <c r="Q1168" i="2" s="1"/>
  <c r="P1168" i="2" a="1"/>
  <c r="P1168" i="2" s="1"/>
  <c r="O1168" i="2" a="1"/>
  <c r="O1168" i="2" s="1"/>
  <c r="N1168" i="2" a="1"/>
  <c r="N1168" i="2" s="1"/>
  <c r="G1168" i="2" a="1"/>
  <c r="G1168" i="2" s="1"/>
  <c r="Q1167" i="2" a="1"/>
  <c r="Q1167" i="2" s="1"/>
  <c r="P1167" i="2" a="1"/>
  <c r="P1167" i="2" s="1"/>
  <c r="O1167" i="2" a="1"/>
  <c r="O1167" i="2" s="1"/>
  <c r="N1167" i="2" a="1"/>
  <c r="N1167" i="2" s="1"/>
  <c r="G1167" i="2" a="1"/>
  <c r="G1167" i="2" s="1"/>
  <c r="Q1166" i="2" a="1"/>
  <c r="Q1166" i="2" s="1"/>
  <c r="P1166" i="2" a="1"/>
  <c r="P1166" i="2" s="1"/>
  <c r="O1166" i="2" a="1"/>
  <c r="O1166" i="2" s="1"/>
  <c r="N1166" i="2" a="1"/>
  <c r="N1166" i="2" s="1"/>
  <c r="G1166" i="2" a="1"/>
  <c r="G1166" i="2" s="1"/>
  <c r="Q1165" i="2" a="1"/>
  <c r="Q1165" i="2" s="1"/>
  <c r="P1165" i="2" a="1"/>
  <c r="P1165" i="2" s="1"/>
  <c r="O1165" i="2" a="1"/>
  <c r="O1165" i="2" s="1"/>
  <c r="N1165" i="2" a="1"/>
  <c r="N1165" i="2" s="1"/>
  <c r="G1165" i="2" a="1"/>
  <c r="G1165" i="2" s="1"/>
  <c r="Q1164" i="2" a="1"/>
  <c r="Q1164" i="2" s="1"/>
  <c r="P1164" i="2" a="1"/>
  <c r="P1164" i="2" s="1"/>
  <c r="O1164" i="2" a="1"/>
  <c r="O1164" i="2" s="1"/>
  <c r="N1164" i="2" a="1"/>
  <c r="N1164" i="2" s="1"/>
  <c r="G1164" i="2" a="1"/>
  <c r="G1164" i="2" s="1"/>
  <c r="I1164" i="2" s="1" a="1"/>
  <c r="I1164" i="2" s="1"/>
  <c r="Q1163" i="2" a="1"/>
  <c r="Q1163" i="2" s="1"/>
  <c r="P1163" i="2" a="1"/>
  <c r="P1163" i="2" s="1"/>
  <c r="O1163" i="2" a="1"/>
  <c r="O1163" i="2" s="1"/>
  <c r="N1163" i="2" a="1"/>
  <c r="N1163" i="2" s="1"/>
  <c r="G1163" i="2" a="1"/>
  <c r="G1163" i="2" s="1"/>
  <c r="I1163" i="2" s="1" a="1"/>
  <c r="I1163" i="2" s="1"/>
  <c r="Q1162" i="2" a="1"/>
  <c r="Q1162" i="2" s="1"/>
  <c r="P1162" i="2" a="1"/>
  <c r="P1162" i="2" s="1"/>
  <c r="O1162" i="2" a="1"/>
  <c r="O1162" i="2" s="1"/>
  <c r="N1162" i="2" a="1"/>
  <c r="N1162" i="2" s="1"/>
  <c r="G1162" i="2" a="1"/>
  <c r="G1162" i="2" s="1"/>
  <c r="Q1161" i="2" a="1"/>
  <c r="Q1161" i="2" s="1"/>
  <c r="P1161" i="2" a="1"/>
  <c r="P1161" i="2" s="1"/>
  <c r="O1161" i="2" a="1"/>
  <c r="O1161" i="2" s="1"/>
  <c r="N1161" i="2" a="1"/>
  <c r="N1161" i="2" s="1"/>
  <c r="G1161" i="2" a="1"/>
  <c r="G1161" i="2" s="1"/>
  <c r="I1161" i="2" s="1" a="1"/>
  <c r="I1161" i="2" s="1"/>
  <c r="Q1160" i="2" a="1"/>
  <c r="Q1160" i="2" s="1"/>
  <c r="P1160" i="2" a="1"/>
  <c r="P1160" i="2" s="1"/>
  <c r="O1160" i="2" a="1"/>
  <c r="O1160" i="2" s="1"/>
  <c r="N1160" i="2" a="1"/>
  <c r="N1160" i="2" s="1"/>
  <c r="G1160" i="2" a="1"/>
  <c r="G1160" i="2" s="1"/>
  <c r="Q1159" i="2" a="1"/>
  <c r="Q1159" i="2" s="1"/>
  <c r="P1159" i="2" a="1"/>
  <c r="P1159" i="2" s="1"/>
  <c r="O1159" i="2" a="1"/>
  <c r="O1159" i="2" s="1"/>
  <c r="N1159" i="2" a="1"/>
  <c r="N1159" i="2" s="1"/>
  <c r="G1159" i="2" a="1"/>
  <c r="G1159" i="2" s="1"/>
  <c r="Q1158" i="2" a="1"/>
  <c r="Q1158" i="2" s="1"/>
  <c r="P1158" i="2" a="1"/>
  <c r="P1158" i="2" s="1"/>
  <c r="O1158" i="2" a="1"/>
  <c r="O1158" i="2" s="1"/>
  <c r="N1158" i="2" a="1"/>
  <c r="N1158" i="2" s="1"/>
  <c r="G1158" i="2" a="1"/>
  <c r="G1158" i="2" s="1"/>
  <c r="I1158" i="2" s="1" a="1"/>
  <c r="I1158" i="2" s="1"/>
  <c r="Q1157" i="2" a="1"/>
  <c r="Q1157" i="2" s="1"/>
  <c r="P1157" i="2" a="1"/>
  <c r="P1157" i="2" s="1"/>
  <c r="O1157" i="2" a="1"/>
  <c r="O1157" i="2" s="1"/>
  <c r="N1157" i="2" a="1"/>
  <c r="N1157" i="2" s="1"/>
  <c r="G1157" i="2" a="1"/>
  <c r="G1157" i="2" s="1"/>
  <c r="I1157" i="2" s="1" a="1"/>
  <c r="I1157" i="2" s="1"/>
  <c r="Q1156" i="2" a="1"/>
  <c r="Q1156" i="2" s="1"/>
  <c r="P1156" i="2" a="1"/>
  <c r="P1156" i="2" s="1"/>
  <c r="O1156" i="2" a="1"/>
  <c r="O1156" i="2" s="1"/>
  <c r="N1156" i="2" a="1"/>
  <c r="N1156" i="2" s="1"/>
  <c r="G1156" i="2" a="1"/>
  <c r="G1156" i="2" s="1"/>
  <c r="I1156" i="2" s="1" a="1"/>
  <c r="I1156" i="2" s="1"/>
  <c r="Q1155" i="2" a="1"/>
  <c r="Q1155" i="2" s="1"/>
  <c r="P1155" i="2" a="1"/>
  <c r="P1155" i="2" s="1"/>
  <c r="O1155" i="2" a="1"/>
  <c r="O1155" i="2" s="1"/>
  <c r="N1155" i="2" a="1"/>
  <c r="N1155" i="2" s="1"/>
  <c r="G1155" i="2" a="1"/>
  <c r="G1155" i="2" s="1"/>
  <c r="Q1154" i="2" a="1"/>
  <c r="Q1154" i="2" s="1"/>
  <c r="P1154" i="2" a="1"/>
  <c r="P1154" i="2" s="1"/>
  <c r="O1154" i="2" a="1"/>
  <c r="O1154" i="2" s="1"/>
  <c r="N1154" i="2" a="1"/>
  <c r="N1154" i="2" s="1"/>
  <c r="G1154" i="2" a="1"/>
  <c r="G1154" i="2" s="1"/>
  <c r="Q1153" i="2" a="1"/>
  <c r="Q1153" i="2" s="1"/>
  <c r="P1153" i="2" a="1"/>
  <c r="P1153" i="2" s="1"/>
  <c r="O1153" i="2" a="1"/>
  <c r="O1153" i="2" s="1"/>
  <c r="N1153" i="2" a="1"/>
  <c r="N1153" i="2" s="1"/>
  <c r="G1153" i="2" a="1"/>
  <c r="G1153" i="2" s="1"/>
  <c r="H1153" i="2" s="1"/>
  <c r="Q1152" i="2" a="1"/>
  <c r="Q1152" i="2" s="1"/>
  <c r="P1152" i="2" a="1"/>
  <c r="P1152" i="2" s="1"/>
  <c r="O1152" i="2" a="1"/>
  <c r="O1152" i="2" s="1"/>
  <c r="N1152" i="2" a="1"/>
  <c r="N1152" i="2" s="1"/>
  <c r="G1152" i="2" a="1"/>
  <c r="G1152" i="2" s="1"/>
  <c r="I1152" i="2" s="1" a="1"/>
  <c r="I1152" i="2" s="1"/>
  <c r="Q1151" i="2" a="1"/>
  <c r="Q1151" i="2" s="1"/>
  <c r="P1151" i="2" a="1"/>
  <c r="P1151" i="2" s="1"/>
  <c r="O1151" i="2" a="1"/>
  <c r="O1151" i="2" s="1"/>
  <c r="N1151" i="2" a="1"/>
  <c r="N1151" i="2" s="1"/>
  <c r="G1151" i="2" a="1"/>
  <c r="G1151" i="2" s="1"/>
  <c r="Q1150" i="2" a="1"/>
  <c r="Q1150" i="2" s="1"/>
  <c r="P1150" i="2" a="1"/>
  <c r="P1150" i="2" s="1"/>
  <c r="O1150" i="2" a="1"/>
  <c r="O1150" i="2" s="1"/>
  <c r="N1150" i="2" a="1"/>
  <c r="N1150" i="2" s="1"/>
  <c r="G1150" i="2" a="1"/>
  <c r="G1150" i="2" s="1"/>
  <c r="I1150" i="2" s="1" a="1"/>
  <c r="I1150" i="2" s="1"/>
  <c r="Q1149" i="2" a="1"/>
  <c r="Q1149" i="2" s="1"/>
  <c r="P1149" i="2" a="1"/>
  <c r="P1149" i="2" s="1"/>
  <c r="O1149" i="2" a="1"/>
  <c r="O1149" i="2" s="1"/>
  <c r="N1149" i="2" a="1"/>
  <c r="N1149" i="2" s="1"/>
  <c r="G1149" i="2" a="1"/>
  <c r="G1149" i="2" s="1"/>
  <c r="H1149" i="2" s="1"/>
  <c r="Q1148" i="2" a="1"/>
  <c r="Q1148" i="2" s="1"/>
  <c r="P1148" i="2" a="1"/>
  <c r="P1148" i="2" s="1"/>
  <c r="O1148" i="2" a="1"/>
  <c r="O1148" i="2" s="1"/>
  <c r="N1148" i="2" a="1"/>
  <c r="N1148" i="2" s="1"/>
  <c r="G1148" i="2" a="1"/>
  <c r="G1148" i="2" s="1"/>
  <c r="H1148" i="2" s="1"/>
  <c r="Q1147" i="2" a="1"/>
  <c r="Q1147" i="2" s="1"/>
  <c r="P1147" i="2" a="1"/>
  <c r="P1147" i="2" s="1"/>
  <c r="O1147" i="2" a="1"/>
  <c r="O1147" i="2" s="1"/>
  <c r="N1147" i="2" a="1"/>
  <c r="N1147" i="2" s="1"/>
  <c r="G1147" i="2" a="1"/>
  <c r="G1147" i="2" s="1"/>
  <c r="H1147" i="2" s="1"/>
  <c r="Q1146" i="2" a="1"/>
  <c r="Q1146" i="2" s="1"/>
  <c r="P1146" i="2" a="1"/>
  <c r="P1146" i="2" s="1"/>
  <c r="O1146" i="2" a="1"/>
  <c r="O1146" i="2" s="1"/>
  <c r="N1146" i="2" a="1"/>
  <c r="N1146" i="2" s="1"/>
  <c r="G1146" i="2" a="1"/>
  <c r="G1146" i="2" s="1"/>
  <c r="I1146" i="2" s="1" a="1"/>
  <c r="I1146" i="2" s="1"/>
  <c r="Q1145" i="2" a="1"/>
  <c r="Q1145" i="2" s="1"/>
  <c r="P1145" i="2" a="1"/>
  <c r="P1145" i="2" s="1"/>
  <c r="O1145" i="2" a="1"/>
  <c r="O1145" i="2" s="1"/>
  <c r="N1145" i="2" a="1"/>
  <c r="N1145" i="2" s="1"/>
  <c r="G1145" i="2" a="1"/>
  <c r="G1145" i="2" s="1"/>
  <c r="I1145" i="2" s="1" a="1"/>
  <c r="I1145" i="2" s="1"/>
  <c r="Q1144" i="2" a="1"/>
  <c r="Q1144" i="2" s="1"/>
  <c r="P1144" i="2" a="1"/>
  <c r="P1144" i="2" s="1"/>
  <c r="O1144" i="2" a="1"/>
  <c r="O1144" i="2" s="1"/>
  <c r="N1144" i="2" a="1"/>
  <c r="N1144" i="2" s="1"/>
  <c r="G1144" i="2" a="1"/>
  <c r="G1144" i="2" s="1"/>
  <c r="I1144" i="2" s="1" a="1"/>
  <c r="I1144" i="2" s="1"/>
  <c r="Q1143" i="2" a="1"/>
  <c r="Q1143" i="2" s="1"/>
  <c r="P1143" i="2" a="1"/>
  <c r="P1143" i="2" s="1"/>
  <c r="O1143" i="2" a="1"/>
  <c r="O1143" i="2" s="1"/>
  <c r="N1143" i="2" a="1"/>
  <c r="N1143" i="2" s="1"/>
  <c r="G1143" i="2" a="1"/>
  <c r="G1143" i="2" s="1"/>
  <c r="H1143" i="2" s="1"/>
  <c r="Q1142" i="2" a="1"/>
  <c r="Q1142" i="2" s="1"/>
  <c r="P1142" i="2" a="1"/>
  <c r="P1142" i="2" s="1"/>
  <c r="O1142" i="2" a="1"/>
  <c r="O1142" i="2" s="1"/>
  <c r="N1142" i="2" a="1"/>
  <c r="N1142" i="2" s="1"/>
  <c r="G1142" i="2" a="1"/>
  <c r="G1142" i="2" s="1"/>
  <c r="Q1141" i="2" a="1"/>
  <c r="Q1141" i="2" s="1"/>
  <c r="P1141" i="2" a="1"/>
  <c r="P1141" i="2" s="1"/>
  <c r="O1141" i="2" a="1"/>
  <c r="O1141" i="2" s="1"/>
  <c r="N1141" i="2" a="1"/>
  <c r="N1141" i="2" s="1"/>
  <c r="G1141" i="2" a="1"/>
  <c r="G1141" i="2" s="1"/>
  <c r="H1141" i="2" s="1"/>
  <c r="Q1140" i="2" a="1"/>
  <c r="Q1140" i="2" s="1"/>
  <c r="P1140" i="2" a="1"/>
  <c r="P1140" i="2" s="1"/>
  <c r="O1140" i="2" a="1"/>
  <c r="O1140" i="2" s="1"/>
  <c r="N1140" i="2" a="1"/>
  <c r="N1140" i="2" s="1"/>
  <c r="G1140" i="2" a="1"/>
  <c r="G1140" i="2" s="1"/>
  <c r="Q1139" i="2" a="1"/>
  <c r="Q1139" i="2" s="1"/>
  <c r="P1139" i="2" a="1"/>
  <c r="P1139" i="2" s="1"/>
  <c r="O1139" i="2" a="1"/>
  <c r="O1139" i="2" s="1"/>
  <c r="N1139" i="2" a="1"/>
  <c r="N1139" i="2" s="1"/>
  <c r="G1139" i="2" a="1"/>
  <c r="G1139" i="2" s="1"/>
  <c r="Q1138" i="2" a="1"/>
  <c r="Q1138" i="2" s="1"/>
  <c r="P1138" i="2" a="1"/>
  <c r="P1138" i="2" s="1"/>
  <c r="O1138" i="2" a="1"/>
  <c r="O1138" i="2" s="1"/>
  <c r="N1138" i="2" a="1"/>
  <c r="N1138" i="2" s="1"/>
  <c r="G1138" i="2" a="1"/>
  <c r="G1138" i="2" s="1"/>
  <c r="I1138" i="2" s="1" a="1"/>
  <c r="I1138" i="2" s="1"/>
  <c r="Q1137" i="2" a="1"/>
  <c r="Q1137" i="2" s="1"/>
  <c r="P1137" i="2" a="1"/>
  <c r="P1137" i="2" s="1"/>
  <c r="O1137" i="2" a="1"/>
  <c r="O1137" i="2" s="1"/>
  <c r="N1137" i="2" a="1"/>
  <c r="N1137" i="2" s="1"/>
  <c r="G1137" i="2" a="1"/>
  <c r="G1137" i="2" s="1"/>
  <c r="I1137" i="2" s="1" a="1"/>
  <c r="I1137" i="2" s="1"/>
  <c r="Q1136" i="2" a="1"/>
  <c r="Q1136" i="2" s="1"/>
  <c r="P1136" i="2" a="1"/>
  <c r="P1136" i="2" s="1"/>
  <c r="O1136" i="2" a="1"/>
  <c r="O1136" i="2" s="1"/>
  <c r="N1136" i="2" a="1"/>
  <c r="N1136" i="2" s="1"/>
  <c r="G1136" i="2" a="1"/>
  <c r="G1136" i="2" s="1"/>
  <c r="H1136" i="2" s="1"/>
  <c r="Q1135" i="2" a="1"/>
  <c r="Q1135" i="2" s="1"/>
  <c r="P1135" i="2" a="1"/>
  <c r="P1135" i="2" s="1"/>
  <c r="O1135" i="2" a="1"/>
  <c r="O1135" i="2" s="1"/>
  <c r="N1135" i="2" a="1"/>
  <c r="N1135" i="2" s="1"/>
  <c r="G1135" i="2" a="1"/>
  <c r="G1135" i="2" s="1"/>
  <c r="Q1134" i="2" a="1"/>
  <c r="Q1134" i="2" s="1"/>
  <c r="P1134" i="2" a="1"/>
  <c r="P1134" i="2" s="1"/>
  <c r="O1134" i="2" a="1"/>
  <c r="O1134" i="2" s="1"/>
  <c r="N1134" i="2" a="1"/>
  <c r="N1134" i="2" s="1"/>
  <c r="G1134" i="2" a="1"/>
  <c r="G1134" i="2" s="1"/>
  <c r="I1134" i="2" s="1" a="1"/>
  <c r="I1134" i="2" s="1"/>
  <c r="Q1133" i="2" a="1"/>
  <c r="Q1133" i="2" s="1"/>
  <c r="P1133" i="2" a="1"/>
  <c r="P1133" i="2" s="1"/>
  <c r="O1133" i="2" a="1"/>
  <c r="O1133" i="2" s="1"/>
  <c r="N1133" i="2" a="1"/>
  <c r="N1133" i="2" s="1"/>
  <c r="G1133" i="2" a="1"/>
  <c r="G1133" i="2" s="1"/>
  <c r="Q1132" i="2" a="1"/>
  <c r="Q1132" i="2" s="1"/>
  <c r="P1132" i="2" a="1"/>
  <c r="P1132" i="2" s="1"/>
  <c r="O1132" i="2" a="1"/>
  <c r="O1132" i="2" s="1"/>
  <c r="N1132" i="2" a="1"/>
  <c r="N1132" i="2" s="1"/>
  <c r="G1132" i="2" a="1"/>
  <c r="G1132" i="2" s="1"/>
  <c r="Q1131" i="2" a="1"/>
  <c r="Q1131" i="2" s="1"/>
  <c r="P1131" i="2" a="1"/>
  <c r="P1131" i="2" s="1"/>
  <c r="O1131" i="2" a="1"/>
  <c r="O1131" i="2" s="1"/>
  <c r="N1131" i="2" a="1"/>
  <c r="N1131" i="2" s="1"/>
  <c r="G1131" i="2" a="1"/>
  <c r="G1131" i="2" s="1"/>
  <c r="Q1130" i="2" a="1"/>
  <c r="Q1130" i="2" s="1"/>
  <c r="P1130" i="2" a="1"/>
  <c r="P1130" i="2" s="1"/>
  <c r="O1130" i="2" a="1"/>
  <c r="O1130" i="2" s="1"/>
  <c r="N1130" i="2" a="1"/>
  <c r="N1130" i="2" s="1"/>
  <c r="G1130" i="2" a="1"/>
  <c r="G1130" i="2" s="1"/>
  <c r="I1130" i="2" s="1" a="1"/>
  <c r="I1130" i="2" s="1"/>
  <c r="Q1129" i="2" a="1"/>
  <c r="Q1129" i="2" s="1"/>
  <c r="P1129" i="2" a="1"/>
  <c r="P1129" i="2" s="1"/>
  <c r="O1129" i="2" a="1"/>
  <c r="O1129" i="2" s="1"/>
  <c r="N1129" i="2" a="1"/>
  <c r="N1129" i="2" s="1"/>
  <c r="G1129" i="2" a="1"/>
  <c r="G1129" i="2" s="1"/>
  <c r="Q1128" i="2" a="1"/>
  <c r="Q1128" i="2" s="1"/>
  <c r="P1128" i="2" a="1"/>
  <c r="P1128" i="2" s="1"/>
  <c r="O1128" i="2" a="1"/>
  <c r="O1128" i="2" s="1"/>
  <c r="N1128" i="2" a="1"/>
  <c r="N1128" i="2" s="1"/>
  <c r="G1128" i="2" a="1"/>
  <c r="G1128" i="2" s="1"/>
  <c r="H1128" i="2" s="1"/>
  <c r="Q1127" i="2" a="1"/>
  <c r="Q1127" i="2" s="1"/>
  <c r="P1127" i="2" a="1"/>
  <c r="P1127" i="2" s="1"/>
  <c r="O1127" i="2" a="1"/>
  <c r="O1127" i="2" s="1"/>
  <c r="N1127" i="2" a="1"/>
  <c r="N1127" i="2" s="1"/>
  <c r="G1127" i="2" a="1"/>
  <c r="G1127" i="2" s="1"/>
  <c r="Q1126" i="2" a="1"/>
  <c r="Q1126" i="2" s="1"/>
  <c r="P1126" i="2" a="1"/>
  <c r="P1126" i="2" s="1"/>
  <c r="O1126" i="2" a="1"/>
  <c r="O1126" i="2" s="1"/>
  <c r="N1126" i="2" a="1"/>
  <c r="N1126" i="2" s="1"/>
  <c r="G1126" i="2" a="1"/>
  <c r="G1126" i="2" s="1"/>
  <c r="I1126" i="2" s="1" a="1"/>
  <c r="I1126" i="2" s="1"/>
  <c r="Q1125" i="2" a="1"/>
  <c r="Q1125" i="2" s="1"/>
  <c r="P1125" i="2" a="1"/>
  <c r="P1125" i="2" s="1"/>
  <c r="O1125" i="2" a="1"/>
  <c r="O1125" i="2" s="1"/>
  <c r="N1125" i="2" a="1"/>
  <c r="N1125" i="2" s="1"/>
  <c r="G1125" i="2" a="1"/>
  <c r="G1125" i="2" s="1"/>
  <c r="Q1124" i="2" a="1"/>
  <c r="Q1124" i="2" s="1"/>
  <c r="P1124" i="2" a="1"/>
  <c r="P1124" i="2" s="1"/>
  <c r="O1124" i="2" a="1"/>
  <c r="O1124" i="2" s="1"/>
  <c r="N1124" i="2" a="1"/>
  <c r="N1124" i="2" s="1"/>
  <c r="G1124" i="2" a="1"/>
  <c r="G1124" i="2" s="1"/>
  <c r="H1124" i="2" s="1"/>
  <c r="Q1123" i="2" a="1"/>
  <c r="Q1123" i="2" s="1"/>
  <c r="P1123" i="2" a="1"/>
  <c r="P1123" i="2" s="1"/>
  <c r="O1123" i="2" a="1"/>
  <c r="O1123" i="2" s="1"/>
  <c r="N1123" i="2" a="1"/>
  <c r="N1123" i="2" s="1"/>
  <c r="G1123" i="2" a="1"/>
  <c r="G1123" i="2" s="1"/>
  <c r="Q1122" i="2" a="1"/>
  <c r="Q1122" i="2" s="1"/>
  <c r="P1122" i="2" a="1"/>
  <c r="P1122" i="2" s="1"/>
  <c r="O1122" i="2" a="1"/>
  <c r="O1122" i="2" s="1"/>
  <c r="N1122" i="2" a="1"/>
  <c r="N1122" i="2" s="1"/>
  <c r="G1122" i="2" a="1"/>
  <c r="G1122" i="2" s="1"/>
  <c r="I1122" i="2" s="1" a="1"/>
  <c r="I1122" i="2" s="1"/>
  <c r="Q1121" i="2" a="1"/>
  <c r="Q1121" i="2" s="1"/>
  <c r="P1121" i="2" a="1"/>
  <c r="P1121" i="2" s="1"/>
  <c r="O1121" i="2" a="1"/>
  <c r="O1121" i="2" s="1"/>
  <c r="N1121" i="2" a="1"/>
  <c r="N1121" i="2" s="1"/>
  <c r="G1121" i="2" a="1"/>
  <c r="G1121" i="2" s="1"/>
  <c r="Q1120" i="2" a="1"/>
  <c r="Q1120" i="2" s="1"/>
  <c r="P1120" i="2" a="1"/>
  <c r="P1120" i="2" s="1"/>
  <c r="O1120" i="2" a="1"/>
  <c r="O1120" i="2" s="1"/>
  <c r="N1120" i="2" a="1"/>
  <c r="N1120" i="2" s="1"/>
  <c r="G1120" i="2" a="1"/>
  <c r="G1120" i="2" s="1"/>
  <c r="H1120" i="2" s="1"/>
  <c r="Q1119" i="2" a="1"/>
  <c r="Q1119" i="2" s="1"/>
  <c r="P1119" i="2" a="1"/>
  <c r="P1119" i="2" s="1"/>
  <c r="O1119" i="2" a="1"/>
  <c r="O1119" i="2" s="1"/>
  <c r="N1119" i="2" a="1"/>
  <c r="N1119" i="2" s="1"/>
  <c r="G1119" i="2" a="1"/>
  <c r="G1119" i="2" s="1"/>
  <c r="Q1118" i="2" a="1"/>
  <c r="Q1118" i="2" s="1"/>
  <c r="P1118" i="2" a="1"/>
  <c r="P1118" i="2" s="1"/>
  <c r="O1118" i="2" a="1"/>
  <c r="O1118" i="2" s="1"/>
  <c r="N1118" i="2" a="1"/>
  <c r="N1118" i="2" s="1"/>
  <c r="G1118" i="2" a="1"/>
  <c r="G1118" i="2" s="1"/>
  <c r="I1118" i="2" s="1" a="1"/>
  <c r="I1118" i="2" s="1"/>
  <c r="Q1117" i="2" a="1"/>
  <c r="Q1117" i="2" s="1"/>
  <c r="P1117" i="2" a="1"/>
  <c r="P1117" i="2" s="1"/>
  <c r="O1117" i="2" a="1"/>
  <c r="O1117" i="2" s="1"/>
  <c r="N1117" i="2" a="1"/>
  <c r="N1117" i="2" s="1"/>
  <c r="G1117" i="2" a="1"/>
  <c r="G1117" i="2" s="1"/>
  <c r="Q1116" i="2" a="1"/>
  <c r="Q1116" i="2" s="1"/>
  <c r="P1116" i="2" a="1"/>
  <c r="P1116" i="2" s="1"/>
  <c r="O1116" i="2" a="1"/>
  <c r="O1116" i="2" s="1"/>
  <c r="N1116" i="2" a="1"/>
  <c r="N1116" i="2" s="1"/>
  <c r="G1116" i="2" a="1"/>
  <c r="G1116" i="2" s="1"/>
  <c r="H1116" i="2" s="1"/>
  <c r="Q1115" i="2" a="1"/>
  <c r="Q1115" i="2" s="1"/>
  <c r="P1115" i="2" a="1"/>
  <c r="P1115" i="2" s="1"/>
  <c r="O1115" i="2" a="1"/>
  <c r="O1115" i="2" s="1"/>
  <c r="N1115" i="2" a="1"/>
  <c r="N1115" i="2" s="1"/>
  <c r="G1115" i="2" a="1"/>
  <c r="G1115" i="2" s="1"/>
  <c r="Q1114" i="2" a="1"/>
  <c r="Q1114" i="2" s="1"/>
  <c r="P1114" i="2" a="1"/>
  <c r="P1114" i="2" s="1"/>
  <c r="O1114" i="2" a="1"/>
  <c r="O1114" i="2" s="1"/>
  <c r="N1114" i="2" a="1"/>
  <c r="N1114" i="2" s="1"/>
  <c r="G1114" i="2" a="1"/>
  <c r="G1114" i="2" s="1"/>
  <c r="I1114" i="2" s="1" a="1"/>
  <c r="I1114" i="2" s="1"/>
  <c r="Q1113" i="2" a="1"/>
  <c r="Q1113" i="2" s="1"/>
  <c r="P1113" i="2" a="1"/>
  <c r="P1113" i="2" s="1"/>
  <c r="O1113" i="2" a="1"/>
  <c r="O1113" i="2" s="1"/>
  <c r="N1113" i="2" a="1"/>
  <c r="N1113" i="2" s="1"/>
  <c r="G1113" i="2" a="1"/>
  <c r="G1113" i="2" s="1"/>
  <c r="Q1112" i="2" a="1"/>
  <c r="Q1112" i="2" s="1"/>
  <c r="P1112" i="2" a="1"/>
  <c r="P1112" i="2" s="1"/>
  <c r="O1112" i="2" a="1"/>
  <c r="O1112" i="2" s="1"/>
  <c r="N1112" i="2" a="1"/>
  <c r="N1112" i="2" s="1"/>
  <c r="G1112" i="2" a="1"/>
  <c r="G1112" i="2" s="1"/>
  <c r="I1112" i="2" s="1" a="1"/>
  <c r="I1112" i="2" s="1"/>
  <c r="Q1111" i="2" a="1"/>
  <c r="Q1111" i="2" s="1"/>
  <c r="P1111" i="2" a="1"/>
  <c r="P1111" i="2" s="1"/>
  <c r="O1111" i="2" a="1"/>
  <c r="O1111" i="2" s="1"/>
  <c r="N1111" i="2" a="1"/>
  <c r="N1111" i="2" s="1"/>
  <c r="G1111" i="2" a="1"/>
  <c r="G1111" i="2" s="1"/>
  <c r="Q1110" i="2" a="1"/>
  <c r="Q1110" i="2" s="1"/>
  <c r="P1110" i="2" a="1"/>
  <c r="P1110" i="2" s="1"/>
  <c r="O1110" i="2" a="1"/>
  <c r="O1110" i="2" s="1"/>
  <c r="N1110" i="2" a="1"/>
  <c r="N1110" i="2" s="1"/>
  <c r="G1110" i="2" a="1"/>
  <c r="G1110" i="2" s="1"/>
  <c r="I1110" i="2" s="1" a="1"/>
  <c r="I1110" i="2" s="1"/>
  <c r="Q1109" i="2" a="1"/>
  <c r="Q1109" i="2" s="1"/>
  <c r="P1109" i="2" a="1"/>
  <c r="P1109" i="2" s="1"/>
  <c r="O1109" i="2" a="1"/>
  <c r="O1109" i="2" s="1"/>
  <c r="N1109" i="2" a="1"/>
  <c r="N1109" i="2" s="1"/>
  <c r="G1109" i="2" a="1"/>
  <c r="G1109" i="2" s="1"/>
  <c r="Q1108" i="2" a="1"/>
  <c r="Q1108" i="2" s="1"/>
  <c r="P1108" i="2" a="1"/>
  <c r="P1108" i="2" s="1"/>
  <c r="O1108" i="2" a="1"/>
  <c r="O1108" i="2" s="1"/>
  <c r="N1108" i="2" a="1"/>
  <c r="N1108" i="2" s="1"/>
  <c r="G1108" i="2" a="1"/>
  <c r="G1108" i="2" s="1"/>
  <c r="I1108" i="2" s="1" a="1"/>
  <c r="I1108" i="2" s="1"/>
  <c r="Q1107" i="2" a="1"/>
  <c r="Q1107" i="2" s="1"/>
  <c r="P1107" i="2" a="1"/>
  <c r="P1107" i="2" s="1"/>
  <c r="O1107" i="2" a="1"/>
  <c r="O1107" i="2" s="1"/>
  <c r="N1107" i="2" a="1"/>
  <c r="N1107" i="2" s="1"/>
  <c r="G1107" i="2" a="1"/>
  <c r="G1107" i="2" s="1"/>
  <c r="H1107" i="2" s="1"/>
  <c r="Q1106" i="2" a="1"/>
  <c r="Q1106" i="2" s="1"/>
  <c r="P1106" i="2" a="1"/>
  <c r="P1106" i="2" s="1"/>
  <c r="O1106" i="2" a="1"/>
  <c r="O1106" i="2" s="1"/>
  <c r="N1106" i="2" a="1"/>
  <c r="N1106" i="2" s="1"/>
  <c r="G1106" i="2" a="1"/>
  <c r="G1106" i="2" s="1"/>
  <c r="H1106" i="2" s="1"/>
  <c r="Q1105" i="2" a="1"/>
  <c r="Q1105" i="2" s="1"/>
  <c r="P1105" i="2" a="1"/>
  <c r="P1105" i="2" s="1"/>
  <c r="O1105" i="2" a="1"/>
  <c r="O1105" i="2" s="1"/>
  <c r="N1105" i="2" a="1"/>
  <c r="N1105" i="2" s="1"/>
  <c r="G1105" i="2" a="1"/>
  <c r="G1105" i="2" s="1"/>
  <c r="H1105" i="2" s="1"/>
  <c r="Q1104" i="2" a="1"/>
  <c r="Q1104" i="2" s="1"/>
  <c r="P1104" i="2" a="1"/>
  <c r="P1104" i="2" s="1"/>
  <c r="O1104" i="2" a="1"/>
  <c r="O1104" i="2" s="1"/>
  <c r="N1104" i="2" a="1"/>
  <c r="N1104" i="2" s="1"/>
  <c r="G1104" i="2" a="1"/>
  <c r="G1104" i="2" s="1"/>
  <c r="I1104" i="2" s="1" a="1"/>
  <c r="I1104" i="2" s="1"/>
  <c r="Q1103" i="2" a="1"/>
  <c r="Q1103" i="2" s="1"/>
  <c r="P1103" i="2" a="1"/>
  <c r="P1103" i="2" s="1"/>
  <c r="O1103" i="2" a="1"/>
  <c r="O1103" i="2" s="1"/>
  <c r="N1103" i="2" a="1"/>
  <c r="N1103" i="2" s="1"/>
  <c r="G1103" i="2" a="1"/>
  <c r="G1103" i="2" s="1"/>
  <c r="Q1102" i="2" a="1"/>
  <c r="Q1102" i="2" s="1"/>
  <c r="P1102" i="2" a="1"/>
  <c r="P1102" i="2" s="1"/>
  <c r="O1102" i="2" a="1"/>
  <c r="O1102" i="2" s="1"/>
  <c r="N1102" i="2" a="1"/>
  <c r="N1102" i="2" s="1"/>
  <c r="G1102" i="2" a="1"/>
  <c r="G1102" i="2" s="1"/>
  <c r="Q1101" i="2" a="1"/>
  <c r="Q1101" i="2" s="1"/>
  <c r="P1101" i="2" a="1"/>
  <c r="P1101" i="2" s="1"/>
  <c r="O1101" i="2" a="1"/>
  <c r="O1101" i="2" s="1"/>
  <c r="N1101" i="2" a="1"/>
  <c r="N1101" i="2" s="1"/>
  <c r="G1101" i="2" a="1"/>
  <c r="G1101" i="2" s="1"/>
  <c r="Q1100" i="2" a="1"/>
  <c r="Q1100" i="2" s="1"/>
  <c r="P1100" i="2" a="1"/>
  <c r="P1100" i="2" s="1"/>
  <c r="O1100" i="2" a="1"/>
  <c r="O1100" i="2" s="1"/>
  <c r="N1100" i="2" a="1"/>
  <c r="N1100" i="2" s="1"/>
  <c r="G1100" i="2" a="1"/>
  <c r="G1100" i="2" s="1"/>
  <c r="H1100" i="2" s="1"/>
  <c r="Q1099" i="2" a="1"/>
  <c r="Q1099" i="2" s="1"/>
  <c r="P1099" i="2" a="1"/>
  <c r="P1099" i="2" s="1"/>
  <c r="O1099" i="2" a="1"/>
  <c r="O1099" i="2" s="1"/>
  <c r="N1099" i="2" a="1"/>
  <c r="N1099" i="2" s="1"/>
  <c r="G1099" i="2" a="1"/>
  <c r="G1099" i="2" s="1"/>
  <c r="Q1098" i="2" a="1"/>
  <c r="Q1098" i="2" s="1"/>
  <c r="P1098" i="2" a="1"/>
  <c r="P1098" i="2" s="1"/>
  <c r="O1098" i="2" a="1"/>
  <c r="O1098" i="2" s="1"/>
  <c r="N1098" i="2" a="1"/>
  <c r="N1098" i="2" s="1"/>
  <c r="G1098" i="2" a="1"/>
  <c r="G1098" i="2" s="1"/>
  <c r="I1098" i="2" s="1" a="1"/>
  <c r="I1098" i="2" s="1"/>
  <c r="Q1097" i="2" a="1"/>
  <c r="Q1097" i="2" s="1"/>
  <c r="P1097" i="2" a="1"/>
  <c r="P1097" i="2" s="1"/>
  <c r="O1097" i="2" a="1"/>
  <c r="O1097" i="2" s="1"/>
  <c r="N1097" i="2" a="1"/>
  <c r="N1097" i="2" s="1"/>
  <c r="G1097" i="2" a="1"/>
  <c r="G1097" i="2" s="1"/>
  <c r="Q1096" i="2" a="1"/>
  <c r="Q1096" i="2" s="1"/>
  <c r="P1096" i="2" a="1"/>
  <c r="P1096" i="2" s="1"/>
  <c r="O1096" i="2" a="1"/>
  <c r="O1096" i="2" s="1"/>
  <c r="N1096" i="2" a="1"/>
  <c r="N1096" i="2" s="1"/>
  <c r="G1096" i="2" a="1"/>
  <c r="G1096" i="2" s="1"/>
  <c r="I1096" i="2" s="1" a="1"/>
  <c r="I1096" i="2" s="1"/>
  <c r="Q1095" i="2" a="1"/>
  <c r="Q1095" i="2" s="1"/>
  <c r="P1095" i="2" a="1"/>
  <c r="P1095" i="2" s="1"/>
  <c r="O1095" i="2" a="1"/>
  <c r="O1095" i="2" s="1"/>
  <c r="N1095" i="2" a="1"/>
  <c r="N1095" i="2" s="1"/>
  <c r="G1095" i="2" a="1"/>
  <c r="G1095" i="2" s="1"/>
  <c r="H1095" i="2" s="1"/>
  <c r="Q1094" i="2" a="1"/>
  <c r="Q1094" i="2" s="1"/>
  <c r="P1094" i="2" a="1"/>
  <c r="P1094" i="2" s="1"/>
  <c r="O1094" i="2" a="1"/>
  <c r="O1094" i="2" s="1"/>
  <c r="N1094" i="2" a="1"/>
  <c r="N1094" i="2" s="1"/>
  <c r="G1094" i="2" a="1"/>
  <c r="G1094" i="2" s="1"/>
  <c r="H1094" i="2" s="1"/>
  <c r="Q1093" i="2" a="1"/>
  <c r="Q1093" i="2" s="1"/>
  <c r="P1093" i="2" a="1"/>
  <c r="P1093" i="2" s="1"/>
  <c r="O1093" i="2" a="1"/>
  <c r="O1093" i="2" s="1"/>
  <c r="N1093" i="2" a="1"/>
  <c r="N1093" i="2" s="1"/>
  <c r="G1093" i="2" a="1"/>
  <c r="G1093" i="2" s="1"/>
  <c r="H1093" i="2" s="1"/>
  <c r="Q1092" i="2" a="1"/>
  <c r="Q1092" i="2" s="1"/>
  <c r="P1092" i="2" a="1"/>
  <c r="P1092" i="2" s="1"/>
  <c r="O1092" i="2" a="1"/>
  <c r="O1092" i="2" s="1"/>
  <c r="N1092" i="2" a="1"/>
  <c r="N1092" i="2" s="1"/>
  <c r="G1092" i="2" a="1"/>
  <c r="G1092" i="2" s="1"/>
  <c r="I1092" i="2" s="1" a="1"/>
  <c r="I1092" i="2" s="1"/>
  <c r="Q1091" i="2" a="1"/>
  <c r="Q1091" i="2" s="1"/>
  <c r="P1091" i="2" a="1"/>
  <c r="P1091" i="2" s="1"/>
  <c r="O1091" i="2" a="1"/>
  <c r="O1091" i="2" s="1"/>
  <c r="N1091" i="2" a="1"/>
  <c r="N1091" i="2" s="1"/>
  <c r="G1091" i="2" a="1"/>
  <c r="G1091" i="2" s="1"/>
  <c r="Q1090" i="2" a="1"/>
  <c r="Q1090" i="2" s="1"/>
  <c r="P1090" i="2" a="1"/>
  <c r="P1090" i="2" s="1"/>
  <c r="O1090" i="2" a="1"/>
  <c r="O1090" i="2" s="1"/>
  <c r="N1090" i="2" a="1"/>
  <c r="N1090" i="2" s="1"/>
  <c r="G1090" i="2" a="1"/>
  <c r="G1090" i="2" s="1"/>
  <c r="Q1089" i="2" a="1"/>
  <c r="Q1089" i="2" s="1"/>
  <c r="P1089" i="2" a="1"/>
  <c r="P1089" i="2" s="1"/>
  <c r="O1089" i="2" a="1"/>
  <c r="O1089" i="2" s="1"/>
  <c r="N1089" i="2" a="1"/>
  <c r="N1089" i="2" s="1"/>
  <c r="G1089" i="2" a="1"/>
  <c r="G1089" i="2" s="1"/>
  <c r="Q1088" i="2" a="1"/>
  <c r="Q1088" i="2" s="1"/>
  <c r="P1088" i="2" a="1"/>
  <c r="P1088" i="2" s="1"/>
  <c r="O1088" i="2" a="1"/>
  <c r="O1088" i="2" s="1"/>
  <c r="N1088" i="2" a="1"/>
  <c r="N1088" i="2" s="1"/>
  <c r="G1088" i="2" a="1"/>
  <c r="G1088" i="2" s="1"/>
  <c r="H1088" i="2" s="1"/>
  <c r="Q1087" i="2" a="1"/>
  <c r="Q1087" i="2" s="1"/>
  <c r="P1087" i="2" a="1"/>
  <c r="P1087" i="2" s="1"/>
  <c r="O1087" i="2" a="1"/>
  <c r="O1087" i="2" s="1"/>
  <c r="N1087" i="2" a="1"/>
  <c r="N1087" i="2" s="1"/>
  <c r="G1087" i="2" a="1"/>
  <c r="G1087" i="2" s="1"/>
  <c r="Q1086" i="2" a="1"/>
  <c r="Q1086" i="2" s="1"/>
  <c r="P1086" i="2" a="1"/>
  <c r="P1086" i="2" s="1"/>
  <c r="O1086" i="2" a="1"/>
  <c r="O1086" i="2" s="1"/>
  <c r="N1086" i="2" a="1"/>
  <c r="N1086" i="2" s="1"/>
  <c r="G1086" i="2" a="1"/>
  <c r="G1086" i="2" s="1"/>
  <c r="I1086" i="2" s="1" a="1"/>
  <c r="I1086" i="2" s="1"/>
  <c r="Q1085" i="2" a="1"/>
  <c r="Q1085" i="2" s="1"/>
  <c r="P1085" i="2" a="1"/>
  <c r="P1085" i="2" s="1"/>
  <c r="O1085" i="2" a="1"/>
  <c r="O1085" i="2" s="1"/>
  <c r="N1085" i="2" a="1"/>
  <c r="N1085" i="2" s="1"/>
  <c r="G1085" i="2" a="1"/>
  <c r="G1085" i="2" s="1"/>
  <c r="Q1084" i="2" a="1"/>
  <c r="Q1084" i="2" s="1"/>
  <c r="P1084" i="2" a="1"/>
  <c r="P1084" i="2" s="1"/>
  <c r="O1084" i="2" a="1"/>
  <c r="O1084" i="2" s="1"/>
  <c r="N1084" i="2" a="1"/>
  <c r="N1084" i="2" s="1"/>
  <c r="G1084" i="2" a="1"/>
  <c r="G1084" i="2" s="1"/>
  <c r="I1084" i="2" s="1" a="1"/>
  <c r="I1084" i="2" s="1"/>
  <c r="Q1083" i="2" a="1"/>
  <c r="Q1083" i="2" s="1"/>
  <c r="P1083" i="2" a="1"/>
  <c r="P1083" i="2" s="1"/>
  <c r="O1083" i="2" a="1"/>
  <c r="O1083" i="2" s="1"/>
  <c r="N1083" i="2" a="1"/>
  <c r="N1083" i="2" s="1"/>
  <c r="G1083" i="2" a="1"/>
  <c r="G1083" i="2" s="1"/>
  <c r="H1083" i="2" s="1"/>
  <c r="Q1082" i="2" a="1"/>
  <c r="Q1082" i="2" s="1"/>
  <c r="P1082" i="2" a="1"/>
  <c r="P1082" i="2" s="1"/>
  <c r="O1082" i="2" a="1"/>
  <c r="O1082" i="2" s="1"/>
  <c r="N1082" i="2" a="1"/>
  <c r="N1082" i="2" s="1"/>
  <c r="G1082" i="2" a="1"/>
  <c r="G1082" i="2" s="1"/>
  <c r="H1082" i="2" s="1"/>
  <c r="Q1081" i="2" a="1"/>
  <c r="Q1081" i="2" s="1"/>
  <c r="P1081" i="2" a="1"/>
  <c r="P1081" i="2" s="1"/>
  <c r="O1081" i="2" a="1"/>
  <c r="O1081" i="2" s="1"/>
  <c r="N1081" i="2" a="1"/>
  <c r="N1081" i="2" s="1"/>
  <c r="G1081" i="2" a="1"/>
  <c r="G1081" i="2" s="1"/>
  <c r="Q1080" i="2" a="1"/>
  <c r="Q1080" i="2" s="1"/>
  <c r="P1080" i="2" a="1"/>
  <c r="P1080" i="2" s="1"/>
  <c r="O1080" i="2" a="1"/>
  <c r="O1080" i="2" s="1"/>
  <c r="N1080" i="2" a="1"/>
  <c r="N1080" i="2" s="1"/>
  <c r="G1080" i="2" a="1"/>
  <c r="G1080" i="2" s="1"/>
  <c r="Q1079" i="2" a="1"/>
  <c r="Q1079" i="2" s="1"/>
  <c r="P1079" i="2" a="1"/>
  <c r="P1079" i="2" s="1"/>
  <c r="O1079" i="2" a="1"/>
  <c r="O1079" i="2" s="1"/>
  <c r="N1079" i="2" a="1"/>
  <c r="N1079" i="2" s="1"/>
  <c r="G1079" i="2" a="1"/>
  <c r="G1079" i="2" s="1"/>
  <c r="Q1078" i="2" a="1"/>
  <c r="Q1078" i="2" s="1"/>
  <c r="P1078" i="2" a="1"/>
  <c r="P1078" i="2" s="1"/>
  <c r="O1078" i="2" a="1"/>
  <c r="O1078" i="2" s="1"/>
  <c r="N1078" i="2" a="1"/>
  <c r="N1078" i="2" s="1"/>
  <c r="G1078" i="2" a="1"/>
  <c r="G1078" i="2" s="1"/>
  <c r="I1078" i="2" s="1" a="1"/>
  <c r="I1078" i="2" s="1"/>
  <c r="Q1077" i="2" a="1"/>
  <c r="Q1077" i="2" s="1"/>
  <c r="P1077" i="2" a="1"/>
  <c r="P1077" i="2" s="1"/>
  <c r="O1077" i="2" a="1"/>
  <c r="O1077" i="2" s="1"/>
  <c r="N1077" i="2" a="1"/>
  <c r="N1077" i="2" s="1"/>
  <c r="G1077" i="2" a="1"/>
  <c r="G1077" i="2" s="1"/>
  <c r="H1077" i="2" s="1"/>
  <c r="Q1076" i="2" a="1"/>
  <c r="Q1076" i="2" s="1"/>
  <c r="P1076" i="2" a="1"/>
  <c r="P1076" i="2" s="1"/>
  <c r="O1076" i="2" a="1"/>
  <c r="O1076" i="2" s="1"/>
  <c r="N1076" i="2" a="1"/>
  <c r="N1076" i="2" s="1"/>
  <c r="G1076" i="2" a="1"/>
  <c r="G1076" i="2" s="1"/>
  <c r="Q1075" i="2" a="1"/>
  <c r="Q1075" i="2" s="1"/>
  <c r="P1075" i="2" a="1"/>
  <c r="P1075" i="2" s="1"/>
  <c r="O1075" i="2" a="1"/>
  <c r="O1075" i="2" s="1"/>
  <c r="N1075" i="2" a="1"/>
  <c r="N1075" i="2" s="1"/>
  <c r="G1075" i="2" a="1"/>
  <c r="G1075" i="2" s="1"/>
  <c r="Q1074" i="2" a="1"/>
  <c r="Q1074" i="2" s="1"/>
  <c r="P1074" i="2" a="1"/>
  <c r="P1074" i="2" s="1"/>
  <c r="O1074" i="2" a="1"/>
  <c r="O1074" i="2" s="1"/>
  <c r="N1074" i="2" a="1"/>
  <c r="N1074" i="2" s="1"/>
  <c r="G1074" i="2" a="1"/>
  <c r="G1074" i="2" s="1"/>
  <c r="Q1073" i="2" a="1"/>
  <c r="Q1073" i="2" s="1"/>
  <c r="P1073" i="2" a="1"/>
  <c r="P1073" i="2" s="1"/>
  <c r="O1073" i="2" a="1"/>
  <c r="O1073" i="2" s="1"/>
  <c r="N1073" i="2" a="1"/>
  <c r="N1073" i="2" s="1"/>
  <c r="G1073" i="2" a="1"/>
  <c r="G1073" i="2" s="1"/>
  <c r="I1073" i="2" s="1" a="1"/>
  <c r="I1073" i="2" s="1"/>
  <c r="Q1072" i="2" a="1"/>
  <c r="Q1072" i="2" s="1"/>
  <c r="P1072" i="2" a="1"/>
  <c r="P1072" i="2" s="1"/>
  <c r="O1072" i="2" a="1"/>
  <c r="O1072" i="2" s="1"/>
  <c r="N1072" i="2" a="1"/>
  <c r="N1072" i="2" s="1"/>
  <c r="G1072" i="2" a="1"/>
  <c r="G1072" i="2" s="1"/>
  <c r="I1072" i="2" s="1" a="1"/>
  <c r="I1072" i="2" s="1"/>
  <c r="Q1071" i="2" a="1"/>
  <c r="Q1071" i="2" s="1"/>
  <c r="P1071" i="2" a="1"/>
  <c r="P1071" i="2" s="1"/>
  <c r="O1071" i="2" a="1"/>
  <c r="O1071" i="2" s="1"/>
  <c r="N1071" i="2" a="1"/>
  <c r="N1071" i="2" s="1"/>
  <c r="G1071" i="2" a="1"/>
  <c r="G1071" i="2" s="1"/>
  <c r="H1071" i="2" s="1"/>
  <c r="Q1070" i="2" a="1"/>
  <c r="Q1070" i="2" s="1"/>
  <c r="P1070" i="2" a="1"/>
  <c r="P1070" i="2" s="1"/>
  <c r="O1070" i="2" a="1"/>
  <c r="O1070" i="2" s="1"/>
  <c r="N1070" i="2" a="1"/>
  <c r="N1070" i="2" s="1"/>
  <c r="G1070" i="2" a="1"/>
  <c r="G1070" i="2" s="1"/>
  <c r="H1070" i="2" s="1"/>
  <c r="Q1069" i="2" a="1"/>
  <c r="Q1069" i="2" s="1"/>
  <c r="P1069" i="2" a="1"/>
  <c r="P1069" i="2" s="1"/>
  <c r="O1069" i="2" a="1"/>
  <c r="O1069" i="2" s="1"/>
  <c r="N1069" i="2" a="1"/>
  <c r="N1069" i="2" s="1"/>
  <c r="G1069" i="2" a="1"/>
  <c r="G1069" i="2" s="1"/>
  <c r="I1069" i="2" s="1" a="1"/>
  <c r="I1069" i="2" s="1"/>
  <c r="Q1068" i="2" a="1"/>
  <c r="Q1068" i="2" s="1"/>
  <c r="P1068" i="2" a="1"/>
  <c r="P1068" i="2" s="1"/>
  <c r="O1068" i="2" a="1"/>
  <c r="O1068" i="2" s="1"/>
  <c r="N1068" i="2" a="1"/>
  <c r="N1068" i="2" s="1"/>
  <c r="G1068" i="2" a="1"/>
  <c r="G1068" i="2" s="1"/>
  <c r="I1068" i="2" s="1" a="1"/>
  <c r="I1068" i="2" s="1"/>
  <c r="Q1067" i="2" a="1"/>
  <c r="Q1067" i="2" s="1"/>
  <c r="P1067" i="2" a="1"/>
  <c r="P1067" i="2" s="1"/>
  <c r="O1067" i="2" a="1"/>
  <c r="O1067" i="2" s="1"/>
  <c r="N1067" i="2" a="1"/>
  <c r="N1067" i="2" s="1"/>
  <c r="G1067" i="2" a="1"/>
  <c r="G1067" i="2" s="1"/>
  <c r="I1067" i="2" s="1" a="1"/>
  <c r="I1067" i="2" s="1"/>
  <c r="Q1066" i="2" a="1"/>
  <c r="Q1066" i="2" s="1"/>
  <c r="P1066" i="2" a="1"/>
  <c r="P1066" i="2" s="1"/>
  <c r="O1066" i="2" a="1"/>
  <c r="O1066" i="2" s="1"/>
  <c r="N1066" i="2" a="1"/>
  <c r="N1066" i="2" s="1"/>
  <c r="G1066" i="2" a="1"/>
  <c r="G1066" i="2" s="1"/>
  <c r="I1066" i="2" s="1" a="1"/>
  <c r="I1066" i="2" s="1"/>
  <c r="Q1065" i="2" a="1"/>
  <c r="Q1065" i="2" s="1"/>
  <c r="P1065" i="2" a="1"/>
  <c r="P1065" i="2" s="1"/>
  <c r="O1065" i="2" a="1"/>
  <c r="O1065" i="2" s="1"/>
  <c r="N1065" i="2" a="1"/>
  <c r="N1065" i="2" s="1"/>
  <c r="G1065" i="2" a="1"/>
  <c r="G1065" i="2" s="1"/>
  <c r="I1065" i="2" s="1" a="1"/>
  <c r="I1065" i="2" s="1"/>
  <c r="Q1064" i="2" a="1"/>
  <c r="Q1064" i="2" s="1"/>
  <c r="P1064" i="2" a="1"/>
  <c r="P1064" i="2" s="1"/>
  <c r="O1064" i="2" a="1"/>
  <c r="O1064" i="2" s="1"/>
  <c r="N1064" i="2" a="1"/>
  <c r="N1064" i="2" s="1"/>
  <c r="G1064" i="2" a="1"/>
  <c r="G1064" i="2" s="1"/>
  <c r="Q1063" i="2" a="1"/>
  <c r="Q1063" i="2" s="1"/>
  <c r="P1063" i="2" a="1"/>
  <c r="P1063" i="2" s="1"/>
  <c r="O1063" i="2" a="1"/>
  <c r="O1063" i="2" s="1"/>
  <c r="N1063" i="2" a="1"/>
  <c r="N1063" i="2" s="1"/>
  <c r="G1063" i="2" a="1"/>
  <c r="G1063" i="2" s="1"/>
  <c r="I1063" i="2" s="1" a="1"/>
  <c r="I1063" i="2" s="1"/>
  <c r="Q1062" i="2" a="1"/>
  <c r="Q1062" i="2" s="1"/>
  <c r="P1062" i="2" a="1"/>
  <c r="P1062" i="2" s="1"/>
  <c r="O1062" i="2" a="1"/>
  <c r="O1062" i="2" s="1"/>
  <c r="N1062" i="2" a="1"/>
  <c r="N1062" i="2" s="1"/>
  <c r="G1062" i="2" a="1"/>
  <c r="G1062" i="2" s="1"/>
  <c r="I1062" i="2" s="1" a="1"/>
  <c r="I1062" i="2" s="1"/>
  <c r="Q1061" i="2" a="1"/>
  <c r="Q1061" i="2" s="1"/>
  <c r="P1061" i="2" a="1"/>
  <c r="P1061" i="2" s="1"/>
  <c r="O1061" i="2" a="1"/>
  <c r="O1061" i="2" s="1"/>
  <c r="N1061" i="2" a="1"/>
  <c r="N1061" i="2" s="1"/>
  <c r="G1061" i="2" a="1"/>
  <c r="G1061" i="2" s="1"/>
  <c r="I1061" i="2" s="1" a="1"/>
  <c r="I1061" i="2" s="1"/>
  <c r="Q1060" i="2" a="1"/>
  <c r="Q1060" i="2" s="1"/>
  <c r="P1060" i="2" a="1"/>
  <c r="P1060" i="2" s="1"/>
  <c r="O1060" i="2" a="1"/>
  <c r="O1060" i="2" s="1"/>
  <c r="N1060" i="2" a="1"/>
  <c r="N1060" i="2" s="1"/>
  <c r="G1060" i="2" a="1"/>
  <c r="G1060" i="2" s="1"/>
  <c r="I1060" i="2" s="1" a="1"/>
  <c r="I1060" i="2" s="1"/>
  <c r="Q1059" i="2" a="1"/>
  <c r="Q1059" i="2" s="1"/>
  <c r="P1059" i="2" a="1"/>
  <c r="P1059" i="2" s="1"/>
  <c r="O1059" i="2" a="1"/>
  <c r="O1059" i="2" s="1"/>
  <c r="N1059" i="2" a="1"/>
  <c r="N1059" i="2" s="1"/>
  <c r="G1059" i="2" a="1"/>
  <c r="G1059" i="2" s="1"/>
  <c r="I1059" i="2" s="1" a="1"/>
  <c r="I1059" i="2" s="1"/>
  <c r="Q1058" i="2" a="1"/>
  <c r="Q1058" i="2" s="1"/>
  <c r="P1058" i="2" a="1"/>
  <c r="P1058" i="2" s="1"/>
  <c r="O1058" i="2" a="1"/>
  <c r="O1058" i="2" s="1"/>
  <c r="N1058" i="2" a="1"/>
  <c r="N1058" i="2" s="1"/>
  <c r="G1058" i="2" a="1"/>
  <c r="G1058" i="2" s="1"/>
  <c r="I1058" i="2" s="1" a="1"/>
  <c r="I1058" i="2" s="1"/>
  <c r="Q1057" i="2" a="1"/>
  <c r="Q1057" i="2" s="1"/>
  <c r="P1057" i="2" a="1"/>
  <c r="P1057" i="2" s="1"/>
  <c r="O1057" i="2" a="1"/>
  <c r="O1057" i="2" s="1"/>
  <c r="N1057" i="2" a="1"/>
  <c r="N1057" i="2" s="1"/>
  <c r="G1057" i="2" a="1"/>
  <c r="G1057" i="2" s="1"/>
  <c r="I1057" i="2" s="1" a="1"/>
  <c r="I1057" i="2" s="1"/>
  <c r="Q1056" i="2" a="1"/>
  <c r="Q1056" i="2" s="1"/>
  <c r="P1056" i="2" a="1"/>
  <c r="P1056" i="2" s="1"/>
  <c r="O1056" i="2" a="1"/>
  <c r="O1056" i="2" s="1"/>
  <c r="N1056" i="2" a="1"/>
  <c r="N1056" i="2" s="1"/>
  <c r="G1056" i="2" a="1"/>
  <c r="G1056" i="2" s="1"/>
  <c r="I1056" i="2" s="1" a="1"/>
  <c r="I1056" i="2" s="1"/>
  <c r="Q1055" i="2" a="1"/>
  <c r="Q1055" i="2" s="1"/>
  <c r="P1055" i="2" a="1"/>
  <c r="P1055" i="2" s="1"/>
  <c r="O1055" i="2" a="1"/>
  <c r="O1055" i="2" s="1"/>
  <c r="N1055" i="2" a="1"/>
  <c r="N1055" i="2" s="1"/>
  <c r="G1055" i="2" a="1"/>
  <c r="G1055" i="2" s="1"/>
  <c r="I1055" i="2" s="1" a="1"/>
  <c r="I1055" i="2" s="1"/>
  <c r="Q1054" i="2" a="1"/>
  <c r="Q1054" i="2" s="1"/>
  <c r="P1054" i="2" a="1"/>
  <c r="P1054" i="2" s="1"/>
  <c r="O1054" i="2" a="1"/>
  <c r="O1054" i="2" s="1"/>
  <c r="N1054" i="2" a="1"/>
  <c r="N1054" i="2" s="1"/>
  <c r="G1054" i="2" a="1"/>
  <c r="G1054" i="2" s="1"/>
  <c r="Q1053" i="2" a="1"/>
  <c r="Q1053" i="2" s="1"/>
  <c r="P1053" i="2" a="1"/>
  <c r="P1053" i="2" s="1"/>
  <c r="O1053" i="2" a="1"/>
  <c r="O1053" i="2" s="1"/>
  <c r="N1053" i="2" a="1"/>
  <c r="N1053" i="2" s="1"/>
  <c r="G1053" i="2" a="1"/>
  <c r="G1053" i="2" s="1"/>
  <c r="I1053" i="2" s="1" a="1"/>
  <c r="I1053" i="2" s="1"/>
  <c r="Q1052" i="2" a="1"/>
  <c r="Q1052" i="2" s="1"/>
  <c r="P1052" i="2" a="1"/>
  <c r="P1052" i="2" s="1"/>
  <c r="O1052" i="2" a="1"/>
  <c r="O1052" i="2" s="1"/>
  <c r="N1052" i="2" a="1"/>
  <c r="N1052" i="2" s="1"/>
  <c r="G1052" i="2" a="1"/>
  <c r="G1052" i="2" s="1"/>
  <c r="I1052" i="2" s="1" a="1"/>
  <c r="I1052" i="2" s="1"/>
  <c r="Q1051" i="2" a="1"/>
  <c r="Q1051" i="2" s="1"/>
  <c r="P1051" i="2" a="1"/>
  <c r="P1051" i="2" s="1"/>
  <c r="O1051" i="2" a="1"/>
  <c r="O1051" i="2" s="1"/>
  <c r="N1051" i="2" a="1"/>
  <c r="N1051" i="2" s="1"/>
  <c r="G1051" i="2" a="1"/>
  <c r="G1051" i="2" s="1"/>
  <c r="I1051" i="2" s="1" a="1"/>
  <c r="I1051" i="2" s="1"/>
  <c r="Q1050" i="2" a="1"/>
  <c r="Q1050" i="2" s="1"/>
  <c r="P1050" i="2" a="1"/>
  <c r="P1050" i="2" s="1"/>
  <c r="O1050" i="2" a="1"/>
  <c r="O1050" i="2" s="1"/>
  <c r="N1050" i="2" a="1"/>
  <c r="N1050" i="2" s="1"/>
  <c r="G1050" i="2" a="1"/>
  <c r="G1050" i="2" s="1"/>
  <c r="I1050" i="2" s="1" a="1"/>
  <c r="I1050" i="2" s="1"/>
  <c r="Q1049" i="2" a="1"/>
  <c r="Q1049" i="2" s="1"/>
  <c r="P1049" i="2" a="1"/>
  <c r="P1049" i="2" s="1"/>
  <c r="O1049" i="2" a="1"/>
  <c r="O1049" i="2" s="1"/>
  <c r="N1049" i="2" a="1"/>
  <c r="N1049" i="2" s="1"/>
  <c r="G1049" i="2" a="1"/>
  <c r="G1049" i="2" s="1"/>
  <c r="H1049" i="2" s="1"/>
  <c r="Q1048" i="2" a="1"/>
  <c r="Q1048" i="2" s="1"/>
  <c r="P1048" i="2" a="1"/>
  <c r="P1048" i="2" s="1"/>
  <c r="O1048" i="2" a="1"/>
  <c r="O1048" i="2" s="1"/>
  <c r="N1048" i="2" a="1"/>
  <c r="N1048" i="2" s="1"/>
  <c r="G1048" i="2" a="1"/>
  <c r="G1048" i="2" s="1"/>
  <c r="I1048" i="2" s="1" a="1"/>
  <c r="I1048" i="2" s="1"/>
  <c r="Q1047" i="2" a="1"/>
  <c r="Q1047" i="2" s="1"/>
  <c r="P1047" i="2" a="1"/>
  <c r="P1047" i="2" s="1"/>
  <c r="O1047" i="2" a="1"/>
  <c r="O1047" i="2" s="1"/>
  <c r="N1047" i="2" a="1"/>
  <c r="N1047" i="2" s="1"/>
  <c r="G1047" i="2" a="1"/>
  <c r="G1047" i="2" s="1"/>
  <c r="I1047" i="2" s="1" a="1"/>
  <c r="I1047" i="2" s="1"/>
  <c r="Q1046" i="2" a="1"/>
  <c r="Q1046" i="2" s="1"/>
  <c r="P1046" i="2" a="1"/>
  <c r="P1046" i="2" s="1"/>
  <c r="O1046" i="2" a="1"/>
  <c r="O1046" i="2" s="1"/>
  <c r="N1046" i="2" a="1"/>
  <c r="N1046" i="2" s="1"/>
  <c r="G1046" i="2" a="1"/>
  <c r="G1046" i="2" s="1"/>
  <c r="I1046" i="2" s="1" a="1"/>
  <c r="I1046" i="2" s="1"/>
  <c r="Q1045" i="2" a="1"/>
  <c r="Q1045" i="2" s="1"/>
  <c r="P1045" i="2" a="1"/>
  <c r="P1045" i="2" s="1"/>
  <c r="O1045" i="2" a="1"/>
  <c r="O1045" i="2" s="1"/>
  <c r="N1045" i="2" a="1"/>
  <c r="N1045" i="2" s="1"/>
  <c r="G1045" i="2" a="1"/>
  <c r="G1045" i="2" s="1"/>
  <c r="Q1044" i="2" a="1"/>
  <c r="Q1044" i="2" s="1"/>
  <c r="P1044" i="2" a="1"/>
  <c r="P1044" i="2" s="1"/>
  <c r="O1044" i="2" a="1"/>
  <c r="O1044" i="2" s="1"/>
  <c r="N1044" i="2" a="1"/>
  <c r="N1044" i="2" s="1"/>
  <c r="G1044" i="2" a="1"/>
  <c r="G1044" i="2" s="1"/>
  <c r="I1044" i="2" s="1" a="1"/>
  <c r="I1044" i="2" s="1"/>
  <c r="Q1043" i="2" a="1"/>
  <c r="Q1043" i="2" s="1"/>
  <c r="P1043" i="2" a="1"/>
  <c r="P1043" i="2" s="1"/>
  <c r="O1043" i="2" a="1"/>
  <c r="O1043" i="2" s="1"/>
  <c r="N1043" i="2" a="1"/>
  <c r="N1043" i="2" s="1"/>
  <c r="G1043" i="2" a="1"/>
  <c r="G1043" i="2" s="1"/>
  <c r="H1043" i="2" s="1"/>
  <c r="Q1042" i="2" a="1"/>
  <c r="Q1042" i="2" s="1"/>
  <c r="P1042" i="2" a="1"/>
  <c r="P1042" i="2" s="1"/>
  <c r="O1042" i="2" a="1"/>
  <c r="O1042" i="2" s="1"/>
  <c r="N1042" i="2" a="1"/>
  <c r="N1042" i="2" s="1"/>
  <c r="G1042" i="2" a="1"/>
  <c r="G1042" i="2" s="1"/>
  <c r="I1042" i="2" s="1" a="1"/>
  <c r="I1042" i="2" s="1"/>
  <c r="Q1041" i="2" a="1"/>
  <c r="Q1041" i="2" s="1"/>
  <c r="P1041" i="2" a="1"/>
  <c r="P1041" i="2" s="1"/>
  <c r="O1041" i="2" a="1"/>
  <c r="O1041" i="2" s="1"/>
  <c r="N1041" i="2" a="1"/>
  <c r="N1041" i="2" s="1"/>
  <c r="G1041" i="2" a="1"/>
  <c r="G1041" i="2" s="1"/>
  <c r="Q1040" i="2" a="1"/>
  <c r="Q1040" i="2" s="1"/>
  <c r="P1040" i="2" a="1"/>
  <c r="P1040" i="2" s="1"/>
  <c r="O1040" i="2" a="1"/>
  <c r="O1040" i="2" s="1"/>
  <c r="N1040" i="2" a="1"/>
  <c r="N1040" i="2" s="1"/>
  <c r="G1040" i="2" a="1"/>
  <c r="G1040" i="2" s="1"/>
  <c r="I1040" i="2" s="1" a="1"/>
  <c r="I1040" i="2" s="1"/>
  <c r="Q1039" i="2" a="1"/>
  <c r="Q1039" i="2" s="1"/>
  <c r="P1039" i="2" a="1"/>
  <c r="P1039" i="2" s="1"/>
  <c r="O1039" i="2" a="1"/>
  <c r="O1039" i="2" s="1"/>
  <c r="N1039" i="2" a="1"/>
  <c r="N1039" i="2" s="1"/>
  <c r="G1039" i="2" a="1"/>
  <c r="G1039" i="2" s="1"/>
  <c r="I1039" i="2" s="1" a="1"/>
  <c r="I1039" i="2" s="1"/>
  <c r="Q1038" i="2" a="1"/>
  <c r="Q1038" i="2" s="1"/>
  <c r="P1038" i="2" a="1"/>
  <c r="P1038" i="2" s="1"/>
  <c r="O1038" i="2" a="1"/>
  <c r="O1038" i="2" s="1"/>
  <c r="N1038" i="2" a="1"/>
  <c r="N1038" i="2" s="1"/>
  <c r="G1038" i="2" a="1"/>
  <c r="G1038" i="2" s="1"/>
  <c r="I1038" i="2" s="1" a="1"/>
  <c r="I1038" i="2" s="1"/>
  <c r="Q1037" i="2" a="1"/>
  <c r="Q1037" i="2" s="1"/>
  <c r="P1037" i="2" a="1"/>
  <c r="P1037" i="2" s="1"/>
  <c r="O1037" i="2" a="1"/>
  <c r="O1037" i="2" s="1"/>
  <c r="N1037" i="2" a="1"/>
  <c r="N1037" i="2" s="1"/>
  <c r="G1037" i="2" a="1"/>
  <c r="G1037" i="2" s="1"/>
  <c r="Q1036" i="2" a="1"/>
  <c r="Q1036" i="2" s="1"/>
  <c r="P1036" i="2" a="1"/>
  <c r="P1036" i="2" s="1"/>
  <c r="O1036" i="2" a="1"/>
  <c r="O1036" i="2" s="1"/>
  <c r="N1036" i="2" a="1"/>
  <c r="N1036" i="2" s="1"/>
  <c r="G1036" i="2" a="1"/>
  <c r="G1036" i="2" s="1"/>
  <c r="I1036" i="2" s="1" a="1"/>
  <c r="I1036" i="2" s="1"/>
  <c r="Q1035" i="2" a="1"/>
  <c r="Q1035" i="2" s="1"/>
  <c r="P1035" i="2" a="1"/>
  <c r="P1035" i="2" s="1"/>
  <c r="O1035" i="2" a="1"/>
  <c r="O1035" i="2" s="1"/>
  <c r="N1035" i="2" a="1"/>
  <c r="N1035" i="2" s="1"/>
  <c r="G1035" i="2" a="1"/>
  <c r="G1035" i="2" s="1"/>
  <c r="I1035" i="2" s="1" a="1"/>
  <c r="I1035" i="2" s="1"/>
  <c r="Q1034" i="2" a="1"/>
  <c r="Q1034" i="2" s="1"/>
  <c r="P1034" i="2" a="1"/>
  <c r="P1034" i="2" s="1"/>
  <c r="O1034" i="2" a="1"/>
  <c r="O1034" i="2" s="1"/>
  <c r="N1034" i="2" a="1"/>
  <c r="N1034" i="2" s="1"/>
  <c r="G1034" i="2" a="1"/>
  <c r="G1034" i="2" s="1"/>
  <c r="I1034" i="2" s="1" a="1"/>
  <c r="I1034" i="2" s="1"/>
  <c r="Q1033" i="2" a="1"/>
  <c r="Q1033" i="2" s="1"/>
  <c r="P1033" i="2" a="1"/>
  <c r="P1033" i="2" s="1"/>
  <c r="O1033" i="2" a="1"/>
  <c r="O1033" i="2" s="1"/>
  <c r="N1033" i="2" a="1"/>
  <c r="N1033" i="2" s="1"/>
  <c r="G1033" i="2" a="1"/>
  <c r="G1033" i="2" s="1"/>
  <c r="H1033" i="2" s="1"/>
  <c r="Q1032" i="2" a="1"/>
  <c r="Q1032" i="2" s="1"/>
  <c r="P1032" i="2" a="1"/>
  <c r="P1032" i="2" s="1"/>
  <c r="O1032" i="2" a="1"/>
  <c r="O1032" i="2" s="1"/>
  <c r="N1032" i="2" a="1"/>
  <c r="N1032" i="2" s="1"/>
  <c r="G1032" i="2" a="1"/>
  <c r="G1032" i="2" s="1"/>
  <c r="I1032" i="2" s="1" a="1"/>
  <c r="I1032" i="2" s="1"/>
  <c r="Q1031" i="2" a="1"/>
  <c r="Q1031" i="2" s="1"/>
  <c r="P1031" i="2" a="1"/>
  <c r="P1031" i="2" s="1"/>
  <c r="O1031" i="2" a="1"/>
  <c r="O1031" i="2" s="1"/>
  <c r="N1031" i="2" a="1"/>
  <c r="N1031" i="2" s="1"/>
  <c r="G1031" i="2" a="1"/>
  <c r="G1031" i="2" s="1"/>
  <c r="I1031" i="2" s="1" a="1"/>
  <c r="I1031" i="2" s="1"/>
  <c r="Q1030" i="2" a="1"/>
  <c r="Q1030" i="2" s="1"/>
  <c r="P1030" i="2" a="1"/>
  <c r="P1030" i="2" s="1"/>
  <c r="O1030" i="2" a="1"/>
  <c r="O1030" i="2" s="1"/>
  <c r="N1030" i="2" a="1"/>
  <c r="N1030" i="2" s="1"/>
  <c r="G1030" i="2" a="1"/>
  <c r="G1030" i="2" s="1"/>
  <c r="I1030" i="2" s="1" a="1"/>
  <c r="I1030" i="2" s="1"/>
  <c r="Q1029" i="2" a="1"/>
  <c r="Q1029" i="2" s="1"/>
  <c r="P1029" i="2" a="1"/>
  <c r="P1029" i="2" s="1"/>
  <c r="O1029" i="2" a="1"/>
  <c r="O1029" i="2" s="1"/>
  <c r="N1029" i="2" a="1"/>
  <c r="N1029" i="2" s="1"/>
  <c r="G1029" i="2" a="1"/>
  <c r="G1029" i="2" s="1"/>
  <c r="H1029" i="2" s="1"/>
  <c r="Q1028" i="2" a="1"/>
  <c r="Q1028" i="2" s="1"/>
  <c r="P1028" i="2" a="1"/>
  <c r="P1028" i="2" s="1"/>
  <c r="O1028" i="2" a="1"/>
  <c r="O1028" i="2" s="1"/>
  <c r="N1028" i="2" a="1"/>
  <c r="N1028" i="2" s="1"/>
  <c r="G1028" i="2" a="1"/>
  <c r="G1028" i="2" s="1"/>
  <c r="I1028" i="2" s="1" a="1"/>
  <c r="I1028" i="2" s="1"/>
  <c r="Q1027" i="2" a="1"/>
  <c r="Q1027" i="2" s="1"/>
  <c r="P1027" i="2" a="1"/>
  <c r="P1027" i="2" s="1"/>
  <c r="O1027" i="2" a="1"/>
  <c r="O1027" i="2" s="1"/>
  <c r="N1027" i="2" a="1"/>
  <c r="N1027" i="2" s="1"/>
  <c r="G1027" i="2" a="1"/>
  <c r="G1027" i="2" s="1"/>
  <c r="I1027" i="2" s="1" a="1"/>
  <c r="I1027" i="2" s="1"/>
  <c r="Q1026" i="2" a="1"/>
  <c r="Q1026" i="2" s="1"/>
  <c r="P1026" i="2" a="1"/>
  <c r="P1026" i="2" s="1"/>
  <c r="O1026" i="2" a="1"/>
  <c r="O1026" i="2" s="1"/>
  <c r="N1026" i="2" a="1"/>
  <c r="N1026" i="2" s="1"/>
  <c r="G1026" i="2" a="1"/>
  <c r="G1026" i="2" s="1"/>
  <c r="I1026" i="2" s="1" a="1"/>
  <c r="I1026" i="2" s="1"/>
  <c r="Q1025" i="2" a="1"/>
  <c r="Q1025" i="2" s="1"/>
  <c r="P1025" i="2" a="1"/>
  <c r="P1025" i="2" s="1"/>
  <c r="O1025" i="2" a="1"/>
  <c r="O1025" i="2" s="1"/>
  <c r="N1025" i="2" a="1"/>
  <c r="N1025" i="2" s="1"/>
  <c r="G1025" i="2" a="1"/>
  <c r="G1025" i="2" s="1"/>
  <c r="H1025" i="2" s="1"/>
  <c r="Q1024" i="2" a="1"/>
  <c r="Q1024" i="2" s="1"/>
  <c r="P1024" i="2" a="1"/>
  <c r="P1024" i="2" s="1"/>
  <c r="O1024" i="2" a="1"/>
  <c r="O1024" i="2" s="1"/>
  <c r="N1024" i="2" a="1"/>
  <c r="N1024" i="2" s="1"/>
  <c r="G1024" i="2" a="1"/>
  <c r="G1024" i="2" s="1"/>
  <c r="I1024" i="2" s="1" a="1"/>
  <c r="I1024" i="2" s="1"/>
  <c r="Q1023" i="2" a="1"/>
  <c r="Q1023" i="2" s="1"/>
  <c r="P1023" i="2" a="1"/>
  <c r="P1023" i="2" s="1"/>
  <c r="O1023" i="2" a="1"/>
  <c r="O1023" i="2" s="1"/>
  <c r="N1023" i="2" a="1"/>
  <c r="N1023" i="2" s="1"/>
  <c r="G1023" i="2" a="1"/>
  <c r="G1023" i="2" s="1"/>
  <c r="I1023" i="2" s="1" a="1"/>
  <c r="I1023" i="2" s="1"/>
  <c r="Q1022" i="2" a="1"/>
  <c r="Q1022" i="2" s="1"/>
  <c r="P1022" i="2" a="1"/>
  <c r="P1022" i="2" s="1"/>
  <c r="O1022" i="2" a="1"/>
  <c r="O1022" i="2" s="1"/>
  <c r="N1022" i="2" a="1"/>
  <c r="N1022" i="2" s="1"/>
  <c r="G1022" i="2" a="1"/>
  <c r="G1022" i="2" s="1"/>
  <c r="I1022" i="2" s="1" a="1"/>
  <c r="I1022" i="2" s="1"/>
  <c r="Q1021" i="2" a="1"/>
  <c r="Q1021" i="2" s="1"/>
  <c r="P1021" i="2" a="1"/>
  <c r="P1021" i="2" s="1"/>
  <c r="O1021" i="2" a="1"/>
  <c r="O1021" i="2" s="1"/>
  <c r="N1021" i="2" a="1"/>
  <c r="N1021" i="2" s="1"/>
  <c r="G1021" i="2" a="1"/>
  <c r="G1021" i="2" s="1"/>
  <c r="H1021" i="2" s="1"/>
  <c r="Q1020" i="2" a="1"/>
  <c r="Q1020" i="2" s="1"/>
  <c r="P1020" i="2" a="1"/>
  <c r="P1020" i="2" s="1"/>
  <c r="O1020" i="2" a="1"/>
  <c r="O1020" i="2" s="1"/>
  <c r="N1020" i="2" a="1"/>
  <c r="N1020" i="2" s="1"/>
  <c r="G1020" i="2" a="1"/>
  <c r="G1020" i="2" s="1"/>
  <c r="I1020" i="2" s="1" a="1"/>
  <c r="I1020" i="2" s="1"/>
  <c r="Q1019" i="2" a="1"/>
  <c r="Q1019" i="2" s="1"/>
  <c r="P1019" i="2" a="1"/>
  <c r="P1019" i="2" s="1"/>
  <c r="O1019" i="2" a="1"/>
  <c r="O1019" i="2" s="1"/>
  <c r="N1019" i="2" a="1"/>
  <c r="N1019" i="2" s="1"/>
  <c r="G1019" i="2" a="1"/>
  <c r="G1019" i="2" s="1"/>
  <c r="I1019" i="2" s="1" a="1"/>
  <c r="I1019" i="2" s="1"/>
  <c r="Q1018" i="2" a="1"/>
  <c r="Q1018" i="2" s="1"/>
  <c r="P1018" i="2" a="1"/>
  <c r="P1018" i="2" s="1"/>
  <c r="O1018" i="2" a="1"/>
  <c r="O1018" i="2" s="1"/>
  <c r="N1018" i="2" a="1"/>
  <c r="N1018" i="2" s="1"/>
  <c r="G1018" i="2" a="1"/>
  <c r="G1018" i="2" s="1"/>
  <c r="H1018" i="2" s="1"/>
  <c r="Q1017" i="2" a="1"/>
  <c r="Q1017" i="2" s="1"/>
  <c r="P1017" i="2" a="1"/>
  <c r="P1017" i="2" s="1"/>
  <c r="O1017" i="2" a="1"/>
  <c r="O1017" i="2" s="1"/>
  <c r="N1017" i="2" a="1"/>
  <c r="N1017" i="2" s="1"/>
  <c r="G1017" i="2" a="1"/>
  <c r="G1017" i="2" s="1"/>
  <c r="Q1016" i="2" a="1"/>
  <c r="Q1016" i="2" s="1"/>
  <c r="P1016" i="2" a="1"/>
  <c r="P1016" i="2" s="1"/>
  <c r="O1016" i="2" a="1"/>
  <c r="O1016" i="2" s="1"/>
  <c r="N1016" i="2" a="1"/>
  <c r="N1016" i="2" s="1"/>
  <c r="G1016" i="2" a="1"/>
  <c r="G1016" i="2" s="1"/>
  <c r="I1016" i="2" s="1" a="1"/>
  <c r="I1016" i="2" s="1"/>
  <c r="Q1015" i="2" a="1"/>
  <c r="Q1015" i="2" s="1"/>
  <c r="P1015" i="2" a="1"/>
  <c r="P1015" i="2" s="1"/>
  <c r="O1015" i="2" a="1"/>
  <c r="O1015" i="2" s="1"/>
  <c r="N1015" i="2" a="1"/>
  <c r="N1015" i="2" s="1"/>
  <c r="G1015" i="2" a="1"/>
  <c r="G1015" i="2" s="1"/>
  <c r="I1015" i="2" s="1" a="1"/>
  <c r="I1015" i="2" s="1"/>
  <c r="Q1014" i="2" a="1"/>
  <c r="Q1014" i="2" s="1"/>
  <c r="P1014" i="2" a="1"/>
  <c r="P1014" i="2" s="1"/>
  <c r="O1014" i="2" a="1"/>
  <c r="O1014" i="2" s="1"/>
  <c r="N1014" i="2" a="1"/>
  <c r="N1014" i="2" s="1"/>
  <c r="G1014" i="2" a="1"/>
  <c r="G1014" i="2" s="1"/>
  <c r="I1014" i="2" s="1" a="1"/>
  <c r="I1014" i="2" s="1"/>
  <c r="Q1013" i="2" a="1"/>
  <c r="Q1013" i="2" s="1"/>
  <c r="P1013" i="2" a="1"/>
  <c r="P1013" i="2" s="1"/>
  <c r="O1013" i="2" a="1"/>
  <c r="O1013" i="2" s="1"/>
  <c r="N1013" i="2" a="1"/>
  <c r="N1013" i="2" s="1"/>
  <c r="G1013" i="2" a="1"/>
  <c r="G1013" i="2" s="1"/>
  <c r="Q1012" i="2" a="1"/>
  <c r="Q1012" i="2" s="1"/>
  <c r="P1012" i="2" a="1"/>
  <c r="P1012" i="2" s="1"/>
  <c r="O1012" i="2" a="1"/>
  <c r="O1012" i="2" s="1"/>
  <c r="N1012" i="2" a="1"/>
  <c r="N1012" i="2" s="1"/>
  <c r="G1012" i="2" a="1"/>
  <c r="G1012" i="2" s="1"/>
  <c r="Q1011" i="2" a="1"/>
  <c r="Q1011" i="2" s="1"/>
  <c r="P1011" i="2" a="1"/>
  <c r="P1011" i="2" s="1"/>
  <c r="O1011" i="2" a="1"/>
  <c r="O1011" i="2" s="1"/>
  <c r="N1011" i="2" a="1"/>
  <c r="N1011" i="2" s="1"/>
  <c r="G1011" i="2" a="1"/>
  <c r="G1011" i="2" s="1"/>
  <c r="H1011" i="2" s="1"/>
  <c r="Q1010" i="2" a="1"/>
  <c r="Q1010" i="2" s="1"/>
  <c r="P1010" i="2" a="1"/>
  <c r="P1010" i="2" s="1"/>
  <c r="O1010" i="2" a="1"/>
  <c r="O1010" i="2" s="1"/>
  <c r="N1010" i="2" a="1"/>
  <c r="N1010" i="2" s="1"/>
  <c r="G1010" i="2" a="1"/>
  <c r="G1010" i="2" s="1"/>
  <c r="I1010" i="2" s="1" a="1"/>
  <c r="I1010" i="2" s="1"/>
  <c r="Q1009" i="2" a="1"/>
  <c r="Q1009" i="2" s="1"/>
  <c r="P1009" i="2" a="1"/>
  <c r="P1009" i="2" s="1"/>
  <c r="O1009" i="2" a="1"/>
  <c r="O1009" i="2" s="1"/>
  <c r="N1009" i="2" a="1"/>
  <c r="N1009" i="2" s="1"/>
  <c r="G1009" i="2" a="1"/>
  <c r="G1009" i="2" s="1"/>
  <c r="H1009" i="2" s="1"/>
  <c r="Q1008" i="2" a="1"/>
  <c r="Q1008" i="2" s="1"/>
  <c r="P1008" i="2" a="1"/>
  <c r="P1008" i="2" s="1"/>
  <c r="O1008" i="2" a="1"/>
  <c r="O1008" i="2" s="1"/>
  <c r="N1008" i="2" a="1"/>
  <c r="N1008" i="2" s="1"/>
  <c r="G1008" i="2" a="1"/>
  <c r="G1008" i="2" s="1"/>
  <c r="H1008" i="2" s="1"/>
  <c r="Q1007" i="2" a="1"/>
  <c r="Q1007" i="2" s="1"/>
  <c r="P1007" i="2" a="1"/>
  <c r="P1007" i="2" s="1"/>
  <c r="O1007" i="2" a="1"/>
  <c r="O1007" i="2" s="1"/>
  <c r="N1007" i="2" a="1"/>
  <c r="N1007" i="2" s="1"/>
  <c r="G1007" i="2" a="1"/>
  <c r="G1007" i="2" s="1"/>
  <c r="Q1006" i="2" a="1"/>
  <c r="Q1006" i="2" s="1"/>
  <c r="P1006" i="2" a="1"/>
  <c r="P1006" i="2" s="1"/>
  <c r="O1006" i="2" a="1"/>
  <c r="O1006" i="2" s="1"/>
  <c r="N1006" i="2" a="1"/>
  <c r="N1006" i="2" s="1"/>
  <c r="G1006" i="2" a="1"/>
  <c r="G1006" i="2" s="1"/>
  <c r="I1006" i="2" s="1" a="1"/>
  <c r="I1006" i="2" s="1"/>
  <c r="Q1005" i="2" a="1"/>
  <c r="Q1005" i="2" s="1"/>
  <c r="P1005" i="2" a="1"/>
  <c r="P1005" i="2" s="1"/>
  <c r="O1005" i="2" a="1"/>
  <c r="O1005" i="2" s="1"/>
  <c r="N1005" i="2" a="1"/>
  <c r="N1005" i="2" s="1"/>
  <c r="G1005" i="2" a="1"/>
  <c r="G1005" i="2" s="1"/>
  <c r="Q1004" i="2" a="1"/>
  <c r="Q1004" i="2" s="1"/>
  <c r="P1004" i="2" a="1"/>
  <c r="P1004" i="2" s="1"/>
  <c r="O1004" i="2" a="1"/>
  <c r="O1004" i="2" s="1"/>
  <c r="N1004" i="2" a="1"/>
  <c r="N1004" i="2" s="1"/>
  <c r="G1004" i="2" a="1"/>
  <c r="G1004" i="2" s="1"/>
  <c r="I1004" i="2" s="1" a="1"/>
  <c r="I1004" i="2" s="1"/>
  <c r="Q1003" i="2" a="1"/>
  <c r="Q1003" i="2" s="1"/>
  <c r="P1003" i="2" a="1"/>
  <c r="P1003" i="2" s="1"/>
  <c r="O1003" i="2" a="1"/>
  <c r="O1003" i="2" s="1"/>
  <c r="N1003" i="2" a="1"/>
  <c r="N1003" i="2" s="1"/>
  <c r="G1003" i="2" a="1"/>
  <c r="G1003" i="2" s="1"/>
  <c r="I1003" i="2" s="1" a="1"/>
  <c r="I1003" i="2" s="1"/>
  <c r="Q1002" i="2" a="1"/>
  <c r="Q1002" i="2" s="1"/>
  <c r="P1002" i="2" a="1"/>
  <c r="P1002" i="2" s="1"/>
  <c r="O1002" i="2" a="1"/>
  <c r="O1002" i="2" s="1"/>
  <c r="N1002" i="2" a="1"/>
  <c r="N1002" i="2" s="1"/>
  <c r="G1002" i="2" a="1"/>
  <c r="G1002" i="2" s="1"/>
  <c r="I1002" i="2" s="1" a="1"/>
  <c r="I1002" i="2" s="1"/>
  <c r="Q1001" i="2" a="1"/>
  <c r="Q1001" i="2" s="1"/>
  <c r="P1001" i="2" a="1"/>
  <c r="P1001" i="2" s="1"/>
  <c r="O1001" i="2" a="1"/>
  <c r="O1001" i="2" s="1"/>
  <c r="N1001" i="2" a="1"/>
  <c r="N1001" i="2" s="1"/>
  <c r="G1001" i="2" a="1"/>
  <c r="G1001" i="2" s="1"/>
  <c r="Q1000" i="2" a="1"/>
  <c r="Q1000" i="2" s="1"/>
  <c r="P1000" i="2" a="1"/>
  <c r="P1000" i="2" s="1"/>
  <c r="O1000" i="2" a="1"/>
  <c r="O1000" i="2" s="1"/>
  <c r="N1000" i="2" a="1"/>
  <c r="N1000" i="2" s="1"/>
  <c r="G1000" i="2" a="1"/>
  <c r="G1000" i="2" s="1"/>
  <c r="H1000" i="2" s="1"/>
  <c r="Q999" i="2" a="1"/>
  <c r="Q999" i="2" s="1"/>
  <c r="P999" i="2" a="1"/>
  <c r="P999" i="2" s="1"/>
  <c r="O999" i="2" a="1"/>
  <c r="O999" i="2" s="1"/>
  <c r="N999" i="2" a="1"/>
  <c r="N999" i="2" s="1"/>
  <c r="G999" i="2" a="1"/>
  <c r="G999" i="2" s="1"/>
  <c r="H999" i="2" s="1"/>
  <c r="Q998" i="2" a="1"/>
  <c r="Q998" i="2" s="1"/>
  <c r="P998" i="2" a="1"/>
  <c r="P998" i="2" s="1"/>
  <c r="O998" i="2" a="1"/>
  <c r="O998" i="2" s="1"/>
  <c r="N998" i="2" a="1"/>
  <c r="N998" i="2" s="1"/>
  <c r="G998" i="2" a="1"/>
  <c r="G998" i="2" s="1"/>
  <c r="I998" i="2" s="1" a="1"/>
  <c r="I998" i="2" s="1"/>
  <c r="Q997" i="2" a="1"/>
  <c r="Q997" i="2" s="1"/>
  <c r="P997" i="2" a="1"/>
  <c r="P997" i="2" s="1"/>
  <c r="O997" i="2" a="1"/>
  <c r="O997" i="2" s="1"/>
  <c r="N997" i="2" a="1"/>
  <c r="N997" i="2" s="1"/>
  <c r="G997" i="2" a="1"/>
  <c r="G997" i="2" s="1"/>
  <c r="H997" i="2" s="1"/>
  <c r="Q996" i="2" a="1"/>
  <c r="Q996" i="2" s="1"/>
  <c r="P996" i="2" a="1"/>
  <c r="P996" i="2" s="1"/>
  <c r="O996" i="2" a="1"/>
  <c r="O996" i="2" s="1"/>
  <c r="N996" i="2" a="1"/>
  <c r="N996" i="2" s="1"/>
  <c r="G996" i="2" a="1"/>
  <c r="G996" i="2" s="1"/>
  <c r="I996" i="2" s="1" a="1"/>
  <c r="I996" i="2" s="1"/>
  <c r="Q995" i="2" a="1"/>
  <c r="Q995" i="2" s="1"/>
  <c r="P995" i="2" a="1"/>
  <c r="P995" i="2" s="1"/>
  <c r="O995" i="2" a="1"/>
  <c r="O995" i="2" s="1"/>
  <c r="N995" i="2" a="1"/>
  <c r="N995" i="2" s="1"/>
  <c r="G995" i="2" a="1"/>
  <c r="G995" i="2" s="1"/>
  <c r="I995" i="2" s="1" a="1"/>
  <c r="I995" i="2" s="1"/>
  <c r="Q994" i="2" a="1"/>
  <c r="Q994" i="2" s="1"/>
  <c r="P994" i="2" a="1"/>
  <c r="P994" i="2" s="1"/>
  <c r="O994" i="2" a="1"/>
  <c r="O994" i="2" s="1"/>
  <c r="N994" i="2" a="1"/>
  <c r="N994" i="2" s="1"/>
  <c r="G994" i="2" a="1"/>
  <c r="G994" i="2" s="1"/>
  <c r="I994" i="2" s="1" a="1"/>
  <c r="I994" i="2" s="1"/>
  <c r="Q993" i="2" a="1"/>
  <c r="Q993" i="2" s="1"/>
  <c r="P993" i="2" a="1"/>
  <c r="P993" i="2" s="1"/>
  <c r="O993" i="2" a="1"/>
  <c r="O993" i="2" s="1"/>
  <c r="N993" i="2" a="1"/>
  <c r="N993" i="2" s="1"/>
  <c r="G993" i="2" a="1"/>
  <c r="G993" i="2" s="1"/>
  <c r="Q992" i="2" a="1"/>
  <c r="Q992" i="2" s="1"/>
  <c r="P992" i="2" a="1"/>
  <c r="P992" i="2" s="1"/>
  <c r="O992" i="2" a="1"/>
  <c r="O992" i="2" s="1"/>
  <c r="N992" i="2" a="1"/>
  <c r="N992" i="2" s="1"/>
  <c r="G992" i="2" a="1"/>
  <c r="G992" i="2" s="1"/>
  <c r="H992" i="2" s="1"/>
  <c r="Q991" i="2" a="1"/>
  <c r="Q991" i="2" s="1"/>
  <c r="P991" i="2" a="1"/>
  <c r="P991" i="2" s="1"/>
  <c r="O991" i="2" a="1"/>
  <c r="O991" i="2" s="1"/>
  <c r="N991" i="2" a="1"/>
  <c r="N991" i="2" s="1"/>
  <c r="G991" i="2" a="1"/>
  <c r="G991" i="2" s="1"/>
  <c r="Q990" i="2" a="1"/>
  <c r="Q990" i="2" s="1"/>
  <c r="P990" i="2" a="1"/>
  <c r="P990" i="2" s="1"/>
  <c r="O990" i="2" a="1"/>
  <c r="O990" i="2" s="1"/>
  <c r="N990" i="2" a="1"/>
  <c r="N990" i="2" s="1"/>
  <c r="G990" i="2" a="1"/>
  <c r="G990" i="2" s="1"/>
  <c r="I990" i="2" s="1" a="1"/>
  <c r="I990" i="2" s="1"/>
  <c r="Q989" i="2" a="1"/>
  <c r="Q989" i="2" s="1"/>
  <c r="P989" i="2" a="1"/>
  <c r="P989" i="2" s="1"/>
  <c r="O989" i="2" a="1"/>
  <c r="O989" i="2" s="1"/>
  <c r="N989" i="2" a="1"/>
  <c r="N989" i="2" s="1"/>
  <c r="G989" i="2" a="1"/>
  <c r="G989" i="2" s="1"/>
  <c r="Q988" i="2" a="1"/>
  <c r="Q988" i="2" s="1"/>
  <c r="P988" i="2" a="1"/>
  <c r="P988" i="2" s="1"/>
  <c r="O988" i="2" a="1"/>
  <c r="O988" i="2" s="1"/>
  <c r="N988" i="2" a="1"/>
  <c r="N988" i="2" s="1"/>
  <c r="G988" i="2" a="1"/>
  <c r="G988" i="2" s="1"/>
  <c r="H988" i="2" s="1"/>
  <c r="Q987" i="2" a="1"/>
  <c r="Q987" i="2" s="1"/>
  <c r="P987" i="2" a="1"/>
  <c r="P987" i="2" s="1"/>
  <c r="O987" i="2" a="1"/>
  <c r="O987" i="2" s="1"/>
  <c r="N987" i="2" a="1"/>
  <c r="N987" i="2" s="1"/>
  <c r="G987" i="2" a="1"/>
  <c r="G987" i="2" s="1"/>
  <c r="H987" i="2" s="1"/>
  <c r="Q986" i="2" a="1"/>
  <c r="Q986" i="2" s="1"/>
  <c r="P986" i="2" a="1"/>
  <c r="P986" i="2" s="1"/>
  <c r="O986" i="2" a="1"/>
  <c r="O986" i="2" s="1"/>
  <c r="N986" i="2" a="1"/>
  <c r="N986" i="2" s="1"/>
  <c r="G986" i="2" a="1"/>
  <c r="G986" i="2" s="1"/>
  <c r="I986" i="2" s="1" a="1"/>
  <c r="I986" i="2" s="1"/>
  <c r="Q985" i="2" a="1"/>
  <c r="Q985" i="2" s="1"/>
  <c r="P985" i="2" a="1"/>
  <c r="P985" i="2" s="1"/>
  <c r="O985" i="2" a="1"/>
  <c r="O985" i="2" s="1"/>
  <c r="N985" i="2" a="1"/>
  <c r="N985" i="2" s="1"/>
  <c r="G985" i="2" a="1"/>
  <c r="G985" i="2" s="1"/>
  <c r="H985" i="2" s="1"/>
  <c r="Q984" i="2" a="1"/>
  <c r="Q984" i="2" s="1"/>
  <c r="P984" i="2" a="1"/>
  <c r="P984" i="2" s="1"/>
  <c r="O984" i="2" a="1"/>
  <c r="O984" i="2" s="1"/>
  <c r="N984" i="2" a="1"/>
  <c r="N984" i="2" s="1"/>
  <c r="G984" i="2" a="1"/>
  <c r="G984" i="2" s="1"/>
  <c r="Q983" i="2" a="1"/>
  <c r="Q983" i="2" s="1"/>
  <c r="P983" i="2" a="1"/>
  <c r="P983" i="2" s="1"/>
  <c r="O983" i="2" a="1"/>
  <c r="O983" i="2" s="1"/>
  <c r="N983" i="2" a="1"/>
  <c r="N983" i="2" s="1"/>
  <c r="G983" i="2" a="1"/>
  <c r="G983" i="2" s="1"/>
  <c r="I983" i="2" s="1" a="1"/>
  <c r="I983" i="2" s="1"/>
  <c r="Q982" i="2" a="1"/>
  <c r="Q982" i="2" s="1"/>
  <c r="P982" i="2" a="1"/>
  <c r="P982" i="2" s="1"/>
  <c r="O982" i="2" a="1"/>
  <c r="O982" i="2" s="1"/>
  <c r="N982" i="2" a="1"/>
  <c r="N982" i="2" s="1"/>
  <c r="G982" i="2" a="1"/>
  <c r="G982" i="2" s="1"/>
  <c r="I982" i="2" s="1" a="1"/>
  <c r="I982" i="2" s="1"/>
  <c r="Q981" i="2" a="1"/>
  <c r="Q981" i="2" s="1"/>
  <c r="P981" i="2" a="1"/>
  <c r="P981" i="2" s="1"/>
  <c r="O981" i="2" a="1"/>
  <c r="O981" i="2" s="1"/>
  <c r="N981" i="2" a="1"/>
  <c r="N981" i="2" s="1"/>
  <c r="G981" i="2" a="1"/>
  <c r="G981" i="2" s="1"/>
  <c r="Q980" i="2" a="1"/>
  <c r="Q980" i="2" s="1"/>
  <c r="P980" i="2" a="1"/>
  <c r="P980" i="2" s="1"/>
  <c r="O980" i="2" a="1"/>
  <c r="O980" i="2" s="1"/>
  <c r="N980" i="2" a="1"/>
  <c r="N980" i="2" s="1"/>
  <c r="G980" i="2" a="1"/>
  <c r="G980" i="2" s="1"/>
  <c r="H980" i="2" s="1"/>
  <c r="Q979" i="2" a="1"/>
  <c r="Q979" i="2" s="1"/>
  <c r="P979" i="2" a="1"/>
  <c r="P979" i="2" s="1"/>
  <c r="O979" i="2" a="1"/>
  <c r="O979" i="2" s="1"/>
  <c r="N979" i="2" a="1"/>
  <c r="N979" i="2" s="1"/>
  <c r="G979" i="2" a="1"/>
  <c r="G979" i="2" s="1"/>
  <c r="I979" i="2" s="1" a="1"/>
  <c r="I979" i="2" s="1"/>
  <c r="Q978" i="2" a="1"/>
  <c r="Q978" i="2" s="1"/>
  <c r="P978" i="2" a="1"/>
  <c r="P978" i="2" s="1"/>
  <c r="O978" i="2" a="1"/>
  <c r="O978" i="2" s="1"/>
  <c r="N978" i="2" a="1"/>
  <c r="N978" i="2" s="1"/>
  <c r="G978" i="2" a="1"/>
  <c r="G978" i="2" s="1"/>
  <c r="I978" i="2" s="1" a="1"/>
  <c r="I978" i="2" s="1"/>
  <c r="Q977" i="2" a="1"/>
  <c r="Q977" i="2" s="1"/>
  <c r="P977" i="2" a="1"/>
  <c r="P977" i="2" s="1"/>
  <c r="O977" i="2" a="1"/>
  <c r="O977" i="2" s="1"/>
  <c r="N977" i="2" a="1"/>
  <c r="N977" i="2" s="1"/>
  <c r="G977" i="2" a="1"/>
  <c r="G977" i="2" s="1"/>
  <c r="Q976" i="2" a="1"/>
  <c r="Q976" i="2" s="1"/>
  <c r="P976" i="2" a="1"/>
  <c r="P976" i="2" s="1"/>
  <c r="O976" i="2" a="1"/>
  <c r="O976" i="2" s="1"/>
  <c r="N976" i="2" a="1"/>
  <c r="N976" i="2" s="1"/>
  <c r="G976" i="2" a="1"/>
  <c r="G976" i="2" s="1"/>
  <c r="I976" i="2" s="1" a="1"/>
  <c r="I976" i="2" s="1"/>
  <c r="Q975" i="2" a="1"/>
  <c r="Q975" i="2" s="1"/>
  <c r="P975" i="2" a="1"/>
  <c r="P975" i="2" s="1"/>
  <c r="O975" i="2" a="1"/>
  <c r="O975" i="2" s="1"/>
  <c r="N975" i="2" a="1"/>
  <c r="N975" i="2" s="1"/>
  <c r="G975" i="2" a="1"/>
  <c r="G975" i="2" s="1"/>
  <c r="I975" i="2" s="1" a="1"/>
  <c r="I975" i="2" s="1"/>
  <c r="Q974" i="2" a="1"/>
  <c r="Q974" i="2" s="1"/>
  <c r="P974" i="2" a="1"/>
  <c r="P974" i="2" s="1"/>
  <c r="O974" i="2" a="1"/>
  <c r="O974" i="2" s="1"/>
  <c r="N974" i="2" a="1"/>
  <c r="N974" i="2" s="1"/>
  <c r="G974" i="2" a="1"/>
  <c r="G974" i="2" s="1"/>
  <c r="I974" i="2" s="1" a="1"/>
  <c r="I974" i="2" s="1"/>
  <c r="Q973" i="2" a="1"/>
  <c r="Q973" i="2" s="1"/>
  <c r="P973" i="2" a="1"/>
  <c r="P973" i="2" s="1"/>
  <c r="O973" i="2" a="1"/>
  <c r="O973" i="2" s="1"/>
  <c r="N973" i="2" a="1"/>
  <c r="N973" i="2" s="1"/>
  <c r="G973" i="2" a="1"/>
  <c r="G973" i="2" s="1"/>
  <c r="H973" i="2" s="1"/>
  <c r="Q972" i="2" a="1"/>
  <c r="Q972" i="2" s="1"/>
  <c r="P972" i="2" a="1"/>
  <c r="P972" i="2" s="1"/>
  <c r="O972" i="2" a="1"/>
  <c r="O972" i="2" s="1"/>
  <c r="N972" i="2" a="1"/>
  <c r="N972" i="2" s="1"/>
  <c r="G972" i="2" a="1"/>
  <c r="G972" i="2" s="1"/>
  <c r="I972" i="2" s="1" a="1"/>
  <c r="I972" i="2" s="1"/>
  <c r="Q971" i="2" a="1"/>
  <c r="Q971" i="2" s="1"/>
  <c r="P971" i="2" a="1"/>
  <c r="P971" i="2" s="1"/>
  <c r="O971" i="2" a="1"/>
  <c r="O971" i="2" s="1"/>
  <c r="N971" i="2" a="1"/>
  <c r="N971" i="2" s="1"/>
  <c r="G971" i="2" a="1"/>
  <c r="G971" i="2" s="1"/>
  <c r="I971" i="2" s="1" a="1"/>
  <c r="I971" i="2" s="1"/>
  <c r="Q970" i="2" a="1"/>
  <c r="Q970" i="2" s="1"/>
  <c r="P970" i="2" a="1"/>
  <c r="P970" i="2" s="1"/>
  <c r="O970" i="2" a="1"/>
  <c r="O970" i="2" s="1"/>
  <c r="N970" i="2" a="1"/>
  <c r="N970" i="2" s="1"/>
  <c r="G970" i="2" a="1"/>
  <c r="G970" i="2" s="1"/>
  <c r="I970" i="2" s="1" a="1"/>
  <c r="I970" i="2" s="1"/>
  <c r="Q969" i="2" a="1"/>
  <c r="Q969" i="2" s="1"/>
  <c r="P969" i="2" a="1"/>
  <c r="P969" i="2" s="1"/>
  <c r="O969" i="2" a="1"/>
  <c r="O969" i="2" s="1"/>
  <c r="N969" i="2" a="1"/>
  <c r="N969" i="2" s="1"/>
  <c r="G969" i="2" a="1"/>
  <c r="G969" i="2" s="1"/>
  <c r="Q968" i="2" a="1"/>
  <c r="Q968" i="2" s="1"/>
  <c r="P968" i="2" a="1"/>
  <c r="P968" i="2" s="1"/>
  <c r="O968" i="2" a="1"/>
  <c r="O968" i="2" s="1"/>
  <c r="N968" i="2" a="1"/>
  <c r="N968" i="2" s="1"/>
  <c r="G968" i="2" a="1"/>
  <c r="G968" i="2" s="1"/>
  <c r="H968" i="2" s="1"/>
  <c r="Q967" i="2" a="1"/>
  <c r="Q967" i="2" s="1"/>
  <c r="P967" i="2" a="1"/>
  <c r="P967" i="2" s="1"/>
  <c r="O967" i="2" a="1"/>
  <c r="O967" i="2" s="1"/>
  <c r="N967" i="2" a="1"/>
  <c r="N967" i="2" s="1"/>
  <c r="G967" i="2" a="1"/>
  <c r="G967" i="2" s="1"/>
  <c r="Q966" i="2" a="1"/>
  <c r="Q966" i="2" s="1"/>
  <c r="P966" i="2" a="1"/>
  <c r="P966" i="2" s="1"/>
  <c r="O966" i="2" a="1"/>
  <c r="O966" i="2" s="1"/>
  <c r="N966" i="2" a="1"/>
  <c r="N966" i="2" s="1"/>
  <c r="G966" i="2" a="1"/>
  <c r="G966" i="2" s="1"/>
  <c r="I966" i="2" s="1" a="1"/>
  <c r="I966" i="2" s="1"/>
  <c r="Q965" i="2" a="1"/>
  <c r="Q965" i="2" s="1"/>
  <c r="P965" i="2" a="1"/>
  <c r="P965" i="2" s="1"/>
  <c r="O965" i="2" a="1"/>
  <c r="O965" i="2" s="1"/>
  <c r="N965" i="2" a="1"/>
  <c r="N965" i="2" s="1"/>
  <c r="G965" i="2" a="1"/>
  <c r="G965" i="2" s="1"/>
  <c r="Q964" i="2" a="1"/>
  <c r="Q964" i="2" s="1"/>
  <c r="P964" i="2" a="1"/>
  <c r="P964" i="2" s="1"/>
  <c r="O964" i="2" a="1"/>
  <c r="O964" i="2" s="1"/>
  <c r="N964" i="2" a="1"/>
  <c r="N964" i="2" s="1"/>
  <c r="G964" i="2" a="1"/>
  <c r="G964" i="2" s="1"/>
  <c r="I964" i="2" s="1" a="1"/>
  <c r="I964" i="2" s="1"/>
  <c r="Q963" i="2" a="1"/>
  <c r="Q963" i="2" s="1"/>
  <c r="P963" i="2" a="1"/>
  <c r="P963" i="2" s="1"/>
  <c r="O963" i="2" a="1"/>
  <c r="O963" i="2" s="1"/>
  <c r="N963" i="2" a="1"/>
  <c r="N963" i="2" s="1"/>
  <c r="G963" i="2" a="1"/>
  <c r="G963" i="2" s="1"/>
  <c r="I963" i="2" s="1" a="1"/>
  <c r="I963" i="2" s="1"/>
  <c r="Q962" i="2" a="1"/>
  <c r="Q962" i="2" s="1"/>
  <c r="P962" i="2" a="1"/>
  <c r="P962" i="2" s="1"/>
  <c r="O962" i="2" a="1"/>
  <c r="O962" i="2" s="1"/>
  <c r="N962" i="2" a="1"/>
  <c r="N962" i="2" s="1"/>
  <c r="G962" i="2" a="1"/>
  <c r="G962" i="2" s="1"/>
  <c r="I962" i="2" s="1" a="1"/>
  <c r="I962" i="2" s="1"/>
  <c r="Q961" i="2" a="1"/>
  <c r="Q961" i="2" s="1"/>
  <c r="P961" i="2" a="1"/>
  <c r="P961" i="2" s="1"/>
  <c r="O961" i="2" a="1"/>
  <c r="O961" i="2" s="1"/>
  <c r="N961" i="2" a="1"/>
  <c r="N961" i="2" s="1"/>
  <c r="G961" i="2" a="1"/>
  <c r="G961" i="2" s="1"/>
  <c r="Q960" i="2" a="1"/>
  <c r="Q960" i="2" s="1"/>
  <c r="P960" i="2" a="1"/>
  <c r="P960" i="2" s="1"/>
  <c r="O960" i="2" a="1"/>
  <c r="O960" i="2" s="1"/>
  <c r="N960" i="2" a="1"/>
  <c r="N960" i="2" s="1"/>
  <c r="G960" i="2" a="1"/>
  <c r="G960" i="2" s="1"/>
  <c r="Q959" i="2" a="1"/>
  <c r="Q959" i="2" s="1"/>
  <c r="P959" i="2" a="1"/>
  <c r="P959" i="2" s="1"/>
  <c r="O959" i="2" a="1"/>
  <c r="O959" i="2" s="1"/>
  <c r="N959" i="2" a="1"/>
  <c r="N959" i="2" s="1"/>
  <c r="G959" i="2" a="1"/>
  <c r="G959" i="2" s="1"/>
  <c r="Q958" i="2" a="1"/>
  <c r="Q958" i="2" s="1"/>
  <c r="P958" i="2" a="1"/>
  <c r="P958" i="2" s="1"/>
  <c r="O958" i="2" a="1"/>
  <c r="O958" i="2" s="1"/>
  <c r="N958" i="2" a="1"/>
  <c r="N958" i="2" s="1"/>
  <c r="G958" i="2" a="1"/>
  <c r="G958" i="2" s="1"/>
  <c r="I958" i="2" s="1" a="1"/>
  <c r="I958" i="2" s="1"/>
  <c r="Q957" i="2" a="1"/>
  <c r="Q957" i="2" s="1"/>
  <c r="P957" i="2" a="1"/>
  <c r="P957" i="2" s="1"/>
  <c r="O957" i="2" a="1"/>
  <c r="O957" i="2" s="1"/>
  <c r="N957" i="2" a="1"/>
  <c r="N957" i="2" s="1"/>
  <c r="G957" i="2" a="1"/>
  <c r="G957" i="2" s="1"/>
  <c r="Q956" i="2" a="1"/>
  <c r="Q956" i="2" s="1"/>
  <c r="P956" i="2" a="1"/>
  <c r="P956" i="2" s="1"/>
  <c r="O956" i="2" a="1"/>
  <c r="O956" i="2" s="1"/>
  <c r="N956" i="2" a="1"/>
  <c r="N956" i="2" s="1"/>
  <c r="G956" i="2" a="1"/>
  <c r="G956" i="2" s="1"/>
  <c r="H956" i="2" s="1"/>
  <c r="Q955" i="2" a="1"/>
  <c r="Q955" i="2" s="1"/>
  <c r="P955" i="2" a="1"/>
  <c r="P955" i="2" s="1"/>
  <c r="O955" i="2" a="1"/>
  <c r="O955" i="2" s="1"/>
  <c r="N955" i="2" a="1"/>
  <c r="N955" i="2" s="1"/>
  <c r="G955" i="2" a="1"/>
  <c r="G955" i="2" s="1"/>
  <c r="I955" i="2" s="1" a="1"/>
  <c r="I955" i="2" s="1"/>
  <c r="Q954" i="2" a="1"/>
  <c r="Q954" i="2" s="1"/>
  <c r="P954" i="2" a="1"/>
  <c r="P954" i="2" s="1"/>
  <c r="O954" i="2" a="1"/>
  <c r="O954" i="2" s="1"/>
  <c r="N954" i="2" a="1"/>
  <c r="N954" i="2" s="1"/>
  <c r="G954" i="2" a="1"/>
  <c r="G954" i="2" s="1"/>
  <c r="Q953" i="2" a="1"/>
  <c r="Q953" i="2" s="1"/>
  <c r="P953" i="2" a="1"/>
  <c r="P953" i="2" s="1"/>
  <c r="O953" i="2" a="1"/>
  <c r="O953" i="2" s="1"/>
  <c r="N953" i="2" a="1"/>
  <c r="N953" i="2" s="1"/>
  <c r="G953" i="2" a="1"/>
  <c r="G953" i="2" s="1"/>
  <c r="Q952" i="2" a="1"/>
  <c r="Q952" i="2" s="1"/>
  <c r="P952" i="2" a="1"/>
  <c r="P952" i="2" s="1"/>
  <c r="O952" i="2" a="1"/>
  <c r="O952" i="2" s="1"/>
  <c r="N952" i="2" a="1"/>
  <c r="N952" i="2" s="1"/>
  <c r="G952" i="2" a="1"/>
  <c r="G952" i="2" s="1"/>
  <c r="I952" i="2" s="1" a="1"/>
  <c r="I952" i="2" s="1"/>
  <c r="Q951" i="2" a="1"/>
  <c r="Q951" i="2" s="1"/>
  <c r="P951" i="2" a="1"/>
  <c r="P951" i="2" s="1"/>
  <c r="O951" i="2" a="1"/>
  <c r="O951" i="2" s="1"/>
  <c r="N951" i="2" a="1"/>
  <c r="N951" i="2" s="1"/>
  <c r="G951" i="2" a="1"/>
  <c r="G951" i="2" s="1"/>
  <c r="I951" i="2" s="1" a="1"/>
  <c r="I951" i="2" s="1"/>
  <c r="Q950" i="2" a="1"/>
  <c r="Q950" i="2" s="1"/>
  <c r="P950" i="2" a="1"/>
  <c r="P950" i="2" s="1"/>
  <c r="O950" i="2" a="1"/>
  <c r="O950" i="2" s="1"/>
  <c r="N950" i="2" a="1"/>
  <c r="N950" i="2" s="1"/>
  <c r="G950" i="2" a="1"/>
  <c r="G950" i="2" s="1"/>
  <c r="I950" i="2" s="1" a="1"/>
  <c r="I950" i="2" s="1"/>
  <c r="Q949" i="2" a="1"/>
  <c r="Q949" i="2" s="1"/>
  <c r="P949" i="2" a="1"/>
  <c r="P949" i="2" s="1"/>
  <c r="O949" i="2" a="1"/>
  <c r="O949" i="2" s="1"/>
  <c r="N949" i="2" a="1"/>
  <c r="N949" i="2" s="1"/>
  <c r="G949" i="2" a="1"/>
  <c r="G949" i="2" s="1"/>
  <c r="Q948" i="2" a="1"/>
  <c r="Q948" i="2" s="1"/>
  <c r="P948" i="2" a="1"/>
  <c r="P948" i="2" s="1"/>
  <c r="O948" i="2" a="1"/>
  <c r="O948" i="2" s="1"/>
  <c r="N948" i="2" a="1"/>
  <c r="N948" i="2" s="1"/>
  <c r="G948" i="2" a="1"/>
  <c r="G948" i="2" s="1"/>
  <c r="I948" i="2" s="1" a="1"/>
  <c r="I948" i="2" s="1"/>
  <c r="Q947" i="2" a="1"/>
  <c r="Q947" i="2" s="1"/>
  <c r="P947" i="2" a="1"/>
  <c r="P947" i="2" s="1"/>
  <c r="O947" i="2" a="1"/>
  <c r="O947" i="2" s="1"/>
  <c r="N947" i="2" a="1"/>
  <c r="N947" i="2" s="1"/>
  <c r="G947" i="2" a="1"/>
  <c r="G947" i="2" s="1"/>
  <c r="I947" i="2" s="1" a="1"/>
  <c r="I947" i="2" s="1"/>
  <c r="Q946" i="2" a="1"/>
  <c r="Q946" i="2" s="1"/>
  <c r="P946" i="2" a="1"/>
  <c r="P946" i="2" s="1"/>
  <c r="O946" i="2" a="1"/>
  <c r="O946" i="2" s="1"/>
  <c r="N946" i="2" a="1"/>
  <c r="N946" i="2" s="1"/>
  <c r="G946" i="2" a="1"/>
  <c r="G946" i="2" s="1"/>
  <c r="I946" i="2" s="1" a="1"/>
  <c r="I946" i="2" s="1"/>
  <c r="Q945" i="2" a="1"/>
  <c r="Q945" i="2" s="1"/>
  <c r="P945" i="2" a="1"/>
  <c r="P945" i="2" s="1"/>
  <c r="O945" i="2" a="1"/>
  <c r="O945" i="2" s="1"/>
  <c r="N945" i="2" a="1"/>
  <c r="N945" i="2" s="1"/>
  <c r="G945" i="2" a="1"/>
  <c r="G945" i="2" s="1"/>
  <c r="Q944" i="2" a="1"/>
  <c r="Q944" i="2" s="1"/>
  <c r="P944" i="2" a="1"/>
  <c r="P944" i="2" s="1"/>
  <c r="O944" i="2" a="1"/>
  <c r="O944" i="2" s="1"/>
  <c r="N944" i="2" a="1"/>
  <c r="N944" i="2" s="1"/>
  <c r="G944" i="2" a="1"/>
  <c r="G944" i="2" s="1"/>
  <c r="H944" i="2" s="1"/>
  <c r="Q943" i="2" a="1"/>
  <c r="Q943" i="2" s="1"/>
  <c r="P943" i="2" a="1"/>
  <c r="P943" i="2" s="1"/>
  <c r="O943" i="2" a="1"/>
  <c r="O943" i="2" s="1"/>
  <c r="N943" i="2" a="1"/>
  <c r="N943" i="2" s="1"/>
  <c r="G943" i="2" a="1"/>
  <c r="G943" i="2" s="1"/>
  <c r="Q942" i="2" a="1"/>
  <c r="Q942" i="2" s="1"/>
  <c r="P942" i="2" a="1"/>
  <c r="P942" i="2" s="1"/>
  <c r="O942" i="2" a="1"/>
  <c r="O942" i="2" s="1"/>
  <c r="N942" i="2" a="1"/>
  <c r="N942" i="2" s="1"/>
  <c r="G942" i="2" a="1"/>
  <c r="G942" i="2" s="1"/>
  <c r="I942" i="2" s="1" a="1"/>
  <c r="I942" i="2" s="1"/>
  <c r="Q941" i="2" a="1"/>
  <c r="Q941" i="2" s="1"/>
  <c r="P941" i="2" a="1"/>
  <c r="P941" i="2" s="1"/>
  <c r="O941" i="2" a="1"/>
  <c r="O941" i="2" s="1"/>
  <c r="N941" i="2" a="1"/>
  <c r="N941" i="2" s="1"/>
  <c r="G941" i="2" a="1"/>
  <c r="G941" i="2" s="1"/>
  <c r="Q940" i="2" a="1"/>
  <c r="Q940" i="2" s="1"/>
  <c r="P940" i="2" a="1"/>
  <c r="P940" i="2" s="1"/>
  <c r="O940" i="2" a="1"/>
  <c r="O940" i="2" s="1"/>
  <c r="N940" i="2" a="1"/>
  <c r="N940" i="2" s="1"/>
  <c r="G940" i="2" a="1"/>
  <c r="G940" i="2" s="1"/>
  <c r="I940" i="2" s="1" a="1"/>
  <c r="I940" i="2" s="1"/>
  <c r="Q939" i="2" a="1"/>
  <c r="Q939" i="2" s="1"/>
  <c r="P939" i="2" a="1"/>
  <c r="P939" i="2" s="1"/>
  <c r="O939" i="2" a="1"/>
  <c r="O939" i="2" s="1"/>
  <c r="N939" i="2" a="1"/>
  <c r="N939" i="2" s="1"/>
  <c r="G939" i="2" a="1"/>
  <c r="G939" i="2" s="1"/>
  <c r="I939" i="2" s="1" a="1"/>
  <c r="I939" i="2" s="1"/>
  <c r="Q938" i="2" a="1"/>
  <c r="Q938" i="2" s="1"/>
  <c r="P938" i="2" a="1"/>
  <c r="P938" i="2" s="1"/>
  <c r="O938" i="2" a="1"/>
  <c r="O938" i="2" s="1"/>
  <c r="N938" i="2" a="1"/>
  <c r="N938" i="2" s="1"/>
  <c r="G938" i="2" a="1"/>
  <c r="G938" i="2" s="1"/>
  <c r="Q937" i="2" a="1"/>
  <c r="Q937" i="2" s="1"/>
  <c r="P937" i="2" a="1"/>
  <c r="P937" i="2" s="1"/>
  <c r="O937" i="2" a="1"/>
  <c r="O937" i="2" s="1"/>
  <c r="N937" i="2" a="1"/>
  <c r="N937" i="2" s="1"/>
  <c r="G937" i="2" a="1"/>
  <c r="G937" i="2" s="1"/>
  <c r="Q936" i="2" a="1"/>
  <c r="Q936" i="2" s="1"/>
  <c r="P936" i="2" a="1"/>
  <c r="P936" i="2" s="1"/>
  <c r="O936" i="2" a="1"/>
  <c r="O936" i="2" s="1"/>
  <c r="N936" i="2" a="1"/>
  <c r="N936" i="2" s="1"/>
  <c r="G936" i="2" a="1"/>
  <c r="G936" i="2" s="1"/>
  <c r="Q935" i="2" a="1"/>
  <c r="Q935" i="2" s="1"/>
  <c r="P935" i="2" a="1"/>
  <c r="P935" i="2" s="1"/>
  <c r="O935" i="2" a="1"/>
  <c r="O935" i="2" s="1"/>
  <c r="N935" i="2" a="1"/>
  <c r="N935" i="2" s="1"/>
  <c r="G935" i="2" a="1"/>
  <c r="G935" i="2" s="1"/>
  <c r="Q934" i="2" a="1"/>
  <c r="Q934" i="2" s="1"/>
  <c r="P934" i="2" a="1"/>
  <c r="P934" i="2" s="1"/>
  <c r="O934" i="2" a="1"/>
  <c r="O934" i="2" s="1"/>
  <c r="N934" i="2" a="1"/>
  <c r="N934" i="2" s="1"/>
  <c r="G934" i="2" a="1"/>
  <c r="G934" i="2" s="1"/>
  <c r="I934" i="2" s="1" a="1"/>
  <c r="I934" i="2" s="1"/>
  <c r="Q933" i="2" a="1"/>
  <c r="Q933" i="2" s="1"/>
  <c r="P933" i="2" a="1"/>
  <c r="P933" i="2" s="1"/>
  <c r="O933" i="2" a="1"/>
  <c r="O933" i="2" s="1"/>
  <c r="N933" i="2" a="1"/>
  <c r="N933" i="2" s="1"/>
  <c r="G933" i="2" a="1"/>
  <c r="G933" i="2" s="1"/>
  <c r="Q932" i="2" a="1"/>
  <c r="Q932" i="2" s="1"/>
  <c r="P932" i="2" a="1"/>
  <c r="P932" i="2" s="1"/>
  <c r="O932" i="2" a="1"/>
  <c r="O932" i="2" s="1"/>
  <c r="N932" i="2" a="1"/>
  <c r="N932" i="2" s="1"/>
  <c r="G932" i="2" a="1"/>
  <c r="G932" i="2" s="1"/>
  <c r="H932" i="2" s="1"/>
  <c r="Q931" i="2" a="1"/>
  <c r="Q931" i="2" s="1"/>
  <c r="P931" i="2" a="1"/>
  <c r="P931" i="2" s="1"/>
  <c r="O931" i="2" a="1"/>
  <c r="O931" i="2" s="1"/>
  <c r="N931" i="2" a="1"/>
  <c r="N931" i="2" s="1"/>
  <c r="G931" i="2" a="1"/>
  <c r="G931" i="2" s="1"/>
  <c r="I931" i="2" s="1" a="1"/>
  <c r="I931" i="2" s="1"/>
  <c r="Q930" i="2" a="1"/>
  <c r="Q930" i="2" s="1"/>
  <c r="P930" i="2" a="1"/>
  <c r="P930" i="2" s="1"/>
  <c r="O930" i="2" a="1"/>
  <c r="O930" i="2" s="1"/>
  <c r="N930" i="2" a="1"/>
  <c r="N930" i="2" s="1"/>
  <c r="G930" i="2" a="1"/>
  <c r="G930" i="2" s="1"/>
  <c r="Q929" i="2" a="1"/>
  <c r="Q929" i="2" s="1"/>
  <c r="P929" i="2" a="1"/>
  <c r="P929" i="2" s="1"/>
  <c r="O929" i="2" a="1"/>
  <c r="O929" i="2" s="1"/>
  <c r="N929" i="2" a="1"/>
  <c r="N929" i="2" s="1"/>
  <c r="G929" i="2" a="1"/>
  <c r="G929" i="2" s="1"/>
  <c r="Q928" i="2" a="1"/>
  <c r="Q928" i="2" s="1"/>
  <c r="P928" i="2" a="1"/>
  <c r="P928" i="2" s="1"/>
  <c r="O928" i="2" a="1"/>
  <c r="O928" i="2" s="1"/>
  <c r="N928" i="2" a="1"/>
  <c r="N928" i="2" s="1"/>
  <c r="G928" i="2" a="1"/>
  <c r="G928" i="2" s="1"/>
  <c r="I928" i="2" s="1" a="1"/>
  <c r="I928" i="2" s="1"/>
  <c r="Q927" i="2" a="1"/>
  <c r="Q927" i="2" s="1"/>
  <c r="P927" i="2" a="1"/>
  <c r="P927" i="2" s="1"/>
  <c r="O927" i="2" a="1"/>
  <c r="O927" i="2" s="1"/>
  <c r="N927" i="2" a="1"/>
  <c r="N927" i="2" s="1"/>
  <c r="G927" i="2" a="1"/>
  <c r="G927" i="2" s="1"/>
  <c r="I927" i="2" s="1" a="1"/>
  <c r="I927" i="2" s="1"/>
  <c r="Q926" i="2" a="1"/>
  <c r="Q926" i="2" s="1"/>
  <c r="P926" i="2" a="1"/>
  <c r="P926" i="2" s="1"/>
  <c r="O926" i="2" a="1"/>
  <c r="O926" i="2" s="1"/>
  <c r="N926" i="2" a="1"/>
  <c r="N926" i="2" s="1"/>
  <c r="G926" i="2" a="1"/>
  <c r="G926" i="2" s="1"/>
  <c r="Q925" i="2" a="1"/>
  <c r="Q925" i="2" s="1"/>
  <c r="P925" i="2" a="1"/>
  <c r="P925" i="2" s="1"/>
  <c r="O925" i="2" a="1"/>
  <c r="O925" i="2" s="1"/>
  <c r="N925" i="2" a="1"/>
  <c r="N925" i="2" s="1"/>
  <c r="G925" i="2" a="1"/>
  <c r="G925" i="2" s="1"/>
  <c r="Q924" i="2" a="1"/>
  <c r="Q924" i="2" s="1"/>
  <c r="P924" i="2" a="1"/>
  <c r="P924" i="2" s="1"/>
  <c r="O924" i="2" a="1"/>
  <c r="O924" i="2" s="1"/>
  <c r="N924" i="2" a="1"/>
  <c r="N924" i="2" s="1"/>
  <c r="G924" i="2" a="1"/>
  <c r="G924" i="2" s="1"/>
  <c r="I924" i="2" s="1" a="1"/>
  <c r="I924" i="2" s="1"/>
  <c r="Q923" i="2" a="1"/>
  <c r="Q923" i="2" s="1"/>
  <c r="P923" i="2" a="1"/>
  <c r="P923" i="2" s="1"/>
  <c r="O923" i="2" a="1"/>
  <c r="O923" i="2" s="1"/>
  <c r="N923" i="2" a="1"/>
  <c r="N923" i="2" s="1"/>
  <c r="G923" i="2" a="1"/>
  <c r="G923" i="2" s="1"/>
  <c r="Q922" i="2" a="1"/>
  <c r="Q922" i="2" s="1"/>
  <c r="P922" i="2" a="1"/>
  <c r="P922" i="2" s="1"/>
  <c r="O922" i="2" a="1"/>
  <c r="O922" i="2" s="1"/>
  <c r="N922" i="2" a="1"/>
  <c r="N922" i="2" s="1"/>
  <c r="G922" i="2" a="1"/>
  <c r="G922" i="2" s="1"/>
  <c r="I922" i="2" s="1" a="1"/>
  <c r="I922" i="2" s="1"/>
  <c r="Q921" i="2" a="1"/>
  <c r="Q921" i="2" s="1"/>
  <c r="P921" i="2" a="1"/>
  <c r="P921" i="2" s="1"/>
  <c r="O921" i="2" a="1"/>
  <c r="O921" i="2" s="1"/>
  <c r="N921" i="2" a="1"/>
  <c r="N921" i="2" s="1"/>
  <c r="G921" i="2" a="1"/>
  <c r="G921" i="2" s="1"/>
  <c r="Q920" i="2" a="1"/>
  <c r="Q920" i="2" s="1"/>
  <c r="P920" i="2" a="1"/>
  <c r="P920" i="2" s="1"/>
  <c r="O920" i="2" a="1"/>
  <c r="O920" i="2" s="1"/>
  <c r="N920" i="2" a="1"/>
  <c r="N920" i="2" s="1"/>
  <c r="G920" i="2" a="1"/>
  <c r="G920" i="2" s="1"/>
  <c r="H920" i="2" s="1"/>
  <c r="Q919" i="2" a="1"/>
  <c r="Q919" i="2" s="1"/>
  <c r="P919" i="2" a="1"/>
  <c r="P919" i="2" s="1"/>
  <c r="O919" i="2" a="1"/>
  <c r="O919" i="2" s="1"/>
  <c r="N919" i="2" a="1"/>
  <c r="N919" i="2" s="1"/>
  <c r="G919" i="2" a="1"/>
  <c r="G919" i="2" s="1"/>
  <c r="I919" i="2" s="1" a="1"/>
  <c r="I919" i="2" s="1"/>
  <c r="Q918" i="2" a="1"/>
  <c r="Q918" i="2" s="1"/>
  <c r="P918" i="2" a="1"/>
  <c r="P918" i="2" s="1"/>
  <c r="O918" i="2" a="1"/>
  <c r="O918" i="2" s="1"/>
  <c r="N918" i="2" a="1"/>
  <c r="N918" i="2" s="1"/>
  <c r="G918" i="2" a="1"/>
  <c r="G918" i="2" s="1"/>
  <c r="Q917" i="2" a="1"/>
  <c r="Q917" i="2" s="1"/>
  <c r="P917" i="2" a="1"/>
  <c r="P917" i="2" s="1"/>
  <c r="O917" i="2" a="1"/>
  <c r="O917" i="2" s="1"/>
  <c r="N917" i="2" a="1"/>
  <c r="N917" i="2" s="1"/>
  <c r="G917" i="2" a="1"/>
  <c r="G917" i="2" s="1"/>
  <c r="Q916" i="2" a="1"/>
  <c r="Q916" i="2" s="1"/>
  <c r="P916" i="2" a="1"/>
  <c r="P916" i="2" s="1"/>
  <c r="O916" i="2" a="1"/>
  <c r="O916" i="2" s="1"/>
  <c r="N916" i="2" a="1"/>
  <c r="N916" i="2" s="1"/>
  <c r="G916" i="2" a="1"/>
  <c r="G916" i="2" s="1"/>
  <c r="I916" i="2" s="1" a="1"/>
  <c r="I916" i="2" s="1"/>
  <c r="Q915" i="2" a="1"/>
  <c r="Q915" i="2" s="1"/>
  <c r="P915" i="2" a="1"/>
  <c r="P915" i="2" s="1"/>
  <c r="O915" i="2" a="1"/>
  <c r="O915" i="2" s="1"/>
  <c r="N915" i="2" a="1"/>
  <c r="N915" i="2" s="1"/>
  <c r="G915" i="2" a="1"/>
  <c r="G915" i="2" s="1"/>
  <c r="I915" i="2" s="1" a="1"/>
  <c r="I915" i="2" s="1"/>
  <c r="Q914" i="2" a="1"/>
  <c r="Q914" i="2" s="1"/>
  <c r="P914" i="2" a="1"/>
  <c r="P914" i="2" s="1"/>
  <c r="O914" i="2" a="1"/>
  <c r="O914" i="2" s="1"/>
  <c r="N914" i="2" a="1"/>
  <c r="N914" i="2" s="1"/>
  <c r="G914" i="2" a="1"/>
  <c r="G914" i="2" s="1"/>
  <c r="Q913" i="2" a="1"/>
  <c r="Q913" i="2" s="1"/>
  <c r="P913" i="2" a="1"/>
  <c r="P913" i="2" s="1"/>
  <c r="O913" i="2" a="1"/>
  <c r="O913" i="2" s="1"/>
  <c r="N913" i="2" a="1"/>
  <c r="N913" i="2" s="1"/>
  <c r="G913" i="2" a="1"/>
  <c r="G913" i="2" s="1"/>
  <c r="Q912" i="2" a="1"/>
  <c r="Q912" i="2" s="1"/>
  <c r="P912" i="2" a="1"/>
  <c r="P912" i="2" s="1"/>
  <c r="O912" i="2" a="1"/>
  <c r="O912" i="2" s="1"/>
  <c r="N912" i="2" a="1"/>
  <c r="N912" i="2" s="1"/>
  <c r="G912" i="2" a="1"/>
  <c r="G912" i="2" s="1"/>
  <c r="Q911" i="2" a="1"/>
  <c r="Q911" i="2" s="1"/>
  <c r="P911" i="2" a="1"/>
  <c r="P911" i="2" s="1"/>
  <c r="O911" i="2" a="1"/>
  <c r="O911" i="2" s="1"/>
  <c r="N911" i="2" a="1"/>
  <c r="N911" i="2" s="1"/>
  <c r="G911" i="2" a="1"/>
  <c r="G911" i="2" s="1"/>
  <c r="I911" i="2" s="1" a="1"/>
  <c r="I911" i="2" s="1"/>
  <c r="Q910" i="2" a="1"/>
  <c r="Q910" i="2" s="1"/>
  <c r="P910" i="2" a="1"/>
  <c r="P910" i="2" s="1"/>
  <c r="O910" i="2" a="1"/>
  <c r="O910" i="2" s="1"/>
  <c r="N910" i="2" a="1"/>
  <c r="N910" i="2" s="1"/>
  <c r="G910" i="2" a="1"/>
  <c r="G910" i="2" s="1"/>
  <c r="I910" i="2" s="1" a="1"/>
  <c r="I910" i="2" s="1"/>
  <c r="Q909" i="2" a="1"/>
  <c r="Q909" i="2" s="1"/>
  <c r="P909" i="2" a="1"/>
  <c r="P909" i="2" s="1"/>
  <c r="O909" i="2" a="1"/>
  <c r="O909" i="2" s="1"/>
  <c r="N909" i="2" a="1"/>
  <c r="N909" i="2" s="1"/>
  <c r="G909" i="2" a="1"/>
  <c r="G909" i="2" s="1"/>
  <c r="Q908" i="2" a="1"/>
  <c r="Q908" i="2" s="1"/>
  <c r="P908" i="2" a="1"/>
  <c r="P908" i="2" s="1"/>
  <c r="O908" i="2" a="1"/>
  <c r="O908" i="2" s="1"/>
  <c r="N908" i="2" a="1"/>
  <c r="N908" i="2" s="1"/>
  <c r="G908" i="2" a="1"/>
  <c r="G908" i="2" s="1"/>
  <c r="H908" i="2" s="1"/>
  <c r="Q907" i="2" a="1"/>
  <c r="Q907" i="2" s="1"/>
  <c r="P907" i="2" a="1"/>
  <c r="P907" i="2" s="1"/>
  <c r="O907" i="2" a="1"/>
  <c r="O907" i="2" s="1"/>
  <c r="N907" i="2" a="1"/>
  <c r="N907" i="2" s="1"/>
  <c r="G907" i="2" a="1"/>
  <c r="G907" i="2" s="1"/>
  <c r="I907" i="2" s="1" a="1"/>
  <c r="I907" i="2" s="1"/>
  <c r="Q906" i="2" a="1"/>
  <c r="Q906" i="2" s="1"/>
  <c r="P906" i="2" a="1"/>
  <c r="P906" i="2" s="1"/>
  <c r="O906" i="2" a="1"/>
  <c r="O906" i="2" s="1"/>
  <c r="N906" i="2" a="1"/>
  <c r="N906" i="2" s="1"/>
  <c r="G906" i="2" a="1"/>
  <c r="G906" i="2" s="1"/>
  <c r="I906" i="2" s="1" a="1"/>
  <c r="I906" i="2" s="1"/>
  <c r="Q905" i="2" a="1"/>
  <c r="Q905" i="2" s="1"/>
  <c r="P905" i="2" a="1"/>
  <c r="P905" i="2" s="1"/>
  <c r="O905" i="2" a="1"/>
  <c r="O905" i="2" s="1"/>
  <c r="N905" i="2" a="1"/>
  <c r="N905" i="2" s="1"/>
  <c r="G905" i="2" a="1"/>
  <c r="G905" i="2" s="1"/>
  <c r="Q904" i="2" a="1"/>
  <c r="Q904" i="2" s="1"/>
  <c r="P904" i="2" a="1"/>
  <c r="P904" i="2" s="1"/>
  <c r="O904" i="2" a="1"/>
  <c r="O904" i="2" s="1"/>
  <c r="N904" i="2" a="1"/>
  <c r="N904" i="2" s="1"/>
  <c r="G904" i="2" a="1"/>
  <c r="G904" i="2" s="1"/>
  <c r="I904" i="2" s="1" a="1"/>
  <c r="I904" i="2" s="1"/>
  <c r="Q903" i="2" a="1"/>
  <c r="Q903" i="2" s="1"/>
  <c r="P903" i="2" a="1"/>
  <c r="P903" i="2" s="1"/>
  <c r="O903" i="2" a="1"/>
  <c r="O903" i="2" s="1"/>
  <c r="N903" i="2" a="1"/>
  <c r="N903" i="2" s="1"/>
  <c r="G903" i="2" a="1"/>
  <c r="G903" i="2" s="1"/>
  <c r="I903" i="2" s="1" a="1"/>
  <c r="I903" i="2" s="1"/>
  <c r="Q902" i="2" a="1"/>
  <c r="Q902" i="2" s="1"/>
  <c r="P902" i="2" a="1"/>
  <c r="P902" i="2" s="1"/>
  <c r="O902" i="2" a="1"/>
  <c r="O902" i="2" s="1"/>
  <c r="N902" i="2" a="1"/>
  <c r="N902" i="2" s="1"/>
  <c r="G902" i="2" a="1"/>
  <c r="G902" i="2" s="1"/>
  <c r="Q901" i="2" a="1"/>
  <c r="Q901" i="2" s="1"/>
  <c r="P901" i="2" a="1"/>
  <c r="P901" i="2" s="1"/>
  <c r="O901" i="2" a="1"/>
  <c r="O901" i="2" s="1"/>
  <c r="N901" i="2" a="1"/>
  <c r="N901" i="2" s="1"/>
  <c r="G901" i="2" a="1"/>
  <c r="G901" i="2" s="1"/>
  <c r="Q900" i="2" a="1"/>
  <c r="Q900" i="2" s="1"/>
  <c r="P900" i="2" a="1"/>
  <c r="P900" i="2" s="1"/>
  <c r="O900" i="2" a="1"/>
  <c r="O900" i="2" s="1"/>
  <c r="N900" i="2" a="1"/>
  <c r="N900" i="2" s="1"/>
  <c r="G900" i="2" a="1"/>
  <c r="G900" i="2" s="1"/>
  <c r="I900" i="2" s="1" a="1"/>
  <c r="I900" i="2" s="1"/>
  <c r="Q899" i="2" a="1"/>
  <c r="Q899" i="2" s="1"/>
  <c r="P899" i="2" a="1"/>
  <c r="P899" i="2" s="1"/>
  <c r="O899" i="2" a="1"/>
  <c r="O899" i="2" s="1"/>
  <c r="N899" i="2" a="1"/>
  <c r="N899" i="2" s="1"/>
  <c r="G899" i="2" a="1"/>
  <c r="G899" i="2" s="1"/>
  <c r="I899" i="2" s="1" a="1"/>
  <c r="I899" i="2" s="1"/>
  <c r="Q898" i="2" a="1"/>
  <c r="Q898" i="2" s="1"/>
  <c r="P898" i="2" a="1"/>
  <c r="P898" i="2" s="1"/>
  <c r="O898" i="2" a="1"/>
  <c r="O898" i="2" s="1"/>
  <c r="N898" i="2" a="1"/>
  <c r="N898" i="2" s="1"/>
  <c r="G898" i="2" a="1"/>
  <c r="G898" i="2" s="1"/>
  <c r="Q897" i="2" a="1"/>
  <c r="Q897" i="2" s="1"/>
  <c r="P897" i="2" a="1"/>
  <c r="P897" i="2" s="1"/>
  <c r="O897" i="2" a="1"/>
  <c r="O897" i="2" s="1"/>
  <c r="N897" i="2" a="1"/>
  <c r="N897" i="2" s="1"/>
  <c r="G897" i="2" a="1"/>
  <c r="G897" i="2" s="1"/>
  <c r="Q896" i="2" a="1"/>
  <c r="Q896" i="2" s="1"/>
  <c r="P896" i="2" a="1"/>
  <c r="P896" i="2" s="1"/>
  <c r="O896" i="2" a="1"/>
  <c r="O896" i="2" s="1"/>
  <c r="N896" i="2" a="1"/>
  <c r="N896" i="2" s="1"/>
  <c r="G896" i="2" a="1"/>
  <c r="G896" i="2" s="1"/>
  <c r="H896" i="2" s="1"/>
  <c r="Q895" i="2" a="1"/>
  <c r="Q895" i="2" s="1"/>
  <c r="P895" i="2" a="1"/>
  <c r="P895" i="2" s="1"/>
  <c r="O895" i="2" a="1"/>
  <c r="O895" i="2" s="1"/>
  <c r="N895" i="2" a="1"/>
  <c r="N895" i="2" s="1"/>
  <c r="G895" i="2" a="1"/>
  <c r="G895" i="2" s="1"/>
  <c r="I895" i="2" s="1" a="1"/>
  <c r="I895" i="2" s="1"/>
  <c r="Q894" i="2" a="1"/>
  <c r="Q894" i="2" s="1"/>
  <c r="P894" i="2" a="1"/>
  <c r="P894" i="2" s="1"/>
  <c r="O894" i="2" a="1"/>
  <c r="O894" i="2" s="1"/>
  <c r="N894" i="2" a="1"/>
  <c r="N894" i="2" s="1"/>
  <c r="G894" i="2" a="1"/>
  <c r="G894" i="2" s="1"/>
  <c r="I894" i="2" s="1" a="1"/>
  <c r="I894" i="2" s="1"/>
  <c r="Q893" i="2" a="1"/>
  <c r="Q893" i="2" s="1"/>
  <c r="P893" i="2" a="1"/>
  <c r="P893" i="2" s="1"/>
  <c r="O893" i="2" a="1"/>
  <c r="O893" i="2" s="1"/>
  <c r="N893" i="2" a="1"/>
  <c r="N893" i="2" s="1"/>
  <c r="G893" i="2" a="1"/>
  <c r="G893" i="2" s="1"/>
  <c r="Q892" i="2" a="1"/>
  <c r="Q892" i="2" s="1"/>
  <c r="P892" i="2" a="1"/>
  <c r="P892" i="2" s="1"/>
  <c r="O892" i="2" a="1"/>
  <c r="O892" i="2" s="1"/>
  <c r="N892" i="2" a="1"/>
  <c r="N892" i="2" s="1"/>
  <c r="G892" i="2" a="1"/>
  <c r="G892" i="2" s="1"/>
  <c r="I892" i="2" s="1" a="1"/>
  <c r="I892" i="2" s="1"/>
  <c r="Q891" i="2" a="1"/>
  <c r="Q891" i="2" s="1"/>
  <c r="P891" i="2" a="1"/>
  <c r="P891" i="2" s="1"/>
  <c r="O891" i="2" a="1"/>
  <c r="O891" i="2" s="1"/>
  <c r="N891" i="2" a="1"/>
  <c r="N891" i="2" s="1"/>
  <c r="G891" i="2" a="1"/>
  <c r="G891" i="2" s="1"/>
  <c r="I891" i="2" s="1" a="1"/>
  <c r="I891" i="2" s="1"/>
  <c r="Q890" i="2" a="1"/>
  <c r="Q890" i="2" s="1"/>
  <c r="P890" i="2" a="1"/>
  <c r="P890" i="2" s="1"/>
  <c r="O890" i="2" a="1"/>
  <c r="O890" i="2" s="1"/>
  <c r="N890" i="2" a="1"/>
  <c r="N890" i="2" s="1"/>
  <c r="G890" i="2" a="1"/>
  <c r="G890" i="2" s="1"/>
  <c r="Q889" i="2" a="1"/>
  <c r="Q889" i="2" s="1"/>
  <c r="P889" i="2" a="1"/>
  <c r="P889" i="2" s="1"/>
  <c r="O889" i="2" a="1"/>
  <c r="O889" i="2" s="1"/>
  <c r="N889" i="2" a="1"/>
  <c r="N889" i="2" s="1"/>
  <c r="G889" i="2" a="1"/>
  <c r="G889" i="2" s="1"/>
  <c r="Q888" i="2" a="1"/>
  <c r="Q888" i="2" s="1"/>
  <c r="P888" i="2" a="1"/>
  <c r="P888" i="2" s="1"/>
  <c r="O888" i="2" a="1"/>
  <c r="O888" i="2" s="1"/>
  <c r="N888" i="2" a="1"/>
  <c r="N888" i="2" s="1"/>
  <c r="G888" i="2" a="1"/>
  <c r="G888" i="2" s="1"/>
  <c r="Q887" i="2" a="1"/>
  <c r="Q887" i="2" s="1"/>
  <c r="P887" i="2" a="1"/>
  <c r="P887" i="2" s="1"/>
  <c r="O887" i="2" a="1"/>
  <c r="O887" i="2" s="1"/>
  <c r="N887" i="2" a="1"/>
  <c r="N887" i="2" s="1"/>
  <c r="G887" i="2" a="1"/>
  <c r="G887" i="2" s="1"/>
  <c r="I887" i="2" s="1" a="1"/>
  <c r="I887" i="2" s="1"/>
  <c r="Q886" i="2" a="1"/>
  <c r="Q886" i="2" s="1"/>
  <c r="P886" i="2" a="1"/>
  <c r="P886" i="2" s="1"/>
  <c r="O886" i="2" a="1"/>
  <c r="O886" i="2" s="1"/>
  <c r="N886" i="2" a="1"/>
  <c r="N886" i="2" s="1"/>
  <c r="G886" i="2" a="1"/>
  <c r="G886" i="2" s="1"/>
  <c r="I886" i="2" s="1" a="1"/>
  <c r="I886" i="2" s="1"/>
  <c r="Q885" i="2" a="1"/>
  <c r="Q885" i="2" s="1"/>
  <c r="P885" i="2" a="1"/>
  <c r="P885" i="2" s="1"/>
  <c r="O885" i="2" a="1"/>
  <c r="O885" i="2" s="1"/>
  <c r="N885" i="2" a="1"/>
  <c r="N885" i="2" s="1"/>
  <c r="G885" i="2" a="1"/>
  <c r="G885" i="2" s="1"/>
  <c r="Q884" i="2" a="1"/>
  <c r="Q884" i="2" s="1"/>
  <c r="P884" i="2" a="1"/>
  <c r="P884" i="2" s="1"/>
  <c r="O884" i="2" a="1"/>
  <c r="O884" i="2" s="1"/>
  <c r="N884" i="2" a="1"/>
  <c r="N884" i="2" s="1"/>
  <c r="G884" i="2" a="1"/>
  <c r="G884" i="2" s="1"/>
  <c r="I884" i="2" s="1" a="1"/>
  <c r="I884" i="2" s="1"/>
  <c r="Q883" i="2" a="1"/>
  <c r="Q883" i="2" s="1"/>
  <c r="P883" i="2" a="1"/>
  <c r="P883" i="2" s="1"/>
  <c r="O883" i="2" a="1"/>
  <c r="O883" i="2" s="1"/>
  <c r="N883" i="2" a="1"/>
  <c r="N883" i="2" s="1"/>
  <c r="G883" i="2" a="1"/>
  <c r="G883" i="2" s="1"/>
  <c r="Q882" i="2" a="1"/>
  <c r="Q882" i="2" s="1"/>
  <c r="P882" i="2" a="1"/>
  <c r="P882" i="2" s="1"/>
  <c r="O882" i="2" a="1"/>
  <c r="O882" i="2" s="1"/>
  <c r="N882" i="2" a="1"/>
  <c r="N882" i="2" s="1"/>
  <c r="G882" i="2" a="1"/>
  <c r="G882" i="2" s="1"/>
  <c r="H882" i="2" s="1"/>
  <c r="Q881" i="2" a="1"/>
  <c r="Q881" i="2" s="1"/>
  <c r="P881" i="2" a="1"/>
  <c r="P881" i="2" s="1"/>
  <c r="O881" i="2" a="1"/>
  <c r="O881" i="2" s="1"/>
  <c r="N881" i="2" a="1"/>
  <c r="N881" i="2" s="1"/>
  <c r="G881" i="2" a="1"/>
  <c r="G881" i="2" s="1"/>
  <c r="Q880" i="2" a="1"/>
  <c r="Q880" i="2" s="1"/>
  <c r="P880" i="2" a="1"/>
  <c r="P880" i="2" s="1"/>
  <c r="O880" i="2" a="1"/>
  <c r="O880" i="2" s="1"/>
  <c r="N880" i="2" a="1"/>
  <c r="N880" i="2" s="1"/>
  <c r="G880" i="2" a="1"/>
  <c r="G880" i="2" s="1"/>
  <c r="Q879" i="2" a="1"/>
  <c r="Q879" i="2" s="1"/>
  <c r="P879" i="2" a="1"/>
  <c r="P879" i="2" s="1"/>
  <c r="O879" i="2" a="1"/>
  <c r="O879" i="2" s="1"/>
  <c r="N879" i="2" a="1"/>
  <c r="N879" i="2" s="1"/>
  <c r="G879" i="2" a="1"/>
  <c r="G879" i="2" s="1"/>
  <c r="Q878" i="2" a="1"/>
  <c r="Q878" i="2" s="1"/>
  <c r="P878" i="2" a="1"/>
  <c r="P878" i="2" s="1"/>
  <c r="O878" i="2" a="1"/>
  <c r="O878" i="2" s="1"/>
  <c r="N878" i="2" a="1"/>
  <c r="N878" i="2" s="1"/>
  <c r="G878" i="2" a="1"/>
  <c r="G878" i="2" s="1"/>
  <c r="I878" i="2" s="1" a="1"/>
  <c r="I878" i="2" s="1"/>
  <c r="Q877" i="2" a="1"/>
  <c r="Q877" i="2" s="1"/>
  <c r="P877" i="2" a="1"/>
  <c r="P877" i="2" s="1"/>
  <c r="O877" i="2" a="1"/>
  <c r="O877" i="2" s="1"/>
  <c r="N877" i="2" a="1"/>
  <c r="N877" i="2" s="1"/>
  <c r="G877" i="2" a="1"/>
  <c r="G877" i="2" s="1"/>
  <c r="Q876" i="2" a="1"/>
  <c r="Q876" i="2" s="1"/>
  <c r="P876" i="2" a="1"/>
  <c r="P876" i="2" s="1"/>
  <c r="O876" i="2" a="1"/>
  <c r="O876" i="2" s="1"/>
  <c r="N876" i="2" a="1"/>
  <c r="N876" i="2" s="1"/>
  <c r="G876" i="2" a="1"/>
  <c r="G876" i="2" s="1"/>
  <c r="Q875" i="2" a="1"/>
  <c r="Q875" i="2" s="1"/>
  <c r="P875" i="2" a="1"/>
  <c r="P875" i="2" s="1"/>
  <c r="O875" i="2" a="1"/>
  <c r="O875" i="2" s="1"/>
  <c r="N875" i="2" a="1"/>
  <c r="N875" i="2" s="1"/>
  <c r="G875" i="2" a="1"/>
  <c r="G875" i="2" s="1"/>
  <c r="I875" i="2" s="1" a="1"/>
  <c r="I875" i="2" s="1"/>
  <c r="Q874" i="2" a="1"/>
  <c r="Q874" i="2" s="1"/>
  <c r="P874" i="2" a="1"/>
  <c r="P874" i="2" s="1"/>
  <c r="O874" i="2" a="1"/>
  <c r="O874" i="2" s="1"/>
  <c r="N874" i="2" a="1"/>
  <c r="N874" i="2" s="1"/>
  <c r="G874" i="2" a="1"/>
  <c r="G874" i="2" s="1"/>
  <c r="H874" i="2" s="1"/>
  <c r="Q873" i="2" a="1"/>
  <c r="Q873" i="2" s="1"/>
  <c r="P873" i="2" a="1"/>
  <c r="P873" i="2" s="1"/>
  <c r="O873" i="2" a="1"/>
  <c r="O873" i="2" s="1"/>
  <c r="N873" i="2" a="1"/>
  <c r="N873" i="2" s="1"/>
  <c r="G873" i="2" a="1"/>
  <c r="G873" i="2" s="1"/>
  <c r="Q872" i="2" a="1"/>
  <c r="Q872" i="2" s="1"/>
  <c r="P872" i="2" a="1"/>
  <c r="P872" i="2" s="1"/>
  <c r="O872" i="2" a="1"/>
  <c r="O872" i="2" s="1"/>
  <c r="N872" i="2" a="1"/>
  <c r="N872" i="2" s="1"/>
  <c r="G872" i="2" a="1"/>
  <c r="G872" i="2" s="1"/>
  <c r="I872" i="2" s="1" a="1"/>
  <c r="I872" i="2" s="1"/>
  <c r="Q871" i="2" a="1"/>
  <c r="Q871" i="2" s="1"/>
  <c r="P871" i="2" a="1"/>
  <c r="P871" i="2" s="1"/>
  <c r="O871" i="2" a="1"/>
  <c r="O871" i="2" s="1"/>
  <c r="N871" i="2" a="1"/>
  <c r="N871" i="2" s="1"/>
  <c r="G871" i="2" a="1"/>
  <c r="G871" i="2" s="1"/>
  <c r="I871" i="2" s="1" a="1"/>
  <c r="I871" i="2" s="1"/>
  <c r="Q870" i="2" a="1"/>
  <c r="Q870" i="2" s="1"/>
  <c r="P870" i="2" a="1"/>
  <c r="P870" i="2" s="1"/>
  <c r="O870" i="2" a="1"/>
  <c r="O870" i="2" s="1"/>
  <c r="N870" i="2" a="1"/>
  <c r="N870" i="2" s="1"/>
  <c r="G870" i="2" a="1"/>
  <c r="G870" i="2" s="1"/>
  <c r="H870" i="2" s="1"/>
  <c r="Q869" i="2" a="1"/>
  <c r="Q869" i="2" s="1"/>
  <c r="P869" i="2" a="1"/>
  <c r="P869" i="2" s="1"/>
  <c r="O869" i="2" a="1"/>
  <c r="O869" i="2" s="1"/>
  <c r="N869" i="2" a="1"/>
  <c r="N869" i="2" s="1"/>
  <c r="G869" i="2" a="1"/>
  <c r="G869" i="2" s="1"/>
  <c r="Q868" i="2" a="1"/>
  <c r="Q868" i="2" s="1"/>
  <c r="P868" i="2" a="1"/>
  <c r="P868" i="2" s="1"/>
  <c r="O868" i="2" a="1"/>
  <c r="O868" i="2" s="1"/>
  <c r="N868" i="2" a="1"/>
  <c r="N868" i="2" s="1"/>
  <c r="G868" i="2" a="1"/>
  <c r="G868" i="2" s="1"/>
  <c r="Q867" i="2" a="1"/>
  <c r="Q867" i="2" s="1"/>
  <c r="P867" i="2" a="1"/>
  <c r="P867" i="2" s="1"/>
  <c r="O867" i="2" a="1"/>
  <c r="O867" i="2" s="1"/>
  <c r="N867" i="2" a="1"/>
  <c r="N867" i="2" s="1"/>
  <c r="G867" i="2" a="1"/>
  <c r="G867" i="2" s="1"/>
  <c r="I867" i="2" s="1" a="1"/>
  <c r="I867" i="2" s="1"/>
  <c r="Q866" i="2" a="1"/>
  <c r="Q866" i="2" s="1"/>
  <c r="P866" i="2" a="1"/>
  <c r="P866" i="2" s="1"/>
  <c r="O866" i="2" a="1"/>
  <c r="O866" i="2" s="1"/>
  <c r="N866" i="2" a="1"/>
  <c r="N866" i="2" s="1"/>
  <c r="G866" i="2" a="1"/>
  <c r="G866" i="2" s="1"/>
  <c r="I866" i="2" s="1" a="1"/>
  <c r="I866" i="2" s="1"/>
  <c r="Q865" i="2" a="1"/>
  <c r="Q865" i="2" s="1"/>
  <c r="P865" i="2" a="1"/>
  <c r="P865" i="2" s="1"/>
  <c r="O865" i="2" a="1"/>
  <c r="O865" i="2" s="1"/>
  <c r="N865" i="2" a="1"/>
  <c r="N865" i="2" s="1"/>
  <c r="G865" i="2" a="1"/>
  <c r="G865" i="2" s="1"/>
  <c r="Q864" i="2" a="1"/>
  <c r="Q864" i="2" s="1"/>
  <c r="P864" i="2" a="1"/>
  <c r="P864" i="2" s="1"/>
  <c r="O864" i="2" a="1"/>
  <c r="O864" i="2" s="1"/>
  <c r="N864" i="2" a="1"/>
  <c r="N864" i="2" s="1"/>
  <c r="G864" i="2" a="1"/>
  <c r="G864" i="2" s="1"/>
  <c r="Q863" i="2" a="1"/>
  <c r="Q863" i="2" s="1"/>
  <c r="P863" i="2" a="1"/>
  <c r="P863" i="2" s="1"/>
  <c r="O863" i="2" a="1"/>
  <c r="O863" i="2" s="1"/>
  <c r="N863" i="2" a="1"/>
  <c r="N863" i="2" s="1"/>
  <c r="G863" i="2" a="1"/>
  <c r="G863" i="2" s="1"/>
  <c r="I863" i="2" s="1" a="1"/>
  <c r="I863" i="2" s="1"/>
  <c r="Q862" i="2" a="1"/>
  <c r="Q862" i="2" s="1"/>
  <c r="P862" i="2" a="1"/>
  <c r="P862" i="2" s="1"/>
  <c r="O862" i="2" a="1"/>
  <c r="O862" i="2" s="1"/>
  <c r="N862" i="2" a="1"/>
  <c r="N862" i="2" s="1"/>
  <c r="G862" i="2" a="1"/>
  <c r="G862" i="2" s="1"/>
  <c r="H862" i="2" s="1"/>
  <c r="Q861" i="2" a="1"/>
  <c r="Q861" i="2" s="1"/>
  <c r="P861" i="2" a="1"/>
  <c r="P861" i="2" s="1"/>
  <c r="O861" i="2" a="1"/>
  <c r="O861" i="2" s="1"/>
  <c r="N861" i="2" a="1"/>
  <c r="N861" i="2" s="1"/>
  <c r="G861" i="2" a="1"/>
  <c r="G861" i="2" s="1"/>
  <c r="Q860" i="2" a="1"/>
  <c r="Q860" i="2" s="1"/>
  <c r="P860" i="2" a="1"/>
  <c r="P860" i="2" s="1"/>
  <c r="O860" i="2" a="1"/>
  <c r="O860" i="2" s="1"/>
  <c r="N860" i="2" a="1"/>
  <c r="N860" i="2" s="1"/>
  <c r="G860" i="2" a="1"/>
  <c r="G860" i="2" s="1"/>
  <c r="I860" i="2" s="1" a="1"/>
  <c r="I860" i="2" s="1"/>
  <c r="Q859" i="2" a="1"/>
  <c r="Q859" i="2" s="1"/>
  <c r="P859" i="2" a="1"/>
  <c r="P859" i="2" s="1"/>
  <c r="O859" i="2" a="1"/>
  <c r="O859" i="2" s="1"/>
  <c r="N859" i="2" a="1"/>
  <c r="N859" i="2" s="1"/>
  <c r="G859" i="2" a="1"/>
  <c r="G859" i="2" s="1"/>
  <c r="I859" i="2" s="1" a="1"/>
  <c r="I859" i="2" s="1"/>
  <c r="Q858" i="2" a="1"/>
  <c r="Q858" i="2" s="1"/>
  <c r="P858" i="2" a="1"/>
  <c r="P858" i="2" s="1"/>
  <c r="O858" i="2" a="1"/>
  <c r="O858" i="2" s="1"/>
  <c r="N858" i="2" a="1"/>
  <c r="N858" i="2" s="1"/>
  <c r="G858" i="2" a="1"/>
  <c r="G858" i="2" s="1"/>
  <c r="H858" i="2" s="1"/>
  <c r="Q857" i="2" a="1"/>
  <c r="Q857" i="2" s="1"/>
  <c r="P857" i="2" a="1"/>
  <c r="P857" i="2" s="1"/>
  <c r="O857" i="2" a="1"/>
  <c r="O857" i="2" s="1"/>
  <c r="N857" i="2" a="1"/>
  <c r="N857" i="2" s="1"/>
  <c r="G857" i="2" a="1"/>
  <c r="G857" i="2" s="1"/>
  <c r="Q856" i="2" a="1"/>
  <c r="Q856" i="2" s="1"/>
  <c r="P856" i="2" a="1"/>
  <c r="P856" i="2" s="1"/>
  <c r="O856" i="2" a="1"/>
  <c r="O856" i="2" s="1"/>
  <c r="N856" i="2" a="1"/>
  <c r="N856" i="2" s="1"/>
  <c r="G856" i="2" a="1"/>
  <c r="G856" i="2" s="1"/>
  <c r="Q855" i="2" a="1"/>
  <c r="Q855" i="2" s="1"/>
  <c r="P855" i="2" a="1"/>
  <c r="P855" i="2" s="1"/>
  <c r="O855" i="2" a="1"/>
  <c r="O855" i="2" s="1"/>
  <c r="N855" i="2" a="1"/>
  <c r="N855" i="2" s="1"/>
  <c r="G855" i="2" a="1"/>
  <c r="G855" i="2" s="1"/>
  <c r="I855" i="2" s="1" a="1"/>
  <c r="I855" i="2" s="1"/>
  <c r="Q854" i="2" a="1"/>
  <c r="Q854" i="2" s="1"/>
  <c r="P854" i="2" a="1"/>
  <c r="P854" i="2" s="1"/>
  <c r="O854" i="2" a="1"/>
  <c r="O854" i="2" s="1"/>
  <c r="N854" i="2" a="1"/>
  <c r="N854" i="2" s="1"/>
  <c r="G854" i="2" a="1"/>
  <c r="G854" i="2" s="1"/>
  <c r="H854" i="2" s="1"/>
  <c r="Q853" i="2" a="1"/>
  <c r="Q853" i="2" s="1"/>
  <c r="P853" i="2" a="1"/>
  <c r="P853" i="2" s="1"/>
  <c r="O853" i="2" a="1"/>
  <c r="O853" i="2" s="1"/>
  <c r="N853" i="2" a="1"/>
  <c r="N853" i="2" s="1"/>
  <c r="G853" i="2" a="1"/>
  <c r="G853" i="2" s="1"/>
  <c r="I853" i="2" s="1" a="1"/>
  <c r="I853" i="2" s="1"/>
  <c r="Q852" i="2" a="1"/>
  <c r="Q852" i="2" s="1"/>
  <c r="P852" i="2" a="1"/>
  <c r="P852" i="2" s="1"/>
  <c r="O852" i="2" a="1"/>
  <c r="O852" i="2" s="1"/>
  <c r="N852" i="2" a="1"/>
  <c r="N852" i="2" s="1"/>
  <c r="G852" i="2" a="1"/>
  <c r="G852" i="2" s="1"/>
  <c r="H852" i="2" s="1"/>
  <c r="Q851" i="2" a="1"/>
  <c r="Q851" i="2" s="1"/>
  <c r="P851" i="2" a="1"/>
  <c r="P851" i="2" s="1"/>
  <c r="O851" i="2" a="1"/>
  <c r="O851" i="2" s="1"/>
  <c r="N851" i="2" a="1"/>
  <c r="N851" i="2" s="1"/>
  <c r="G851" i="2" a="1"/>
  <c r="G851" i="2" s="1"/>
  <c r="I851" i="2" s="1" a="1"/>
  <c r="I851" i="2" s="1"/>
  <c r="Q850" i="2" a="1"/>
  <c r="Q850" i="2" s="1"/>
  <c r="P850" i="2" a="1"/>
  <c r="P850" i="2" s="1"/>
  <c r="O850" i="2" a="1"/>
  <c r="O850" i="2" s="1"/>
  <c r="N850" i="2" a="1"/>
  <c r="N850" i="2" s="1"/>
  <c r="G850" i="2" a="1"/>
  <c r="G850" i="2" s="1"/>
  <c r="H850" i="2" s="1"/>
  <c r="Q849" i="2" a="1"/>
  <c r="Q849" i="2" s="1"/>
  <c r="P849" i="2" a="1"/>
  <c r="P849" i="2" s="1"/>
  <c r="O849" i="2" a="1"/>
  <c r="O849" i="2" s="1"/>
  <c r="N849" i="2" a="1"/>
  <c r="N849" i="2" s="1"/>
  <c r="G849" i="2" a="1"/>
  <c r="G849" i="2" s="1"/>
  <c r="I849" i="2" s="1" a="1"/>
  <c r="I849" i="2" s="1"/>
  <c r="Q848" i="2" a="1"/>
  <c r="Q848" i="2" s="1"/>
  <c r="P848" i="2" a="1"/>
  <c r="P848" i="2" s="1"/>
  <c r="O848" i="2" a="1"/>
  <c r="O848" i="2" s="1"/>
  <c r="N848" i="2" a="1"/>
  <c r="N848" i="2" s="1"/>
  <c r="G848" i="2" a="1"/>
  <c r="G848" i="2" s="1"/>
  <c r="H848" i="2" s="1"/>
  <c r="Q847" i="2" a="1"/>
  <c r="Q847" i="2" s="1"/>
  <c r="P847" i="2" a="1"/>
  <c r="P847" i="2" s="1"/>
  <c r="O847" i="2" a="1"/>
  <c r="O847" i="2" s="1"/>
  <c r="N847" i="2" a="1"/>
  <c r="N847" i="2" s="1"/>
  <c r="G847" i="2" a="1"/>
  <c r="G847" i="2" s="1"/>
  <c r="H847" i="2" s="1"/>
  <c r="Q846" i="2" a="1"/>
  <c r="Q846" i="2" s="1"/>
  <c r="P846" i="2" a="1"/>
  <c r="P846" i="2" s="1"/>
  <c r="O846" i="2" a="1"/>
  <c r="O846" i="2" s="1"/>
  <c r="N846" i="2" a="1"/>
  <c r="N846" i="2" s="1"/>
  <c r="G846" i="2" a="1"/>
  <c r="G846" i="2" s="1"/>
  <c r="H846" i="2" s="1"/>
  <c r="Q845" i="2" a="1"/>
  <c r="Q845" i="2" s="1"/>
  <c r="P845" i="2" a="1"/>
  <c r="P845" i="2" s="1"/>
  <c r="O845" i="2" a="1"/>
  <c r="O845" i="2" s="1"/>
  <c r="N845" i="2" a="1"/>
  <c r="N845" i="2" s="1"/>
  <c r="G845" i="2" a="1"/>
  <c r="G845" i="2" s="1"/>
  <c r="I845" i="2" s="1" a="1"/>
  <c r="I845" i="2" s="1"/>
  <c r="Q844" i="2" a="1"/>
  <c r="Q844" i="2" s="1"/>
  <c r="P844" i="2" a="1"/>
  <c r="P844" i="2" s="1"/>
  <c r="O844" i="2" a="1"/>
  <c r="O844" i="2" s="1"/>
  <c r="N844" i="2" a="1"/>
  <c r="N844" i="2" s="1"/>
  <c r="G844" i="2" a="1"/>
  <c r="G844" i="2" s="1"/>
  <c r="Q843" i="2" a="1"/>
  <c r="Q843" i="2" s="1"/>
  <c r="P843" i="2" a="1"/>
  <c r="P843" i="2" s="1"/>
  <c r="O843" i="2" a="1"/>
  <c r="O843" i="2" s="1"/>
  <c r="N843" i="2" a="1"/>
  <c r="N843" i="2" s="1"/>
  <c r="G843" i="2" a="1"/>
  <c r="G843" i="2" s="1"/>
  <c r="I843" i="2" s="1" a="1"/>
  <c r="I843" i="2" s="1"/>
  <c r="Q842" i="2" a="1"/>
  <c r="Q842" i="2" s="1"/>
  <c r="P842" i="2" a="1"/>
  <c r="P842" i="2" s="1"/>
  <c r="O842" i="2" a="1"/>
  <c r="O842" i="2" s="1"/>
  <c r="N842" i="2" a="1"/>
  <c r="N842" i="2" s="1"/>
  <c r="G842" i="2" a="1"/>
  <c r="G842" i="2" s="1"/>
  <c r="H842" i="2" s="1"/>
  <c r="Q841" i="2" a="1"/>
  <c r="Q841" i="2" s="1"/>
  <c r="P841" i="2" a="1"/>
  <c r="P841" i="2" s="1"/>
  <c r="O841" i="2" a="1"/>
  <c r="O841" i="2" s="1"/>
  <c r="N841" i="2" a="1"/>
  <c r="N841" i="2" s="1"/>
  <c r="G841" i="2" a="1"/>
  <c r="G841" i="2" s="1"/>
  <c r="H841" i="2" s="1"/>
  <c r="Q840" i="2" a="1"/>
  <c r="Q840" i="2" s="1"/>
  <c r="P840" i="2" a="1"/>
  <c r="P840" i="2" s="1"/>
  <c r="O840" i="2" a="1"/>
  <c r="O840" i="2" s="1"/>
  <c r="N840" i="2" a="1"/>
  <c r="N840" i="2" s="1"/>
  <c r="G840" i="2" a="1"/>
  <c r="G840" i="2" s="1"/>
  <c r="H840" i="2" s="1"/>
  <c r="Q839" i="2" a="1"/>
  <c r="Q839" i="2" s="1"/>
  <c r="P839" i="2" a="1"/>
  <c r="P839" i="2" s="1"/>
  <c r="O839" i="2" a="1"/>
  <c r="O839" i="2" s="1"/>
  <c r="N839" i="2" a="1"/>
  <c r="N839" i="2" s="1"/>
  <c r="G839" i="2" a="1"/>
  <c r="G839" i="2" s="1"/>
  <c r="I839" i="2" s="1" a="1"/>
  <c r="I839" i="2" s="1"/>
  <c r="Q838" i="2" a="1"/>
  <c r="Q838" i="2" s="1"/>
  <c r="P838" i="2" a="1"/>
  <c r="P838" i="2" s="1"/>
  <c r="O838" i="2" a="1"/>
  <c r="O838" i="2" s="1"/>
  <c r="N838" i="2" a="1"/>
  <c r="N838" i="2" s="1"/>
  <c r="G838" i="2" a="1"/>
  <c r="G838" i="2" s="1"/>
  <c r="H838" i="2" s="1"/>
  <c r="Q837" i="2" a="1"/>
  <c r="Q837" i="2" s="1"/>
  <c r="P837" i="2" a="1"/>
  <c r="P837" i="2" s="1"/>
  <c r="O837" i="2" a="1"/>
  <c r="O837" i="2" s="1"/>
  <c r="N837" i="2" a="1"/>
  <c r="N837" i="2" s="1"/>
  <c r="G837" i="2" a="1"/>
  <c r="G837" i="2" s="1"/>
  <c r="I837" i="2" s="1" a="1"/>
  <c r="I837" i="2" s="1"/>
  <c r="Q836" i="2" a="1"/>
  <c r="Q836" i="2" s="1"/>
  <c r="P836" i="2" a="1"/>
  <c r="P836" i="2" s="1"/>
  <c r="O836" i="2" a="1"/>
  <c r="O836" i="2" s="1"/>
  <c r="N836" i="2" a="1"/>
  <c r="N836" i="2" s="1"/>
  <c r="G836" i="2" a="1"/>
  <c r="G836" i="2" s="1"/>
  <c r="H836" i="2" s="1"/>
  <c r="Q835" i="2" a="1"/>
  <c r="Q835" i="2" s="1"/>
  <c r="P835" i="2" a="1"/>
  <c r="P835" i="2" s="1"/>
  <c r="O835" i="2" a="1"/>
  <c r="O835" i="2" s="1"/>
  <c r="N835" i="2" a="1"/>
  <c r="N835" i="2" s="1"/>
  <c r="G835" i="2" a="1"/>
  <c r="G835" i="2" s="1"/>
  <c r="I835" i="2" s="1" a="1"/>
  <c r="I835" i="2" s="1"/>
  <c r="Q834" i="2" a="1"/>
  <c r="Q834" i="2" s="1"/>
  <c r="P834" i="2" a="1"/>
  <c r="P834" i="2" s="1"/>
  <c r="O834" i="2" a="1"/>
  <c r="O834" i="2" s="1"/>
  <c r="N834" i="2" a="1"/>
  <c r="N834" i="2" s="1"/>
  <c r="G834" i="2" a="1"/>
  <c r="G834" i="2" s="1"/>
  <c r="H834" i="2" s="1"/>
  <c r="Q833" i="2" a="1"/>
  <c r="Q833" i="2" s="1"/>
  <c r="P833" i="2" a="1"/>
  <c r="P833" i="2" s="1"/>
  <c r="O833" i="2" a="1"/>
  <c r="O833" i="2" s="1"/>
  <c r="N833" i="2" a="1"/>
  <c r="N833" i="2" s="1"/>
  <c r="G833" i="2" a="1"/>
  <c r="G833" i="2" s="1"/>
  <c r="I833" i="2" s="1" a="1"/>
  <c r="I833" i="2" s="1"/>
  <c r="Q832" i="2" a="1"/>
  <c r="Q832" i="2" s="1"/>
  <c r="P832" i="2" a="1"/>
  <c r="P832" i="2" s="1"/>
  <c r="O832" i="2" a="1"/>
  <c r="O832" i="2" s="1"/>
  <c r="N832" i="2" a="1"/>
  <c r="N832" i="2" s="1"/>
  <c r="G832" i="2" a="1"/>
  <c r="G832" i="2" s="1"/>
  <c r="H832" i="2" s="1"/>
  <c r="Q831" i="2" a="1"/>
  <c r="Q831" i="2" s="1"/>
  <c r="P831" i="2" a="1"/>
  <c r="P831" i="2" s="1"/>
  <c r="O831" i="2" a="1"/>
  <c r="O831" i="2" s="1"/>
  <c r="N831" i="2" a="1"/>
  <c r="N831" i="2" s="1"/>
  <c r="G831" i="2" a="1"/>
  <c r="G831" i="2" s="1"/>
  <c r="I831" i="2" s="1" a="1"/>
  <c r="I831" i="2" s="1"/>
  <c r="Q830" i="2" a="1"/>
  <c r="Q830" i="2" s="1"/>
  <c r="P830" i="2" a="1"/>
  <c r="P830" i="2" s="1"/>
  <c r="O830" i="2" a="1"/>
  <c r="O830" i="2" s="1"/>
  <c r="N830" i="2" a="1"/>
  <c r="N830" i="2" s="1"/>
  <c r="G830" i="2" a="1"/>
  <c r="G830" i="2" s="1"/>
  <c r="H830" i="2" s="1"/>
  <c r="Q829" i="2" a="1"/>
  <c r="Q829" i="2" s="1"/>
  <c r="P829" i="2" a="1"/>
  <c r="P829" i="2" s="1"/>
  <c r="O829" i="2" a="1"/>
  <c r="O829" i="2" s="1"/>
  <c r="N829" i="2" a="1"/>
  <c r="N829" i="2" s="1"/>
  <c r="G829" i="2" a="1"/>
  <c r="G829" i="2" s="1"/>
  <c r="H829" i="2" s="1"/>
  <c r="Q828" i="2" a="1"/>
  <c r="Q828" i="2" s="1"/>
  <c r="P828" i="2" a="1"/>
  <c r="P828" i="2" s="1"/>
  <c r="O828" i="2" a="1"/>
  <c r="O828" i="2" s="1"/>
  <c r="N828" i="2" a="1"/>
  <c r="N828" i="2" s="1"/>
  <c r="G828" i="2" a="1"/>
  <c r="G828" i="2" s="1"/>
  <c r="H828" i="2" s="1"/>
  <c r="Q827" i="2" a="1"/>
  <c r="Q827" i="2" s="1"/>
  <c r="P827" i="2" a="1"/>
  <c r="P827" i="2" s="1"/>
  <c r="O827" i="2" a="1"/>
  <c r="O827" i="2" s="1"/>
  <c r="N827" i="2" a="1"/>
  <c r="N827" i="2" s="1"/>
  <c r="G827" i="2" a="1"/>
  <c r="G827" i="2" s="1"/>
  <c r="I827" i="2" s="1" a="1"/>
  <c r="I827" i="2" s="1"/>
  <c r="Q826" i="2" a="1"/>
  <c r="Q826" i="2" s="1"/>
  <c r="P826" i="2" a="1"/>
  <c r="P826" i="2" s="1"/>
  <c r="O826" i="2" a="1"/>
  <c r="O826" i="2" s="1"/>
  <c r="N826" i="2" a="1"/>
  <c r="N826" i="2" s="1"/>
  <c r="G826" i="2" a="1"/>
  <c r="G826" i="2" s="1"/>
  <c r="H826" i="2" s="1"/>
  <c r="Q825" i="2" a="1"/>
  <c r="Q825" i="2" s="1"/>
  <c r="P825" i="2" a="1"/>
  <c r="P825" i="2" s="1"/>
  <c r="O825" i="2" a="1"/>
  <c r="O825" i="2" s="1"/>
  <c r="N825" i="2" a="1"/>
  <c r="N825" i="2" s="1"/>
  <c r="G825" i="2" a="1"/>
  <c r="G825" i="2" s="1"/>
  <c r="I825" i="2" s="1" a="1"/>
  <c r="I825" i="2" s="1"/>
  <c r="Q824" i="2" a="1"/>
  <c r="Q824" i="2" s="1"/>
  <c r="P824" i="2" a="1"/>
  <c r="P824" i="2" s="1"/>
  <c r="O824" i="2" a="1"/>
  <c r="O824" i="2" s="1"/>
  <c r="N824" i="2" a="1"/>
  <c r="N824" i="2" s="1"/>
  <c r="G824" i="2" a="1"/>
  <c r="G824" i="2" s="1"/>
  <c r="Q823" i="2" a="1"/>
  <c r="Q823" i="2" s="1"/>
  <c r="P823" i="2" a="1"/>
  <c r="P823" i="2" s="1"/>
  <c r="O823" i="2" a="1"/>
  <c r="O823" i="2" s="1"/>
  <c r="N823" i="2" a="1"/>
  <c r="N823" i="2" s="1"/>
  <c r="G823" i="2" a="1"/>
  <c r="G823" i="2" s="1"/>
  <c r="H823" i="2" s="1"/>
  <c r="Q822" i="2" a="1"/>
  <c r="Q822" i="2" s="1"/>
  <c r="P822" i="2" a="1"/>
  <c r="P822" i="2" s="1"/>
  <c r="O822" i="2" a="1"/>
  <c r="O822" i="2" s="1"/>
  <c r="N822" i="2" a="1"/>
  <c r="N822" i="2" s="1"/>
  <c r="G822" i="2" a="1"/>
  <c r="G822" i="2" s="1"/>
  <c r="Q821" i="2" a="1"/>
  <c r="Q821" i="2" s="1"/>
  <c r="P821" i="2" a="1"/>
  <c r="P821" i="2" s="1"/>
  <c r="O821" i="2" a="1"/>
  <c r="O821" i="2" s="1"/>
  <c r="N821" i="2" a="1"/>
  <c r="N821" i="2" s="1"/>
  <c r="G821" i="2" a="1"/>
  <c r="G821" i="2" s="1"/>
  <c r="I821" i="2" s="1" a="1"/>
  <c r="I821" i="2" s="1"/>
  <c r="Q820" i="2" a="1"/>
  <c r="Q820" i="2" s="1"/>
  <c r="P820" i="2" a="1"/>
  <c r="P820" i="2" s="1"/>
  <c r="O820" i="2" a="1"/>
  <c r="O820" i="2" s="1"/>
  <c r="N820" i="2" a="1"/>
  <c r="N820" i="2" s="1"/>
  <c r="G820" i="2" a="1"/>
  <c r="G820" i="2" s="1"/>
  <c r="H820" i="2" s="1"/>
  <c r="Q819" i="2" a="1"/>
  <c r="Q819" i="2" s="1"/>
  <c r="P819" i="2" a="1"/>
  <c r="P819" i="2" s="1"/>
  <c r="O819" i="2" a="1"/>
  <c r="O819" i="2" s="1"/>
  <c r="N819" i="2" a="1"/>
  <c r="N819" i="2" s="1"/>
  <c r="G819" i="2" a="1"/>
  <c r="G819" i="2" s="1"/>
  <c r="I819" i="2" s="1" a="1"/>
  <c r="I819" i="2" s="1"/>
  <c r="Q818" i="2" a="1"/>
  <c r="Q818" i="2" s="1"/>
  <c r="P818" i="2" a="1"/>
  <c r="P818" i="2" s="1"/>
  <c r="O818" i="2" a="1"/>
  <c r="O818" i="2" s="1"/>
  <c r="N818" i="2" a="1"/>
  <c r="N818" i="2" s="1"/>
  <c r="G818" i="2" a="1"/>
  <c r="G818" i="2" s="1"/>
  <c r="Q817" i="2" a="1"/>
  <c r="Q817" i="2" s="1"/>
  <c r="P817" i="2" a="1"/>
  <c r="P817" i="2" s="1"/>
  <c r="O817" i="2" a="1"/>
  <c r="O817" i="2" s="1"/>
  <c r="N817" i="2" a="1"/>
  <c r="N817" i="2" s="1"/>
  <c r="G817" i="2" a="1"/>
  <c r="G817" i="2" s="1"/>
  <c r="I817" i="2" s="1" a="1"/>
  <c r="I817" i="2" s="1"/>
  <c r="Q816" i="2" a="1"/>
  <c r="Q816" i="2" s="1"/>
  <c r="P816" i="2" a="1"/>
  <c r="P816" i="2" s="1"/>
  <c r="O816" i="2" a="1"/>
  <c r="O816" i="2" s="1"/>
  <c r="N816" i="2" a="1"/>
  <c r="N816" i="2" s="1"/>
  <c r="G816" i="2" a="1"/>
  <c r="G816" i="2" s="1"/>
  <c r="Q815" i="2" a="1"/>
  <c r="Q815" i="2" s="1"/>
  <c r="P815" i="2" a="1"/>
  <c r="P815" i="2" s="1"/>
  <c r="O815" i="2" a="1"/>
  <c r="O815" i="2" s="1"/>
  <c r="N815" i="2" a="1"/>
  <c r="N815" i="2" s="1"/>
  <c r="G815" i="2" a="1"/>
  <c r="G815" i="2" s="1"/>
  <c r="I815" i="2" s="1" a="1"/>
  <c r="I815" i="2" s="1"/>
  <c r="Q814" i="2" a="1"/>
  <c r="Q814" i="2" s="1"/>
  <c r="P814" i="2" a="1"/>
  <c r="P814" i="2" s="1"/>
  <c r="O814" i="2" a="1"/>
  <c r="O814" i="2" s="1"/>
  <c r="N814" i="2" a="1"/>
  <c r="N814" i="2" s="1"/>
  <c r="G814" i="2" a="1"/>
  <c r="G814" i="2" s="1"/>
  <c r="H814" i="2" s="1"/>
  <c r="Q813" i="2" a="1"/>
  <c r="Q813" i="2" s="1"/>
  <c r="P813" i="2" a="1"/>
  <c r="P813" i="2" s="1"/>
  <c r="O813" i="2" a="1"/>
  <c r="O813" i="2" s="1"/>
  <c r="N813" i="2" a="1"/>
  <c r="N813" i="2" s="1"/>
  <c r="G813" i="2" a="1"/>
  <c r="G813" i="2" s="1"/>
  <c r="I813" i="2" s="1" a="1"/>
  <c r="I813" i="2" s="1"/>
  <c r="Q812" i="2" a="1"/>
  <c r="Q812" i="2" s="1"/>
  <c r="P812" i="2" a="1"/>
  <c r="P812" i="2" s="1"/>
  <c r="O812" i="2" a="1"/>
  <c r="O812" i="2" s="1"/>
  <c r="N812" i="2" a="1"/>
  <c r="N812" i="2" s="1"/>
  <c r="G812" i="2" a="1"/>
  <c r="G812" i="2" s="1"/>
  <c r="H812" i="2" s="1"/>
  <c r="Q811" i="2" a="1"/>
  <c r="Q811" i="2" s="1"/>
  <c r="P811" i="2" a="1"/>
  <c r="P811" i="2" s="1"/>
  <c r="O811" i="2" a="1"/>
  <c r="O811" i="2" s="1"/>
  <c r="N811" i="2" a="1"/>
  <c r="N811" i="2" s="1"/>
  <c r="G811" i="2" a="1"/>
  <c r="G811" i="2" s="1"/>
  <c r="I811" i="2" s="1" a="1"/>
  <c r="I811" i="2" s="1"/>
  <c r="Q810" i="2" a="1"/>
  <c r="Q810" i="2" s="1"/>
  <c r="P810" i="2" a="1"/>
  <c r="P810" i="2" s="1"/>
  <c r="O810" i="2" a="1"/>
  <c r="O810" i="2" s="1"/>
  <c r="N810" i="2" a="1"/>
  <c r="N810" i="2" s="1"/>
  <c r="G810" i="2" a="1"/>
  <c r="G810" i="2" s="1"/>
  <c r="H810" i="2" s="1"/>
  <c r="Q809" i="2" a="1"/>
  <c r="Q809" i="2" s="1"/>
  <c r="P809" i="2" a="1"/>
  <c r="P809" i="2" s="1"/>
  <c r="O809" i="2" a="1"/>
  <c r="O809" i="2" s="1"/>
  <c r="N809" i="2" a="1"/>
  <c r="N809" i="2" s="1"/>
  <c r="G809" i="2" a="1"/>
  <c r="G809" i="2" s="1"/>
  <c r="Q808" i="2" a="1"/>
  <c r="Q808" i="2" s="1"/>
  <c r="P808" i="2" a="1"/>
  <c r="P808" i="2" s="1"/>
  <c r="O808" i="2" a="1"/>
  <c r="O808" i="2" s="1"/>
  <c r="N808" i="2" a="1"/>
  <c r="N808" i="2" s="1"/>
  <c r="G808" i="2" a="1"/>
  <c r="G808" i="2" s="1"/>
  <c r="Q807" i="2" a="1"/>
  <c r="Q807" i="2" s="1"/>
  <c r="P807" i="2" a="1"/>
  <c r="P807" i="2" s="1"/>
  <c r="O807" i="2" a="1"/>
  <c r="O807" i="2" s="1"/>
  <c r="N807" i="2" a="1"/>
  <c r="N807" i="2" s="1"/>
  <c r="G807" i="2" a="1"/>
  <c r="G807" i="2" s="1"/>
  <c r="I807" i="2" s="1" a="1"/>
  <c r="I807" i="2" s="1"/>
  <c r="Q806" i="2" a="1"/>
  <c r="Q806" i="2" s="1"/>
  <c r="P806" i="2" a="1"/>
  <c r="P806" i="2" s="1"/>
  <c r="O806" i="2" a="1"/>
  <c r="O806" i="2" s="1"/>
  <c r="N806" i="2" a="1"/>
  <c r="N806" i="2" s="1"/>
  <c r="G806" i="2" a="1"/>
  <c r="G806" i="2" s="1"/>
  <c r="H806" i="2" s="1"/>
  <c r="Q805" i="2" a="1"/>
  <c r="Q805" i="2" s="1"/>
  <c r="P805" i="2" a="1"/>
  <c r="P805" i="2" s="1"/>
  <c r="O805" i="2" a="1"/>
  <c r="O805" i="2" s="1"/>
  <c r="N805" i="2" a="1"/>
  <c r="N805" i="2" s="1"/>
  <c r="G805" i="2" a="1"/>
  <c r="G805" i="2" s="1"/>
  <c r="H805" i="2" s="1"/>
  <c r="Q804" i="2" a="1"/>
  <c r="Q804" i="2" s="1"/>
  <c r="P804" i="2" a="1"/>
  <c r="P804" i="2" s="1"/>
  <c r="O804" i="2" a="1"/>
  <c r="O804" i="2" s="1"/>
  <c r="N804" i="2" a="1"/>
  <c r="N804" i="2" s="1"/>
  <c r="G804" i="2" a="1"/>
  <c r="G804" i="2" s="1"/>
  <c r="H804" i="2" s="1"/>
  <c r="Q803" i="2" a="1"/>
  <c r="Q803" i="2" s="1"/>
  <c r="P803" i="2" a="1"/>
  <c r="P803" i="2" s="1"/>
  <c r="O803" i="2" a="1"/>
  <c r="O803" i="2" s="1"/>
  <c r="N803" i="2" a="1"/>
  <c r="N803" i="2" s="1"/>
  <c r="G803" i="2" a="1"/>
  <c r="G803" i="2" s="1"/>
  <c r="I803" i="2" s="1" a="1"/>
  <c r="I803" i="2" s="1"/>
  <c r="Q802" i="2" a="1"/>
  <c r="Q802" i="2" s="1"/>
  <c r="P802" i="2" a="1"/>
  <c r="P802" i="2" s="1"/>
  <c r="O802" i="2" a="1"/>
  <c r="O802" i="2" s="1"/>
  <c r="N802" i="2" a="1"/>
  <c r="N802" i="2" s="1"/>
  <c r="G802" i="2" a="1"/>
  <c r="G802" i="2" s="1"/>
  <c r="H802" i="2" s="1"/>
  <c r="Q801" i="2" a="1"/>
  <c r="Q801" i="2" s="1"/>
  <c r="P801" i="2" a="1"/>
  <c r="P801" i="2" s="1"/>
  <c r="O801" i="2" a="1"/>
  <c r="O801" i="2" s="1"/>
  <c r="N801" i="2" a="1"/>
  <c r="N801" i="2" s="1"/>
  <c r="G801" i="2" a="1"/>
  <c r="G801" i="2" s="1"/>
  <c r="I801" i="2" s="1" a="1"/>
  <c r="I801" i="2" s="1"/>
  <c r="Q800" i="2" a="1"/>
  <c r="Q800" i="2" s="1"/>
  <c r="P800" i="2" a="1"/>
  <c r="P800" i="2" s="1"/>
  <c r="O800" i="2" a="1"/>
  <c r="O800" i="2" s="1"/>
  <c r="N800" i="2" a="1"/>
  <c r="N800" i="2" s="1"/>
  <c r="G800" i="2" a="1"/>
  <c r="G800" i="2" s="1"/>
  <c r="Q799" i="2" a="1"/>
  <c r="Q799" i="2" s="1"/>
  <c r="P799" i="2" a="1"/>
  <c r="P799" i="2" s="1"/>
  <c r="O799" i="2" a="1"/>
  <c r="O799" i="2" s="1"/>
  <c r="N799" i="2" a="1"/>
  <c r="N799" i="2" s="1"/>
  <c r="G799" i="2" a="1"/>
  <c r="G799" i="2" s="1"/>
  <c r="I799" i="2" s="1" a="1"/>
  <c r="I799" i="2" s="1"/>
  <c r="Q798" i="2" a="1"/>
  <c r="Q798" i="2" s="1"/>
  <c r="P798" i="2" a="1"/>
  <c r="P798" i="2" s="1"/>
  <c r="O798" i="2" a="1"/>
  <c r="O798" i="2" s="1"/>
  <c r="N798" i="2" a="1"/>
  <c r="N798" i="2" s="1"/>
  <c r="G798" i="2" a="1"/>
  <c r="G798" i="2" s="1"/>
  <c r="H798" i="2" s="1"/>
  <c r="Q797" i="2" a="1"/>
  <c r="Q797" i="2" s="1"/>
  <c r="P797" i="2" a="1"/>
  <c r="P797" i="2" s="1"/>
  <c r="O797" i="2" a="1"/>
  <c r="O797" i="2" s="1"/>
  <c r="N797" i="2" a="1"/>
  <c r="N797" i="2" s="1"/>
  <c r="G797" i="2" a="1"/>
  <c r="G797" i="2" s="1"/>
  <c r="I797" i="2" s="1" a="1"/>
  <c r="I797" i="2" s="1"/>
  <c r="Q796" i="2" a="1"/>
  <c r="Q796" i="2" s="1"/>
  <c r="P796" i="2" a="1"/>
  <c r="P796" i="2" s="1"/>
  <c r="O796" i="2" a="1"/>
  <c r="O796" i="2" s="1"/>
  <c r="N796" i="2" a="1"/>
  <c r="N796" i="2" s="1"/>
  <c r="G796" i="2" a="1"/>
  <c r="G796" i="2" s="1"/>
  <c r="H796" i="2" s="1"/>
  <c r="Q795" i="2" a="1"/>
  <c r="Q795" i="2" s="1"/>
  <c r="P795" i="2" a="1"/>
  <c r="P795" i="2" s="1"/>
  <c r="O795" i="2" a="1"/>
  <c r="O795" i="2" s="1"/>
  <c r="N795" i="2" a="1"/>
  <c r="N795" i="2" s="1"/>
  <c r="G795" i="2" a="1"/>
  <c r="G795" i="2" s="1"/>
  <c r="I795" i="2" s="1" a="1"/>
  <c r="I795" i="2" s="1"/>
  <c r="Q794" i="2" a="1"/>
  <c r="Q794" i="2" s="1"/>
  <c r="P794" i="2" a="1"/>
  <c r="P794" i="2" s="1"/>
  <c r="O794" i="2" a="1"/>
  <c r="O794" i="2" s="1"/>
  <c r="N794" i="2" a="1"/>
  <c r="N794" i="2" s="1"/>
  <c r="G794" i="2" a="1"/>
  <c r="G794" i="2" s="1"/>
  <c r="H794" i="2" s="1"/>
  <c r="Q793" i="2" a="1"/>
  <c r="Q793" i="2" s="1"/>
  <c r="P793" i="2" a="1"/>
  <c r="P793" i="2" s="1"/>
  <c r="O793" i="2" a="1"/>
  <c r="O793" i="2" s="1"/>
  <c r="N793" i="2" a="1"/>
  <c r="N793" i="2" s="1"/>
  <c r="G793" i="2" a="1"/>
  <c r="G793" i="2" s="1"/>
  <c r="Q792" i="2" a="1"/>
  <c r="Q792" i="2" s="1"/>
  <c r="P792" i="2" a="1"/>
  <c r="P792" i="2" s="1"/>
  <c r="O792" i="2" a="1"/>
  <c r="O792" i="2" s="1"/>
  <c r="N792" i="2" a="1"/>
  <c r="N792" i="2" s="1"/>
  <c r="G792" i="2" a="1"/>
  <c r="G792" i="2" s="1"/>
  <c r="Q791" i="2" a="1"/>
  <c r="Q791" i="2" s="1"/>
  <c r="P791" i="2" a="1"/>
  <c r="P791" i="2" s="1"/>
  <c r="O791" i="2" a="1"/>
  <c r="O791" i="2" s="1"/>
  <c r="N791" i="2" a="1"/>
  <c r="N791" i="2" s="1"/>
  <c r="G791" i="2" a="1"/>
  <c r="G791" i="2" s="1"/>
  <c r="I791" i="2" s="1" a="1"/>
  <c r="I791" i="2" s="1"/>
  <c r="Q790" i="2" a="1"/>
  <c r="Q790" i="2" s="1"/>
  <c r="P790" i="2" a="1"/>
  <c r="P790" i="2" s="1"/>
  <c r="O790" i="2" a="1"/>
  <c r="O790" i="2" s="1"/>
  <c r="N790" i="2" a="1"/>
  <c r="N790" i="2" s="1"/>
  <c r="G790" i="2" a="1"/>
  <c r="G790" i="2" s="1"/>
  <c r="H790" i="2" s="1"/>
  <c r="Q789" i="2" a="1"/>
  <c r="Q789" i="2" s="1"/>
  <c r="P789" i="2" a="1"/>
  <c r="P789" i="2" s="1"/>
  <c r="O789" i="2" a="1"/>
  <c r="O789" i="2" s="1"/>
  <c r="N789" i="2" a="1"/>
  <c r="N789" i="2" s="1"/>
  <c r="G789" i="2" a="1"/>
  <c r="G789" i="2" s="1"/>
  <c r="I789" i="2" s="1" a="1"/>
  <c r="I789" i="2" s="1"/>
  <c r="Q788" i="2" a="1"/>
  <c r="Q788" i="2" s="1"/>
  <c r="P788" i="2" a="1"/>
  <c r="P788" i="2" s="1"/>
  <c r="O788" i="2" a="1"/>
  <c r="O788" i="2" s="1"/>
  <c r="N788" i="2" a="1"/>
  <c r="N788" i="2" s="1"/>
  <c r="G788" i="2" a="1"/>
  <c r="G788" i="2" s="1"/>
  <c r="H788" i="2" s="1"/>
  <c r="Q787" i="2" a="1"/>
  <c r="Q787" i="2" s="1"/>
  <c r="P787" i="2" a="1"/>
  <c r="P787" i="2" s="1"/>
  <c r="O787" i="2" a="1"/>
  <c r="O787" i="2" s="1"/>
  <c r="N787" i="2" a="1"/>
  <c r="N787" i="2" s="1"/>
  <c r="G787" i="2" a="1"/>
  <c r="G787" i="2" s="1"/>
  <c r="Q786" i="2" a="1"/>
  <c r="Q786" i="2" s="1"/>
  <c r="P786" i="2" a="1"/>
  <c r="P786" i="2" s="1"/>
  <c r="O786" i="2" a="1"/>
  <c r="O786" i="2" s="1"/>
  <c r="N786" i="2" a="1"/>
  <c r="N786" i="2" s="1"/>
  <c r="G786" i="2" a="1"/>
  <c r="G786" i="2" s="1"/>
  <c r="H786" i="2" s="1"/>
  <c r="Q785" i="2" a="1"/>
  <c r="Q785" i="2" s="1"/>
  <c r="P785" i="2" a="1"/>
  <c r="P785" i="2" s="1"/>
  <c r="O785" i="2" a="1"/>
  <c r="O785" i="2" s="1"/>
  <c r="N785" i="2" a="1"/>
  <c r="N785" i="2" s="1"/>
  <c r="G785" i="2" a="1"/>
  <c r="G785" i="2" s="1"/>
  <c r="I785" i="2" s="1" a="1"/>
  <c r="I785" i="2" s="1"/>
  <c r="Q784" i="2" a="1"/>
  <c r="Q784" i="2" s="1"/>
  <c r="P784" i="2" a="1"/>
  <c r="P784" i="2" s="1"/>
  <c r="O784" i="2" a="1"/>
  <c r="O784" i="2" s="1"/>
  <c r="N784" i="2" a="1"/>
  <c r="N784" i="2" s="1"/>
  <c r="G784" i="2" a="1"/>
  <c r="G784" i="2" s="1"/>
  <c r="Q783" i="2" a="1"/>
  <c r="Q783" i="2" s="1"/>
  <c r="P783" i="2" a="1"/>
  <c r="P783" i="2" s="1"/>
  <c r="O783" i="2" a="1"/>
  <c r="O783" i="2" s="1"/>
  <c r="N783" i="2" a="1"/>
  <c r="N783" i="2" s="1"/>
  <c r="G783" i="2" a="1"/>
  <c r="G783" i="2" s="1"/>
  <c r="I783" i="2" s="1" a="1"/>
  <c r="I783" i="2" s="1"/>
  <c r="Q782" i="2" a="1"/>
  <c r="Q782" i="2" s="1"/>
  <c r="P782" i="2" a="1"/>
  <c r="P782" i="2" s="1"/>
  <c r="O782" i="2" a="1"/>
  <c r="O782" i="2" s="1"/>
  <c r="N782" i="2" a="1"/>
  <c r="N782" i="2" s="1"/>
  <c r="G782" i="2" a="1"/>
  <c r="G782" i="2" s="1"/>
  <c r="H782" i="2" s="1"/>
  <c r="Q781" i="2" a="1"/>
  <c r="Q781" i="2" s="1"/>
  <c r="P781" i="2" a="1"/>
  <c r="P781" i="2" s="1"/>
  <c r="O781" i="2" a="1"/>
  <c r="O781" i="2" s="1"/>
  <c r="N781" i="2" a="1"/>
  <c r="N781" i="2" s="1"/>
  <c r="G781" i="2" a="1"/>
  <c r="G781" i="2" s="1"/>
  <c r="I781" i="2" s="1" a="1"/>
  <c r="I781" i="2" s="1"/>
  <c r="Q780" i="2" a="1"/>
  <c r="Q780" i="2" s="1"/>
  <c r="P780" i="2" a="1"/>
  <c r="P780" i="2" s="1"/>
  <c r="O780" i="2" a="1"/>
  <c r="O780" i="2" s="1"/>
  <c r="N780" i="2" a="1"/>
  <c r="N780" i="2" s="1"/>
  <c r="G780" i="2" a="1"/>
  <c r="G780" i="2" s="1"/>
  <c r="I780" i="2" s="1" a="1"/>
  <c r="I780" i="2" s="1"/>
  <c r="Q779" i="2" a="1"/>
  <c r="Q779" i="2" s="1"/>
  <c r="P779" i="2" a="1"/>
  <c r="P779" i="2" s="1"/>
  <c r="O779" i="2" a="1"/>
  <c r="O779" i="2" s="1"/>
  <c r="N779" i="2" a="1"/>
  <c r="N779" i="2" s="1"/>
  <c r="G779" i="2" a="1"/>
  <c r="G779" i="2" s="1"/>
  <c r="I779" i="2" s="1" a="1"/>
  <c r="I779" i="2" s="1"/>
  <c r="Q778" i="2" a="1"/>
  <c r="Q778" i="2" s="1"/>
  <c r="P778" i="2" a="1"/>
  <c r="P778" i="2" s="1"/>
  <c r="O778" i="2" a="1"/>
  <c r="O778" i="2" s="1"/>
  <c r="N778" i="2" a="1"/>
  <c r="N778" i="2" s="1"/>
  <c r="G778" i="2" a="1"/>
  <c r="G778" i="2" s="1"/>
  <c r="H778" i="2" s="1"/>
  <c r="Q777" i="2" a="1"/>
  <c r="Q777" i="2" s="1"/>
  <c r="P777" i="2" a="1"/>
  <c r="P777" i="2" s="1"/>
  <c r="O777" i="2" a="1"/>
  <c r="O777" i="2" s="1"/>
  <c r="N777" i="2" a="1"/>
  <c r="N777" i="2" s="1"/>
  <c r="G777" i="2" a="1"/>
  <c r="G777" i="2" s="1"/>
  <c r="I777" i="2" s="1" a="1"/>
  <c r="I777" i="2" s="1"/>
  <c r="Q776" i="2" a="1"/>
  <c r="Q776" i="2" s="1"/>
  <c r="P776" i="2" a="1"/>
  <c r="P776" i="2" s="1"/>
  <c r="O776" i="2" a="1"/>
  <c r="O776" i="2" s="1"/>
  <c r="N776" i="2" a="1"/>
  <c r="N776" i="2" s="1"/>
  <c r="G776" i="2" a="1"/>
  <c r="G776" i="2" s="1"/>
  <c r="I776" i="2" s="1" a="1"/>
  <c r="I776" i="2" s="1"/>
  <c r="Q775" i="2" a="1"/>
  <c r="Q775" i="2" s="1"/>
  <c r="P775" i="2" a="1"/>
  <c r="P775" i="2" s="1"/>
  <c r="O775" i="2" a="1"/>
  <c r="O775" i="2" s="1"/>
  <c r="N775" i="2" a="1"/>
  <c r="N775" i="2" s="1"/>
  <c r="G775" i="2" a="1"/>
  <c r="G775" i="2" s="1"/>
  <c r="I775" i="2" s="1" a="1"/>
  <c r="I775" i="2" s="1"/>
  <c r="Q774" i="2" a="1"/>
  <c r="Q774" i="2" s="1"/>
  <c r="P774" i="2" a="1"/>
  <c r="P774" i="2" s="1"/>
  <c r="O774" i="2" a="1"/>
  <c r="O774" i="2" s="1"/>
  <c r="N774" i="2" a="1"/>
  <c r="N774" i="2" s="1"/>
  <c r="G774" i="2" a="1"/>
  <c r="G774" i="2" s="1"/>
  <c r="H774" i="2" s="1"/>
  <c r="Q773" i="2" a="1"/>
  <c r="Q773" i="2" s="1"/>
  <c r="P773" i="2" a="1"/>
  <c r="P773" i="2" s="1"/>
  <c r="O773" i="2" a="1"/>
  <c r="O773" i="2" s="1"/>
  <c r="N773" i="2" a="1"/>
  <c r="N773" i="2" s="1"/>
  <c r="G773" i="2" a="1"/>
  <c r="G773" i="2" s="1"/>
  <c r="I773" i="2" s="1" a="1"/>
  <c r="I773" i="2" s="1"/>
  <c r="Q772" i="2" a="1"/>
  <c r="Q772" i="2" s="1"/>
  <c r="P772" i="2" a="1"/>
  <c r="P772" i="2" s="1"/>
  <c r="O772" i="2" a="1"/>
  <c r="O772" i="2" s="1"/>
  <c r="N772" i="2" a="1"/>
  <c r="N772" i="2" s="1"/>
  <c r="G772" i="2" a="1"/>
  <c r="G772" i="2" s="1"/>
  <c r="I772" i="2" s="1" a="1"/>
  <c r="I772" i="2" s="1"/>
  <c r="Q771" i="2" a="1"/>
  <c r="Q771" i="2" s="1"/>
  <c r="P771" i="2" a="1"/>
  <c r="P771" i="2" s="1"/>
  <c r="O771" i="2" a="1"/>
  <c r="O771" i="2" s="1"/>
  <c r="N771" i="2" a="1"/>
  <c r="N771" i="2" s="1"/>
  <c r="G771" i="2" a="1"/>
  <c r="G771" i="2" s="1"/>
  <c r="Q770" i="2" a="1"/>
  <c r="Q770" i="2" s="1"/>
  <c r="P770" i="2" a="1"/>
  <c r="P770" i="2" s="1"/>
  <c r="O770" i="2" a="1"/>
  <c r="O770" i="2" s="1"/>
  <c r="N770" i="2" a="1"/>
  <c r="N770" i="2" s="1"/>
  <c r="G770" i="2" a="1"/>
  <c r="G770" i="2" s="1"/>
  <c r="Q769" i="2" a="1"/>
  <c r="Q769" i="2" s="1"/>
  <c r="P769" i="2" a="1"/>
  <c r="P769" i="2" s="1"/>
  <c r="O769" i="2" a="1"/>
  <c r="O769" i="2" s="1"/>
  <c r="N769" i="2" a="1"/>
  <c r="N769" i="2" s="1"/>
  <c r="G769" i="2" a="1"/>
  <c r="G769" i="2" s="1"/>
  <c r="I769" i="2" s="1" a="1"/>
  <c r="I769" i="2" s="1"/>
  <c r="Q768" i="2" a="1"/>
  <c r="Q768" i="2" s="1"/>
  <c r="P768" i="2" a="1"/>
  <c r="P768" i="2" s="1"/>
  <c r="O768" i="2" a="1"/>
  <c r="O768" i="2" s="1"/>
  <c r="N768" i="2" a="1"/>
  <c r="N768" i="2" s="1"/>
  <c r="G768" i="2" a="1"/>
  <c r="G768" i="2" s="1"/>
  <c r="H768" i="2" s="1"/>
  <c r="Q767" i="2" a="1"/>
  <c r="Q767" i="2" s="1"/>
  <c r="P767" i="2" a="1"/>
  <c r="P767" i="2" s="1"/>
  <c r="O767" i="2" a="1"/>
  <c r="O767" i="2" s="1"/>
  <c r="N767" i="2" a="1"/>
  <c r="N767" i="2" s="1"/>
  <c r="G767" i="2" a="1"/>
  <c r="G767" i="2" s="1"/>
  <c r="I767" i="2" s="1" a="1"/>
  <c r="I767" i="2" s="1"/>
  <c r="Q766" i="2" a="1"/>
  <c r="Q766" i="2" s="1"/>
  <c r="P766" i="2" a="1"/>
  <c r="P766" i="2" s="1"/>
  <c r="O766" i="2" a="1"/>
  <c r="O766" i="2" s="1"/>
  <c r="N766" i="2" a="1"/>
  <c r="N766" i="2" s="1"/>
  <c r="G766" i="2" a="1"/>
  <c r="G766" i="2" s="1"/>
  <c r="Q765" i="2" a="1"/>
  <c r="Q765" i="2" s="1"/>
  <c r="P765" i="2" a="1"/>
  <c r="P765" i="2" s="1"/>
  <c r="O765" i="2" a="1"/>
  <c r="O765" i="2" s="1"/>
  <c r="N765" i="2" a="1"/>
  <c r="N765" i="2" s="1"/>
  <c r="G765" i="2" a="1"/>
  <c r="G765" i="2" s="1"/>
  <c r="I765" i="2" s="1" a="1"/>
  <c r="I765" i="2" s="1"/>
  <c r="Q764" i="2" a="1"/>
  <c r="Q764" i="2" s="1"/>
  <c r="P764" i="2" a="1"/>
  <c r="P764" i="2" s="1"/>
  <c r="O764" i="2" a="1"/>
  <c r="O764" i="2" s="1"/>
  <c r="N764" i="2" a="1"/>
  <c r="N764" i="2" s="1"/>
  <c r="G764" i="2" a="1"/>
  <c r="G764" i="2" s="1"/>
  <c r="I764" i="2" s="1" a="1"/>
  <c r="I764" i="2" s="1"/>
  <c r="Q763" i="2" a="1"/>
  <c r="Q763" i="2" s="1"/>
  <c r="P763" i="2" a="1"/>
  <c r="P763" i="2" s="1"/>
  <c r="O763" i="2" a="1"/>
  <c r="O763" i="2" s="1"/>
  <c r="N763" i="2" a="1"/>
  <c r="N763" i="2" s="1"/>
  <c r="G763" i="2" a="1"/>
  <c r="G763" i="2" s="1"/>
  <c r="H763" i="2" s="1"/>
  <c r="Q762" i="2" a="1"/>
  <c r="Q762" i="2" s="1"/>
  <c r="P762" i="2" a="1"/>
  <c r="P762" i="2" s="1"/>
  <c r="O762" i="2" a="1"/>
  <c r="O762" i="2" s="1"/>
  <c r="N762" i="2" a="1"/>
  <c r="N762" i="2" s="1"/>
  <c r="G762" i="2" a="1"/>
  <c r="G762" i="2" s="1"/>
  <c r="Q761" i="2" a="1"/>
  <c r="Q761" i="2" s="1"/>
  <c r="P761" i="2" a="1"/>
  <c r="P761" i="2" s="1"/>
  <c r="O761" i="2" a="1"/>
  <c r="O761" i="2" s="1"/>
  <c r="N761" i="2" a="1"/>
  <c r="N761" i="2" s="1"/>
  <c r="G761" i="2" a="1"/>
  <c r="G761" i="2" s="1"/>
  <c r="I761" i="2" s="1" a="1"/>
  <c r="I761" i="2" s="1"/>
  <c r="Q760" i="2" a="1"/>
  <c r="Q760" i="2" s="1"/>
  <c r="P760" i="2" a="1"/>
  <c r="P760" i="2" s="1"/>
  <c r="O760" i="2" a="1"/>
  <c r="O760" i="2" s="1"/>
  <c r="N760" i="2" a="1"/>
  <c r="N760" i="2" s="1"/>
  <c r="G760" i="2" a="1"/>
  <c r="G760" i="2" s="1"/>
  <c r="H760" i="2" s="1"/>
  <c r="Q759" i="2" a="1"/>
  <c r="Q759" i="2" s="1"/>
  <c r="P759" i="2" a="1"/>
  <c r="P759" i="2" s="1"/>
  <c r="O759" i="2" a="1"/>
  <c r="O759" i="2" s="1"/>
  <c r="N759" i="2" a="1"/>
  <c r="N759" i="2" s="1"/>
  <c r="G759" i="2" a="1"/>
  <c r="G759" i="2" s="1"/>
  <c r="I759" i="2" s="1" a="1"/>
  <c r="I759" i="2" s="1"/>
  <c r="Q758" i="2" a="1"/>
  <c r="Q758" i="2" s="1"/>
  <c r="P758" i="2" a="1"/>
  <c r="P758" i="2" s="1"/>
  <c r="O758" i="2" a="1"/>
  <c r="O758" i="2" s="1"/>
  <c r="N758" i="2" a="1"/>
  <c r="N758" i="2" s="1"/>
  <c r="G758" i="2" a="1"/>
  <c r="G758" i="2" s="1"/>
  <c r="Q757" i="2" a="1"/>
  <c r="Q757" i="2" s="1"/>
  <c r="P757" i="2" a="1"/>
  <c r="P757" i="2" s="1"/>
  <c r="O757" i="2" a="1"/>
  <c r="O757" i="2" s="1"/>
  <c r="N757" i="2" a="1"/>
  <c r="N757" i="2" s="1"/>
  <c r="G757" i="2" a="1"/>
  <c r="G757" i="2" s="1"/>
  <c r="Q756" i="2" a="1"/>
  <c r="Q756" i="2" s="1"/>
  <c r="P756" i="2" a="1"/>
  <c r="P756" i="2" s="1"/>
  <c r="O756" i="2" a="1"/>
  <c r="O756" i="2" s="1"/>
  <c r="N756" i="2" a="1"/>
  <c r="N756" i="2" s="1"/>
  <c r="G756" i="2" a="1"/>
  <c r="G756" i="2" s="1"/>
  <c r="Q755" i="2" a="1"/>
  <c r="Q755" i="2" s="1"/>
  <c r="P755" i="2" a="1"/>
  <c r="P755" i="2" s="1"/>
  <c r="O755" i="2" a="1"/>
  <c r="O755" i="2" s="1"/>
  <c r="N755" i="2" a="1"/>
  <c r="N755" i="2" s="1"/>
  <c r="G755" i="2" a="1"/>
  <c r="G755" i="2" s="1"/>
  <c r="I755" i="2" s="1" a="1"/>
  <c r="I755" i="2" s="1"/>
  <c r="Q754" i="2" a="1"/>
  <c r="Q754" i="2" s="1"/>
  <c r="P754" i="2" a="1"/>
  <c r="P754" i="2" s="1"/>
  <c r="O754" i="2" a="1"/>
  <c r="O754" i="2" s="1"/>
  <c r="N754" i="2" a="1"/>
  <c r="N754" i="2" s="1"/>
  <c r="G754" i="2" a="1"/>
  <c r="G754" i="2" s="1"/>
  <c r="Q753" i="2" a="1"/>
  <c r="Q753" i="2" s="1"/>
  <c r="P753" i="2" a="1"/>
  <c r="P753" i="2" s="1"/>
  <c r="O753" i="2" a="1"/>
  <c r="O753" i="2" s="1"/>
  <c r="N753" i="2" a="1"/>
  <c r="N753" i="2" s="1"/>
  <c r="G753" i="2" a="1"/>
  <c r="G753" i="2" s="1"/>
  <c r="Q752" i="2" a="1"/>
  <c r="Q752" i="2" s="1"/>
  <c r="P752" i="2" a="1"/>
  <c r="P752" i="2" s="1"/>
  <c r="O752" i="2" a="1"/>
  <c r="O752" i="2" s="1"/>
  <c r="N752" i="2" a="1"/>
  <c r="N752" i="2" s="1"/>
  <c r="G752" i="2" a="1"/>
  <c r="G752" i="2" s="1"/>
  <c r="Q751" i="2" a="1"/>
  <c r="Q751" i="2" s="1"/>
  <c r="P751" i="2" a="1"/>
  <c r="P751" i="2" s="1"/>
  <c r="O751" i="2" a="1"/>
  <c r="O751" i="2" s="1"/>
  <c r="N751" i="2" a="1"/>
  <c r="N751" i="2" s="1"/>
  <c r="G751" i="2" a="1"/>
  <c r="G751" i="2" s="1"/>
  <c r="H751" i="2" s="1"/>
  <c r="Q750" i="2" a="1"/>
  <c r="Q750" i="2" s="1"/>
  <c r="P750" i="2" a="1"/>
  <c r="P750" i="2" s="1"/>
  <c r="O750" i="2" a="1"/>
  <c r="O750" i="2" s="1"/>
  <c r="N750" i="2" a="1"/>
  <c r="N750" i="2" s="1"/>
  <c r="G750" i="2" a="1"/>
  <c r="G750" i="2" s="1"/>
  <c r="Q749" i="2" a="1"/>
  <c r="Q749" i="2" s="1"/>
  <c r="P749" i="2" a="1"/>
  <c r="P749" i="2" s="1"/>
  <c r="O749" i="2" a="1"/>
  <c r="O749" i="2" s="1"/>
  <c r="N749" i="2" a="1"/>
  <c r="N749" i="2" s="1"/>
  <c r="G749" i="2" a="1"/>
  <c r="G749" i="2" s="1"/>
  <c r="I749" i="2" s="1" a="1"/>
  <c r="I749" i="2" s="1"/>
  <c r="Q748" i="2" a="1"/>
  <c r="Q748" i="2" s="1"/>
  <c r="P748" i="2" a="1"/>
  <c r="P748" i="2" s="1"/>
  <c r="O748" i="2" a="1"/>
  <c r="O748" i="2" s="1"/>
  <c r="N748" i="2" a="1"/>
  <c r="N748" i="2" s="1"/>
  <c r="G748" i="2" a="1"/>
  <c r="G748" i="2" s="1"/>
  <c r="Q747" i="2" a="1"/>
  <c r="Q747" i="2" s="1"/>
  <c r="P747" i="2" a="1"/>
  <c r="P747" i="2" s="1"/>
  <c r="O747" i="2" a="1"/>
  <c r="O747" i="2" s="1"/>
  <c r="N747" i="2" a="1"/>
  <c r="N747" i="2" s="1"/>
  <c r="G747" i="2" a="1"/>
  <c r="G747" i="2" s="1"/>
  <c r="I747" i="2" s="1" a="1"/>
  <c r="I747" i="2" s="1"/>
  <c r="Q746" i="2" a="1"/>
  <c r="Q746" i="2" s="1"/>
  <c r="P746" i="2" a="1"/>
  <c r="P746" i="2" s="1"/>
  <c r="O746" i="2" a="1"/>
  <c r="O746" i="2" s="1"/>
  <c r="N746" i="2" a="1"/>
  <c r="N746" i="2" s="1"/>
  <c r="G746" i="2" a="1"/>
  <c r="G746" i="2" s="1"/>
  <c r="Q745" i="2" a="1"/>
  <c r="Q745" i="2" s="1"/>
  <c r="P745" i="2" a="1"/>
  <c r="P745" i="2" s="1"/>
  <c r="O745" i="2" a="1"/>
  <c r="O745" i="2" s="1"/>
  <c r="N745" i="2" a="1"/>
  <c r="N745" i="2" s="1"/>
  <c r="G745" i="2" a="1"/>
  <c r="G745" i="2" s="1"/>
  <c r="Q744" i="2" a="1"/>
  <c r="Q744" i="2" s="1"/>
  <c r="P744" i="2" a="1"/>
  <c r="P744" i="2" s="1"/>
  <c r="O744" i="2" a="1"/>
  <c r="O744" i="2" s="1"/>
  <c r="N744" i="2" a="1"/>
  <c r="N744" i="2" s="1"/>
  <c r="G744" i="2" a="1"/>
  <c r="G744" i="2" s="1"/>
  <c r="H744" i="2" s="1"/>
  <c r="Q743" i="2" a="1"/>
  <c r="Q743" i="2" s="1"/>
  <c r="P743" i="2" a="1"/>
  <c r="P743" i="2" s="1"/>
  <c r="O743" i="2" a="1"/>
  <c r="O743" i="2" s="1"/>
  <c r="N743" i="2" a="1"/>
  <c r="N743" i="2" s="1"/>
  <c r="G743" i="2" a="1"/>
  <c r="G743" i="2" s="1"/>
  <c r="I743" i="2" s="1" a="1"/>
  <c r="I743" i="2" s="1"/>
  <c r="Q742" i="2" a="1"/>
  <c r="Q742" i="2" s="1"/>
  <c r="P742" i="2" a="1"/>
  <c r="P742" i="2" s="1"/>
  <c r="O742" i="2" a="1"/>
  <c r="O742" i="2" s="1"/>
  <c r="N742" i="2" a="1"/>
  <c r="N742" i="2" s="1"/>
  <c r="G742" i="2" a="1"/>
  <c r="G742" i="2" s="1"/>
  <c r="Q741" i="2" a="1"/>
  <c r="Q741" i="2" s="1"/>
  <c r="P741" i="2" a="1"/>
  <c r="P741" i="2" s="1"/>
  <c r="O741" i="2" a="1"/>
  <c r="O741" i="2" s="1"/>
  <c r="N741" i="2" a="1"/>
  <c r="N741" i="2" s="1"/>
  <c r="G741" i="2" a="1"/>
  <c r="G741" i="2" s="1"/>
  <c r="I741" i="2" s="1" a="1"/>
  <c r="I741" i="2" s="1"/>
  <c r="Q740" i="2" a="1"/>
  <c r="Q740" i="2" s="1"/>
  <c r="P740" i="2" a="1"/>
  <c r="P740" i="2" s="1"/>
  <c r="O740" i="2" a="1"/>
  <c r="O740" i="2" s="1"/>
  <c r="N740" i="2" a="1"/>
  <c r="N740" i="2" s="1"/>
  <c r="G740" i="2" a="1"/>
  <c r="G740" i="2" s="1"/>
  <c r="H740" i="2" s="1"/>
  <c r="Q739" i="2" a="1"/>
  <c r="Q739" i="2" s="1"/>
  <c r="P739" i="2" a="1"/>
  <c r="P739" i="2" s="1"/>
  <c r="O739" i="2" a="1"/>
  <c r="O739" i="2" s="1"/>
  <c r="N739" i="2" a="1"/>
  <c r="N739" i="2" s="1"/>
  <c r="G739" i="2" a="1"/>
  <c r="G739" i="2" s="1"/>
  <c r="I739" i="2" s="1" a="1"/>
  <c r="I739" i="2" s="1"/>
  <c r="Q738" i="2" a="1"/>
  <c r="Q738" i="2" s="1"/>
  <c r="P738" i="2" a="1"/>
  <c r="P738" i="2" s="1"/>
  <c r="O738" i="2" a="1"/>
  <c r="O738" i="2" s="1"/>
  <c r="N738" i="2" a="1"/>
  <c r="N738" i="2" s="1"/>
  <c r="G738" i="2" a="1"/>
  <c r="G738" i="2" s="1"/>
  <c r="Q737" i="2" a="1"/>
  <c r="Q737" i="2" s="1"/>
  <c r="P737" i="2" a="1"/>
  <c r="P737" i="2" s="1"/>
  <c r="O737" i="2" a="1"/>
  <c r="O737" i="2" s="1"/>
  <c r="N737" i="2" a="1"/>
  <c r="N737" i="2" s="1"/>
  <c r="G737" i="2" a="1"/>
  <c r="G737" i="2" s="1"/>
  <c r="I737" i="2" s="1" a="1"/>
  <c r="I737" i="2" s="1"/>
  <c r="Q736" i="2" a="1"/>
  <c r="Q736" i="2" s="1"/>
  <c r="P736" i="2" a="1"/>
  <c r="P736" i="2" s="1"/>
  <c r="O736" i="2" a="1"/>
  <c r="O736" i="2" s="1"/>
  <c r="N736" i="2" a="1"/>
  <c r="N736" i="2" s="1"/>
  <c r="G736" i="2" a="1"/>
  <c r="G736" i="2" s="1"/>
  <c r="H736" i="2" s="1"/>
  <c r="Q735" i="2" a="1"/>
  <c r="Q735" i="2" s="1"/>
  <c r="P735" i="2" a="1"/>
  <c r="P735" i="2" s="1"/>
  <c r="O735" i="2" a="1"/>
  <c r="O735" i="2" s="1"/>
  <c r="N735" i="2" a="1"/>
  <c r="N735" i="2" s="1"/>
  <c r="G735" i="2" a="1"/>
  <c r="G735" i="2" s="1"/>
  <c r="I735" i="2" s="1" a="1"/>
  <c r="I735" i="2" s="1"/>
  <c r="Q734" i="2" a="1"/>
  <c r="Q734" i="2" s="1"/>
  <c r="P734" i="2" a="1"/>
  <c r="P734" i="2" s="1"/>
  <c r="O734" i="2" a="1"/>
  <c r="O734" i="2" s="1"/>
  <c r="N734" i="2" a="1"/>
  <c r="N734" i="2" s="1"/>
  <c r="G734" i="2" a="1"/>
  <c r="G734" i="2" s="1"/>
  <c r="Q733" i="2" a="1"/>
  <c r="Q733" i="2" s="1"/>
  <c r="P733" i="2" a="1"/>
  <c r="P733" i="2" s="1"/>
  <c r="O733" i="2" a="1"/>
  <c r="O733" i="2" s="1"/>
  <c r="N733" i="2" a="1"/>
  <c r="N733" i="2" s="1"/>
  <c r="G733" i="2" a="1"/>
  <c r="G733" i="2" s="1"/>
  <c r="I733" i="2" s="1" a="1"/>
  <c r="I733" i="2" s="1"/>
  <c r="Q732" i="2" a="1"/>
  <c r="Q732" i="2" s="1"/>
  <c r="P732" i="2" a="1"/>
  <c r="P732" i="2" s="1"/>
  <c r="O732" i="2" a="1"/>
  <c r="O732" i="2" s="1"/>
  <c r="N732" i="2" a="1"/>
  <c r="N732" i="2" s="1"/>
  <c r="G732" i="2" a="1"/>
  <c r="G732" i="2" s="1"/>
  <c r="H732" i="2" s="1"/>
  <c r="Q731" i="2" a="1"/>
  <c r="Q731" i="2" s="1"/>
  <c r="P731" i="2" a="1"/>
  <c r="P731" i="2" s="1"/>
  <c r="O731" i="2" a="1"/>
  <c r="O731" i="2" s="1"/>
  <c r="N731" i="2" a="1"/>
  <c r="N731" i="2" s="1"/>
  <c r="G731" i="2" a="1"/>
  <c r="G731" i="2" s="1"/>
  <c r="Q730" i="2" a="1"/>
  <c r="Q730" i="2" s="1"/>
  <c r="P730" i="2" a="1"/>
  <c r="P730" i="2" s="1"/>
  <c r="O730" i="2" a="1"/>
  <c r="O730" i="2" s="1"/>
  <c r="N730" i="2" a="1"/>
  <c r="N730" i="2" s="1"/>
  <c r="G730" i="2" a="1"/>
  <c r="G730" i="2" s="1"/>
  <c r="Q729" i="2" a="1"/>
  <c r="Q729" i="2" s="1"/>
  <c r="P729" i="2" a="1"/>
  <c r="P729" i="2" s="1"/>
  <c r="O729" i="2" a="1"/>
  <c r="O729" i="2" s="1"/>
  <c r="N729" i="2" a="1"/>
  <c r="N729" i="2" s="1"/>
  <c r="G729" i="2" a="1"/>
  <c r="G729" i="2" s="1"/>
  <c r="Q728" i="2" a="1"/>
  <c r="Q728" i="2" s="1"/>
  <c r="P728" i="2" a="1"/>
  <c r="P728" i="2" s="1"/>
  <c r="O728" i="2" a="1"/>
  <c r="O728" i="2" s="1"/>
  <c r="N728" i="2" a="1"/>
  <c r="N728" i="2" s="1"/>
  <c r="G728" i="2" a="1"/>
  <c r="G728" i="2" s="1"/>
  <c r="H728" i="2" s="1"/>
  <c r="Q727" i="2" a="1"/>
  <c r="Q727" i="2" s="1"/>
  <c r="P727" i="2" a="1"/>
  <c r="P727" i="2" s="1"/>
  <c r="O727" i="2" a="1"/>
  <c r="O727" i="2" s="1"/>
  <c r="N727" i="2" a="1"/>
  <c r="N727" i="2" s="1"/>
  <c r="G727" i="2" a="1"/>
  <c r="G727" i="2" s="1"/>
  <c r="Q726" i="2" a="1"/>
  <c r="Q726" i="2" s="1"/>
  <c r="P726" i="2" a="1"/>
  <c r="P726" i="2" s="1"/>
  <c r="O726" i="2" a="1"/>
  <c r="O726" i="2" s="1"/>
  <c r="N726" i="2" a="1"/>
  <c r="N726" i="2" s="1"/>
  <c r="G726" i="2" a="1"/>
  <c r="G726" i="2" s="1"/>
  <c r="Q725" i="2" a="1"/>
  <c r="Q725" i="2" s="1"/>
  <c r="P725" i="2" a="1"/>
  <c r="P725" i="2" s="1"/>
  <c r="O725" i="2" a="1"/>
  <c r="O725" i="2" s="1"/>
  <c r="N725" i="2" a="1"/>
  <c r="N725" i="2" s="1"/>
  <c r="G725" i="2" a="1"/>
  <c r="G725" i="2" s="1"/>
  <c r="Q724" i="2" a="1"/>
  <c r="Q724" i="2" s="1"/>
  <c r="P724" i="2" a="1"/>
  <c r="P724" i="2" s="1"/>
  <c r="O724" i="2" a="1"/>
  <c r="O724" i="2" s="1"/>
  <c r="N724" i="2" a="1"/>
  <c r="N724" i="2" s="1"/>
  <c r="G724" i="2" a="1"/>
  <c r="G724" i="2" s="1"/>
  <c r="H724" i="2" s="1"/>
  <c r="Q723" i="2" a="1"/>
  <c r="Q723" i="2" s="1"/>
  <c r="P723" i="2" a="1"/>
  <c r="P723" i="2" s="1"/>
  <c r="O723" i="2" a="1"/>
  <c r="O723" i="2" s="1"/>
  <c r="N723" i="2" a="1"/>
  <c r="N723" i="2" s="1"/>
  <c r="G723" i="2" a="1"/>
  <c r="G723" i="2" s="1"/>
  <c r="Q722" i="2" a="1"/>
  <c r="Q722" i="2" s="1"/>
  <c r="P722" i="2" a="1"/>
  <c r="P722" i="2" s="1"/>
  <c r="O722" i="2" a="1"/>
  <c r="O722" i="2" s="1"/>
  <c r="N722" i="2" a="1"/>
  <c r="N722" i="2" s="1"/>
  <c r="G722" i="2" a="1"/>
  <c r="G722" i="2" s="1"/>
  <c r="Q721" i="2" a="1"/>
  <c r="Q721" i="2" s="1"/>
  <c r="P721" i="2" a="1"/>
  <c r="P721" i="2" s="1"/>
  <c r="O721" i="2" a="1"/>
  <c r="O721" i="2" s="1"/>
  <c r="N721" i="2" a="1"/>
  <c r="N721" i="2" s="1"/>
  <c r="G721" i="2" a="1"/>
  <c r="G721" i="2" s="1"/>
  <c r="Q720" i="2" a="1"/>
  <c r="Q720" i="2" s="1"/>
  <c r="P720" i="2" a="1"/>
  <c r="P720" i="2" s="1"/>
  <c r="O720" i="2" a="1"/>
  <c r="O720" i="2" s="1"/>
  <c r="N720" i="2" a="1"/>
  <c r="N720" i="2" s="1"/>
  <c r="G720" i="2" a="1"/>
  <c r="G720" i="2" s="1"/>
  <c r="H720" i="2" s="1"/>
  <c r="Q719" i="2" a="1"/>
  <c r="Q719" i="2" s="1"/>
  <c r="P719" i="2" a="1"/>
  <c r="P719" i="2" s="1"/>
  <c r="O719" i="2" a="1"/>
  <c r="O719" i="2" s="1"/>
  <c r="N719" i="2" a="1"/>
  <c r="N719" i="2" s="1"/>
  <c r="G719" i="2" a="1"/>
  <c r="G719" i="2" s="1"/>
  <c r="Q718" i="2" a="1"/>
  <c r="Q718" i="2" s="1"/>
  <c r="P718" i="2" a="1"/>
  <c r="P718" i="2" s="1"/>
  <c r="O718" i="2" a="1"/>
  <c r="O718" i="2" s="1"/>
  <c r="N718" i="2" a="1"/>
  <c r="N718" i="2" s="1"/>
  <c r="G718" i="2" a="1"/>
  <c r="G718" i="2" s="1"/>
  <c r="Q717" i="2" a="1"/>
  <c r="Q717" i="2" s="1"/>
  <c r="P717" i="2" a="1"/>
  <c r="P717" i="2" s="1"/>
  <c r="O717" i="2" a="1"/>
  <c r="O717" i="2" s="1"/>
  <c r="N717" i="2" a="1"/>
  <c r="N717" i="2" s="1"/>
  <c r="G717" i="2" a="1"/>
  <c r="G717" i="2" s="1"/>
  <c r="Q716" i="2" a="1"/>
  <c r="Q716" i="2" s="1"/>
  <c r="P716" i="2" a="1"/>
  <c r="P716" i="2" s="1"/>
  <c r="O716" i="2" a="1"/>
  <c r="O716" i="2" s="1"/>
  <c r="N716" i="2" a="1"/>
  <c r="N716" i="2" s="1"/>
  <c r="G716" i="2" a="1"/>
  <c r="G716" i="2" s="1"/>
  <c r="H716" i="2" s="1"/>
  <c r="Q715" i="2" a="1"/>
  <c r="Q715" i="2" s="1"/>
  <c r="P715" i="2" a="1"/>
  <c r="P715" i="2" s="1"/>
  <c r="O715" i="2" a="1"/>
  <c r="O715" i="2" s="1"/>
  <c r="N715" i="2" a="1"/>
  <c r="N715" i="2" s="1"/>
  <c r="G715" i="2" a="1"/>
  <c r="G715" i="2" s="1"/>
  <c r="Q714" i="2" a="1"/>
  <c r="Q714" i="2" s="1"/>
  <c r="P714" i="2" a="1"/>
  <c r="P714" i="2" s="1"/>
  <c r="O714" i="2" a="1"/>
  <c r="O714" i="2" s="1"/>
  <c r="N714" i="2" a="1"/>
  <c r="N714" i="2" s="1"/>
  <c r="G714" i="2" a="1"/>
  <c r="G714" i="2" s="1"/>
  <c r="Q713" i="2" a="1"/>
  <c r="Q713" i="2" s="1"/>
  <c r="P713" i="2" a="1"/>
  <c r="P713" i="2" s="1"/>
  <c r="O713" i="2" a="1"/>
  <c r="O713" i="2" s="1"/>
  <c r="N713" i="2" a="1"/>
  <c r="N713" i="2" s="1"/>
  <c r="G713" i="2" a="1"/>
  <c r="G713" i="2" s="1"/>
  <c r="Q712" i="2" a="1"/>
  <c r="Q712" i="2" s="1"/>
  <c r="P712" i="2" a="1"/>
  <c r="P712" i="2" s="1"/>
  <c r="O712" i="2" a="1"/>
  <c r="O712" i="2" s="1"/>
  <c r="N712" i="2" a="1"/>
  <c r="N712" i="2" s="1"/>
  <c r="G712" i="2" a="1"/>
  <c r="G712" i="2" s="1"/>
  <c r="H712" i="2" s="1"/>
  <c r="Q711" i="2" a="1"/>
  <c r="Q711" i="2" s="1"/>
  <c r="P711" i="2" a="1"/>
  <c r="P711" i="2" s="1"/>
  <c r="O711" i="2" a="1"/>
  <c r="O711" i="2" s="1"/>
  <c r="N711" i="2" a="1"/>
  <c r="N711" i="2" s="1"/>
  <c r="G711" i="2" a="1"/>
  <c r="G711" i="2" s="1"/>
  <c r="Q710" i="2" a="1"/>
  <c r="Q710" i="2" s="1"/>
  <c r="P710" i="2" a="1"/>
  <c r="P710" i="2" s="1"/>
  <c r="O710" i="2" a="1"/>
  <c r="O710" i="2" s="1"/>
  <c r="N710" i="2" a="1"/>
  <c r="N710" i="2" s="1"/>
  <c r="G710" i="2" a="1"/>
  <c r="G710" i="2" s="1"/>
  <c r="Q709" i="2" a="1"/>
  <c r="Q709" i="2" s="1"/>
  <c r="P709" i="2" a="1"/>
  <c r="P709" i="2" s="1"/>
  <c r="O709" i="2" a="1"/>
  <c r="O709" i="2" s="1"/>
  <c r="N709" i="2" a="1"/>
  <c r="N709" i="2" s="1"/>
  <c r="G709" i="2" a="1"/>
  <c r="G709" i="2" s="1"/>
  <c r="Q708" i="2" a="1"/>
  <c r="Q708" i="2" s="1"/>
  <c r="P708" i="2" a="1"/>
  <c r="P708" i="2" s="1"/>
  <c r="O708" i="2" a="1"/>
  <c r="O708" i="2" s="1"/>
  <c r="N708" i="2" a="1"/>
  <c r="N708" i="2" s="1"/>
  <c r="G708" i="2" a="1"/>
  <c r="G708" i="2" s="1"/>
  <c r="H708" i="2" s="1"/>
  <c r="Q707" i="2" a="1"/>
  <c r="Q707" i="2" s="1"/>
  <c r="P707" i="2" a="1"/>
  <c r="P707" i="2" s="1"/>
  <c r="O707" i="2" a="1"/>
  <c r="O707" i="2" s="1"/>
  <c r="N707" i="2" a="1"/>
  <c r="N707" i="2" s="1"/>
  <c r="G707" i="2" a="1"/>
  <c r="G707" i="2" s="1"/>
  <c r="Q706" i="2" a="1"/>
  <c r="Q706" i="2" s="1"/>
  <c r="P706" i="2" a="1"/>
  <c r="P706" i="2" s="1"/>
  <c r="O706" i="2" a="1"/>
  <c r="O706" i="2" s="1"/>
  <c r="N706" i="2" a="1"/>
  <c r="N706" i="2" s="1"/>
  <c r="G706" i="2" a="1"/>
  <c r="G706" i="2" s="1"/>
  <c r="Q705" i="2" a="1"/>
  <c r="Q705" i="2" s="1"/>
  <c r="P705" i="2" a="1"/>
  <c r="P705" i="2" s="1"/>
  <c r="O705" i="2" a="1"/>
  <c r="O705" i="2" s="1"/>
  <c r="N705" i="2" a="1"/>
  <c r="N705" i="2" s="1"/>
  <c r="G705" i="2" a="1"/>
  <c r="G705" i="2" s="1"/>
  <c r="Q704" i="2" a="1"/>
  <c r="Q704" i="2" s="1"/>
  <c r="P704" i="2" a="1"/>
  <c r="P704" i="2" s="1"/>
  <c r="O704" i="2" a="1"/>
  <c r="O704" i="2" s="1"/>
  <c r="N704" i="2" a="1"/>
  <c r="N704" i="2" s="1"/>
  <c r="G704" i="2" a="1"/>
  <c r="G704" i="2" s="1"/>
  <c r="H704" i="2" s="1"/>
  <c r="Q703" i="2" a="1"/>
  <c r="Q703" i="2" s="1"/>
  <c r="P703" i="2" a="1"/>
  <c r="P703" i="2" s="1"/>
  <c r="O703" i="2" a="1"/>
  <c r="O703" i="2" s="1"/>
  <c r="N703" i="2" a="1"/>
  <c r="N703" i="2" s="1"/>
  <c r="G703" i="2" a="1"/>
  <c r="G703" i="2" s="1"/>
  <c r="Q702" i="2" a="1"/>
  <c r="Q702" i="2" s="1"/>
  <c r="P702" i="2" a="1"/>
  <c r="P702" i="2" s="1"/>
  <c r="O702" i="2" a="1"/>
  <c r="O702" i="2" s="1"/>
  <c r="N702" i="2" a="1"/>
  <c r="N702" i="2" s="1"/>
  <c r="G702" i="2" a="1"/>
  <c r="G702" i="2" s="1"/>
  <c r="Q701" i="2" a="1"/>
  <c r="Q701" i="2" s="1"/>
  <c r="P701" i="2" a="1"/>
  <c r="P701" i="2" s="1"/>
  <c r="O701" i="2" a="1"/>
  <c r="O701" i="2" s="1"/>
  <c r="N701" i="2" a="1"/>
  <c r="N701" i="2" s="1"/>
  <c r="G701" i="2" a="1"/>
  <c r="G701" i="2" s="1"/>
  <c r="Q700" i="2" a="1"/>
  <c r="Q700" i="2" s="1"/>
  <c r="P700" i="2" a="1"/>
  <c r="P700" i="2" s="1"/>
  <c r="O700" i="2" a="1"/>
  <c r="O700" i="2" s="1"/>
  <c r="N700" i="2" a="1"/>
  <c r="N700" i="2" s="1"/>
  <c r="G700" i="2" a="1"/>
  <c r="G700" i="2" s="1"/>
  <c r="H700" i="2" s="1"/>
  <c r="Q699" i="2" a="1"/>
  <c r="Q699" i="2" s="1"/>
  <c r="P699" i="2" a="1"/>
  <c r="P699" i="2" s="1"/>
  <c r="O699" i="2" a="1"/>
  <c r="O699" i="2" s="1"/>
  <c r="N699" i="2" a="1"/>
  <c r="N699" i="2" s="1"/>
  <c r="G699" i="2" a="1"/>
  <c r="G699" i="2" s="1"/>
  <c r="Q698" i="2" a="1"/>
  <c r="Q698" i="2" s="1"/>
  <c r="P698" i="2" a="1"/>
  <c r="P698" i="2" s="1"/>
  <c r="O698" i="2" a="1"/>
  <c r="O698" i="2" s="1"/>
  <c r="N698" i="2" a="1"/>
  <c r="N698" i="2" s="1"/>
  <c r="G698" i="2" a="1"/>
  <c r="G698" i="2" s="1"/>
  <c r="Q697" i="2" a="1"/>
  <c r="Q697" i="2" s="1"/>
  <c r="P697" i="2" a="1"/>
  <c r="P697" i="2" s="1"/>
  <c r="O697" i="2" a="1"/>
  <c r="O697" i="2" s="1"/>
  <c r="N697" i="2" a="1"/>
  <c r="N697" i="2" s="1"/>
  <c r="G697" i="2" a="1"/>
  <c r="G697" i="2" s="1"/>
  <c r="Q696" i="2" a="1"/>
  <c r="Q696" i="2" s="1"/>
  <c r="P696" i="2" a="1"/>
  <c r="P696" i="2" s="1"/>
  <c r="O696" i="2" a="1"/>
  <c r="O696" i="2" s="1"/>
  <c r="N696" i="2" a="1"/>
  <c r="N696" i="2" s="1"/>
  <c r="G696" i="2" a="1"/>
  <c r="G696" i="2" s="1"/>
  <c r="H696" i="2" s="1"/>
  <c r="Q695" i="2" a="1"/>
  <c r="Q695" i="2" s="1"/>
  <c r="P695" i="2" a="1"/>
  <c r="P695" i="2" s="1"/>
  <c r="O695" i="2" a="1"/>
  <c r="O695" i="2" s="1"/>
  <c r="N695" i="2" a="1"/>
  <c r="N695" i="2" s="1"/>
  <c r="G695" i="2" a="1"/>
  <c r="G695" i="2" s="1"/>
  <c r="Q694" i="2" a="1"/>
  <c r="Q694" i="2" s="1"/>
  <c r="P694" i="2" a="1"/>
  <c r="P694" i="2" s="1"/>
  <c r="O694" i="2" a="1"/>
  <c r="O694" i="2" s="1"/>
  <c r="N694" i="2" a="1"/>
  <c r="N694" i="2" s="1"/>
  <c r="G694" i="2" a="1"/>
  <c r="G694" i="2" s="1"/>
  <c r="Q693" i="2" a="1"/>
  <c r="Q693" i="2" s="1"/>
  <c r="P693" i="2" a="1"/>
  <c r="P693" i="2" s="1"/>
  <c r="O693" i="2" a="1"/>
  <c r="O693" i="2" s="1"/>
  <c r="N693" i="2" a="1"/>
  <c r="N693" i="2" s="1"/>
  <c r="G693" i="2" a="1"/>
  <c r="G693" i="2" s="1"/>
  <c r="Q692" i="2" a="1"/>
  <c r="Q692" i="2" s="1"/>
  <c r="P692" i="2" a="1"/>
  <c r="P692" i="2" s="1"/>
  <c r="O692" i="2" a="1"/>
  <c r="O692" i="2" s="1"/>
  <c r="N692" i="2" a="1"/>
  <c r="N692" i="2" s="1"/>
  <c r="G692" i="2" a="1"/>
  <c r="G692" i="2" s="1"/>
  <c r="H692" i="2" s="1"/>
  <c r="Q691" i="2" a="1"/>
  <c r="Q691" i="2" s="1"/>
  <c r="P691" i="2" a="1"/>
  <c r="P691" i="2" s="1"/>
  <c r="O691" i="2" a="1"/>
  <c r="O691" i="2" s="1"/>
  <c r="N691" i="2" a="1"/>
  <c r="N691" i="2" s="1"/>
  <c r="G691" i="2" a="1"/>
  <c r="G691" i="2" s="1"/>
  <c r="Q690" i="2" a="1"/>
  <c r="Q690" i="2" s="1"/>
  <c r="P690" i="2" a="1"/>
  <c r="P690" i="2" s="1"/>
  <c r="O690" i="2" a="1"/>
  <c r="O690" i="2" s="1"/>
  <c r="N690" i="2" a="1"/>
  <c r="N690" i="2" s="1"/>
  <c r="G690" i="2" a="1"/>
  <c r="G690" i="2" s="1"/>
  <c r="Q689" i="2" a="1"/>
  <c r="Q689" i="2" s="1"/>
  <c r="P689" i="2" a="1"/>
  <c r="P689" i="2" s="1"/>
  <c r="O689" i="2" a="1"/>
  <c r="O689" i="2" s="1"/>
  <c r="N689" i="2" a="1"/>
  <c r="N689" i="2" s="1"/>
  <c r="G689" i="2" a="1"/>
  <c r="G689" i="2" s="1"/>
  <c r="Q688" i="2" a="1"/>
  <c r="Q688" i="2" s="1"/>
  <c r="P688" i="2" a="1"/>
  <c r="P688" i="2" s="1"/>
  <c r="O688" i="2" a="1"/>
  <c r="O688" i="2" s="1"/>
  <c r="N688" i="2" a="1"/>
  <c r="N688" i="2" s="1"/>
  <c r="G688" i="2" a="1"/>
  <c r="G688" i="2" s="1"/>
  <c r="H688" i="2" s="1"/>
  <c r="Q687" i="2" a="1"/>
  <c r="Q687" i="2" s="1"/>
  <c r="P687" i="2" a="1"/>
  <c r="P687" i="2" s="1"/>
  <c r="O687" i="2" a="1"/>
  <c r="O687" i="2" s="1"/>
  <c r="N687" i="2" a="1"/>
  <c r="N687" i="2" s="1"/>
  <c r="G687" i="2" a="1"/>
  <c r="G687" i="2" s="1"/>
  <c r="Q686" i="2" a="1"/>
  <c r="Q686" i="2" s="1"/>
  <c r="P686" i="2" a="1"/>
  <c r="P686" i="2" s="1"/>
  <c r="O686" i="2" a="1"/>
  <c r="O686" i="2" s="1"/>
  <c r="N686" i="2" a="1"/>
  <c r="N686" i="2" s="1"/>
  <c r="G686" i="2" a="1"/>
  <c r="G686" i="2" s="1"/>
  <c r="Q685" i="2" a="1"/>
  <c r="Q685" i="2" s="1"/>
  <c r="P685" i="2" a="1"/>
  <c r="P685" i="2" s="1"/>
  <c r="O685" i="2" a="1"/>
  <c r="O685" i="2" s="1"/>
  <c r="N685" i="2" a="1"/>
  <c r="N685" i="2" s="1"/>
  <c r="G685" i="2" a="1"/>
  <c r="G685" i="2" s="1"/>
  <c r="Q684" i="2" a="1"/>
  <c r="Q684" i="2" s="1"/>
  <c r="P684" i="2" a="1"/>
  <c r="P684" i="2" s="1"/>
  <c r="O684" i="2" a="1"/>
  <c r="O684" i="2" s="1"/>
  <c r="N684" i="2" a="1"/>
  <c r="N684" i="2" s="1"/>
  <c r="G684" i="2" a="1"/>
  <c r="G684" i="2" s="1"/>
  <c r="H684" i="2" s="1"/>
  <c r="Q683" i="2" a="1"/>
  <c r="Q683" i="2" s="1"/>
  <c r="P683" i="2" a="1"/>
  <c r="P683" i="2" s="1"/>
  <c r="O683" i="2" a="1"/>
  <c r="O683" i="2" s="1"/>
  <c r="N683" i="2" a="1"/>
  <c r="N683" i="2" s="1"/>
  <c r="G683" i="2" a="1"/>
  <c r="G683" i="2" s="1"/>
  <c r="Q682" i="2" a="1"/>
  <c r="Q682" i="2" s="1"/>
  <c r="P682" i="2" a="1"/>
  <c r="P682" i="2" s="1"/>
  <c r="O682" i="2" a="1"/>
  <c r="O682" i="2" s="1"/>
  <c r="N682" i="2" a="1"/>
  <c r="N682" i="2" s="1"/>
  <c r="G682" i="2" a="1"/>
  <c r="G682" i="2" s="1"/>
  <c r="Q681" i="2" a="1"/>
  <c r="Q681" i="2" s="1"/>
  <c r="P681" i="2" a="1"/>
  <c r="P681" i="2" s="1"/>
  <c r="O681" i="2" a="1"/>
  <c r="O681" i="2" s="1"/>
  <c r="N681" i="2" a="1"/>
  <c r="N681" i="2" s="1"/>
  <c r="G681" i="2" a="1"/>
  <c r="G681" i="2" s="1"/>
  <c r="Q680" i="2" a="1"/>
  <c r="Q680" i="2" s="1"/>
  <c r="P680" i="2" a="1"/>
  <c r="P680" i="2" s="1"/>
  <c r="O680" i="2" a="1"/>
  <c r="O680" i="2" s="1"/>
  <c r="N680" i="2" a="1"/>
  <c r="N680" i="2" s="1"/>
  <c r="G680" i="2" a="1"/>
  <c r="G680" i="2" s="1"/>
  <c r="H680" i="2" s="1"/>
  <c r="Q679" i="2" a="1"/>
  <c r="Q679" i="2" s="1"/>
  <c r="P679" i="2" a="1"/>
  <c r="P679" i="2" s="1"/>
  <c r="O679" i="2" a="1"/>
  <c r="O679" i="2" s="1"/>
  <c r="N679" i="2" a="1"/>
  <c r="N679" i="2" s="1"/>
  <c r="G679" i="2" a="1"/>
  <c r="G679" i="2" s="1"/>
  <c r="Q678" i="2" a="1"/>
  <c r="Q678" i="2" s="1"/>
  <c r="P678" i="2" a="1"/>
  <c r="P678" i="2" s="1"/>
  <c r="O678" i="2" a="1"/>
  <c r="O678" i="2" s="1"/>
  <c r="N678" i="2" a="1"/>
  <c r="N678" i="2" s="1"/>
  <c r="G678" i="2" a="1"/>
  <c r="G678" i="2" s="1"/>
  <c r="Q677" i="2" a="1"/>
  <c r="Q677" i="2" s="1"/>
  <c r="P677" i="2" a="1"/>
  <c r="P677" i="2" s="1"/>
  <c r="O677" i="2" a="1"/>
  <c r="O677" i="2" s="1"/>
  <c r="N677" i="2" a="1"/>
  <c r="N677" i="2" s="1"/>
  <c r="G677" i="2" a="1"/>
  <c r="G677" i="2" s="1"/>
  <c r="Q676" i="2" a="1"/>
  <c r="Q676" i="2" s="1"/>
  <c r="P676" i="2" a="1"/>
  <c r="P676" i="2" s="1"/>
  <c r="O676" i="2" a="1"/>
  <c r="O676" i="2" s="1"/>
  <c r="N676" i="2" a="1"/>
  <c r="N676" i="2" s="1"/>
  <c r="G676" i="2" a="1"/>
  <c r="G676" i="2" s="1"/>
  <c r="H676" i="2" s="1"/>
  <c r="Q675" i="2" a="1"/>
  <c r="Q675" i="2" s="1"/>
  <c r="P675" i="2" a="1"/>
  <c r="P675" i="2" s="1"/>
  <c r="O675" i="2" a="1"/>
  <c r="O675" i="2" s="1"/>
  <c r="N675" i="2" a="1"/>
  <c r="N675" i="2" s="1"/>
  <c r="G675" i="2" a="1"/>
  <c r="G675" i="2" s="1"/>
  <c r="Q674" i="2" a="1"/>
  <c r="Q674" i="2" s="1"/>
  <c r="P674" i="2" a="1"/>
  <c r="P674" i="2" s="1"/>
  <c r="O674" i="2" a="1"/>
  <c r="O674" i="2" s="1"/>
  <c r="N674" i="2" a="1"/>
  <c r="N674" i="2" s="1"/>
  <c r="G674" i="2" a="1"/>
  <c r="G674" i="2" s="1"/>
  <c r="Q673" i="2" a="1"/>
  <c r="Q673" i="2" s="1"/>
  <c r="P673" i="2" a="1"/>
  <c r="P673" i="2" s="1"/>
  <c r="O673" i="2" a="1"/>
  <c r="O673" i="2" s="1"/>
  <c r="N673" i="2" a="1"/>
  <c r="N673" i="2" s="1"/>
  <c r="G673" i="2" a="1"/>
  <c r="G673" i="2" s="1"/>
  <c r="Q672" i="2" a="1"/>
  <c r="Q672" i="2" s="1"/>
  <c r="P672" i="2" a="1"/>
  <c r="P672" i="2" s="1"/>
  <c r="O672" i="2" a="1"/>
  <c r="O672" i="2" s="1"/>
  <c r="N672" i="2" a="1"/>
  <c r="N672" i="2" s="1"/>
  <c r="G672" i="2" a="1"/>
  <c r="G672" i="2" s="1"/>
  <c r="H672" i="2" s="1"/>
  <c r="Q671" i="2" a="1"/>
  <c r="Q671" i="2" s="1"/>
  <c r="P671" i="2" a="1"/>
  <c r="P671" i="2" s="1"/>
  <c r="O671" i="2" a="1"/>
  <c r="O671" i="2" s="1"/>
  <c r="N671" i="2" a="1"/>
  <c r="N671" i="2" s="1"/>
  <c r="G671" i="2" a="1"/>
  <c r="G671" i="2" s="1"/>
  <c r="Q670" i="2" a="1"/>
  <c r="Q670" i="2" s="1"/>
  <c r="P670" i="2" a="1"/>
  <c r="P670" i="2" s="1"/>
  <c r="O670" i="2" a="1"/>
  <c r="O670" i="2" s="1"/>
  <c r="N670" i="2" a="1"/>
  <c r="N670" i="2" s="1"/>
  <c r="G670" i="2" a="1"/>
  <c r="G670" i="2" s="1"/>
  <c r="Q669" i="2" a="1"/>
  <c r="Q669" i="2" s="1"/>
  <c r="P669" i="2" a="1"/>
  <c r="P669" i="2" s="1"/>
  <c r="O669" i="2" a="1"/>
  <c r="O669" i="2" s="1"/>
  <c r="N669" i="2" a="1"/>
  <c r="N669" i="2" s="1"/>
  <c r="G669" i="2" a="1"/>
  <c r="G669" i="2" s="1"/>
  <c r="Q668" i="2" a="1"/>
  <c r="Q668" i="2" s="1"/>
  <c r="P668" i="2" a="1"/>
  <c r="P668" i="2" s="1"/>
  <c r="O668" i="2" a="1"/>
  <c r="O668" i="2" s="1"/>
  <c r="N668" i="2" a="1"/>
  <c r="N668" i="2" s="1"/>
  <c r="G668" i="2" a="1"/>
  <c r="G668" i="2" s="1"/>
  <c r="H668" i="2" s="1"/>
  <c r="Q667" i="2" a="1"/>
  <c r="Q667" i="2" s="1"/>
  <c r="P667" i="2" a="1"/>
  <c r="P667" i="2" s="1"/>
  <c r="O667" i="2" a="1"/>
  <c r="O667" i="2" s="1"/>
  <c r="N667" i="2" a="1"/>
  <c r="N667" i="2" s="1"/>
  <c r="G667" i="2" a="1"/>
  <c r="G667" i="2" s="1"/>
  <c r="Q666" i="2" a="1"/>
  <c r="Q666" i="2" s="1"/>
  <c r="P666" i="2" a="1"/>
  <c r="P666" i="2" s="1"/>
  <c r="O666" i="2" a="1"/>
  <c r="O666" i="2" s="1"/>
  <c r="N666" i="2" a="1"/>
  <c r="N666" i="2" s="1"/>
  <c r="G666" i="2" a="1"/>
  <c r="G666" i="2" s="1"/>
  <c r="Q665" i="2" a="1"/>
  <c r="Q665" i="2" s="1"/>
  <c r="P665" i="2" a="1"/>
  <c r="P665" i="2" s="1"/>
  <c r="O665" i="2" a="1"/>
  <c r="O665" i="2" s="1"/>
  <c r="N665" i="2" a="1"/>
  <c r="N665" i="2" s="1"/>
  <c r="G665" i="2" a="1"/>
  <c r="G665" i="2" s="1"/>
  <c r="Q664" i="2" a="1"/>
  <c r="Q664" i="2" s="1"/>
  <c r="P664" i="2" a="1"/>
  <c r="P664" i="2" s="1"/>
  <c r="O664" i="2" a="1"/>
  <c r="O664" i="2" s="1"/>
  <c r="N664" i="2" a="1"/>
  <c r="N664" i="2" s="1"/>
  <c r="G664" i="2" a="1"/>
  <c r="G664" i="2" s="1"/>
  <c r="H664" i="2" s="1"/>
  <c r="Q663" i="2" a="1"/>
  <c r="Q663" i="2" s="1"/>
  <c r="P663" i="2" a="1"/>
  <c r="P663" i="2" s="1"/>
  <c r="O663" i="2" a="1"/>
  <c r="O663" i="2" s="1"/>
  <c r="N663" i="2" a="1"/>
  <c r="N663" i="2" s="1"/>
  <c r="G663" i="2" a="1"/>
  <c r="G663" i="2" s="1"/>
  <c r="Q662" i="2" a="1"/>
  <c r="Q662" i="2" s="1"/>
  <c r="P662" i="2" a="1"/>
  <c r="P662" i="2" s="1"/>
  <c r="O662" i="2" a="1"/>
  <c r="O662" i="2" s="1"/>
  <c r="N662" i="2" a="1"/>
  <c r="N662" i="2" s="1"/>
  <c r="G662" i="2" a="1"/>
  <c r="G662" i="2" s="1"/>
  <c r="Q661" i="2" a="1"/>
  <c r="Q661" i="2" s="1"/>
  <c r="P661" i="2" a="1"/>
  <c r="P661" i="2" s="1"/>
  <c r="O661" i="2" a="1"/>
  <c r="O661" i="2" s="1"/>
  <c r="N661" i="2" a="1"/>
  <c r="N661" i="2" s="1"/>
  <c r="G661" i="2" a="1"/>
  <c r="G661" i="2" s="1"/>
  <c r="Q660" i="2" a="1"/>
  <c r="Q660" i="2" s="1"/>
  <c r="P660" i="2" a="1"/>
  <c r="P660" i="2" s="1"/>
  <c r="O660" i="2" a="1"/>
  <c r="O660" i="2" s="1"/>
  <c r="N660" i="2" a="1"/>
  <c r="N660" i="2" s="1"/>
  <c r="G660" i="2" a="1"/>
  <c r="G660" i="2" s="1"/>
  <c r="H660" i="2" s="1"/>
  <c r="Q659" i="2" a="1"/>
  <c r="Q659" i="2" s="1"/>
  <c r="P659" i="2" a="1"/>
  <c r="P659" i="2" s="1"/>
  <c r="O659" i="2" a="1"/>
  <c r="O659" i="2" s="1"/>
  <c r="N659" i="2" a="1"/>
  <c r="N659" i="2" s="1"/>
  <c r="G659" i="2" a="1"/>
  <c r="G659" i="2" s="1"/>
  <c r="Q658" i="2" a="1"/>
  <c r="Q658" i="2" s="1"/>
  <c r="P658" i="2" a="1"/>
  <c r="P658" i="2" s="1"/>
  <c r="O658" i="2" a="1"/>
  <c r="O658" i="2" s="1"/>
  <c r="N658" i="2" a="1"/>
  <c r="N658" i="2" s="1"/>
  <c r="G658" i="2" a="1"/>
  <c r="G658" i="2" s="1"/>
  <c r="Q657" i="2" a="1"/>
  <c r="Q657" i="2" s="1"/>
  <c r="P657" i="2" a="1"/>
  <c r="P657" i="2" s="1"/>
  <c r="O657" i="2" a="1"/>
  <c r="O657" i="2" s="1"/>
  <c r="N657" i="2" a="1"/>
  <c r="N657" i="2" s="1"/>
  <c r="G657" i="2" a="1"/>
  <c r="G657" i="2" s="1"/>
  <c r="Q656" i="2" a="1"/>
  <c r="Q656" i="2" s="1"/>
  <c r="P656" i="2" a="1"/>
  <c r="P656" i="2" s="1"/>
  <c r="O656" i="2" a="1"/>
  <c r="O656" i="2" s="1"/>
  <c r="N656" i="2" a="1"/>
  <c r="N656" i="2" s="1"/>
  <c r="G656" i="2" a="1"/>
  <c r="G656" i="2" s="1"/>
  <c r="H656" i="2" s="1"/>
  <c r="Q655" i="2" a="1"/>
  <c r="Q655" i="2" s="1"/>
  <c r="P655" i="2" a="1"/>
  <c r="P655" i="2" s="1"/>
  <c r="O655" i="2" a="1"/>
  <c r="O655" i="2" s="1"/>
  <c r="N655" i="2" a="1"/>
  <c r="N655" i="2" s="1"/>
  <c r="G655" i="2" a="1"/>
  <c r="G655" i="2" s="1"/>
  <c r="Q654" i="2" a="1"/>
  <c r="Q654" i="2" s="1"/>
  <c r="P654" i="2" a="1"/>
  <c r="P654" i="2" s="1"/>
  <c r="O654" i="2" a="1"/>
  <c r="O654" i="2" s="1"/>
  <c r="N654" i="2" a="1"/>
  <c r="N654" i="2" s="1"/>
  <c r="G654" i="2" a="1"/>
  <c r="G654" i="2" s="1"/>
  <c r="Q653" i="2" a="1"/>
  <c r="Q653" i="2" s="1"/>
  <c r="P653" i="2" a="1"/>
  <c r="P653" i="2" s="1"/>
  <c r="O653" i="2" a="1"/>
  <c r="O653" i="2" s="1"/>
  <c r="N653" i="2" a="1"/>
  <c r="N653" i="2" s="1"/>
  <c r="G653" i="2" a="1"/>
  <c r="G653" i="2" s="1"/>
  <c r="Q652" i="2" a="1"/>
  <c r="Q652" i="2" s="1"/>
  <c r="P652" i="2" a="1"/>
  <c r="P652" i="2" s="1"/>
  <c r="O652" i="2" a="1"/>
  <c r="O652" i="2" s="1"/>
  <c r="N652" i="2" a="1"/>
  <c r="N652" i="2" s="1"/>
  <c r="G652" i="2" a="1"/>
  <c r="G652" i="2" s="1"/>
  <c r="H652" i="2" s="1"/>
  <c r="Q651" i="2" a="1"/>
  <c r="Q651" i="2" s="1"/>
  <c r="P651" i="2" a="1"/>
  <c r="P651" i="2" s="1"/>
  <c r="O651" i="2" a="1"/>
  <c r="O651" i="2" s="1"/>
  <c r="N651" i="2" a="1"/>
  <c r="N651" i="2" s="1"/>
  <c r="G651" i="2" a="1"/>
  <c r="G651" i="2" s="1"/>
  <c r="Q650" i="2" a="1"/>
  <c r="Q650" i="2" s="1"/>
  <c r="P650" i="2" a="1"/>
  <c r="P650" i="2" s="1"/>
  <c r="O650" i="2" a="1"/>
  <c r="O650" i="2" s="1"/>
  <c r="N650" i="2" a="1"/>
  <c r="N650" i="2" s="1"/>
  <c r="G650" i="2" a="1"/>
  <c r="G650" i="2" s="1"/>
  <c r="Q649" i="2" a="1"/>
  <c r="Q649" i="2" s="1"/>
  <c r="P649" i="2" a="1"/>
  <c r="P649" i="2" s="1"/>
  <c r="O649" i="2" a="1"/>
  <c r="O649" i="2" s="1"/>
  <c r="N649" i="2" a="1"/>
  <c r="N649" i="2" s="1"/>
  <c r="G649" i="2" a="1"/>
  <c r="G649" i="2" s="1"/>
  <c r="Q648" i="2" a="1"/>
  <c r="Q648" i="2" s="1"/>
  <c r="P648" i="2" a="1"/>
  <c r="P648" i="2" s="1"/>
  <c r="O648" i="2" a="1"/>
  <c r="O648" i="2" s="1"/>
  <c r="N648" i="2" a="1"/>
  <c r="N648" i="2" s="1"/>
  <c r="G648" i="2" a="1"/>
  <c r="G648" i="2" s="1"/>
  <c r="H648" i="2" s="1"/>
  <c r="Q647" i="2" a="1"/>
  <c r="Q647" i="2" s="1"/>
  <c r="P647" i="2" a="1"/>
  <c r="P647" i="2" s="1"/>
  <c r="O647" i="2" a="1"/>
  <c r="O647" i="2" s="1"/>
  <c r="N647" i="2" a="1"/>
  <c r="N647" i="2" s="1"/>
  <c r="G647" i="2" a="1"/>
  <c r="G647" i="2" s="1"/>
  <c r="Q646" i="2" a="1"/>
  <c r="Q646" i="2" s="1"/>
  <c r="P646" i="2" a="1"/>
  <c r="P646" i="2" s="1"/>
  <c r="O646" i="2" a="1"/>
  <c r="O646" i="2" s="1"/>
  <c r="N646" i="2" a="1"/>
  <c r="N646" i="2" s="1"/>
  <c r="G646" i="2" a="1"/>
  <c r="G646" i="2" s="1"/>
  <c r="Q645" i="2" a="1"/>
  <c r="Q645" i="2" s="1"/>
  <c r="P645" i="2" a="1"/>
  <c r="P645" i="2" s="1"/>
  <c r="O645" i="2" a="1"/>
  <c r="O645" i="2" s="1"/>
  <c r="N645" i="2" a="1"/>
  <c r="N645" i="2" s="1"/>
  <c r="G645" i="2" a="1"/>
  <c r="G645" i="2" s="1"/>
  <c r="Q644" i="2" a="1"/>
  <c r="Q644" i="2" s="1"/>
  <c r="P644" i="2" a="1"/>
  <c r="P644" i="2" s="1"/>
  <c r="O644" i="2" a="1"/>
  <c r="O644" i="2" s="1"/>
  <c r="N644" i="2" a="1"/>
  <c r="N644" i="2" s="1"/>
  <c r="G644" i="2" a="1"/>
  <c r="G644" i="2" s="1"/>
  <c r="H644" i="2" s="1"/>
  <c r="Q643" i="2" a="1"/>
  <c r="Q643" i="2" s="1"/>
  <c r="P643" i="2" a="1"/>
  <c r="P643" i="2" s="1"/>
  <c r="O643" i="2" a="1"/>
  <c r="O643" i="2" s="1"/>
  <c r="N643" i="2" a="1"/>
  <c r="N643" i="2" s="1"/>
  <c r="G643" i="2" a="1"/>
  <c r="G643" i="2" s="1"/>
  <c r="Q642" i="2" a="1"/>
  <c r="Q642" i="2" s="1"/>
  <c r="P642" i="2" a="1"/>
  <c r="P642" i="2" s="1"/>
  <c r="O642" i="2" a="1"/>
  <c r="O642" i="2" s="1"/>
  <c r="N642" i="2" a="1"/>
  <c r="N642" i="2" s="1"/>
  <c r="G642" i="2" a="1"/>
  <c r="G642" i="2" s="1"/>
  <c r="Q641" i="2" a="1"/>
  <c r="Q641" i="2" s="1"/>
  <c r="P641" i="2" a="1"/>
  <c r="P641" i="2" s="1"/>
  <c r="O641" i="2" a="1"/>
  <c r="O641" i="2" s="1"/>
  <c r="N641" i="2" a="1"/>
  <c r="N641" i="2" s="1"/>
  <c r="G641" i="2" a="1"/>
  <c r="G641" i="2" s="1"/>
  <c r="Q640" i="2" a="1"/>
  <c r="Q640" i="2" s="1"/>
  <c r="P640" i="2" a="1"/>
  <c r="P640" i="2" s="1"/>
  <c r="O640" i="2" a="1"/>
  <c r="O640" i="2" s="1"/>
  <c r="N640" i="2" a="1"/>
  <c r="N640" i="2" s="1"/>
  <c r="G640" i="2" a="1"/>
  <c r="G640" i="2" s="1"/>
  <c r="H640" i="2" s="1"/>
  <c r="Q639" i="2" a="1"/>
  <c r="Q639" i="2" s="1"/>
  <c r="P639" i="2" a="1"/>
  <c r="P639" i="2" s="1"/>
  <c r="O639" i="2" a="1"/>
  <c r="O639" i="2" s="1"/>
  <c r="N639" i="2" a="1"/>
  <c r="N639" i="2" s="1"/>
  <c r="G639" i="2" a="1"/>
  <c r="G639" i="2" s="1"/>
  <c r="Q638" i="2" a="1"/>
  <c r="Q638" i="2" s="1"/>
  <c r="P638" i="2" a="1"/>
  <c r="P638" i="2" s="1"/>
  <c r="O638" i="2" a="1"/>
  <c r="O638" i="2" s="1"/>
  <c r="N638" i="2" a="1"/>
  <c r="N638" i="2" s="1"/>
  <c r="G638" i="2" a="1"/>
  <c r="G638" i="2" s="1"/>
  <c r="Q637" i="2" a="1"/>
  <c r="Q637" i="2" s="1"/>
  <c r="P637" i="2" a="1"/>
  <c r="P637" i="2" s="1"/>
  <c r="O637" i="2" a="1"/>
  <c r="O637" i="2" s="1"/>
  <c r="N637" i="2" a="1"/>
  <c r="N637" i="2" s="1"/>
  <c r="G637" i="2" a="1"/>
  <c r="G637" i="2" s="1"/>
  <c r="Q636" i="2" a="1"/>
  <c r="Q636" i="2" s="1"/>
  <c r="P636" i="2" a="1"/>
  <c r="P636" i="2" s="1"/>
  <c r="O636" i="2" a="1"/>
  <c r="O636" i="2" s="1"/>
  <c r="N636" i="2" a="1"/>
  <c r="N636" i="2" s="1"/>
  <c r="G636" i="2" a="1"/>
  <c r="G636" i="2" s="1"/>
  <c r="H636" i="2" s="1"/>
  <c r="Q635" i="2" a="1"/>
  <c r="Q635" i="2" s="1"/>
  <c r="P635" i="2" a="1"/>
  <c r="P635" i="2" s="1"/>
  <c r="O635" i="2" a="1"/>
  <c r="O635" i="2" s="1"/>
  <c r="N635" i="2" a="1"/>
  <c r="N635" i="2" s="1"/>
  <c r="G635" i="2" a="1"/>
  <c r="G635" i="2" s="1"/>
  <c r="Q634" i="2" a="1"/>
  <c r="Q634" i="2" s="1"/>
  <c r="P634" i="2" a="1"/>
  <c r="P634" i="2" s="1"/>
  <c r="O634" i="2" a="1"/>
  <c r="O634" i="2" s="1"/>
  <c r="N634" i="2" a="1"/>
  <c r="N634" i="2" s="1"/>
  <c r="G634" i="2" a="1"/>
  <c r="G634" i="2" s="1"/>
  <c r="Q633" i="2" a="1"/>
  <c r="Q633" i="2" s="1"/>
  <c r="P633" i="2" a="1"/>
  <c r="P633" i="2" s="1"/>
  <c r="O633" i="2" a="1"/>
  <c r="O633" i="2" s="1"/>
  <c r="N633" i="2" a="1"/>
  <c r="N633" i="2" s="1"/>
  <c r="G633" i="2" a="1"/>
  <c r="G633" i="2" s="1"/>
  <c r="Q632" i="2" a="1"/>
  <c r="Q632" i="2" s="1"/>
  <c r="P632" i="2" a="1"/>
  <c r="P632" i="2" s="1"/>
  <c r="O632" i="2" a="1"/>
  <c r="O632" i="2" s="1"/>
  <c r="N632" i="2" a="1"/>
  <c r="N632" i="2" s="1"/>
  <c r="G632" i="2" a="1"/>
  <c r="G632" i="2" s="1"/>
  <c r="H632" i="2" s="1"/>
  <c r="Q631" i="2" a="1"/>
  <c r="Q631" i="2" s="1"/>
  <c r="P631" i="2" a="1"/>
  <c r="P631" i="2" s="1"/>
  <c r="O631" i="2" a="1"/>
  <c r="O631" i="2" s="1"/>
  <c r="N631" i="2" a="1"/>
  <c r="N631" i="2" s="1"/>
  <c r="G631" i="2" a="1"/>
  <c r="G631" i="2" s="1"/>
  <c r="Q630" i="2" a="1"/>
  <c r="Q630" i="2" s="1"/>
  <c r="P630" i="2" a="1"/>
  <c r="P630" i="2" s="1"/>
  <c r="O630" i="2" a="1"/>
  <c r="O630" i="2" s="1"/>
  <c r="N630" i="2" a="1"/>
  <c r="N630" i="2" s="1"/>
  <c r="G630" i="2" a="1"/>
  <c r="G630" i="2" s="1"/>
  <c r="Q629" i="2" a="1"/>
  <c r="Q629" i="2" s="1"/>
  <c r="P629" i="2" a="1"/>
  <c r="P629" i="2" s="1"/>
  <c r="O629" i="2" a="1"/>
  <c r="O629" i="2" s="1"/>
  <c r="N629" i="2" a="1"/>
  <c r="N629" i="2" s="1"/>
  <c r="G629" i="2" a="1"/>
  <c r="G629" i="2" s="1"/>
  <c r="I629" i="2" s="1" a="1"/>
  <c r="I629" i="2" s="1"/>
  <c r="Q628" i="2" a="1"/>
  <c r="Q628" i="2" s="1"/>
  <c r="P628" i="2" a="1"/>
  <c r="P628" i="2" s="1"/>
  <c r="O628" i="2" a="1"/>
  <c r="O628" i="2" s="1"/>
  <c r="N628" i="2" a="1"/>
  <c r="N628" i="2" s="1"/>
  <c r="G628" i="2" a="1"/>
  <c r="G628" i="2" s="1"/>
  <c r="I628" i="2" s="1" a="1"/>
  <c r="I628" i="2" s="1"/>
  <c r="Q627" i="2" a="1"/>
  <c r="Q627" i="2" s="1"/>
  <c r="P627" i="2" a="1"/>
  <c r="P627" i="2" s="1"/>
  <c r="O627" i="2" a="1"/>
  <c r="O627" i="2" s="1"/>
  <c r="N627" i="2" a="1"/>
  <c r="N627" i="2" s="1"/>
  <c r="G627" i="2" a="1"/>
  <c r="G627" i="2" s="1"/>
  <c r="Q626" i="2" a="1"/>
  <c r="Q626" i="2" s="1"/>
  <c r="P626" i="2" a="1"/>
  <c r="P626" i="2" s="1"/>
  <c r="O626" i="2" a="1"/>
  <c r="O626" i="2" s="1"/>
  <c r="N626" i="2" a="1"/>
  <c r="N626" i="2" s="1"/>
  <c r="G626" i="2" a="1"/>
  <c r="G626" i="2" s="1"/>
  <c r="Q625" i="2" a="1"/>
  <c r="Q625" i="2" s="1"/>
  <c r="P625" i="2" a="1"/>
  <c r="P625" i="2" s="1"/>
  <c r="O625" i="2" a="1"/>
  <c r="O625" i="2" s="1"/>
  <c r="N625" i="2" a="1"/>
  <c r="N625" i="2" s="1"/>
  <c r="G625" i="2" a="1"/>
  <c r="G625" i="2" s="1"/>
  <c r="H625" i="2" s="1"/>
  <c r="Q624" i="2" a="1"/>
  <c r="Q624" i="2" s="1"/>
  <c r="P624" i="2" a="1"/>
  <c r="P624" i="2" s="1"/>
  <c r="O624" i="2" a="1"/>
  <c r="O624" i="2" s="1"/>
  <c r="N624" i="2" a="1"/>
  <c r="N624" i="2" s="1"/>
  <c r="G624" i="2" a="1"/>
  <c r="G624" i="2" s="1"/>
  <c r="H624" i="2" s="1"/>
  <c r="Q623" i="2" a="1"/>
  <c r="Q623" i="2" s="1"/>
  <c r="P623" i="2" a="1"/>
  <c r="P623" i="2" s="1"/>
  <c r="O623" i="2" a="1"/>
  <c r="O623" i="2" s="1"/>
  <c r="N623" i="2" a="1"/>
  <c r="N623" i="2" s="1"/>
  <c r="G623" i="2" a="1"/>
  <c r="G623" i="2" s="1"/>
  <c r="H623" i="2" s="1"/>
  <c r="Q622" i="2" a="1"/>
  <c r="Q622" i="2" s="1"/>
  <c r="P622" i="2" a="1"/>
  <c r="P622" i="2" s="1"/>
  <c r="O622" i="2" a="1"/>
  <c r="O622" i="2" s="1"/>
  <c r="N622" i="2" a="1"/>
  <c r="N622" i="2" s="1"/>
  <c r="G622" i="2" a="1"/>
  <c r="G622" i="2" s="1"/>
  <c r="I622" i="2" s="1" a="1"/>
  <c r="I622" i="2" s="1"/>
  <c r="Q621" i="2" a="1"/>
  <c r="Q621" i="2" s="1"/>
  <c r="P621" i="2" a="1"/>
  <c r="P621" i="2" s="1"/>
  <c r="O621" i="2" a="1"/>
  <c r="O621" i="2" s="1"/>
  <c r="N621" i="2" a="1"/>
  <c r="N621" i="2" s="1"/>
  <c r="G621" i="2" a="1"/>
  <c r="G621" i="2" s="1"/>
  <c r="I621" i="2" s="1" a="1"/>
  <c r="I621" i="2" s="1"/>
  <c r="Q620" i="2" a="1"/>
  <c r="Q620" i="2" s="1"/>
  <c r="P620" i="2" a="1"/>
  <c r="P620" i="2" s="1"/>
  <c r="O620" i="2" a="1"/>
  <c r="O620" i="2" s="1"/>
  <c r="N620" i="2" a="1"/>
  <c r="N620" i="2" s="1"/>
  <c r="G620" i="2" a="1"/>
  <c r="G620" i="2" s="1"/>
  <c r="H620" i="2" s="1"/>
  <c r="Q619" i="2" a="1"/>
  <c r="Q619" i="2" s="1"/>
  <c r="P619" i="2" a="1"/>
  <c r="P619" i="2" s="1"/>
  <c r="O619" i="2" a="1"/>
  <c r="O619" i="2" s="1"/>
  <c r="N619" i="2" a="1"/>
  <c r="N619" i="2" s="1"/>
  <c r="G619" i="2" a="1"/>
  <c r="G619" i="2" s="1"/>
  <c r="H619" i="2" s="1"/>
  <c r="Q618" i="2" a="1"/>
  <c r="Q618" i="2" s="1"/>
  <c r="P618" i="2" a="1"/>
  <c r="P618" i="2" s="1"/>
  <c r="O618" i="2" a="1"/>
  <c r="O618" i="2" s="1"/>
  <c r="N618" i="2" a="1"/>
  <c r="N618" i="2" s="1"/>
  <c r="G618" i="2" a="1"/>
  <c r="G618" i="2" s="1"/>
  <c r="I618" i="2" s="1" a="1"/>
  <c r="I618" i="2" s="1"/>
  <c r="Q617" i="2" a="1"/>
  <c r="Q617" i="2" s="1"/>
  <c r="P617" i="2" a="1"/>
  <c r="P617" i="2" s="1"/>
  <c r="O617" i="2" a="1"/>
  <c r="O617" i="2" s="1"/>
  <c r="N617" i="2" a="1"/>
  <c r="N617" i="2" s="1"/>
  <c r="G617" i="2" a="1"/>
  <c r="G617" i="2" s="1"/>
  <c r="I617" i="2" s="1" a="1"/>
  <c r="I617" i="2" s="1"/>
  <c r="Q616" i="2" a="1"/>
  <c r="Q616" i="2" s="1"/>
  <c r="P616" i="2" a="1"/>
  <c r="P616" i="2" s="1"/>
  <c r="O616" i="2" a="1"/>
  <c r="O616" i="2" s="1"/>
  <c r="N616" i="2" a="1"/>
  <c r="N616" i="2" s="1"/>
  <c r="G616" i="2" a="1"/>
  <c r="G616" i="2" s="1"/>
  <c r="I616" i="2" s="1" a="1"/>
  <c r="I616" i="2" s="1"/>
  <c r="Q615" i="2" a="1"/>
  <c r="Q615" i="2" s="1"/>
  <c r="P615" i="2" a="1"/>
  <c r="P615" i="2" s="1"/>
  <c r="O615" i="2" a="1"/>
  <c r="O615" i="2" s="1"/>
  <c r="N615" i="2" a="1"/>
  <c r="N615" i="2" s="1"/>
  <c r="G615" i="2" a="1"/>
  <c r="G615" i="2" s="1"/>
  <c r="H615" i="2" s="1"/>
  <c r="Q614" i="2" a="1"/>
  <c r="Q614" i="2" s="1"/>
  <c r="P614" i="2" a="1"/>
  <c r="P614" i="2" s="1"/>
  <c r="O614" i="2" a="1"/>
  <c r="O614" i="2" s="1"/>
  <c r="N614" i="2" a="1"/>
  <c r="N614" i="2" s="1"/>
  <c r="G614" i="2" a="1"/>
  <c r="G614" i="2" s="1"/>
  <c r="Q613" i="2" a="1"/>
  <c r="Q613" i="2" s="1"/>
  <c r="P613" i="2" a="1"/>
  <c r="P613" i="2" s="1"/>
  <c r="O613" i="2" a="1"/>
  <c r="O613" i="2" s="1"/>
  <c r="N613" i="2" a="1"/>
  <c r="N613" i="2" s="1"/>
  <c r="G613" i="2" a="1"/>
  <c r="G613" i="2" s="1"/>
  <c r="I613" i="2" s="1" a="1"/>
  <c r="I613" i="2" s="1"/>
  <c r="Q612" i="2" a="1"/>
  <c r="Q612" i="2" s="1"/>
  <c r="P612" i="2" a="1"/>
  <c r="P612" i="2" s="1"/>
  <c r="O612" i="2" a="1"/>
  <c r="O612" i="2" s="1"/>
  <c r="N612" i="2" a="1"/>
  <c r="N612" i="2" s="1"/>
  <c r="G612" i="2" a="1"/>
  <c r="G612" i="2" s="1"/>
  <c r="I612" i="2" s="1" a="1"/>
  <c r="I612" i="2" s="1"/>
  <c r="Q611" i="2" a="1"/>
  <c r="Q611" i="2" s="1"/>
  <c r="P611" i="2" a="1"/>
  <c r="P611" i="2" s="1"/>
  <c r="O611" i="2" a="1"/>
  <c r="O611" i="2" s="1"/>
  <c r="N611" i="2" a="1"/>
  <c r="N611" i="2" s="1"/>
  <c r="G611" i="2" a="1"/>
  <c r="G611" i="2" s="1"/>
  <c r="H611" i="2" s="1"/>
  <c r="Q610" i="2" a="1"/>
  <c r="Q610" i="2" s="1"/>
  <c r="P610" i="2" a="1"/>
  <c r="P610" i="2" s="1"/>
  <c r="O610" i="2" a="1"/>
  <c r="O610" i="2" s="1"/>
  <c r="N610" i="2" a="1"/>
  <c r="N610" i="2" s="1"/>
  <c r="G610" i="2" a="1"/>
  <c r="G610" i="2" s="1"/>
  <c r="Q609" i="2" a="1"/>
  <c r="Q609" i="2" s="1"/>
  <c r="P609" i="2" a="1"/>
  <c r="P609" i="2" s="1"/>
  <c r="O609" i="2" a="1"/>
  <c r="O609" i="2" s="1"/>
  <c r="N609" i="2" a="1"/>
  <c r="N609" i="2" s="1"/>
  <c r="G609" i="2" a="1"/>
  <c r="G609" i="2" s="1"/>
  <c r="I609" i="2" s="1" a="1"/>
  <c r="I609" i="2" s="1"/>
  <c r="Q608" i="2" a="1"/>
  <c r="Q608" i="2" s="1"/>
  <c r="P608" i="2" a="1"/>
  <c r="P608" i="2" s="1"/>
  <c r="O608" i="2" a="1"/>
  <c r="O608" i="2" s="1"/>
  <c r="N608" i="2" a="1"/>
  <c r="N608" i="2" s="1"/>
  <c r="G608" i="2" a="1"/>
  <c r="G608" i="2" s="1"/>
  <c r="I608" i="2" s="1" a="1"/>
  <c r="I608" i="2" s="1"/>
  <c r="Q607" i="2" a="1"/>
  <c r="Q607" i="2" s="1"/>
  <c r="P607" i="2" a="1"/>
  <c r="P607" i="2" s="1"/>
  <c r="O607" i="2" a="1"/>
  <c r="O607" i="2" s="1"/>
  <c r="N607" i="2" a="1"/>
  <c r="N607" i="2" s="1"/>
  <c r="G607" i="2" a="1"/>
  <c r="G607" i="2" s="1"/>
  <c r="H607" i="2" s="1"/>
  <c r="Q606" i="2" a="1"/>
  <c r="Q606" i="2" s="1"/>
  <c r="P606" i="2" a="1"/>
  <c r="P606" i="2" s="1"/>
  <c r="O606" i="2" a="1"/>
  <c r="O606" i="2" s="1"/>
  <c r="N606" i="2" a="1"/>
  <c r="N606" i="2" s="1"/>
  <c r="G606" i="2" a="1"/>
  <c r="G606" i="2" s="1"/>
  <c r="Q605" i="2" a="1"/>
  <c r="Q605" i="2" s="1"/>
  <c r="P605" i="2" a="1"/>
  <c r="P605" i="2" s="1"/>
  <c r="O605" i="2" a="1"/>
  <c r="O605" i="2" s="1"/>
  <c r="N605" i="2" a="1"/>
  <c r="N605" i="2" s="1"/>
  <c r="G605" i="2" a="1"/>
  <c r="G605" i="2" s="1"/>
  <c r="I605" i="2" s="1" a="1"/>
  <c r="I605" i="2" s="1"/>
  <c r="Q604" i="2" a="1"/>
  <c r="Q604" i="2" s="1"/>
  <c r="P604" i="2" a="1"/>
  <c r="P604" i="2" s="1"/>
  <c r="O604" i="2" a="1"/>
  <c r="O604" i="2" s="1"/>
  <c r="N604" i="2" a="1"/>
  <c r="N604" i="2" s="1"/>
  <c r="G604" i="2" a="1"/>
  <c r="G604" i="2" s="1"/>
  <c r="H604" i="2" s="1"/>
  <c r="Q603" i="2" a="1"/>
  <c r="Q603" i="2" s="1"/>
  <c r="P603" i="2" a="1"/>
  <c r="P603" i="2" s="1"/>
  <c r="O603" i="2" a="1"/>
  <c r="O603" i="2" s="1"/>
  <c r="N603" i="2" a="1"/>
  <c r="N603" i="2" s="1"/>
  <c r="G603" i="2" a="1"/>
  <c r="G603" i="2" s="1"/>
  <c r="H603" i="2" s="1"/>
  <c r="Q602" i="2" a="1"/>
  <c r="Q602" i="2" s="1"/>
  <c r="P602" i="2" a="1"/>
  <c r="P602" i="2" s="1"/>
  <c r="O602" i="2" a="1"/>
  <c r="O602" i="2" s="1"/>
  <c r="N602" i="2" a="1"/>
  <c r="N602" i="2" s="1"/>
  <c r="G602" i="2" a="1"/>
  <c r="G602" i="2" s="1"/>
  <c r="I602" i="2" s="1" a="1"/>
  <c r="I602" i="2" s="1"/>
  <c r="Q601" i="2" a="1"/>
  <c r="Q601" i="2" s="1"/>
  <c r="P601" i="2" a="1"/>
  <c r="P601" i="2" s="1"/>
  <c r="O601" i="2" a="1"/>
  <c r="O601" i="2" s="1"/>
  <c r="N601" i="2" a="1"/>
  <c r="N601" i="2" s="1"/>
  <c r="G601" i="2" a="1"/>
  <c r="G601" i="2" s="1"/>
  <c r="H601" i="2" s="1"/>
  <c r="Q600" i="2" a="1"/>
  <c r="Q600" i="2" s="1"/>
  <c r="P600" i="2" a="1"/>
  <c r="P600" i="2" s="1"/>
  <c r="O600" i="2" a="1"/>
  <c r="O600" i="2" s="1"/>
  <c r="N600" i="2" a="1"/>
  <c r="N600" i="2" s="1"/>
  <c r="G600" i="2" a="1"/>
  <c r="G600" i="2" s="1"/>
  <c r="I600" i="2" s="1" a="1"/>
  <c r="I600" i="2" s="1"/>
  <c r="Q599" i="2" a="1"/>
  <c r="Q599" i="2" s="1"/>
  <c r="P599" i="2" a="1"/>
  <c r="P599" i="2" s="1"/>
  <c r="O599" i="2" a="1"/>
  <c r="O599" i="2" s="1"/>
  <c r="N599" i="2" a="1"/>
  <c r="N599" i="2" s="1"/>
  <c r="G599" i="2" a="1"/>
  <c r="G599" i="2" s="1"/>
  <c r="H599" i="2" s="1"/>
  <c r="Q598" i="2" a="1"/>
  <c r="Q598" i="2" s="1"/>
  <c r="P598" i="2" a="1"/>
  <c r="P598" i="2" s="1"/>
  <c r="O598" i="2" a="1"/>
  <c r="O598" i="2" s="1"/>
  <c r="N598" i="2" a="1"/>
  <c r="N598" i="2" s="1"/>
  <c r="G598" i="2" a="1"/>
  <c r="G598" i="2" s="1"/>
  <c r="Q597" i="2" a="1"/>
  <c r="Q597" i="2" s="1"/>
  <c r="P597" i="2" a="1"/>
  <c r="P597" i="2" s="1"/>
  <c r="O597" i="2" a="1"/>
  <c r="O597" i="2" s="1"/>
  <c r="N597" i="2" a="1"/>
  <c r="N597" i="2" s="1"/>
  <c r="G597" i="2" a="1"/>
  <c r="G597" i="2" s="1"/>
  <c r="I597" i="2" s="1" a="1"/>
  <c r="I597" i="2" s="1"/>
  <c r="Q596" i="2" a="1"/>
  <c r="Q596" i="2" s="1"/>
  <c r="P596" i="2" a="1"/>
  <c r="P596" i="2" s="1"/>
  <c r="O596" i="2" a="1"/>
  <c r="O596" i="2" s="1"/>
  <c r="N596" i="2" a="1"/>
  <c r="N596" i="2" s="1"/>
  <c r="G596" i="2" a="1"/>
  <c r="G596" i="2" s="1"/>
  <c r="I596" i="2" s="1" a="1"/>
  <c r="I596" i="2" s="1"/>
  <c r="Q595" i="2" a="1"/>
  <c r="Q595" i="2" s="1"/>
  <c r="P595" i="2" a="1"/>
  <c r="P595" i="2" s="1"/>
  <c r="O595" i="2" a="1"/>
  <c r="O595" i="2" s="1"/>
  <c r="N595" i="2" a="1"/>
  <c r="N595" i="2" s="1"/>
  <c r="G595" i="2" a="1"/>
  <c r="G595" i="2" s="1"/>
  <c r="H595" i="2" s="1"/>
  <c r="Q594" i="2" a="1"/>
  <c r="Q594" i="2" s="1"/>
  <c r="P594" i="2" a="1"/>
  <c r="P594" i="2" s="1"/>
  <c r="O594" i="2" a="1"/>
  <c r="O594" i="2" s="1"/>
  <c r="N594" i="2" a="1"/>
  <c r="N594" i="2" s="1"/>
  <c r="G594" i="2" a="1"/>
  <c r="G594" i="2" s="1"/>
  <c r="Q593" i="2" a="1"/>
  <c r="Q593" i="2" s="1"/>
  <c r="P593" i="2" a="1"/>
  <c r="P593" i="2" s="1"/>
  <c r="O593" i="2" a="1"/>
  <c r="O593" i="2" s="1"/>
  <c r="N593" i="2" a="1"/>
  <c r="N593" i="2" s="1"/>
  <c r="G593" i="2" a="1"/>
  <c r="G593" i="2" s="1"/>
  <c r="I593" i="2" s="1" a="1"/>
  <c r="I593" i="2" s="1"/>
  <c r="Q592" i="2" a="1"/>
  <c r="Q592" i="2" s="1"/>
  <c r="P592" i="2" a="1"/>
  <c r="P592" i="2" s="1"/>
  <c r="O592" i="2" a="1"/>
  <c r="O592" i="2" s="1"/>
  <c r="N592" i="2" a="1"/>
  <c r="N592" i="2" s="1"/>
  <c r="G592" i="2" a="1"/>
  <c r="G592" i="2" s="1"/>
  <c r="I592" i="2" s="1" a="1"/>
  <c r="I592" i="2" s="1"/>
  <c r="Q591" i="2" a="1"/>
  <c r="Q591" i="2" s="1"/>
  <c r="P591" i="2" a="1"/>
  <c r="P591" i="2" s="1"/>
  <c r="O591" i="2" a="1"/>
  <c r="O591" i="2" s="1"/>
  <c r="N591" i="2" a="1"/>
  <c r="N591" i="2" s="1"/>
  <c r="G591" i="2" a="1"/>
  <c r="G591" i="2" s="1"/>
  <c r="H591" i="2" s="1"/>
  <c r="Q590" i="2" a="1"/>
  <c r="Q590" i="2" s="1"/>
  <c r="P590" i="2" a="1"/>
  <c r="P590" i="2" s="1"/>
  <c r="O590" i="2" a="1"/>
  <c r="O590" i="2" s="1"/>
  <c r="N590" i="2" a="1"/>
  <c r="N590" i="2" s="1"/>
  <c r="G590" i="2" a="1"/>
  <c r="G590" i="2" s="1"/>
  <c r="I590" i="2" s="1" a="1"/>
  <c r="I590" i="2" s="1"/>
  <c r="Q589" i="2" a="1"/>
  <c r="Q589" i="2" s="1"/>
  <c r="P589" i="2" a="1"/>
  <c r="P589" i="2" s="1"/>
  <c r="O589" i="2" a="1"/>
  <c r="O589" i="2" s="1"/>
  <c r="N589" i="2" a="1"/>
  <c r="N589" i="2" s="1"/>
  <c r="G589" i="2" a="1"/>
  <c r="G589" i="2" s="1"/>
  <c r="I589" i="2" s="1" a="1"/>
  <c r="I589" i="2" s="1"/>
  <c r="Q588" i="2" a="1"/>
  <c r="Q588" i="2" s="1"/>
  <c r="P588" i="2" a="1"/>
  <c r="P588" i="2" s="1"/>
  <c r="O588" i="2" a="1"/>
  <c r="O588" i="2" s="1"/>
  <c r="N588" i="2" a="1"/>
  <c r="N588" i="2" s="1"/>
  <c r="G588" i="2" a="1"/>
  <c r="G588" i="2" s="1"/>
  <c r="H588" i="2" s="1"/>
  <c r="Q587" i="2" a="1"/>
  <c r="Q587" i="2" s="1"/>
  <c r="P587" i="2" a="1"/>
  <c r="P587" i="2" s="1"/>
  <c r="O587" i="2" a="1"/>
  <c r="O587" i="2" s="1"/>
  <c r="N587" i="2" a="1"/>
  <c r="N587" i="2" s="1"/>
  <c r="G587" i="2" a="1"/>
  <c r="G587" i="2" s="1"/>
  <c r="Q586" i="2" a="1"/>
  <c r="Q586" i="2" s="1"/>
  <c r="P586" i="2" a="1"/>
  <c r="P586" i="2" s="1"/>
  <c r="O586" i="2" a="1"/>
  <c r="O586" i="2" s="1"/>
  <c r="N586" i="2" a="1"/>
  <c r="N586" i="2" s="1"/>
  <c r="G586" i="2" a="1"/>
  <c r="G586" i="2" s="1"/>
  <c r="I586" i="2" s="1" a="1"/>
  <c r="I586" i="2" s="1"/>
  <c r="Q585" i="2" a="1"/>
  <c r="Q585" i="2" s="1"/>
  <c r="P585" i="2" a="1"/>
  <c r="P585" i="2" s="1"/>
  <c r="O585" i="2" a="1"/>
  <c r="O585" i="2" s="1"/>
  <c r="N585" i="2" a="1"/>
  <c r="N585" i="2" s="1"/>
  <c r="G585" i="2" a="1"/>
  <c r="G585" i="2" s="1"/>
  <c r="H585" i="2" s="1"/>
  <c r="Q584" i="2" a="1"/>
  <c r="Q584" i="2" s="1"/>
  <c r="P584" i="2" a="1"/>
  <c r="P584" i="2" s="1"/>
  <c r="O584" i="2" a="1"/>
  <c r="O584" i="2" s="1"/>
  <c r="N584" i="2" a="1"/>
  <c r="N584" i="2" s="1"/>
  <c r="G584" i="2" a="1"/>
  <c r="G584" i="2" s="1"/>
  <c r="H584" i="2" s="1"/>
  <c r="Q583" i="2" a="1"/>
  <c r="Q583" i="2" s="1"/>
  <c r="P583" i="2" a="1"/>
  <c r="P583" i="2" s="1"/>
  <c r="O583" i="2" a="1"/>
  <c r="O583" i="2" s="1"/>
  <c r="N583" i="2" a="1"/>
  <c r="N583" i="2" s="1"/>
  <c r="G583" i="2" a="1"/>
  <c r="G583" i="2" s="1"/>
  <c r="H583" i="2" s="1"/>
  <c r="Q582" i="2" a="1"/>
  <c r="Q582" i="2" s="1"/>
  <c r="P582" i="2" a="1"/>
  <c r="P582" i="2" s="1"/>
  <c r="O582" i="2" a="1"/>
  <c r="O582" i="2" s="1"/>
  <c r="N582" i="2" a="1"/>
  <c r="N582" i="2" s="1"/>
  <c r="G582" i="2" a="1"/>
  <c r="G582" i="2" s="1"/>
  <c r="Q581" i="2" a="1"/>
  <c r="Q581" i="2" s="1"/>
  <c r="P581" i="2" a="1"/>
  <c r="P581" i="2" s="1"/>
  <c r="O581" i="2" a="1"/>
  <c r="O581" i="2" s="1"/>
  <c r="N581" i="2" a="1"/>
  <c r="N581" i="2" s="1"/>
  <c r="G581" i="2" a="1"/>
  <c r="G581" i="2" s="1"/>
  <c r="H581" i="2" s="1"/>
  <c r="Q580" i="2" a="1"/>
  <c r="Q580" i="2" s="1"/>
  <c r="P580" i="2" a="1"/>
  <c r="P580" i="2" s="1"/>
  <c r="O580" i="2" a="1"/>
  <c r="O580" i="2" s="1"/>
  <c r="N580" i="2" a="1"/>
  <c r="N580" i="2" s="1"/>
  <c r="G580" i="2" a="1"/>
  <c r="G580" i="2" s="1"/>
  <c r="I580" i="2" s="1" a="1"/>
  <c r="I580" i="2" s="1"/>
  <c r="Q579" i="2" a="1"/>
  <c r="Q579" i="2" s="1"/>
  <c r="P579" i="2" a="1"/>
  <c r="P579" i="2" s="1"/>
  <c r="O579" i="2" a="1"/>
  <c r="O579" i="2" s="1"/>
  <c r="N579" i="2" a="1"/>
  <c r="N579" i="2" s="1"/>
  <c r="G579" i="2" a="1"/>
  <c r="G579" i="2" s="1"/>
  <c r="H579" i="2" s="1"/>
  <c r="Q578" i="2" a="1"/>
  <c r="Q578" i="2" s="1"/>
  <c r="P578" i="2" a="1"/>
  <c r="P578" i="2" s="1"/>
  <c r="O578" i="2" a="1"/>
  <c r="O578" i="2" s="1"/>
  <c r="N578" i="2" a="1"/>
  <c r="N578" i="2" s="1"/>
  <c r="G578" i="2" a="1"/>
  <c r="G578" i="2" s="1"/>
  <c r="Q577" i="2" a="1"/>
  <c r="Q577" i="2" s="1"/>
  <c r="P577" i="2" a="1"/>
  <c r="P577" i="2" s="1"/>
  <c r="O577" i="2" a="1"/>
  <c r="O577" i="2" s="1"/>
  <c r="N577" i="2" a="1"/>
  <c r="N577" i="2" s="1"/>
  <c r="G577" i="2" a="1"/>
  <c r="G577" i="2" s="1"/>
  <c r="I577" i="2" s="1" a="1"/>
  <c r="I577" i="2" s="1"/>
  <c r="Q576" i="2" a="1"/>
  <c r="Q576" i="2" s="1"/>
  <c r="P576" i="2" a="1"/>
  <c r="P576" i="2" s="1"/>
  <c r="O576" i="2" a="1"/>
  <c r="O576" i="2" s="1"/>
  <c r="N576" i="2" a="1"/>
  <c r="N576" i="2" s="1"/>
  <c r="G576" i="2" a="1"/>
  <c r="G576" i="2" s="1"/>
  <c r="I576" i="2" s="1" a="1"/>
  <c r="I576" i="2" s="1"/>
  <c r="Q575" i="2" a="1"/>
  <c r="Q575" i="2" s="1"/>
  <c r="P575" i="2" a="1"/>
  <c r="P575" i="2" s="1"/>
  <c r="O575" i="2" a="1"/>
  <c r="O575" i="2" s="1"/>
  <c r="N575" i="2" a="1"/>
  <c r="N575" i="2" s="1"/>
  <c r="G575" i="2" a="1"/>
  <c r="G575" i="2" s="1"/>
  <c r="Q574" i="2" a="1"/>
  <c r="Q574" i="2" s="1"/>
  <c r="P574" i="2" a="1"/>
  <c r="P574" i="2" s="1"/>
  <c r="O574" i="2" a="1"/>
  <c r="O574" i="2" s="1"/>
  <c r="N574" i="2" a="1"/>
  <c r="N574" i="2" s="1"/>
  <c r="G574" i="2" a="1"/>
  <c r="G574" i="2" s="1"/>
  <c r="I574" i="2" s="1" a="1"/>
  <c r="I574" i="2" s="1"/>
  <c r="Q573" i="2" a="1"/>
  <c r="Q573" i="2" s="1"/>
  <c r="P573" i="2" a="1"/>
  <c r="P573" i="2" s="1"/>
  <c r="O573" i="2" a="1"/>
  <c r="O573" i="2" s="1"/>
  <c r="N573" i="2" a="1"/>
  <c r="N573" i="2" s="1"/>
  <c r="G573" i="2" a="1"/>
  <c r="G573" i="2" s="1"/>
  <c r="Q572" i="2" a="1"/>
  <c r="Q572" i="2" s="1"/>
  <c r="P572" i="2" a="1"/>
  <c r="P572" i="2" s="1"/>
  <c r="O572" i="2" a="1"/>
  <c r="O572" i="2" s="1"/>
  <c r="N572" i="2" a="1"/>
  <c r="N572" i="2" s="1"/>
  <c r="G572" i="2" a="1"/>
  <c r="G572" i="2" s="1"/>
  <c r="I572" i="2" s="1" a="1"/>
  <c r="I572" i="2" s="1"/>
  <c r="Q571" i="2" a="1"/>
  <c r="Q571" i="2" s="1"/>
  <c r="P571" i="2" a="1"/>
  <c r="P571" i="2" s="1"/>
  <c r="O571" i="2" a="1"/>
  <c r="O571" i="2" s="1"/>
  <c r="N571" i="2" a="1"/>
  <c r="N571" i="2" s="1"/>
  <c r="G571" i="2" a="1"/>
  <c r="G571" i="2" s="1"/>
  <c r="H571" i="2" s="1"/>
  <c r="Q570" i="2" a="1"/>
  <c r="Q570" i="2" s="1"/>
  <c r="P570" i="2" a="1"/>
  <c r="P570" i="2" s="1"/>
  <c r="O570" i="2" a="1"/>
  <c r="O570" i="2" s="1"/>
  <c r="N570" i="2" a="1"/>
  <c r="N570" i="2" s="1"/>
  <c r="G570" i="2" a="1"/>
  <c r="G570" i="2" s="1"/>
  <c r="Q569" i="2" a="1"/>
  <c r="Q569" i="2" s="1"/>
  <c r="P569" i="2" a="1"/>
  <c r="P569" i="2" s="1"/>
  <c r="O569" i="2" a="1"/>
  <c r="O569" i="2" s="1"/>
  <c r="N569" i="2" a="1"/>
  <c r="N569" i="2" s="1"/>
  <c r="G569" i="2" a="1"/>
  <c r="G569" i="2" s="1"/>
  <c r="Q568" i="2" a="1"/>
  <c r="Q568" i="2" s="1"/>
  <c r="P568" i="2" a="1"/>
  <c r="P568" i="2" s="1"/>
  <c r="O568" i="2" a="1"/>
  <c r="O568" i="2" s="1"/>
  <c r="N568" i="2" a="1"/>
  <c r="N568" i="2" s="1"/>
  <c r="G568" i="2" a="1"/>
  <c r="G568" i="2" s="1"/>
  <c r="I568" i="2" s="1" a="1"/>
  <c r="I568" i="2" s="1"/>
  <c r="Q567" i="2" a="1"/>
  <c r="Q567" i="2" s="1"/>
  <c r="P567" i="2" a="1"/>
  <c r="P567" i="2" s="1"/>
  <c r="O567" i="2" a="1"/>
  <c r="O567" i="2" s="1"/>
  <c r="N567" i="2" a="1"/>
  <c r="N567" i="2" s="1"/>
  <c r="G567" i="2" a="1"/>
  <c r="G567" i="2" s="1"/>
  <c r="I567" i="2" s="1" a="1"/>
  <c r="I567" i="2" s="1"/>
  <c r="Q566" i="2" a="1"/>
  <c r="Q566" i="2" s="1"/>
  <c r="P566" i="2" a="1"/>
  <c r="P566" i="2" s="1"/>
  <c r="O566" i="2" a="1"/>
  <c r="O566" i="2" s="1"/>
  <c r="N566" i="2" a="1"/>
  <c r="N566" i="2" s="1"/>
  <c r="G566" i="2" a="1"/>
  <c r="G566" i="2" s="1"/>
  <c r="Q565" i="2" a="1"/>
  <c r="Q565" i="2" s="1"/>
  <c r="P565" i="2" a="1"/>
  <c r="P565" i="2" s="1"/>
  <c r="O565" i="2" a="1"/>
  <c r="O565" i="2" s="1"/>
  <c r="N565" i="2" a="1"/>
  <c r="N565" i="2" s="1"/>
  <c r="G565" i="2" a="1"/>
  <c r="G565" i="2" s="1"/>
  <c r="Q564" i="2" a="1"/>
  <c r="Q564" i="2" s="1"/>
  <c r="P564" i="2" a="1"/>
  <c r="P564" i="2" s="1"/>
  <c r="O564" i="2" a="1"/>
  <c r="O564" i="2" s="1"/>
  <c r="N564" i="2" a="1"/>
  <c r="N564" i="2" s="1"/>
  <c r="G564" i="2" a="1"/>
  <c r="G564" i="2" s="1"/>
  <c r="Q563" i="2" a="1"/>
  <c r="Q563" i="2" s="1"/>
  <c r="P563" i="2" a="1"/>
  <c r="P563" i="2" s="1"/>
  <c r="O563" i="2" a="1"/>
  <c r="O563" i="2" s="1"/>
  <c r="N563" i="2" a="1"/>
  <c r="N563" i="2" s="1"/>
  <c r="G563" i="2" a="1"/>
  <c r="G563" i="2" s="1"/>
  <c r="I563" i="2" s="1" a="1"/>
  <c r="I563" i="2" s="1"/>
  <c r="Q562" i="2" a="1"/>
  <c r="Q562" i="2" s="1"/>
  <c r="P562" i="2" a="1"/>
  <c r="P562" i="2" s="1"/>
  <c r="O562" i="2" a="1"/>
  <c r="O562" i="2" s="1"/>
  <c r="N562" i="2" a="1"/>
  <c r="N562" i="2" s="1"/>
  <c r="G562" i="2" a="1"/>
  <c r="G562" i="2" s="1"/>
  <c r="Q561" i="2" a="1"/>
  <c r="Q561" i="2" s="1"/>
  <c r="P561" i="2" a="1"/>
  <c r="P561" i="2" s="1"/>
  <c r="O561" i="2" a="1"/>
  <c r="O561" i="2" s="1"/>
  <c r="N561" i="2" a="1"/>
  <c r="N561" i="2" s="1"/>
  <c r="G561" i="2" a="1"/>
  <c r="G561" i="2" s="1"/>
  <c r="Q560" i="2" a="1"/>
  <c r="Q560" i="2" s="1"/>
  <c r="P560" i="2" a="1"/>
  <c r="P560" i="2" s="1"/>
  <c r="O560" i="2" a="1"/>
  <c r="O560" i="2" s="1"/>
  <c r="N560" i="2" a="1"/>
  <c r="N560" i="2" s="1"/>
  <c r="G560" i="2" a="1"/>
  <c r="G560" i="2" s="1"/>
  <c r="Q559" i="2" a="1"/>
  <c r="Q559" i="2" s="1"/>
  <c r="P559" i="2" a="1"/>
  <c r="P559" i="2" s="1"/>
  <c r="O559" i="2" a="1"/>
  <c r="O559" i="2" s="1"/>
  <c r="N559" i="2" a="1"/>
  <c r="N559" i="2" s="1"/>
  <c r="G559" i="2" a="1"/>
  <c r="G559" i="2" s="1"/>
  <c r="H559" i="2" s="1"/>
  <c r="Q558" i="2" a="1"/>
  <c r="Q558" i="2" s="1"/>
  <c r="P558" i="2" a="1"/>
  <c r="P558" i="2" s="1"/>
  <c r="O558" i="2" a="1"/>
  <c r="O558" i="2" s="1"/>
  <c r="N558" i="2" a="1"/>
  <c r="N558" i="2" s="1"/>
  <c r="G558" i="2" a="1"/>
  <c r="G558" i="2" s="1"/>
  <c r="I558" i="2" s="1" a="1"/>
  <c r="I558" i="2" s="1"/>
  <c r="Q557" i="2" a="1"/>
  <c r="Q557" i="2" s="1"/>
  <c r="P557" i="2" a="1"/>
  <c r="P557" i="2" s="1"/>
  <c r="O557" i="2" a="1"/>
  <c r="O557" i="2" s="1"/>
  <c r="N557" i="2" a="1"/>
  <c r="N557" i="2" s="1"/>
  <c r="G557" i="2" a="1"/>
  <c r="G557" i="2" s="1"/>
  <c r="H557" i="2" s="1"/>
  <c r="Q556" i="2" a="1"/>
  <c r="Q556" i="2" s="1"/>
  <c r="P556" i="2" a="1"/>
  <c r="P556" i="2" s="1"/>
  <c r="O556" i="2" a="1"/>
  <c r="O556" i="2" s="1"/>
  <c r="N556" i="2" a="1"/>
  <c r="N556" i="2" s="1"/>
  <c r="G556" i="2" a="1"/>
  <c r="G556" i="2" s="1"/>
  <c r="I556" i="2" s="1" a="1"/>
  <c r="I556" i="2" s="1"/>
  <c r="Q555" i="2" a="1"/>
  <c r="Q555" i="2" s="1"/>
  <c r="P555" i="2" a="1"/>
  <c r="P555" i="2" s="1"/>
  <c r="O555" i="2" a="1"/>
  <c r="O555" i="2" s="1"/>
  <c r="N555" i="2" a="1"/>
  <c r="N555" i="2" s="1"/>
  <c r="G555" i="2" a="1"/>
  <c r="G555" i="2" s="1"/>
  <c r="H555" i="2" s="1"/>
  <c r="Q554" i="2" a="1"/>
  <c r="Q554" i="2" s="1"/>
  <c r="P554" i="2" a="1"/>
  <c r="P554" i="2" s="1"/>
  <c r="O554" i="2" a="1"/>
  <c r="O554" i="2" s="1"/>
  <c r="N554" i="2" a="1"/>
  <c r="N554" i="2" s="1"/>
  <c r="G554" i="2" a="1"/>
  <c r="G554" i="2" s="1"/>
  <c r="Q553" i="2" a="1"/>
  <c r="Q553" i="2" s="1"/>
  <c r="P553" i="2" a="1"/>
  <c r="P553" i="2" s="1"/>
  <c r="O553" i="2" a="1"/>
  <c r="O553" i="2" s="1"/>
  <c r="N553" i="2" a="1"/>
  <c r="N553" i="2" s="1"/>
  <c r="G553" i="2" a="1"/>
  <c r="G553" i="2" s="1"/>
  <c r="I553" i="2" s="1" a="1"/>
  <c r="I553" i="2" s="1"/>
  <c r="Q552" i="2" a="1"/>
  <c r="Q552" i="2" s="1"/>
  <c r="P552" i="2" a="1"/>
  <c r="P552" i="2" s="1"/>
  <c r="O552" i="2" a="1"/>
  <c r="O552" i="2" s="1"/>
  <c r="N552" i="2" a="1"/>
  <c r="N552" i="2" s="1"/>
  <c r="G552" i="2" a="1"/>
  <c r="G552" i="2" s="1"/>
  <c r="I552" i="2" s="1" a="1"/>
  <c r="I552" i="2" s="1"/>
  <c r="Q551" i="2" a="1"/>
  <c r="Q551" i="2" s="1"/>
  <c r="P551" i="2" a="1"/>
  <c r="P551" i="2" s="1"/>
  <c r="O551" i="2" a="1"/>
  <c r="O551" i="2" s="1"/>
  <c r="N551" i="2" a="1"/>
  <c r="N551" i="2" s="1"/>
  <c r="G551" i="2" a="1"/>
  <c r="G551" i="2" s="1"/>
  <c r="Q550" i="2" a="1"/>
  <c r="Q550" i="2" s="1"/>
  <c r="P550" i="2" a="1"/>
  <c r="P550" i="2" s="1"/>
  <c r="O550" i="2" a="1"/>
  <c r="O550" i="2" s="1"/>
  <c r="N550" i="2" a="1"/>
  <c r="N550" i="2" s="1"/>
  <c r="G550" i="2" a="1"/>
  <c r="G550" i="2" s="1"/>
  <c r="Q549" i="2" a="1"/>
  <c r="Q549" i="2" s="1"/>
  <c r="P549" i="2" a="1"/>
  <c r="P549" i="2" s="1"/>
  <c r="O549" i="2" a="1"/>
  <c r="O549" i="2" s="1"/>
  <c r="N549" i="2" a="1"/>
  <c r="N549" i="2" s="1"/>
  <c r="G549" i="2" a="1"/>
  <c r="G549" i="2" s="1"/>
  <c r="Q548" i="2" a="1"/>
  <c r="Q548" i="2" s="1"/>
  <c r="P548" i="2" a="1"/>
  <c r="P548" i="2" s="1"/>
  <c r="O548" i="2" a="1"/>
  <c r="O548" i="2" s="1"/>
  <c r="N548" i="2" a="1"/>
  <c r="N548" i="2" s="1"/>
  <c r="G548" i="2" a="1"/>
  <c r="G548" i="2" s="1"/>
  <c r="Q547" i="2" a="1"/>
  <c r="Q547" i="2" s="1"/>
  <c r="P547" i="2" a="1"/>
  <c r="P547" i="2" s="1"/>
  <c r="O547" i="2" a="1"/>
  <c r="O547" i="2" s="1"/>
  <c r="N547" i="2" a="1"/>
  <c r="N547" i="2" s="1"/>
  <c r="G547" i="2" a="1"/>
  <c r="G547" i="2" s="1"/>
  <c r="Q546" i="2" a="1"/>
  <c r="Q546" i="2" s="1"/>
  <c r="P546" i="2" a="1"/>
  <c r="P546" i="2" s="1"/>
  <c r="O546" i="2" a="1"/>
  <c r="O546" i="2" s="1"/>
  <c r="N546" i="2" a="1"/>
  <c r="N546" i="2" s="1"/>
  <c r="G546" i="2" a="1"/>
  <c r="G546" i="2" s="1"/>
  <c r="I546" i="2" s="1" a="1"/>
  <c r="I546" i="2" s="1"/>
  <c r="Q545" i="2" a="1"/>
  <c r="Q545" i="2" s="1"/>
  <c r="P545" i="2" a="1"/>
  <c r="P545" i="2" s="1"/>
  <c r="O545" i="2" a="1"/>
  <c r="O545" i="2" s="1"/>
  <c r="N545" i="2" a="1"/>
  <c r="N545" i="2" s="1"/>
  <c r="G545" i="2" a="1"/>
  <c r="G545" i="2" s="1"/>
  <c r="I545" i="2" s="1" a="1"/>
  <c r="I545" i="2" s="1"/>
  <c r="Q544" i="2" a="1"/>
  <c r="Q544" i="2" s="1"/>
  <c r="P544" i="2" a="1"/>
  <c r="P544" i="2" s="1"/>
  <c r="O544" i="2" a="1"/>
  <c r="O544" i="2" s="1"/>
  <c r="N544" i="2" a="1"/>
  <c r="N544" i="2" s="1"/>
  <c r="G544" i="2" a="1"/>
  <c r="G544" i="2" s="1"/>
  <c r="Q543" i="2" a="1"/>
  <c r="Q543" i="2" s="1"/>
  <c r="P543" i="2" a="1"/>
  <c r="P543" i="2" s="1"/>
  <c r="O543" i="2" a="1"/>
  <c r="O543" i="2" s="1"/>
  <c r="N543" i="2" a="1"/>
  <c r="N543" i="2" s="1"/>
  <c r="G543" i="2" a="1"/>
  <c r="G543" i="2" s="1"/>
  <c r="H543" i="2" s="1"/>
  <c r="Q542" i="2" a="1"/>
  <c r="Q542" i="2" s="1"/>
  <c r="P542" i="2" a="1"/>
  <c r="P542" i="2" s="1"/>
  <c r="O542" i="2" a="1"/>
  <c r="O542" i="2" s="1"/>
  <c r="N542" i="2" a="1"/>
  <c r="N542" i="2" s="1"/>
  <c r="G542" i="2" a="1"/>
  <c r="G542" i="2" s="1"/>
  <c r="I542" i="2" s="1" a="1"/>
  <c r="I542" i="2" s="1"/>
  <c r="Q541" i="2" a="1"/>
  <c r="Q541" i="2" s="1"/>
  <c r="P541" i="2" a="1"/>
  <c r="P541" i="2" s="1"/>
  <c r="O541" i="2" a="1"/>
  <c r="O541" i="2" s="1"/>
  <c r="N541" i="2" a="1"/>
  <c r="N541" i="2" s="1"/>
  <c r="G541" i="2" a="1"/>
  <c r="G541" i="2" s="1"/>
  <c r="Q540" i="2" a="1"/>
  <c r="Q540" i="2" s="1"/>
  <c r="P540" i="2" a="1"/>
  <c r="P540" i="2" s="1"/>
  <c r="O540" i="2" a="1"/>
  <c r="O540" i="2" s="1"/>
  <c r="N540" i="2" a="1"/>
  <c r="N540" i="2" s="1"/>
  <c r="G540" i="2" a="1"/>
  <c r="G540" i="2" s="1"/>
  <c r="I540" i="2" s="1" a="1"/>
  <c r="I540" i="2" s="1"/>
  <c r="Q539" i="2" a="1"/>
  <c r="Q539" i="2" s="1"/>
  <c r="P539" i="2" a="1"/>
  <c r="P539" i="2" s="1"/>
  <c r="O539" i="2" a="1"/>
  <c r="O539" i="2" s="1"/>
  <c r="N539" i="2" a="1"/>
  <c r="N539" i="2" s="1"/>
  <c r="G539" i="2" a="1"/>
  <c r="G539" i="2" s="1"/>
  <c r="H539" i="2" s="1"/>
  <c r="Q538" i="2" a="1"/>
  <c r="Q538" i="2" s="1"/>
  <c r="P538" i="2" a="1"/>
  <c r="P538" i="2" s="1"/>
  <c r="O538" i="2" a="1"/>
  <c r="O538" i="2" s="1"/>
  <c r="N538" i="2" a="1"/>
  <c r="N538" i="2" s="1"/>
  <c r="G538" i="2" a="1"/>
  <c r="G538" i="2" s="1"/>
  <c r="H538" i="2" s="1"/>
  <c r="Q537" i="2" a="1"/>
  <c r="Q537" i="2" s="1"/>
  <c r="P537" i="2" a="1"/>
  <c r="P537" i="2" s="1"/>
  <c r="O537" i="2" a="1"/>
  <c r="O537" i="2" s="1"/>
  <c r="N537" i="2" a="1"/>
  <c r="N537" i="2" s="1"/>
  <c r="G537" i="2" a="1"/>
  <c r="G537" i="2" s="1"/>
  <c r="Q536" i="2" a="1"/>
  <c r="Q536" i="2" s="1"/>
  <c r="P536" i="2" a="1"/>
  <c r="P536" i="2" s="1"/>
  <c r="O536" i="2" a="1"/>
  <c r="O536" i="2" s="1"/>
  <c r="N536" i="2" a="1"/>
  <c r="N536" i="2" s="1"/>
  <c r="G536" i="2" a="1"/>
  <c r="G536" i="2" s="1"/>
  <c r="I536" i="2" s="1" a="1"/>
  <c r="I536" i="2" s="1"/>
  <c r="Q535" i="2" a="1"/>
  <c r="Q535" i="2" s="1"/>
  <c r="P535" i="2" a="1"/>
  <c r="P535" i="2" s="1"/>
  <c r="O535" i="2" a="1"/>
  <c r="O535" i="2" s="1"/>
  <c r="N535" i="2" a="1"/>
  <c r="N535" i="2" s="1"/>
  <c r="G535" i="2" a="1"/>
  <c r="G535" i="2" s="1"/>
  <c r="I535" i="2" s="1" a="1"/>
  <c r="I535" i="2" s="1"/>
  <c r="Q534" i="2" a="1"/>
  <c r="Q534" i="2" s="1"/>
  <c r="P534" i="2" a="1"/>
  <c r="P534" i="2" s="1"/>
  <c r="O534" i="2" a="1"/>
  <c r="O534" i="2" s="1"/>
  <c r="N534" i="2" a="1"/>
  <c r="N534" i="2" s="1"/>
  <c r="G534" i="2" a="1"/>
  <c r="G534" i="2" s="1"/>
  <c r="H534" i="2" s="1"/>
  <c r="Q533" i="2" a="1"/>
  <c r="Q533" i="2" s="1"/>
  <c r="P533" i="2" a="1"/>
  <c r="P533" i="2" s="1"/>
  <c r="O533" i="2" a="1"/>
  <c r="O533" i="2" s="1"/>
  <c r="N533" i="2" a="1"/>
  <c r="N533" i="2" s="1"/>
  <c r="G533" i="2" a="1"/>
  <c r="G533" i="2" s="1"/>
  <c r="Q532" i="2" a="1"/>
  <c r="Q532" i="2" s="1"/>
  <c r="P532" i="2" a="1"/>
  <c r="P532" i="2" s="1"/>
  <c r="O532" i="2" a="1"/>
  <c r="O532" i="2" s="1"/>
  <c r="N532" i="2" a="1"/>
  <c r="N532" i="2" s="1"/>
  <c r="G532" i="2" a="1"/>
  <c r="G532" i="2" s="1"/>
  <c r="I532" i="2" s="1" a="1"/>
  <c r="I532" i="2" s="1"/>
  <c r="Q531" i="2" a="1"/>
  <c r="Q531" i="2" s="1"/>
  <c r="P531" i="2" a="1"/>
  <c r="P531" i="2" s="1"/>
  <c r="O531" i="2" a="1"/>
  <c r="O531" i="2" s="1"/>
  <c r="N531" i="2" a="1"/>
  <c r="N531" i="2" s="1"/>
  <c r="G531" i="2" a="1"/>
  <c r="G531" i="2" s="1"/>
  <c r="Q530" i="2" a="1"/>
  <c r="Q530" i="2" s="1"/>
  <c r="P530" i="2" a="1"/>
  <c r="P530" i="2" s="1"/>
  <c r="O530" i="2" a="1"/>
  <c r="O530" i="2" s="1"/>
  <c r="N530" i="2" a="1"/>
  <c r="N530" i="2" s="1"/>
  <c r="G530" i="2" a="1"/>
  <c r="G530" i="2" s="1"/>
  <c r="H530" i="2" s="1"/>
  <c r="Q529" i="2" a="1"/>
  <c r="Q529" i="2" s="1"/>
  <c r="P529" i="2" a="1"/>
  <c r="P529" i="2" s="1"/>
  <c r="O529" i="2" a="1"/>
  <c r="O529" i="2" s="1"/>
  <c r="N529" i="2" a="1"/>
  <c r="N529" i="2" s="1"/>
  <c r="G529" i="2" a="1"/>
  <c r="G529" i="2" s="1"/>
  <c r="Q528" i="2" a="1"/>
  <c r="Q528" i="2" s="1"/>
  <c r="P528" i="2" a="1"/>
  <c r="P528" i="2" s="1"/>
  <c r="O528" i="2" a="1"/>
  <c r="O528" i="2" s="1"/>
  <c r="N528" i="2" a="1"/>
  <c r="N528" i="2" s="1"/>
  <c r="G528" i="2" a="1"/>
  <c r="G528" i="2" s="1"/>
  <c r="I528" i="2" s="1" a="1"/>
  <c r="I528" i="2" s="1"/>
  <c r="Q527" i="2" a="1"/>
  <c r="Q527" i="2" s="1"/>
  <c r="P527" i="2" a="1"/>
  <c r="P527" i="2" s="1"/>
  <c r="O527" i="2" a="1"/>
  <c r="O527" i="2" s="1"/>
  <c r="N527" i="2" a="1"/>
  <c r="N527" i="2" s="1"/>
  <c r="G527" i="2" a="1"/>
  <c r="G527" i="2" s="1"/>
  <c r="I527" i="2" s="1" a="1"/>
  <c r="I527" i="2" s="1"/>
  <c r="Q526" i="2" a="1"/>
  <c r="Q526" i="2" s="1"/>
  <c r="P526" i="2" a="1"/>
  <c r="P526" i="2" s="1"/>
  <c r="O526" i="2" a="1"/>
  <c r="O526" i="2" s="1"/>
  <c r="N526" i="2" a="1"/>
  <c r="N526" i="2" s="1"/>
  <c r="G526" i="2" a="1"/>
  <c r="G526" i="2" s="1"/>
  <c r="H526" i="2" s="1"/>
  <c r="Q525" i="2" a="1"/>
  <c r="Q525" i="2" s="1"/>
  <c r="P525" i="2" a="1"/>
  <c r="P525" i="2" s="1"/>
  <c r="O525" i="2" a="1"/>
  <c r="O525" i="2" s="1"/>
  <c r="N525" i="2" a="1"/>
  <c r="N525" i="2" s="1"/>
  <c r="G525" i="2" a="1"/>
  <c r="G525" i="2" s="1"/>
  <c r="Q524" i="2" a="1"/>
  <c r="Q524" i="2" s="1"/>
  <c r="P524" i="2" a="1"/>
  <c r="P524" i="2" s="1"/>
  <c r="O524" i="2" a="1"/>
  <c r="O524" i="2" s="1"/>
  <c r="N524" i="2" a="1"/>
  <c r="N524" i="2" s="1"/>
  <c r="G524" i="2" a="1"/>
  <c r="G524" i="2" s="1"/>
  <c r="I524" i="2" s="1" a="1"/>
  <c r="I524" i="2" s="1"/>
  <c r="Q523" i="2" a="1"/>
  <c r="Q523" i="2" s="1"/>
  <c r="P523" i="2" a="1"/>
  <c r="P523" i="2" s="1"/>
  <c r="O523" i="2" a="1"/>
  <c r="O523" i="2" s="1"/>
  <c r="N523" i="2" a="1"/>
  <c r="N523" i="2" s="1"/>
  <c r="G523" i="2" a="1"/>
  <c r="G523" i="2" s="1"/>
  <c r="I523" i="2" s="1" a="1"/>
  <c r="I523" i="2" s="1"/>
  <c r="Q522" i="2" a="1"/>
  <c r="Q522" i="2" s="1"/>
  <c r="P522" i="2" a="1"/>
  <c r="P522" i="2" s="1"/>
  <c r="O522" i="2" a="1"/>
  <c r="O522" i="2" s="1"/>
  <c r="N522" i="2" a="1"/>
  <c r="N522" i="2" s="1"/>
  <c r="G522" i="2" a="1"/>
  <c r="G522" i="2" s="1"/>
  <c r="H522" i="2" s="1"/>
  <c r="Q521" i="2" a="1"/>
  <c r="Q521" i="2" s="1"/>
  <c r="P521" i="2" a="1"/>
  <c r="P521" i="2" s="1"/>
  <c r="O521" i="2" a="1"/>
  <c r="O521" i="2" s="1"/>
  <c r="N521" i="2" a="1"/>
  <c r="N521" i="2" s="1"/>
  <c r="G521" i="2" a="1"/>
  <c r="G521" i="2" s="1"/>
  <c r="Q520" i="2" a="1"/>
  <c r="Q520" i="2" s="1"/>
  <c r="P520" i="2" a="1"/>
  <c r="P520" i="2" s="1"/>
  <c r="O520" i="2" a="1"/>
  <c r="O520" i="2" s="1"/>
  <c r="N520" i="2" a="1"/>
  <c r="N520" i="2" s="1"/>
  <c r="G520" i="2" a="1"/>
  <c r="G520" i="2" s="1"/>
  <c r="I520" i="2" s="1" a="1"/>
  <c r="I520" i="2" s="1"/>
  <c r="Q519" i="2" a="1"/>
  <c r="Q519" i="2" s="1"/>
  <c r="P519" i="2" a="1"/>
  <c r="P519" i="2" s="1"/>
  <c r="O519" i="2" a="1"/>
  <c r="O519" i="2" s="1"/>
  <c r="N519" i="2" a="1"/>
  <c r="N519" i="2" s="1"/>
  <c r="G519" i="2" a="1"/>
  <c r="G519" i="2" s="1"/>
  <c r="Q518" i="2" a="1"/>
  <c r="Q518" i="2" s="1"/>
  <c r="P518" i="2" a="1"/>
  <c r="P518" i="2" s="1"/>
  <c r="O518" i="2" a="1"/>
  <c r="O518" i="2" s="1"/>
  <c r="N518" i="2" a="1"/>
  <c r="N518" i="2" s="1"/>
  <c r="G518" i="2" a="1"/>
  <c r="G518" i="2" s="1"/>
  <c r="H518" i="2" s="1"/>
  <c r="Q517" i="2" a="1"/>
  <c r="Q517" i="2" s="1"/>
  <c r="P517" i="2" a="1"/>
  <c r="P517" i="2" s="1"/>
  <c r="O517" i="2" a="1"/>
  <c r="O517" i="2" s="1"/>
  <c r="N517" i="2" a="1"/>
  <c r="N517" i="2" s="1"/>
  <c r="G517" i="2" a="1"/>
  <c r="G517" i="2" s="1"/>
  <c r="Q516" i="2" a="1"/>
  <c r="Q516" i="2" s="1"/>
  <c r="P516" i="2" a="1"/>
  <c r="P516" i="2" s="1"/>
  <c r="O516" i="2" a="1"/>
  <c r="O516" i="2" s="1"/>
  <c r="N516" i="2" a="1"/>
  <c r="N516" i="2" s="1"/>
  <c r="G516" i="2" a="1"/>
  <c r="G516" i="2" s="1"/>
  <c r="I516" i="2" s="1" a="1"/>
  <c r="I516" i="2" s="1"/>
  <c r="Q515" i="2" a="1"/>
  <c r="Q515" i="2" s="1"/>
  <c r="P515" i="2" a="1"/>
  <c r="P515" i="2" s="1"/>
  <c r="O515" i="2" a="1"/>
  <c r="O515" i="2" s="1"/>
  <c r="N515" i="2" a="1"/>
  <c r="N515" i="2" s="1"/>
  <c r="G515" i="2" a="1"/>
  <c r="G515" i="2" s="1"/>
  <c r="Q514" i="2" a="1"/>
  <c r="Q514" i="2" s="1"/>
  <c r="P514" i="2" a="1"/>
  <c r="P514" i="2" s="1"/>
  <c r="O514" i="2" a="1"/>
  <c r="O514" i="2" s="1"/>
  <c r="N514" i="2" a="1"/>
  <c r="N514" i="2" s="1"/>
  <c r="G514" i="2" a="1"/>
  <c r="G514" i="2" s="1"/>
  <c r="H514" i="2" s="1"/>
  <c r="Q513" i="2" a="1"/>
  <c r="Q513" i="2" s="1"/>
  <c r="P513" i="2" a="1"/>
  <c r="P513" i="2" s="1"/>
  <c r="O513" i="2" a="1"/>
  <c r="O513" i="2" s="1"/>
  <c r="N513" i="2" a="1"/>
  <c r="N513" i="2" s="1"/>
  <c r="G513" i="2" a="1"/>
  <c r="G513" i="2" s="1"/>
  <c r="Q512" i="2" a="1"/>
  <c r="Q512" i="2" s="1"/>
  <c r="P512" i="2" a="1"/>
  <c r="P512" i="2" s="1"/>
  <c r="O512" i="2" a="1"/>
  <c r="O512" i="2" s="1"/>
  <c r="N512" i="2" a="1"/>
  <c r="N512" i="2" s="1"/>
  <c r="G512" i="2" a="1"/>
  <c r="G512" i="2" s="1"/>
  <c r="I512" i="2" s="1" a="1"/>
  <c r="I512" i="2" s="1"/>
  <c r="Q511" i="2" a="1"/>
  <c r="Q511" i="2" s="1"/>
  <c r="P511" i="2" a="1"/>
  <c r="P511" i="2" s="1"/>
  <c r="O511" i="2" a="1"/>
  <c r="O511" i="2" s="1"/>
  <c r="N511" i="2" a="1"/>
  <c r="N511" i="2" s="1"/>
  <c r="G511" i="2" a="1"/>
  <c r="G511" i="2" s="1"/>
  <c r="H511" i="2" s="1"/>
  <c r="Q510" i="2" a="1"/>
  <c r="Q510" i="2" s="1"/>
  <c r="P510" i="2" a="1"/>
  <c r="P510" i="2" s="1"/>
  <c r="O510" i="2" a="1"/>
  <c r="O510" i="2" s="1"/>
  <c r="N510" i="2" a="1"/>
  <c r="N510" i="2" s="1"/>
  <c r="G510" i="2" a="1"/>
  <c r="G510" i="2" s="1"/>
  <c r="H510" i="2" s="1"/>
  <c r="Q509" i="2" a="1"/>
  <c r="Q509" i="2" s="1"/>
  <c r="P509" i="2" a="1"/>
  <c r="P509" i="2" s="1"/>
  <c r="O509" i="2" a="1"/>
  <c r="O509" i="2" s="1"/>
  <c r="N509" i="2" a="1"/>
  <c r="N509" i="2" s="1"/>
  <c r="G509" i="2" a="1"/>
  <c r="G509" i="2" s="1"/>
  <c r="Q508" i="2" a="1"/>
  <c r="Q508" i="2" s="1"/>
  <c r="P508" i="2" a="1"/>
  <c r="P508" i="2" s="1"/>
  <c r="O508" i="2" a="1"/>
  <c r="O508" i="2" s="1"/>
  <c r="N508" i="2" a="1"/>
  <c r="N508" i="2" s="1"/>
  <c r="G508" i="2" a="1"/>
  <c r="G508" i="2" s="1"/>
  <c r="H508" i="2" s="1"/>
  <c r="Q507" i="2" a="1"/>
  <c r="Q507" i="2" s="1"/>
  <c r="P507" i="2" a="1"/>
  <c r="P507" i="2" s="1"/>
  <c r="O507" i="2" a="1"/>
  <c r="O507" i="2" s="1"/>
  <c r="N507" i="2" a="1"/>
  <c r="N507" i="2" s="1"/>
  <c r="G507" i="2" a="1"/>
  <c r="G507" i="2" s="1"/>
  <c r="H507" i="2" s="1"/>
  <c r="Q506" i="2" a="1"/>
  <c r="Q506" i="2" s="1"/>
  <c r="P506" i="2" a="1"/>
  <c r="P506" i="2" s="1"/>
  <c r="O506" i="2" a="1"/>
  <c r="O506" i="2" s="1"/>
  <c r="N506" i="2" a="1"/>
  <c r="N506" i="2" s="1"/>
  <c r="G506" i="2" a="1"/>
  <c r="G506" i="2" s="1"/>
  <c r="Q505" i="2" a="1"/>
  <c r="Q505" i="2" s="1"/>
  <c r="P505" i="2" a="1"/>
  <c r="P505" i="2" s="1"/>
  <c r="O505" i="2" a="1"/>
  <c r="O505" i="2" s="1"/>
  <c r="N505" i="2" a="1"/>
  <c r="N505" i="2" s="1"/>
  <c r="G505" i="2" a="1"/>
  <c r="G505" i="2" s="1"/>
  <c r="H505" i="2" s="1"/>
  <c r="Q504" i="2" a="1"/>
  <c r="Q504" i="2" s="1"/>
  <c r="P504" i="2" a="1"/>
  <c r="P504" i="2" s="1"/>
  <c r="O504" i="2" a="1"/>
  <c r="O504" i="2" s="1"/>
  <c r="N504" i="2" a="1"/>
  <c r="N504" i="2" s="1"/>
  <c r="G504" i="2" a="1"/>
  <c r="G504" i="2" s="1"/>
  <c r="Q503" i="2" a="1"/>
  <c r="Q503" i="2" s="1"/>
  <c r="P503" i="2" a="1"/>
  <c r="P503" i="2" s="1"/>
  <c r="O503" i="2" a="1"/>
  <c r="O503" i="2" s="1"/>
  <c r="N503" i="2" a="1"/>
  <c r="N503" i="2" s="1"/>
  <c r="G503" i="2" a="1"/>
  <c r="G503" i="2" s="1"/>
  <c r="I503" i="2" s="1" a="1"/>
  <c r="I503" i="2" s="1"/>
  <c r="Q502" i="2" a="1"/>
  <c r="Q502" i="2" s="1"/>
  <c r="P502" i="2" a="1"/>
  <c r="P502" i="2" s="1"/>
  <c r="O502" i="2" a="1"/>
  <c r="O502" i="2" s="1"/>
  <c r="N502" i="2" a="1"/>
  <c r="N502" i="2" s="1"/>
  <c r="G502" i="2" a="1"/>
  <c r="G502" i="2" s="1"/>
  <c r="Q501" i="2" a="1"/>
  <c r="Q501" i="2" s="1"/>
  <c r="P501" i="2" a="1"/>
  <c r="P501" i="2" s="1"/>
  <c r="O501" i="2" a="1"/>
  <c r="O501" i="2" s="1"/>
  <c r="N501" i="2" a="1"/>
  <c r="N501" i="2" s="1"/>
  <c r="G501" i="2" a="1"/>
  <c r="G501" i="2" s="1"/>
  <c r="H501" i="2" s="1"/>
  <c r="Q500" i="2" a="1"/>
  <c r="Q500" i="2" s="1"/>
  <c r="P500" i="2" a="1"/>
  <c r="P500" i="2" s="1"/>
  <c r="O500" i="2" a="1"/>
  <c r="O500" i="2" s="1"/>
  <c r="N500" i="2" a="1"/>
  <c r="N500" i="2" s="1"/>
  <c r="G500" i="2" a="1"/>
  <c r="G500" i="2" s="1"/>
  <c r="H500" i="2" s="1"/>
  <c r="Q499" i="2" a="1"/>
  <c r="Q499" i="2" s="1"/>
  <c r="P499" i="2" a="1"/>
  <c r="P499" i="2" s="1"/>
  <c r="O499" i="2" a="1"/>
  <c r="O499" i="2" s="1"/>
  <c r="N499" i="2" a="1"/>
  <c r="N499" i="2" s="1"/>
  <c r="G499" i="2" a="1"/>
  <c r="G499" i="2" s="1"/>
  <c r="H499" i="2" s="1"/>
  <c r="Q498" i="2" a="1"/>
  <c r="Q498" i="2" s="1"/>
  <c r="P498" i="2" a="1"/>
  <c r="P498" i="2" s="1"/>
  <c r="O498" i="2" a="1"/>
  <c r="O498" i="2" s="1"/>
  <c r="N498" i="2" a="1"/>
  <c r="N498" i="2" s="1"/>
  <c r="G498" i="2" a="1"/>
  <c r="G498" i="2" s="1"/>
  <c r="H498" i="2" s="1"/>
  <c r="Q497" i="2" a="1"/>
  <c r="Q497" i="2" s="1"/>
  <c r="P497" i="2" a="1"/>
  <c r="P497" i="2" s="1"/>
  <c r="O497" i="2" a="1"/>
  <c r="O497" i="2" s="1"/>
  <c r="N497" i="2" a="1"/>
  <c r="N497" i="2" s="1"/>
  <c r="G497" i="2" a="1"/>
  <c r="G497" i="2" s="1"/>
  <c r="H497" i="2" s="1"/>
  <c r="Q496" i="2" a="1"/>
  <c r="Q496" i="2" s="1"/>
  <c r="P496" i="2" a="1"/>
  <c r="P496" i="2" s="1"/>
  <c r="O496" i="2" a="1"/>
  <c r="O496" i="2" s="1"/>
  <c r="N496" i="2" a="1"/>
  <c r="N496" i="2" s="1"/>
  <c r="G496" i="2" a="1"/>
  <c r="G496" i="2" s="1"/>
  <c r="Q495" i="2" a="1"/>
  <c r="Q495" i="2" s="1"/>
  <c r="P495" i="2" a="1"/>
  <c r="P495" i="2" s="1"/>
  <c r="O495" i="2" a="1"/>
  <c r="O495" i="2" s="1"/>
  <c r="N495" i="2" a="1"/>
  <c r="N495" i="2" s="1"/>
  <c r="G495" i="2" a="1"/>
  <c r="G495" i="2" s="1"/>
  <c r="H495" i="2" s="1"/>
  <c r="Q494" i="2" a="1"/>
  <c r="Q494" i="2" s="1"/>
  <c r="P494" i="2" a="1"/>
  <c r="P494" i="2" s="1"/>
  <c r="O494" i="2" a="1"/>
  <c r="O494" i="2" s="1"/>
  <c r="N494" i="2" a="1"/>
  <c r="N494" i="2" s="1"/>
  <c r="G494" i="2" a="1"/>
  <c r="G494" i="2" s="1"/>
  <c r="Q493" i="2" a="1"/>
  <c r="Q493" i="2" s="1"/>
  <c r="P493" i="2" a="1"/>
  <c r="P493" i="2" s="1"/>
  <c r="O493" i="2" a="1"/>
  <c r="O493" i="2" s="1"/>
  <c r="N493" i="2" a="1"/>
  <c r="N493" i="2" s="1"/>
  <c r="G493" i="2" a="1"/>
  <c r="G493" i="2" s="1"/>
  <c r="H493" i="2" s="1"/>
  <c r="Q492" i="2" a="1"/>
  <c r="Q492" i="2" s="1"/>
  <c r="P492" i="2" a="1"/>
  <c r="P492" i="2" s="1"/>
  <c r="O492" i="2" a="1"/>
  <c r="O492" i="2" s="1"/>
  <c r="N492" i="2" a="1"/>
  <c r="N492" i="2" s="1"/>
  <c r="G492" i="2" a="1"/>
  <c r="G492" i="2" s="1"/>
  <c r="Q491" i="2" a="1"/>
  <c r="Q491" i="2" s="1"/>
  <c r="P491" i="2" a="1"/>
  <c r="P491" i="2" s="1"/>
  <c r="O491" i="2" a="1"/>
  <c r="O491" i="2" s="1"/>
  <c r="N491" i="2" a="1"/>
  <c r="N491" i="2" s="1"/>
  <c r="G491" i="2" a="1"/>
  <c r="G491" i="2" s="1"/>
  <c r="I491" i="2" s="1" a="1"/>
  <c r="I491" i="2" s="1"/>
  <c r="Q490" i="2" a="1"/>
  <c r="Q490" i="2" s="1"/>
  <c r="P490" i="2" a="1"/>
  <c r="P490" i="2" s="1"/>
  <c r="O490" i="2" a="1"/>
  <c r="O490" i="2" s="1"/>
  <c r="N490" i="2" a="1"/>
  <c r="N490" i="2" s="1"/>
  <c r="G490" i="2" a="1"/>
  <c r="G490" i="2" s="1"/>
  <c r="Q489" i="2" a="1"/>
  <c r="Q489" i="2" s="1"/>
  <c r="P489" i="2" a="1"/>
  <c r="P489" i="2" s="1"/>
  <c r="O489" i="2" a="1"/>
  <c r="O489" i="2" s="1"/>
  <c r="N489" i="2" a="1"/>
  <c r="N489" i="2" s="1"/>
  <c r="G489" i="2" a="1"/>
  <c r="G489" i="2" s="1"/>
  <c r="Q488" i="2" a="1"/>
  <c r="Q488" i="2" s="1"/>
  <c r="P488" i="2" a="1"/>
  <c r="P488" i="2" s="1"/>
  <c r="O488" i="2" a="1"/>
  <c r="O488" i="2" s="1"/>
  <c r="N488" i="2" a="1"/>
  <c r="N488" i="2" s="1"/>
  <c r="G488" i="2" a="1"/>
  <c r="G488" i="2" s="1"/>
  <c r="H488" i="2" s="1"/>
  <c r="Q487" i="2" a="1"/>
  <c r="Q487" i="2" s="1"/>
  <c r="P487" i="2" a="1"/>
  <c r="P487" i="2" s="1"/>
  <c r="O487" i="2" a="1"/>
  <c r="O487" i="2" s="1"/>
  <c r="N487" i="2" a="1"/>
  <c r="N487" i="2" s="1"/>
  <c r="G487" i="2" a="1"/>
  <c r="G487" i="2" s="1"/>
  <c r="Q486" i="2" a="1"/>
  <c r="Q486" i="2" s="1"/>
  <c r="P486" i="2" a="1"/>
  <c r="P486" i="2" s="1"/>
  <c r="O486" i="2" a="1"/>
  <c r="O486" i="2" s="1"/>
  <c r="N486" i="2" a="1"/>
  <c r="N486" i="2" s="1"/>
  <c r="G486" i="2" a="1"/>
  <c r="G486" i="2" s="1"/>
  <c r="H486" i="2" s="1"/>
  <c r="Q485" i="2" a="1"/>
  <c r="Q485" i="2" s="1"/>
  <c r="P485" i="2" a="1"/>
  <c r="P485" i="2" s="1"/>
  <c r="O485" i="2" a="1"/>
  <c r="O485" i="2" s="1"/>
  <c r="N485" i="2" a="1"/>
  <c r="N485" i="2" s="1"/>
  <c r="G485" i="2" a="1"/>
  <c r="G485" i="2" s="1"/>
  <c r="Q484" i="2" a="1"/>
  <c r="Q484" i="2" s="1"/>
  <c r="P484" i="2" a="1"/>
  <c r="P484" i="2" s="1"/>
  <c r="O484" i="2" a="1"/>
  <c r="O484" i="2" s="1"/>
  <c r="N484" i="2" a="1"/>
  <c r="N484" i="2" s="1"/>
  <c r="G484" i="2" a="1"/>
  <c r="G484" i="2" s="1"/>
  <c r="H484" i="2" s="1"/>
  <c r="Q483" i="2" a="1"/>
  <c r="Q483" i="2" s="1"/>
  <c r="P483" i="2" a="1"/>
  <c r="P483" i="2" s="1"/>
  <c r="O483" i="2" a="1"/>
  <c r="O483" i="2" s="1"/>
  <c r="N483" i="2" a="1"/>
  <c r="N483" i="2" s="1"/>
  <c r="G483" i="2" a="1"/>
  <c r="G483" i="2" s="1"/>
  <c r="H483" i="2" s="1"/>
  <c r="Q482" i="2" a="1"/>
  <c r="Q482" i="2" s="1"/>
  <c r="P482" i="2" a="1"/>
  <c r="P482" i="2" s="1"/>
  <c r="O482" i="2" a="1"/>
  <c r="O482" i="2" s="1"/>
  <c r="N482" i="2" a="1"/>
  <c r="N482" i="2" s="1"/>
  <c r="G482" i="2" a="1"/>
  <c r="G482" i="2" s="1"/>
  <c r="Q481" i="2" a="1"/>
  <c r="Q481" i="2" s="1"/>
  <c r="P481" i="2" a="1"/>
  <c r="P481" i="2" s="1"/>
  <c r="O481" i="2" a="1"/>
  <c r="O481" i="2" s="1"/>
  <c r="N481" i="2" a="1"/>
  <c r="N481" i="2" s="1"/>
  <c r="G481" i="2" a="1"/>
  <c r="G481" i="2" s="1"/>
  <c r="H481" i="2" s="1"/>
  <c r="Q480" i="2" a="1"/>
  <c r="Q480" i="2" s="1"/>
  <c r="P480" i="2" a="1"/>
  <c r="P480" i="2" s="1"/>
  <c r="O480" i="2" a="1"/>
  <c r="O480" i="2" s="1"/>
  <c r="N480" i="2" a="1"/>
  <c r="N480" i="2" s="1"/>
  <c r="G480" i="2" a="1"/>
  <c r="G480" i="2" s="1"/>
  <c r="Q479" i="2" a="1"/>
  <c r="Q479" i="2" s="1"/>
  <c r="P479" i="2" a="1"/>
  <c r="P479" i="2" s="1"/>
  <c r="O479" i="2" a="1"/>
  <c r="O479" i="2" s="1"/>
  <c r="N479" i="2" a="1"/>
  <c r="N479" i="2" s="1"/>
  <c r="G479" i="2" a="1"/>
  <c r="G479" i="2" s="1"/>
  <c r="Q478" i="2" a="1"/>
  <c r="Q478" i="2" s="1"/>
  <c r="P478" i="2" a="1"/>
  <c r="P478" i="2" s="1"/>
  <c r="O478" i="2" a="1"/>
  <c r="O478" i="2" s="1"/>
  <c r="N478" i="2" a="1"/>
  <c r="N478" i="2" s="1"/>
  <c r="G478" i="2" a="1"/>
  <c r="G478" i="2" s="1"/>
  <c r="Q477" i="2" a="1"/>
  <c r="Q477" i="2" s="1"/>
  <c r="P477" i="2" a="1"/>
  <c r="P477" i="2" s="1"/>
  <c r="O477" i="2" a="1"/>
  <c r="O477" i="2" s="1"/>
  <c r="N477" i="2" a="1"/>
  <c r="N477" i="2" s="1"/>
  <c r="G477" i="2" a="1"/>
  <c r="G477" i="2" s="1"/>
  <c r="H477" i="2" s="1"/>
  <c r="Q476" i="2" a="1"/>
  <c r="Q476" i="2" s="1"/>
  <c r="P476" i="2" a="1"/>
  <c r="P476" i="2" s="1"/>
  <c r="O476" i="2" a="1"/>
  <c r="O476" i="2" s="1"/>
  <c r="N476" i="2" a="1"/>
  <c r="N476" i="2" s="1"/>
  <c r="G476" i="2" a="1"/>
  <c r="G476" i="2" s="1"/>
  <c r="H476" i="2" s="1"/>
  <c r="Q475" i="2" a="1"/>
  <c r="Q475" i="2" s="1"/>
  <c r="P475" i="2" a="1"/>
  <c r="P475" i="2" s="1"/>
  <c r="O475" i="2" a="1"/>
  <c r="O475" i="2" s="1"/>
  <c r="N475" i="2" a="1"/>
  <c r="N475" i="2" s="1"/>
  <c r="G475" i="2" a="1"/>
  <c r="G475" i="2" s="1"/>
  <c r="H475" i="2" s="1"/>
  <c r="Q474" i="2" a="1"/>
  <c r="Q474" i="2" s="1"/>
  <c r="P474" i="2" a="1"/>
  <c r="P474" i="2" s="1"/>
  <c r="O474" i="2" a="1"/>
  <c r="O474" i="2" s="1"/>
  <c r="N474" i="2" a="1"/>
  <c r="N474" i="2" s="1"/>
  <c r="G474" i="2" a="1"/>
  <c r="G474" i="2" s="1"/>
  <c r="H474" i="2" s="1"/>
  <c r="Q473" i="2" a="1"/>
  <c r="Q473" i="2" s="1"/>
  <c r="P473" i="2" a="1"/>
  <c r="P473" i="2" s="1"/>
  <c r="O473" i="2" a="1"/>
  <c r="O473" i="2" s="1"/>
  <c r="N473" i="2" a="1"/>
  <c r="N473" i="2" s="1"/>
  <c r="G473" i="2" a="1"/>
  <c r="G473" i="2" s="1"/>
  <c r="H473" i="2" s="1"/>
  <c r="Q472" i="2" a="1"/>
  <c r="Q472" i="2" s="1"/>
  <c r="P472" i="2" a="1"/>
  <c r="P472" i="2" s="1"/>
  <c r="O472" i="2" a="1"/>
  <c r="O472" i="2" s="1"/>
  <c r="N472" i="2" a="1"/>
  <c r="N472" i="2" s="1"/>
  <c r="G472" i="2" a="1"/>
  <c r="G472" i="2" s="1"/>
  <c r="Q471" i="2" a="1"/>
  <c r="Q471" i="2" s="1"/>
  <c r="P471" i="2" a="1"/>
  <c r="P471" i="2" s="1"/>
  <c r="O471" i="2" a="1"/>
  <c r="O471" i="2" s="1"/>
  <c r="N471" i="2" a="1"/>
  <c r="N471" i="2" s="1"/>
  <c r="G471" i="2" a="1"/>
  <c r="G471" i="2" s="1"/>
  <c r="H471" i="2" s="1"/>
  <c r="Q470" i="2" a="1"/>
  <c r="Q470" i="2" s="1"/>
  <c r="P470" i="2" a="1"/>
  <c r="P470" i="2" s="1"/>
  <c r="O470" i="2" a="1"/>
  <c r="O470" i="2" s="1"/>
  <c r="N470" i="2" a="1"/>
  <c r="N470" i="2" s="1"/>
  <c r="G470" i="2" a="1"/>
  <c r="G470" i="2" s="1"/>
  <c r="Q469" i="2" a="1"/>
  <c r="Q469" i="2" s="1"/>
  <c r="P469" i="2" a="1"/>
  <c r="P469" i="2" s="1"/>
  <c r="O469" i="2" a="1"/>
  <c r="O469" i="2" s="1"/>
  <c r="N469" i="2" a="1"/>
  <c r="N469" i="2" s="1"/>
  <c r="G469" i="2" a="1"/>
  <c r="G469" i="2" s="1"/>
  <c r="H469" i="2" s="1"/>
  <c r="Q468" i="2" a="1"/>
  <c r="Q468" i="2" s="1"/>
  <c r="P468" i="2" a="1"/>
  <c r="P468" i="2" s="1"/>
  <c r="O468" i="2" a="1"/>
  <c r="O468" i="2" s="1"/>
  <c r="N468" i="2" a="1"/>
  <c r="N468" i="2" s="1"/>
  <c r="G468" i="2" a="1"/>
  <c r="G468" i="2" s="1"/>
  <c r="I468" i="2" s="1" a="1"/>
  <c r="I468" i="2" s="1"/>
  <c r="Q467" i="2" a="1"/>
  <c r="Q467" i="2" s="1"/>
  <c r="P467" i="2" a="1"/>
  <c r="P467" i="2" s="1"/>
  <c r="O467" i="2" a="1"/>
  <c r="O467" i="2" s="1"/>
  <c r="N467" i="2" a="1"/>
  <c r="N467" i="2" s="1"/>
  <c r="G467" i="2" a="1"/>
  <c r="G467" i="2" s="1"/>
  <c r="I467" i="2" s="1" a="1"/>
  <c r="I467" i="2" s="1"/>
  <c r="Q466" i="2" a="1"/>
  <c r="Q466" i="2" s="1"/>
  <c r="P466" i="2" a="1"/>
  <c r="P466" i="2" s="1"/>
  <c r="O466" i="2" a="1"/>
  <c r="O466" i="2" s="1"/>
  <c r="N466" i="2" a="1"/>
  <c r="N466" i="2" s="1"/>
  <c r="G466" i="2" a="1"/>
  <c r="G466" i="2" s="1"/>
  <c r="Q465" i="2" a="1"/>
  <c r="Q465" i="2" s="1"/>
  <c r="P465" i="2" a="1"/>
  <c r="P465" i="2" s="1"/>
  <c r="O465" i="2" a="1"/>
  <c r="O465" i="2" s="1"/>
  <c r="N465" i="2" a="1"/>
  <c r="N465" i="2" s="1"/>
  <c r="G465" i="2" a="1"/>
  <c r="G465" i="2" s="1"/>
  <c r="H465" i="2" s="1"/>
  <c r="Q464" i="2" a="1"/>
  <c r="Q464" i="2" s="1"/>
  <c r="P464" i="2" a="1"/>
  <c r="P464" i="2" s="1"/>
  <c r="O464" i="2" a="1"/>
  <c r="O464" i="2" s="1"/>
  <c r="N464" i="2" a="1"/>
  <c r="N464" i="2" s="1"/>
  <c r="G464" i="2" a="1"/>
  <c r="G464" i="2" s="1"/>
  <c r="H464" i="2" s="1"/>
  <c r="Q463" i="2" a="1"/>
  <c r="Q463" i="2" s="1"/>
  <c r="P463" i="2" a="1"/>
  <c r="P463" i="2" s="1"/>
  <c r="O463" i="2" a="1"/>
  <c r="O463" i="2" s="1"/>
  <c r="N463" i="2" a="1"/>
  <c r="N463" i="2" s="1"/>
  <c r="G463" i="2" a="1"/>
  <c r="G463" i="2" s="1"/>
  <c r="I463" i="2" s="1" a="1"/>
  <c r="I463" i="2" s="1"/>
  <c r="Q462" i="2" a="1"/>
  <c r="Q462" i="2" s="1"/>
  <c r="P462" i="2" a="1"/>
  <c r="P462" i="2" s="1"/>
  <c r="O462" i="2" a="1"/>
  <c r="O462" i="2" s="1"/>
  <c r="N462" i="2" a="1"/>
  <c r="N462" i="2" s="1"/>
  <c r="G462" i="2" a="1"/>
  <c r="G462" i="2" s="1"/>
  <c r="I462" i="2" s="1" a="1"/>
  <c r="I462" i="2" s="1"/>
  <c r="Q461" i="2" a="1"/>
  <c r="Q461" i="2" s="1"/>
  <c r="P461" i="2" a="1"/>
  <c r="P461" i="2" s="1"/>
  <c r="O461" i="2" a="1"/>
  <c r="O461" i="2" s="1"/>
  <c r="N461" i="2" a="1"/>
  <c r="N461" i="2" s="1"/>
  <c r="G461" i="2" a="1"/>
  <c r="G461" i="2" s="1"/>
  <c r="I461" i="2" s="1" a="1"/>
  <c r="I461" i="2" s="1"/>
  <c r="Q460" i="2" a="1"/>
  <c r="Q460" i="2" s="1"/>
  <c r="P460" i="2" a="1"/>
  <c r="P460" i="2" s="1"/>
  <c r="O460" i="2" a="1"/>
  <c r="O460" i="2" s="1"/>
  <c r="N460" i="2" a="1"/>
  <c r="N460" i="2" s="1"/>
  <c r="G460" i="2" a="1"/>
  <c r="G460" i="2" s="1"/>
  <c r="H460" i="2" s="1"/>
  <c r="Q459" i="2" a="1"/>
  <c r="Q459" i="2" s="1"/>
  <c r="P459" i="2" a="1"/>
  <c r="P459" i="2" s="1"/>
  <c r="O459" i="2" a="1"/>
  <c r="O459" i="2" s="1"/>
  <c r="N459" i="2" a="1"/>
  <c r="N459" i="2" s="1"/>
  <c r="G459" i="2" a="1"/>
  <c r="G459" i="2" s="1"/>
  <c r="I459" i="2" s="1" a="1"/>
  <c r="I459" i="2" s="1"/>
  <c r="Q458" i="2" a="1"/>
  <c r="Q458" i="2" s="1"/>
  <c r="P458" i="2" a="1"/>
  <c r="P458" i="2" s="1"/>
  <c r="O458" i="2" a="1"/>
  <c r="O458" i="2" s="1"/>
  <c r="N458" i="2" a="1"/>
  <c r="N458" i="2" s="1"/>
  <c r="G458" i="2" a="1"/>
  <c r="G458" i="2" s="1"/>
  <c r="H458" i="2" s="1"/>
  <c r="Q457" i="2" a="1"/>
  <c r="Q457" i="2" s="1"/>
  <c r="P457" i="2" a="1"/>
  <c r="P457" i="2" s="1"/>
  <c r="O457" i="2" a="1"/>
  <c r="O457" i="2" s="1"/>
  <c r="N457" i="2" a="1"/>
  <c r="N457" i="2" s="1"/>
  <c r="G457" i="2" a="1"/>
  <c r="G457" i="2" s="1"/>
  <c r="I457" i="2" s="1" a="1"/>
  <c r="I457" i="2" s="1"/>
  <c r="Q456" i="2" a="1"/>
  <c r="Q456" i="2" s="1"/>
  <c r="P456" i="2" a="1"/>
  <c r="P456" i="2" s="1"/>
  <c r="O456" i="2" a="1"/>
  <c r="O456" i="2" s="1"/>
  <c r="N456" i="2" a="1"/>
  <c r="N456" i="2" s="1"/>
  <c r="G456" i="2" a="1"/>
  <c r="G456" i="2" s="1"/>
  <c r="H456" i="2" s="1"/>
  <c r="Q455" i="2" a="1"/>
  <c r="Q455" i="2" s="1"/>
  <c r="P455" i="2" a="1"/>
  <c r="P455" i="2" s="1"/>
  <c r="O455" i="2" a="1"/>
  <c r="O455" i="2" s="1"/>
  <c r="N455" i="2" a="1"/>
  <c r="N455" i="2" s="1"/>
  <c r="G455" i="2" a="1"/>
  <c r="G455" i="2" s="1"/>
  <c r="I455" i="2" s="1" a="1"/>
  <c r="I455" i="2" s="1"/>
  <c r="Q454" i="2" a="1"/>
  <c r="Q454" i="2" s="1"/>
  <c r="P454" i="2" a="1"/>
  <c r="P454" i="2" s="1"/>
  <c r="O454" i="2" a="1"/>
  <c r="O454" i="2" s="1"/>
  <c r="N454" i="2" a="1"/>
  <c r="N454" i="2" s="1"/>
  <c r="G454" i="2" a="1"/>
  <c r="G454" i="2" s="1"/>
  <c r="I454" i="2" s="1" a="1"/>
  <c r="I454" i="2" s="1"/>
  <c r="Q453" i="2" a="1"/>
  <c r="Q453" i="2" s="1"/>
  <c r="P453" i="2" a="1"/>
  <c r="P453" i="2" s="1"/>
  <c r="O453" i="2" a="1"/>
  <c r="O453" i="2" s="1"/>
  <c r="N453" i="2" a="1"/>
  <c r="N453" i="2" s="1"/>
  <c r="G453" i="2" a="1"/>
  <c r="G453" i="2" s="1"/>
  <c r="Q452" i="2" a="1"/>
  <c r="Q452" i="2" s="1"/>
  <c r="P452" i="2" a="1"/>
  <c r="P452" i="2" s="1"/>
  <c r="O452" i="2" a="1"/>
  <c r="O452" i="2" s="1"/>
  <c r="N452" i="2" a="1"/>
  <c r="N452" i="2" s="1"/>
  <c r="G452" i="2" a="1"/>
  <c r="G452" i="2" s="1"/>
  <c r="I452" i="2" s="1" a="1"/>
  <c r="I452" i="2" s="1"/>
  <c r="Q451" i="2" a="1"/>
  <c r="Q451" i="2" s="1"/>
  <c r="P451" i="2" a="1"/>
  <c r="P451" i="2" s="1"/>
  <c r="O451" i="2" a="1"/>
  <c r="O451" i="2" s="1"/>
  <c r="N451" i="2" a="1"/>
  <c r="N451" i="2" s="1"/>
  <c r="G451" i="2" a="1"/>
  <c r="G451" i="2" s="1"/>
  <c r="Q450" i="2" a="1"/>
  <c r="Q450" i="2" s="1"/>
  <c r="P450" i="2" a="1"/>
  <c r="P450" i="2" s="1"/>
  <c r="O450" i="2" a="1"/>
  <c r="O450" i="2" s="1"/>
  <c r="N450" i="2" a="1"/>
  <c r="N450" i="2" s="1"/>
  <c r="G450" i="2" a="1"/>
  <c r="G450" i="2" s="1"/>
  <c r="I450" i="2" s="1" a="1"/>
  <c r="I450" i="2" s="1"/>
  <c r="Q449" i="2" a="1"/>
  <c r="Q449" i="2" s="1"/>
  <c r="P449" i="2" a="1"/>
  <c r="P449" i="2" s="1"/>
  <c r="O449" i="2" a="1"/>
  <c r="O449" i="2" s="1"/>
  <c r="N449" i="2" a="1"/>
  <c r="N449" i="2" s="1"/>
  <c r="G449" i="2" a="1"/>
  <c r="G449" i="2" s="1"/>
  <c r="Q448" i="2" a="1"/>
  <c r="Q448" i="2" s="1"/>
  <c r="P448" i="2" a="1"/>
  <c r="P448" i="2" s="1"/>
  <c r="O448" i="2" a="1"/>
  <c r="O448" i="2" s="1"/>
  <c r="N448" i="2" a="1"/>
  <c r="N448" i="2" s="1"/>
  <c r="G448" i="2" a="1"/>
  <c r="G448" i="2" s="1"/>
  <c r="H448" i="2" s="1"/>
  <c r="Q447" i="2" a="1"/>
  <c r="Q447" i="2" s="1"/>
  <c r="P447" i="2" a="1"/>
  <c r="P447" i="2" s="1"/>
  <c r="O447" i="2" a="1"/>
  <c r="O447" i="2" s="1"/>
  <c r="N447" i="2" a="1"/>
  <c r="N447" i="2" s="1"/>
  <c r="G447" i="2" a="1"/>
  <c r="G447" i="2" s="1"/>
  <c r="I447" i="2" s="1" a="1"/>
  <c r="I447" i="2" s="1"/>
  <c r="Q446" i="2" a="1"/>
  <c r="Q446" i="2" s="1"/>
  <c r="P446" i="2" a="1"/>
  <c r="P446" i="2" s="1"/>
  <c r="O446" i="2" a="1"/>
  <c r="O446" i="2" s="1"/>
  <c r="N446" i="2" a="1"/>
  <c r="N446" i="2" s="1"/>
  <c r="G446" i="2" a="1"/>
  <c r="G446" i="2" s="1"/>
  <c r="I446" i="2" s="1" a="1"/>
  <c r="I446" i="2" s="1"/>
  <c r="Q445" i="2" a="1"/>
  <c r="Q445" i="2" s="1"/>
  <c r="P445" i="2" a="1"/>
  <c r="P445" i="2" s="1"/>
  <c r="O445" i="2" a="1"/>
  <c r="O445" i="2" s="1"/>
  <c r="N445" i="2" a="1"/>
  <c r="N445" i="2" s="1"/>
  <c r="G445" i="2" a="1"/>
  <c r="G445" i="2" s="1"/>
  <c r="Q444" i="2" a="1"/>
  <c r="Q444" i="2" s="1"/>
  <c r="P444" i="2" a="1"/>
  <c r="P444" i="2" s="1"/>
  <c r="O444" i="2" a="1"/>
  <c r="O444" i="2" s="1"/>
  <c r="N444" i="2" a="1"/>
  <c r="N444" i="2" s="1"/>
  <c r="G444" i="2" a="1"/>
  <c r="G444" i="2" s="1"/>
  <c r="I444" i="2" s="1" a="1"/>
  <c r="I444" i="2" s="1"/>
  <c r="Q443" i="2" a="1"/>
  <c r="Q443" i="2" s="1"/>
  <c r="P443" i="2" a="1"/>
  <c r="P443" i="2" s="1"/>
  <c r="O443" i="2" a="1"/>
  <c r="O443" i="2" s="1"/>
  <c r="N443" i="2" a="1"/>
  <c r="N443" i="2" s="1"/>
  <c r="G443" i="2" a="1"/>
  <c r="G443" i="2" s="1"/>
  <c r="Q442" i="2" a="1"/>
  <c r="Q442" i="2" s="1"/>
  <c r="P442" i="2" a="1"/>
  <c r="P442" i="2" s="1"/>
  <c r="O442" i="2" a="1"/>
  <c r="O442" i="2" s="1"/>
  <c r="N442" i="2" a="1"/>
  <c r="N442" i="2" s="1"/>
  <c r="G442" i="2" a="1"/>
  <c r="G442" i="2" s="1"/>
  <c r="I442" i="2" s="1" a="1"/>
  <c r="I442" i="2" s="1"/>
  <c r="Q441" i="2" a="1"/>
  <c r="Q441" i="2" s="1"/>
  <c r="P441" i="2" a="1"/>
  <c r="P441" i="2" s="1"/>
  <c r="O441" i="2" a="1"/>
  <c r="O441" i="2" s="1"/>
  <c r="N441" i="2" a="1"/>
  <c r="N441" i="2" s="1"/>
  <c r="G441" i="2" a="1"/>
  <c r="G441" i="2" s="1"/>
  <c r="Q440" i="2" a="1"/>
  <c r="Q440" i="2" s="1"/>
  <c r="P440" i="2" a="1"/>
  <c r="P440" i="2" s="1"/>
  <c r="O440" i="2" a="1"/>
  <c r="O440" i="2" s="1"/>
  <c r="N440" i="2" a="1"/>
  <c r="N440" i="2" s="1"/>
  <c r="G440" i="2" a="1"/>
  <c r="G440" i="2" s="1"/>
  <c r="I440" i="2" s="1" a="1"/>
  <c r="I440" i="2" s="1"/>
  <c r="Q439" i="2" a="1"/>
  <c r="Q439" i="2" s="1"/>
  <c r="P439" i="2" a="1"/>
  <c r="P439" i="2" s="1"/>
  <c r="O439" i="2" a="1"/>
  <c r="O439" i="2" s="1"/>
  <c r="N439" i="2" a="1"/>
  <c r="N439" i="2" s="1"/>
  <c r="G439" i="2" a="1"/>
  <c r="G439" i="2" s="1"/>
  <c r="I439" i="2" s="1" a="1"/>
  <c r="I439" i="2" s="1"/>
  <c r="Q438" i="2" a="1"/>
  <c r="Q438" i="2" s="1"/>
  <c r="P438" i="2" a="1"/>
  <c r="P438" i="2" s="1"/>
  <c r="O438" i="2" a="1"/>
  <c r="O438" i="2" s="1"/>
  <c r="N438" i="2" a="1"/>
  <c r="N438" i="2" s="1"/>
  <c r="G438" i="2" a="1"/>
  <c r="G438" i="2" s="1"/>
  <c r="I438" i="2" s="1" a="1"/>
  <c r="I438" i="2" s="1"/>
  <c r="Q437" i="2" a="1"/>
  <c r="Q437" i="2" s="1"/>
  <c r="P437" i="2" a="1"/>
  <c r="P437" i="2" s="1"/>
  <c r="O437" i="2" a="1"/>
  <c r="O437" i="2" s="1"/>
  <c r="N437" i="2" a="1"/>
  <c r="N437" i="2" s="1"/>
  <c r="G437" i="2" a="1"/>
  <c r="G437" i="2" s="1"/>
  <c r="Q436" i="2" a="1"/>
  <c r="Q436" i="2" s="1"/>
  <c r="P436" i="2" a="1"/>
  <c r="P436" i="2" s="1"/>
  <c r="O436" i="2" a="1"/>
  <c r="O436" i="2" s="1"/>
  <c r="N436" i="2" a="1"/>
  <c r="N436" i="2" s="1"/>
  <c r="G436" i="2" a="1"/>
  <c r="G436" i="2" s="1"/>
  <c r="I436" i="2" s="1" a="1"/>
  <c r="I436" i="2" s="1"/>
  <c r="Q435" i="2" a="1"/>
  <c r="Q435" i="2" s="1"/>
  <c r="P435" i="2" a="1"/>
  <c r="P435" i="2" s="1"/>
  <c r="O435" i="2" a="1"/>
  <c r="O435" i="2" s="1"/>
  <c r="N435" i="2" a="1"/>
  <c r="N435" i="2" s="1"/>
  <c r="G435" i="2" a="1"/>
  <c r="G435" i="2" s="1"/>
  <c r="Q434" i="2" a="1"/>
  <c r="Q434" i="2" s="1"/>
  <c r="P434" i="2" a="1"/>
  <c r="P434" i="2" s="1"/>
  <c r="O434" i="2" a="1"/>
  <c r="O434" i="2" s="1"/>
  <c r="N434" i="2" a="1"/>
  <c r="N434" i="2" s="1"/>
  <c r="G434" i="2" a="1"/>
  <c r="G434" i="2" s="1"/>
  <c r="Q433" i="2" a="1"/>
  <c r="Q433" i="2" s="1"/>
  <c r="P433" i="2" a="1"/>
  <c r="P433" i="2" s="1"/>
  <c r="O433" i="2" a="1"/>
  <c r="O433" i="2" s="1"/>
  <c r="N433" i="2" a="1"/>
  <c r="N433" i="2" s="1"/>
  <c r="G433" i="2" a="1"/>
  <c r="G433" i="2" s="1"/>
  <c r="I433" i="2" s="1" a="1"/>
  <c r="I433" i="2" s="1"/>
  <c r="Q432" i="2" a="1"/>
  <c r="Q432" i="2" s="1"/>
  <c r="P432" i="2" a="1"/>
  <c r="P432" i="2" s="1"/>
  <c r="O432" i="2" a="1"/>
  <c r="O432" i="2" s="1"/>
  <c r="N432" i="2" a="1"/>
  <c r="N432" i="2" s="1"/>
  <c r="G432" i="2" a="1"/>
  <c r="G432" i="2" s="1"/>
  <c r="I432" i="2" s="1" a="1"/>
  <c r="I432" i="2" s="1"/>
  <c r="Q431" i="2" a="1"/>
  <c r="Q431" i="2" s="1"/>
  <c r="P431" i="2" a="1"/>
  <c r="P431" i="2" s="1"/>
  <c r="O431" i="2" a="1"/>
  <c r="O431" i="2" s="1"/>
  <c r="N431" i="2" a="1"/>
  <c r="N431" i="2" s="1"/>
  <c r="G431" i="2" a="1"/>
  <c r="G431" i="2" s="1"/>
  <c r="I431" i="2" s="1" a="1"/>
  <c r="I431" i="2" s="1"/>
  <c r="Q430" i="2" a="1"/>
  <c r="Q430" i="2" s="1"/>
  <c r="P430" i="2" a="1"/>
  <c r="P430" i="2" s="1"/>
  <c r="O430" i="2" a="1"/>
  <c r="O430" i="2" s="1"/>
  <c r="N430" i="2" a="1"/>
  <c r="N430" i="2" s="1"/>
  <c r="G430" i="2" a="1"/>
  <c r="G430" i="2" s="1"/>
  <c r="I430" i="2" s="1" a="1"/>
  <c r="I430" i="2" s="1"/>
  <c r="Q429" i="2" a="1"/>
  <c r="Q429" i="2" s="1"/>
  <c r="P429" i="2" a="1"/>
  <c r="P429" i="2" s="1"/>
  <c r="O429" i="2" a="1"/>
  <c r="O429" i="2" s="1"/>
  <c r="N429" i="2" a="1"/>
  <c r="N429" i="2" s="1"/>
  <c r="G429" i="2" a="1"/>
  <c r="G429" i="2" s="1"/>
  <c r="I429" i="2" s="1" a="1"/>
  <c r="I429" i="2" s="1"/>
  <c r="Q428" i="2" a="1"/>
  <c r="Q428" i="2" s="1"/>
  <c r="P428" i="2" a="1"/>
  <c r="P428" i="2" s="1"/>
  <c r="O428" i="2" a="1"/>
  <c r="O428" i="2" s="1"/>
  <c r="N428" i="2" a="1"/>
  <c r="N428" i="2" s="1"/>
  <c r="G428" i="2" a="1"/>
  <c r="G428" i="2" s="1"/>
  <c r="I428" i="2" s="1" a="1"/>
  <c r="I428" i="2" s="1"/>
  <c r="Q427" i="2" a="1"/>
  <c r="Q427" i="2" s="1"/>
  <c r="P427" i="2" a="1"/>
  <c r="P427" i="2" s="1"/>
  <c r="O427" i="2" a="1"/>
  <c r="O427" i="2" s="1"/>
  <c r="N427" i="2" a="1"/>
  <c r="N427" i="2" s="1"/>
  <c r="G427" i="2" a="1"/>
  <c r="G427" i="2" s="1"/>
  <c r="Q426" i="2" a="1"/>
  <c r="Q426" i="2" s="1"/>
  <c r="P426" i="2" a="1"/>
  <c r="P426" i="2" s="1"/>
  <c r="O426" i="2" a="1"/>
  <c r="O426" i="2" s="1"/>
  <c r="N426" i="2" a="1"/>
  <c r="N426" i="2" s="1"/>
  <c r="G426" i="2" a="1"/>
  <c r="G426" i="2" s="1"/>
  <c r="Q425" i="2" a="1"/>
  <c r="Q425" i="2" s="1"/>
  <c r="P425" i="2" a="1"/>
  <c r="P425" i="2" s="1"/>
  <c r="O425" i="2" a="1"/>
  <c r="O425" i="2" s="1"/>
  <c r="N425" i="2" a="1"/>
  <c r="N425" i="2" s="1"/>
  <c r="G425" i="2" a="1"/>
  <c r="G425" i="2" s="1"/>
  <c r="I425" i="2" s="1" a="1"/>
  <c r="I425" i="2" s="1"/>
  <c r="Q424" i="2" a="1"/>
  <c r="Q424" i="2" s="1"/>
  <c r="P424" i="2" a="1"/>
  <c r="P424" i="2" s="1"/>
  <c r="O424" i="2" a="1"/>
  <c r="O424" i="2" s="1"/>
  <c r="N424" i="2" a="1"/>
  <c r="N424" i="2" s="1"/>
  <c r="G424" i="2" a="1"/>
  <c r="G424" i="2" s="1"/>
  <c r="I424" i="2" s="1" a="1"/>
  <c r="I424" i="2" s="1"/>
  <c r="Q423" i="2" a="1"/>
  <c r="Q423" i="2" s="1"/>
  <c r="P423" i="2" a="1"/>
  <c r="P423" i="2" s="1"/>
  <c r="O423" i="2" a="1"/>
  <c r="O423" i="2" s="1"/>
  <c r="N423" i="2" a="1"/>
  <c r="N423" i="2" s="1"/>
  <c r="G423" i="2" a="1"/>
  <c r="G423" i="2" s="1"/>
  <c r="Q422" i="2" a="1"/>
  <c r="Q422" i="2" s="1"/>
  <c r="P422" i="2" a="1"/>
  <c r="P422" i="2" s="1"/>
  <c r="O422" i="2" a="1"/>
  <c r="O422" i="2" s="1"/>
  <c r="N422" i="2" a="1"/>
  <c r="N422" i="2" s="1"/>
  <c r="G422" i="2" a="1"/>
  <c r="G422" i="2" s="1"/>
  <c r="I422" i="2" s="1" a="1"/>
  <c r="I422" i="2" s="1"/>
  <c r="Q421" i="2" a="1"/>
  <c r="Q421" i="2" s="1"/>
  <c r="P421" i="2" a="1"/>
  <c r="P421" i="2" s="1"/>
  <c r="O421" i="2" a="1"/>
  <c r="O421" i="2" s="1"/>
  <c r="N421" i="2" a="1"/>
  <c r="N421" i="2" s="1"/>
  <c r="G421" i="2" a="1"/>
  <c r="G421" i="2" s="1"/>
  <c r="I421" i="2" s="1" a="1"/>
  <c r="I421" i="2" s="1"/>
  <c r="Q420" i="2" a="1"/>
  <c r="Q420" i="2" s="1"/>
  <c r="P420" i="2" a="1"/>
  <c r="P420" i="2" s="1"/>
  <c r="O420" i="2" a="1"/>
  <c r="O420" i="2" s="1"/>
  <c r="N420" i="2" a="1"/>
  <c r="N420" i="2" s="1"/>
  <c r="G420" i="2" a="1"/>
  <c r="G420" i="2" s="1"/>
  <c r="H420" i="2" s="1"/>
  <c r="Q419" i="2" a="1"/>
  <c r="Q419" i="2" s="1"/>
  <c r="P419" i="2" a="1"/>
  <c r="P419" i="2" s="1"/>
  <c r="O419" i="2" a="1"/>
  <c r="O419" i="2" s="1"/>
  <c r="N419" i="2" a="1"/>
  <c r="N419" i="2" s="1"/>
  <c r="G419" i="2" a="1"/>
  <c r="G419" i="2" s="1"/>
  <c r="I419" i="2" s="1" a="1"/>
  <c r="I419" i="2" s="1"/>
  <c r="Q418" i="2" a="1"/>
  <c r="Q418" i="2" s="1"/>
  <c r="P418" i="2" a="1"/>
  <c r="P418" i="2" s="1"/>
  <c r="O418" i="2" a="1"/>
  <c r="O418" i="2" s="1"/>
  <c r="N418" i="2" a="1"/>
  <c r="N418" i="2" s="1"/>
  <c r="G418" i="2" a="1"/>
  <c r="G418" i="2" s="1"/>
  <c r="I418" i="2" s="1" a="1"/>
  <c r="I418" i="2" s="1"/>
  <c r="Q417" i="2" a="1"/>
  <c r="Q417" i="2" s="1"/>
  <c r="P417" i="2" a="1"/>
  <c r="P417" i="2" s="1"/>
  <c r="O417" i="2" a="1"/>
  <c r="O417" i="2" s="1"/>
  <c r="N417" i="2" a="1"/>
  <c r="N417" i="2" s="1"/>
  <c r="G417" i="2" a="1"/>
  <c r="G417" i="2" s="1"/>
  <c r="I417" i="2" s="1" a="1"/>
  <c r="I417" i="2" s="1"/>
  <c r="Q416" i="2" a="1"/>
  <c r="Q416" i="2" s="1"/>
  <c r="P416" i="2" a="1"/>
  <c r="P416" i="2" s="1"/>
  <c r="O416" i="2" a="1"/>
  <c r="O416" i="2" s="1"/>
  <c r="N416" i="2" a="1"/>
  <c r="N416" i="2" s="1"/>
  <c r="G416" i="2" a="1"/>
  <c r="G416" i="2" s="1"/>
  <c r="I416" i="2" s="1" a="1"/>
  <c r="I416" i="2" s="1"/>
  <c r="Q415" i="2" a="1"/>
  <c r="Q415" i="2" s="1"/>
  <c r="P415" i="2" a="1"/>
  <c r="P415" i="2" s="1"/>
  <c r="O415" i="2" a="1"/>
  <c r="O415" i="2" s="1"/>
  <c r="N415" i="2" a="1"/>
  <c r="N415" i="2" s="1"/>
  <c r="G415" i="2" a="1"/>
  <c r="G415" i="2" s="1"/>
  <c r="Q414" i="2" a="1"/>
  <c r="Q414" i="2" s="1"/>
  <c r="P414" i="2" a="1"/>
  <c r="P414" i="2" s="1"/>
  <c r="O414" i="2" a="1"/>
  <c r="O414" i="2" s="1"/>
  <c r="N414" i="2" a="1"/>
  <c r="N414" i="2" s="1"/>
  <c r="G414" i="2" a="1"/>
  <c r="G414" i="2" s="1"/>
  <c r="Q413" i="2" a="1"/>
  <c r="Q413" i="2" s="1"/>
  <c r="P413" i="2" a="1"/>
  <c r="P413" i="2" s="1"/>
  <c r="O413" i="2" a="1"/>
  <c r="O413" i="2" s="1"/>
  <c r="N413" i="2" a="1"/>
  <c r="N413" i="2" s="1"/>
  <c r="G413" i="2" a="1"/>
  <c r="G413" i="2" s="1"/>
  <c r="I413" i="2" s="1" a="1"/>
  <c r="I413" i="2" s="1"/>
  <c r="Q412" i="2" a="1"/>
  <c r="Q412" i="2" s="1"/>
  <c r="P412" i="2" a="1"/>
  <c r="P412" i="2" s="1"/>
  <c r="O412" i="2" a="1"/>
  <c r="O412" i="2" s="1"/>
  <c r="N412" i="2" a="1"/>
  <c r="N412" i="2" s="1"/>
  <c r="G412" i="2" a="1"/>
  <c r="G412" i="2" s="1"/>
  <c r="I412" i="2" s="1" a="1"/>
  <c r="I412" i="2" s="1"/>
  <c r="Q411" i="2" a="1"/>
  <c r="Q411" i="2" s="1"/>
  <c r="P411" i="2" a="1"/>
  <c r="P411" i="2" s="1"/>
  <c r="O411" i="2" a="1"/>
  <c r="O411" i="2" s="1"/>
  <c r="N411" i="2" a="1"/>
  <c r="N411" i="2" s="1"/>
  <c r="G411" i="2" a="1"/>
  <c r="G411" i="2" s="1"/>
  <c r="Q410" i="2" a="1"/>
  <c r="Q410" i="2" s="1"/>
  <c r="P410" i="2" a="1"/>
  <c r="P410" i="2" s="1"/>
  <c r="O410" i="2" a="1"/>
  <c r="O410" i="2" s="1"/>
  <c r="N410" i="2" a="1"/>
  <c r="N410" i="2" s="1"/>
  <c r="G410" i="2" a="1"/>
  <c r="G410" i="2" s="1"/>
  <c r="Q409" i="2" a="1"/>
  <c r="Q409" i="2" s="1"/>
  <c r="P409" i="2" a="1"/>
  <c r="P409" i="2" s="1"/>
  <c r="O409" i="2" a="1"/>
  <c r="O409" i="2" s="1"/>
  <c r="N409" i="2" a="1"/>
  <c r="N409" i="2" s="1"/>
  <c r="G409" i="2" a="1"/>
  <c r="G409" i="2" s="1"/>
  <c r="I409" i="2" s="1" a="1"/>
  <c r="I409" i="2" s="1"/>
  <c r="Q408" i="2" a="1"/>
  <c r="Q408" i="2" s="1"/>
  <c r="P408" i="2" a="1"/>
  <c r="P408" i="2" s="1"/>
  <c r="O408" i="2" a="1"/>
  <c r="O408" i="2" s="1"/>
  <c r="N408" i="2" a="1"/>
  <c r="N408" i="2" s="1"/>
  <c r="G408" i="2" a="1"/>
  <c r="G408" i="2" s="1"/>
  <c r="I408" i="2" s="1" a="1"/>
  <c r="I408" i="2" s="1"/>
  <c r="Q407" i="2" a="1"/>
  <c r="Q407" i="2" s="1"/>
  <c r="P407" i="2" a="1"/>
  <c r="P407" i="2" s="1"/>
  <c r="O407" i="2" a="1"/>
  <c r="O407" i="2" s="1"/>
  <c r="N407" i="2" a="1"/>
  <c r="N407" i="2" s="1"/>
  <c r="G407" i="2" a="1"/>
  <c r="G407" i="2" s="1"/>
  <c r="Q406" i="2" a="1"/>
  <c r="Q406" i="2" s="1"/>
  <c r="P406" i="2" a="1"/>
  <c r="P406" i="2" s="1"/>
  <c r="O406" i="2" a="1"/>
  <c r="O406" i="2" s="1"/>
  <c r="N406" i="2" a="1"/>
  <c r="N406" i="2" s="1"/>
  <c r="G406" i="2" a="1"/>
  <c r="G406" i="2" s="1"/>
  <c r="I406" i="2" s="1" a="1"/>
  <c r="I406" i="2" s="1"/>
  <c r="Q405" i="2" a="1"/>
  <c r="Q405" i="2" s="1"/>
  <c r="P405" i="2" a="1"/>
  <c r="P405" i="2" s="1"/>
  <c r="O405" i="2" a="1"/>
  <c r="O405" i="2" s="1"/>
  <c r="N405" i="2" a="1"/>
  <c r="N405" i="2" s="1"/>
  <c r="G405" i="2" a="1"/>
  <c r="G405" i="2" s="1"/>
  <c r="I405" i="2" s="1" a="1"/>
  <c r="I405" i="2" s="1"/>
  <c r="Q404" i="2" a="1"/>
  <c r="Q404" i="2" s="1"/>
  <c r="P404" i="2" a="1"/>
  <c r="P404" i="2" s="1"/>
  <c r="O404" i="2" a="1"/>
  <c r="O404" i="2" s="1"/>
  <c r="N404" i="2" a="1"/>
  <c r="N404" i="2" s="1"/>
  <c r="G404" i="2" a="1"/>
  <c r="G404" i="2" s="1"/>
  <c r="H404" i="2" s="1"/>
  <c r="Q403" i="2" a="1"/>
  <c r="Q403" i="2" s="1"/>
  <c r="P403" i="2" a="1"/>
  <c r="P403" i="2" s="1"/>
  <c r="O403" i="2" a="1"/>
  <c r="O403" i="2" s="1"/>
  <c r="N403" i="2" a="1"/>
  <c r="N403" i="2" s="1"/>
  <c r="G403" i="2" a="1"/>
  <c r="G403" i="2" s="1"/>
  <c r="Q402" i="2" a="1"/>
  <c r="Q402" i="2" s="1"/>
  <c r="P402" i="2" a="1"/>
  <c r="P402" i="2" s="1"/>
  <c r="O402" i="2" a="1"/>
  <c r="O402" i="2" s="1"/>
  <c r="N402" i="2" a="1"/>
  <c r="N402" i="2" s="1"/>
  <c r="G402" i="2" a="1"/>
  <c r="G402" i="2" s="1"/>
  <c r="Q401" i="2" a="1"/>
  <c r="Q401" i="2" s="1"/>
  <c r="P401" i="2" a="1"/>
  <c r="P401" i="2" s="1"/>
  <c r="O401" i="2" a="1"/>
  <c r="O401" i="2" s="1"/>
  <c r="N401" i="2" a="1"/>
  <c r="N401" i="2" s="1"/>
  <c r="G401" i="2" a="1"/>
  <c r="G401" i="2" s="1"/>
  <c r="I401" i="2" s="1" a="1"/>
  <c r="I401" i="2" s="1"/>
  <c r="Q400" i="2" a="1"/>
  <c r="Q400" i="2" s="1"/>
  <c r="P400" i="2" a="1"/>
  <c r="P400" i="2" s="1"/>
  <c r="O400" i="2" a="1"/>
  <c r="O400" i="2" s="1"/>
  <c r="N400" i="2" a="1"/>
  <c r="N400" i="2" s="1"/>
  <c r="G400" i="2" a="1"/>
  <c r="G400" i="2" s="1"/>
  <c r="I400" i="2" s="1" a="1"/>
  <c r="I400" i="2" s="1"/>
  <c r="Q399" i="2" a="1"/>
  <c r="Q399" i="2" s="1"/>
  <c r="P399" i="2" a="1"/>
  <c r="P399" i="2" s="1"/>
  <c r="O399" i="2" a="1"/>
  <c r="O399" i="2" s="1"/>
  <c r="N399" i="2" a="1"/>
  <c r="N399" i="2" s="1"/>
  <c r="G399" i="2" a="1"/>
  <c r="G399" i="2" s="1"/>
  <c r="Q398" i="2" a="1"/>
  <c r="Q398" i="2" s="1"/>
  <c r="P398" i="2" a="1"/>
  <c r="P398" i="2" s="1"/>
  <c r="O398" i="2" a="1"/>
  <c r="O398" i="2" s="1"/>
  <c r="N398" i="2" a="1"/>
  <c r="N398" i="2" s="1"/>
  <c r="G398" i="2" a="1"/>
  <c r="G398" i="2" s="1"/>
  <c r="H398" i="2" s="1"/>
  <c r="Q397" i="2" a="1"/>
  <c r="Q397" i="2" s="1"/>
  <c r="P397" i="2" a="1"/>
  <c r="P397" i="2" s="1"/>
  <c r="O397" i="2" a="1"/>
  <c r="O397" i="2" s="1"/>
  <c r="N397" i="2" a="1"/>
  <c r="N397" i="2" s="1"/>
  <c r="G397" i="2" a="1"/>
  <c r="G397" i="2" s="1"/>
  <c r="I397" i="2" s="1" a="1"/>
  <c r="I397" i="2" s="1"/>
  <c r="Q396" i="2" a="1"/>
  <c r="Q396" i="2" s="1"/>
  <c r="P396" i="2" a="1"/>
  <c r="P396" i="2" s="1"/>
  <c r="O396" i="2" a="1"/>
  <c r="O396" i="2" s="1"/>
  <c r="N396" i="2" a="1"/>
  <c r="N396" i="2" s="1"/>
  <c r="G396" i="2" a="1"/>
  <c r="G396" i="2" s="1"/>
  <c r="I396" i="2" s="1" a="1"/>
  <c r="I396" i="2" s="1"/>
  <c r="Q395" i="2" a="1"/>
  <c r="Q395" i="2" s="1"/>
  <c r="P395" i="2" a="1"/>
  <c r="P395" i="2" s="1"/>
  <c r="O395" i="2" a="1"/>
  <c r="O395" i="2" s="1"/>
  <c r="N395" i="2" a="1"/>
  <c r="N395" i="2" s="1"/>
  <c r="G395" i="2" a="1"/>
  <c r="G395" i="2" s="1"/>
  <c r="Q394" i="2" a="1"/>
  <c r="Q394" i="2" s="1"/>
  <c r="P394" i="2" a="1"/>
  <c r="P394" i="2" s="1"/>
  <c r="O394" i="2" a="1"/>
  <c r="O394" i="2" s="1"/>
  <c r="N394" i="2" a="1"/>
  <c r="N394" i="2" s="1"/>
  <c r="G394" i="2" a="1"/>
  <c r="G394" i="2" s="1"/>
  <c r="I394" i="2" s="1" a="1"/>
  <c r="I394" i="2" s="1"/>
  <c r="Q393" i="2" a="1"/>
  <c r="Q393" i="2" s="1"/>
  <c r="P393" i="2" a="1"/>
  <c r="P393" i="2" s="1"/>
  <c r="O393" i="2" a="1"/>
  <c r="O393" i="2" s="1"/>
  <c r="N393" i="2" a="1"/>
  <c r="N393" i="2" s="1"/>
  <c r="G393" i="2" a="1"/>
  <c r="G393" i="2" s="1"/>
  <c r="I393" i="2" s="1" a="1"/>
  <c r="I393" i="2" s="1"/>
  <c r="Q392" i="2" a="1"/>
  <c r="Q392" i="2" s="1"/>
  <c r="P392" i="2" a="1"/>
  <c r="P392" i="2" s="1"/>
  <c r="O392" i="2" a="1"/>
  <c r="O392" i="2" s="1"/>
  <c r="N392" i="2" a="1"/>
  <c r="N392" i="2" s="1"/>
  <c r="G392" i="2" a="1"/>
  <c r="G392" i="2" s="1"/>
  <c r="H392" i="2" s="1"/>
  <c r="Q391" i="2" a="1"/>
  <c r="Q391" i="2" s="1"/>
  <c r="P391" i="2" a="1"/>
  <c r="P391" i="2" s="1"/>
  <c r="O391" i="2" a="1"/>
  <c r="O391" i="2" s="1"/>
  <c r="N391" i="2" a="1"/>
  <c r="N391" i="2" s="1"/>
  <c r="G391" i="2" a="1"/>
  <c r="G391" i="2" s="1"/>
  <c r="Q390" i="2" a="1"/>
  <c r="Q390" i="2" s="1"/>
  <c r="P390" i="2" a="1"/>
  <c r="P390" i="2" s="1"/>
  <c r="O390" i="2" a="1"/>
  <c r="O390" i="2" s="1"/>
  <c r="N390" i="2" a="1"/>
  <c r="N390" i="2" s="1"/>
  <c r="G390" i="2" a="1"/>
  <c r="G390" i="2" s="1"/>
  <c r="Q389" i="2" a="1"/>
  <c r="Q389" i="2" s="1"/>
  <c r="P389" i="2" a="1"/>
  <c r="P389" i="2" s="1"/>
  <c r="O389" i="2" a="1"/>
  <c r="O389" i="2" s="1"/>
  <c r="N389" i="2" a="1"/>
  <c r="N389" i="2" s="1"/>
  <c r="G389" i="2" a="1"/>
  <c r="G389" i="2" s="1"/>
  <c r="I389" i="2" s="1" a="1"/>
  <c r="I389" i="2" s="1"/>
  <c r="Q388" i="2" a="1"/>
  <c r="Q388" i="2" s="1"/>
  <c r="P388" i="2" a="1"/>
  <c r="P388" i="2" s="1"/>
  <c r="O388" i="2" a="1"/>
  <c r="O388" i="2" s="1"/>
  <c r="N388" i="2" a="1"/>
  <c r="N388" i="2" s="1"/>
  <c r="G388" i="2" a="1"/>
  <c r="G388" i="2" s="1"/>
  <c r="Q387" i="2" a="1"/>
  <c r="Q387" i="2" s="1"/>
  <c r="P387" i="2" a="1"/>
  <c r="P387" i="2" s="1"/>
  <c r="O387" i="2" a="1"/>
  <c r="O387" i="2" s="1"/>
  <c r="N387" i="2" a="1"/>
  <c r="N387" i="2" s="1"/>
  <c r="G387" i="2" a="1"/>
  <c r="G387" i="2" s="1"/>
  <c r="Q386" i="2" a="1"/>
  <c r="Q386" i="2" s="1"/>
  <c r="P386" i="2" a="1"/>
  <c r="P386" i="2" s="1"/>
  <c r="O386" i="2" a="1"/>
  <c r="O386" i="2" s="1"/>
  <c r="N386" i="2" a="1"/>
  <c r="N386" i="2" s="1"/>
  <c r="G386" i="2" a="1"/>
  <c r="G386" i="2" s="1"/>
  <c r="Q385" i="2" a="1"/>
  <c r="Q385" i="2" s="1"/>
  <c r="P385" i="2" a="1"/>
  <c r="P385" i="2" s="1"/>
  <c r="O385" i="2" a="1"/>
  <c r="O385" i="2" s="1"/>
  <c r="N385" i="2" a="1"/>
  <c r="N385" i="2" s="1"/>
  <c r="G385" i="2" a="1"/>
  <c r="G385" i="2" s="1"/>
  <c r="I385" i="2" s="1" a="1"/>
  <c r="I385" i="2" s="1"/>
  <c r="Q384" i="2" a="1"/>
  <c r="Q384" i="2" s="1"/>
  <c r="P384" i="2" a="1"/>
  <c r="P384" i="2" s="1"/>
  <c r="O384" i="2" a="1"/>
  <c r="O384" i="2" s="1"/>
  <c r="N384" i="2" a="1"/>
  <c r="N384" i="2" s="1"/>
  <c r="G384" i="2" a="1"/>
  <c r="G384" i="2" s="1"/>
  <c r="I384" i="2" s="1" a="1"/>
  <c r="I384" i="2" s="1"/>
  <c r="Q383" i="2" a="1"/>
  <c r="Q383" i="2" s="1"/>
  <c r="P383" i="2" a="1"/>
  <c r="P383" i="2" s="1"/>
  <c r="O383" i="2" a="1"/>
  <c r="O383" i="2" s="1"/>
  <c r="N383" i="2" a="1"/>
  <c r="N383" i="2" s="1"/>
  <c r="G383" i="2" a="1"/>
  <c r="G383" i="2" s="1"/>
  <c r="Q382" i="2" a="1"/>
  <c r="Q382" i="2" s="1"/>
  <c r="P382" i="2" a="1"/>
  <c r="P382" i="2" s="1"/>
  <c r="O382" i="2" a="1"/>
  <c r="O382" i="2" s="1"/>
  <c r="N382" i="2" a="1"/>
  <c r="N382" i="2" s="1"/>
  <c r="G382" i="2" a="1"/>
  <c r="G382" i="2" s="1"/>
  <c r="I382" i="2" s="1" a="1"/>
  <c r="I382" i="2" s="1"/>
  <c r="Q381" i="2" a="1"/>
  <c r="Q381" i="2" s="1"/>
  <c r="P381" i="2" a="1"/>
  <c r="P381" i="2" s="1"/>
  <c r="O381" i="2" a="1"/>
  <c r="O381" i="2" s="1"/>
  <c r="N381" i="2" a="1"/>
  <c r="N381" i="2" s="1"/>
  <c r="G381" i="2" a="1"/>
  <c r="G381" i="2" s="1"/>
  <c r="I381" i="2" s="1" a="1"/>
  <c r="I381" i="2" s="1"/>
  <c r="Q380" i="2" a="1"/>
  <c r="Q380" i="2" s="1"/>
  <c r="P380" i="2" a="1"/>
  <c r="P380" i="2" s="1"/>
  <c r="O380" i="2" a="1"/>
  <c r="O380" i="2" s="1"/>
  <c r="N380" i="2" a="1"/>
  <c r="N380" i="2" s="1"/>
  <c r="G380" i="2" a="1"/>
  <c r="G380" i="2" s="1"/>
  <c r="I380" i="2" s="1" a="1"/>
  <c r="I380" i="2" s="1"/>
  <c r="Q379" i="2" a="1"/>
  <c r="Q379" i="2" s="1"/>
  <c r="P379" i="2" a="1"/>
  <c r="P379" i="2" s="1"/>
  <c r="O379" i="2" a="1"/>
  <c r="O379" i="2" s="1"/>
  <c r="N379" i="2" a="1"/>
  <c r="N379" i="2" s="1"/>
  <c r="G379" i="2" a="1"/>
  <c r="G379" i="2" s="1"/>
  <c r="Q378" i="2" a="1"/>
  <c r="Q378" i="2" s="1"/>
  <c r="P378" i="2" a="1"/>
  <c r="P378" i="2" s="1"/>
  <c r="O378" i="2" a="1"/>
  <c r="O378" i="2" s="1"/>
  <c r="N378" i="2" a="1"/>
  <c r="N378" i="2" s="1"/>
  <c r="G378" i="2" a="1"/>
  <c r="G378" i="2" s="1"/>
  <c r="Q377" i="2" a="1"/>
  <c r="Q377" i="2" s="1"/>
  <c r="P377" i="2" a="1"/>
  <c r="P377" i="2" s="1"/>
  <c r="O377" i="2" a="1"/>
  <c r="O377" i="2" s="1"/>
  <c r="N377" i="2" a="1"/>
  <c r="N377" i="2" s="1"/>
  <c r="G377" i="2" a="1"/>
  <c r="G377" i="2" s="1"/>
  <c r="H377" i="2" s="1"/>
  <c r="Q376" i="2" a="1"/>
  <c r="Q376" i="2" s="1"/>
  <c r="P376" i="2" a="1"/>
  <c r="P376" i="2" s="1"/>
  <c r="O376" i="2" a="1"/>
  <c r="O376" i="2" s="1"/>
  <c r="N376" i="2" a="1"/>
  <c r="N376" i="2" s="1"/>
  <c r="G376" i="2" a="1"/>
  <c r="G376" i="2" s="1"/>
  <c r="Q375" i="2" a="1"/>
  <c r="Q375" i="2" s="1"/>
  <c r="P375" i="2" a="1"/>
  <c r="P375" i="2" s="1"/>
  <c r="O375" i="2" a="1"/>
  <c r="O375" i="2" s="1"/>
  <c r="N375" i="2" a="1"/>
  <c r="N375" i="2" s="1"/>
  <c r="G375" i="2" a="1"/>
  <c r="G375" i="2" s="1"/>
  <c r="Q374" i="2" a="1"/>
  <c r="Q374" i="2" s="1"/>
  <c r="P374" i="2" a="1"/>
  <c r="P374" i="2" s="1"/>
  <c r="O374" i="2" a="1"/>
  <c r="O374" i="2" s="1"/>
  <c r="N374" i="2" a="1"/>
  <c r="N374" i="2" s="1"/>
  <c r="G374" i="2" a="1"/>
  <c r="G374" i="2" s="1"/>
  <c r="Q373" i="2" a="1"/>
  <c r="Q373" i="2" s="1"/>
  <c r="P373" i="2" a="1"/>
  <c r="P373" i="2" s="1"/>
  <c r="O373" i="2" a="1"/>
  <c r="O373" i="2" s="1"/>
  <c r="N373" i="2" a="1"/>
  <c r="N373" i="2" s="1"/>
  <c r="G373" i="2" a="1"/>
  <c r="G373" i="2" s="1"/>
  <c r="I373" i="2" s="1" a="1"/>
  <c r="I373" i="2" s="1"/>
  <c r="Q372" i="2" a="1"/>
  <c r="Q372" i="2" s="1"/>
  <c r="P372" i="2" a="1"/>
  <c r="P372" i="2" s="1"/>
  <c r="O372" i="2" a="1"/>
  <c r="O372" i="2" s="1"/>
  <c r="N372" i="2" a="1"/>
  <c r="N372" i="2" s="1"/>
  <c r="G372" i="2" a="1"/>
  <c r="G372" i="2" s="1"/>
  <c r="I372" i="2" s="1" a="1"/>
  <c r="I372" i="2" s="1"/>
  <c r="Q371" i="2" a="1"/>
  <c r="Q371" i="2" s="1"/>
  <c r="P371" i="2" a="1"/>
  <c r="P371" i="2" s="1"/>
  <c r="O371" i="2" a="1"/>
  <c r="O371" i="2" s="1"/>
  <c r="N371" i="2" a="1"/>
  <c r="N371" i="2" s="1"/>
  <c r="G371" i="2" a="1"/>
  <c r="G371" i="2" s="1"/>
  <c r="Q370" i="2" a="1"/>
  <c r="Q370" i="2" s="1"/>
  <c r="P370" i="2" a="1"/>
  <c r="P370" i="2" s="1"/>
  <c r="O370" i="2" a="1"/>
  <c r="O370" i="2" s="1"/>
  <c r="N370" i="2" a="1"/>
  <c r="N370" i="2" s="1"/>
  <c r="G370" i="2" a="1"/>
  <c r="G370" i="2" s="1"/>
  <c r="Q369" i="2" a="1"/>
  <c r="Q369" i="2" s="1"/>
  <c r="P369" i="2" a="1"/>
  <c r="P369" i="2" s="1"/>
  <c r="O369" i="2" a="1"/>
  <c r="O369" i="2" s="1"/>
  <c r="N369" i="2" a="1"/>
  <c r="N369" i="2" s="1"/>
  <c r="G369" i="2" a="1"/>
  <c r="G369" i="2" s="1"/>
  <c r="I369" i="2" s="1" a="1"/>
  <c r="I369" i="2" s="1"/>
  <c r="Q368" i="2" a="1"/>
  <c r="Q368" i="2" s="1"/>
  <c r="P368" i="2" a="1"/>
  <c r="P368" i="2" s="1"/>
  <c r="O368" i="2" a="1"/>
  <c r="O368" i="2" s="1"/>
  <c r="N368" i="2" a="1"/>
  <c r="N368" i="2" s="1"/>
  <c r="G368" i="2" a="1"/>
  <c r="G368" i="2" s="1"/>
  <c r="I368" i="2" s="1" a="1"/>
  <c r="I368" i="2" s="1"/>
  <c r="Q367" i="2" a="1"/>
  <c r="Q367" i="2" s="1"/>
  <c r="P367" i="2" a="1"/>
  <c r="P367" i="2" s="1"/>
  <c r="O367" i="2" a="1"/>
  <c r="O367" i="2" s="1"/>
  <c r="N367" i="2" a="1"/>
  <c r="N367" i="2" s="1"/>
  <c r="G367" i="2" a="1"/>
  <c r="G367" i="2" s="1"/>
  <c r="Q366" i="2" a="1"/>
  <c r="Q366" i="2" s="1"/>
  <c r="P366" i="2" a="1"/>
  <c r="P366" i="2" s="1"/>
  <c r="O366" i="2" a="1"/>
  <c r="O366" i="2" s="1"/>
  <c r="N366" i="2" a="1"/>
  <c r="N366" i="2" s="1"/>
  <c r="G366" i="2" a="1"/>
  <c r="G366" i="2" s="1"/>
  <c r="Q365" i="2" a="1"/>
  <c r="Q365" i="2" s="1"/>
  <c r="P365" i="2" a="1"/>
  <c r="P365" i="2" s="1"/>
  <c r="O365" i="2" a="1"/>
  <c r="O365" i="2" s="1"/>
  <c r="N365" i="2" a="1"/>
  <c r="N365" i="2" s="1"/>
  <c r="G365" i="2" a="1"/>
  <c r="G365" i="2" s="1"/>
  <c r="I365" i="2" s="1" a="1"/>
  <c r="I365" i="2" s="1"/>
  <c r="Q364" i="2" a="1"/>
  <c r="Q364" i="2" s="1"/>
  <c r="P364" i="2" a="1"/>
  <c r="P364" i="2" s="1"/>
  <c r="O364" i="2" a="1"/>
  <c r="O364" i="2" s="1"/>
  <c r="N364" i="2" a="1"/>
  <c r="N364" i="2" s="1"/>
  <c r="G364" i="2" a="1"/>
  <c r="G364" i="2" s="1"/>
  <c r="Q363" i="2" a="1"/>
  <c r="Q363" i="2" s="1"/>
  <c r="P363" i="2" a="1"/>
  <c r="P363" i="2" s="1"/>
  <c r="O363" i="2" a="1"/>
  <c r="O363" i="2" s="1"/>
  <c r="N363" i="2" a="1"/>
  <c r="N363" i="2" s="1"/>
  <c r="G363" i="2" a="1"/>
  <c r="G363" i="2" s="1"/>
  <c r="Q362" i="2" a="1"/>
  <c r="Q362" i="2" s="1"/>
  <c r="P362" i="2" a="1"/>
  <c r="P362" i="2" s="1"/>
  <c r="O362" i="2" a="1"/>
  <c r="O362" i="2" s="1"/>
  <c r="N362" i="2" a="1"/>
  <c r="N362" i="2" s="1"/>
  <c r="G362" i="2" a="1"/>
  <c r="G362" i="2" s="1"/>
  <c r="I362" i="2" s="1" a="1"/>
  <c r="I362" i="2" s="1"/>
  <c r="Q361" i="2" a="1"/>
  <c r="Q361" i="2" s="1"/>
  <c r="P361" i="2" a="1"/>
  <c r="P361" i="2" s="1"/>
  <c r="O361" i="2" a="1"/>
  <c r="O361" i="2" s="1"/>
  <c r="N361" i="2" a="1"/>
  <c r="N361" i="2" s="1"/>
  <c r="G361" i="2" a="1"/>
  <c r="G361" i="2" s="1"/>
  <c r="Q360" i="2" a="1"/>
  <c r="Q360" i="2" s="1"/>
  <c r="P360" i="2" a="1"/>
  <c r="P360" i="2" s="1"/>
  <c r="O360" i="2" a="1"/>
  <c r="O360" i="2" s="1"/>
  <c r="N360" i="2" a="1"/>
  <c r="N360" i="2" s="1"/>
  <c r="G360" i="2" a="1"/>
  <c r="G360" i="2" s="1"/>
  <c r="H360" i="2" s="1"/>
  <c r="Q359" i="2" a="1"/>
  <c r="Q359" i="2" s="1"/>
  <c r="P359" i="2" a="1"/>
  <c r="P359" i="2" s="1"/>
  <c r="O359" i="2" a="1"/>
  <c r="O359" i="2" s="1"/>
  <c r="N359" i="2" a="1"/>
  <c r="N359" i="2" s="1"/>
  <c r="G359" i="2" a="1"/>
  <c r="G359" i="2" s="1"/>
  <c r="Q358" i="2" a="1"/>
  <c r="Q358" i="2" s="1"/>
  <c r="P358" i="2" a="1"/>
  <c r="P358" i="2" s="1"/>
  <c r="O358" i="2" a="1"/>
  <c r="O358" i="2" s="1"/>
  <c r="N358" i="2" a="1"/>
  <c r="N358" i="2" s="1"/>
  <c r="G358" i="2" a="1"/>
  <c r="G358" i="2" s="1"/>
  <c r="Q357" i="2" a="1"/>
  <c r="Q357" i="2" s="1"/>
  <c r="P357" i="2" a="1"/>
  <c r="P357" i="2" s="1"/>
  <c r="O357" i="2" a="1"/>
  <c r="O357" i="2" s="1"/>
  <c r="N357" i="2" a="1"/>
  <c r="N357" i="2" s="1"/>
  <c r="G357" i="2" a="1"/>
  <c r="G357" i="2" s="1"/>
  <c r="Q356" i="2" a="1"/>
  <c r="Q356" i="2" s="1"/>
  <c r="P356" i="2" a="1"/>
  <c r="P356" i="2" s="1"/>
  <c r="O356" i="2" a="1"/>
  <c r="O356" i="2" s="1"/>
  <c r="N356" i="2" a="1"/>
  <c r="N356" i="2" s="1"/>
  <c r="G356" i="2" a="1"/>
  <c r="G356" i="2" s="1"/>
  <c r="I356" i="2" s="1" a="1"/>
  <c r="I356" i="2" s="1"/>
  <c r="Q355" i="2" a="1"/>
  <c r="Q355" i="2" s="1"/>
  <c r="P355" i="2" a="1"/>
  <c r="P355" i="2" s="1"/>
  <c r="O355" i="2" a="1"/>
  <c r="O355" i="2" s="1"/>
  <c r="N355" i="2" a="1"/>
  <c r="N355" i="2" s="1"/>
  <c r="G355" i="2" a="1"/>
  <c r="G355" i="2" s="1"/>
  <c r="Q354" i="2" a="1"/>
  <c r="Q354" i="2" s="1"/>
  <c r="P354" i="2" a="1"/>
  <c r="P354" i="2" s="1"/>
  <c r="O354" i="2" a="1"/>
  <c r="O354" i="2" s="1"/>
  <c r="N354" i="2" a="1"/>
  <c r="N354" i="2" s="1"/>
  <c r="G354" i="2" a="1"/>
  <c r="G354" i="2" s="1"/>
  <c r="H354" i="2" s="1"/>
  <c r="Q353" i="2" a="1"/>
  <c r="Q353" i="2" s="1"/>
  <c r="P353" i="2" a="1"/>
  <c r="P353" i="2" s="1"/>
  <c r="O353" i="2" a="1"/>
  <c r="O353" i="2" s="1"/>
  <c r="N353" i="2" a="1"/>
  <c r="N353" i="2" s="1"/>
  <c r="G353" i="2" a="1"/>
  <c r="G353" i="2" s="1"/>
  <c r="Q352" i="2" a="1"/>
  <c r="Q352" i="2" s="1"/>
  <c r="P352" i="2" a="1"/>
  <c r="P352" i="2" s="1"/>
  <c r="O352" i="2" a="1"/>
  <c r="O352" i="2" s="1"/>
  <c r="N352" i="2" a="1"/>
  <c r="N352" i="2" s="1"/>
  <c r="G352" i="2" a="1"/>
  <c r="G352" i="2" s="1"/>
  <c r="Q351" i="2" a="1"/>
  <c r="Q351" i="2" s="1"/>
  <c r="P351" i="2" a="1"/>
  <c r="P351" i="2" s="1"/>
  <c r="O351" i="2" a="1"/>
  <c r="O351" i="2" s="1"/>
  <c r="N351" i="2" a="1"/>
  <c r="N351" i="2" s="1"/>
  <c r="G351" i="2" a="1"/>
  <c r="G351" i="2" s="1"/>
  <c r="Q350" i="2" a="1"/>
  <c r="Q350" i="2" s="1"/>
  <c r="P350" i="2" a="1"/>
  <c r="P350" i="2" s="1"/>
  <c r="O350" i="2" a="1"/>
  <c r="O350" i="2" s="1"/>
  <c r="N350" i="2" a="1"/>
  <c r="N350" i="2" s="1"/>
  <c r="G350" i="2" a="1"/>
  <c r="G350" i="2" s="1"/>
  <c r="I350" i="2" s="1" a="1"/>
  <c r="I350" i="2" s="1"/>
  <c r="Q349" i="2" a="1"/>
  <c r="Q349" i="2" s="1"/>
  <c r="P349" i="2" a="1"/>
  <c r="P349" i="2" s="1"/>
  <c r="O349" i="2" a="1"/>
  <c r="O349" i="2" s="1"/>
  <c r="N349" i="2" a="1"/>
  <c r="N349" i="2" s="1"/>
  <c r="G349" i="2" a="1"/>
  <c r="G349" i="2" s="1"/>
  <c r="Q348" i="2" a="1"/>
  <c r="Q348" i="2" s="1"/>
  <c r="P348" i="2" a="1"/>
  <c r="P348" i="2" s="1"/>
  <c r="O348" i="2" a="1"/>
  <c r="O348" i="2" s="1"/>
  <c r="N348" i="2" a="1"/>
  <c r="N348" i="2" s="1"/>
  <c r="G348" i="2" a="1"/>
  <c r="G348" i="2" s="1"/>
  <c r="I348" i="2" s="1" a="1"/>
  <c r="I348" i="2" s="1"/>
  <c r="Q347" i="2" a="1"/>
  <c r="Q347" i="2" s="1"/>
  <c r="P347" i="2" a="1"/>
  <c r="P347" i="2" s="1"/>
  <c r="O347" i="2" a="1"/>
  <c r="O347" i="2" s="1"/>
  <c r="N347" i="2" a="1"/>
  <c r="N347" i="2" s="1"/>
  <c r="G347" i="2" a="1"/>
  <c r="G347" i="2" s="1"/>
  <c r="Q346" i="2" a="1"/>
  <c r="Q346" i="2" s="1"/>
  <c r="P346" i="2" a="1"/>
  <c r="P346" i="2" s="1"/>
  <c r="O346" i="2" a="1"/>
  <c r="O346" i="2" s="1"/>
  <c r="N346" i="2" a="1"/>
  <c r="N346" i="2" s="1"/>
  <c r="G346" i="2" a="1"/>
  <c r="G346" i="2" s="1"/>
  <c r="Q345" i="2" a="1"/>
  <c r="Q345" i="2" s="1"/>
  <c r="P345" i="2" a="1"/>
  <c r="P345" i="2" s="1"/>
  <c r="O345" i="2" a="1"/>
  <c r="O345" i="2" s="1"/>
  <c r="N345" i="2" a="1"/>
  <c r="N345" i="2" s="1"/>
  <c r="G345" i="2" a="1"/>
  <c r="G345" i="2" s="1"/>
  <c r="Q344" i="2" a="1"/>
  <c r="Q344" i="2" s="1"/>
  <c r="P344" i="2" a="1"/>
  <c r="P344" i="2" s="1"/>
  <c r="O344" i="2" a="1"/>
  <c r="O344" i="2" s="1"/>
  <c r="N344" i="2" a="1"/>
  <c r="N344" i="2" s="1"/>
  <c r="G344" i="2" a="1"/>
  <c r="G344" i="2" s="1"/>
  <c r="Q343" i="2" a="1"/>
  <c r="Q343" i="2" s="1"/>
  <c r="P343" i="2" a="1"/>
  <c r="P343" i="2" s="1"/>
  <c r="O343" i="2" a="1"/>
  <c r="O343" i="2" s="1"/>
  <c r="N343" i="2" a="1"/>
  <c r="N343" i="2" s="1"/>
  <c r="G343" i="2" a="1"/>
  <c r="G343" i="2" s="1"/>
  <c r="Q342" i="2" a="1"/>
  <c r="Q342" i="2" s="1"/>
  <c r="P342" i="2" a="1"/>
  <c r="P342" i="2" s="1"/>
  <c r="O342" i="2" a="1"/>
  <c r="O342" i="2" s="1"/>
  <c r="N342" i="2" a="1"/>
  <c r="N342" i="2" s="1"/>
  <c r="G342" i="2" a="1"/>
  <c r="G342" i="2" s="1"/>
  <c r="I342" i="2" s="1" a="1"/>
  <c r="I342" i="2" s="1"/>
  <c r="Q341" i="2" a="1"/>
  <c r="Q341" i="2" s="1"/>
  <c r="P341" i="2" a="1"/>
  <c r="P341" i="2" s="1"/>
  <c r="O341" i="2" a="1"/>
  <c r="O341" i="2" s="1"/>
  <c r="N341" i="2" a="1"/>
  <c r="N341" i="2" s="1"/>
  <c r="G341" i="2" a="1"/>
  <c r="G341" i="2" s="1"/>
  <c r="Q340" i="2" a="1"/>
  <c r="Q340" i="2" s="1"/>
  <c r="P340" i="2" a="1"/>
  <c r="P340" i="2" s="1"/>
  <c r="O340" i="2" a="1"/>
  <c r="O340" i="2" s="1"/>
  <c r="N340" i="2" a="1"/>
  <c r="N340" i="2" s="1"/>
  <c r="G340" i="2" a="1"/>
  <c r="G340" i="2" s="1"/>
  <c r="Q339" i="2" a="1"/>
  <c r="Q339" i="2" s="1"/>
  <c r="P339" i="2" a="1"/>
  <c r="P339" i="2" s="1"/>
  <c r="O339" i="2" a="1"/>
  <c r="O339" i="2" s="1"/>
  <c r="N339" i="2" a="1"/>
  <c r="N339" i="2" s="1"/>
  <c r="G339" i="2" a="1"/>
  <c r="G339" i="2" s="1"/>
  <c r="Q338" i="2" a="1"/>
  <c r="Q338" i="2" s="1"/>
  <c r="P338" i="2" a="1"/>
  <c r="P338" i="2" s="1"/>
  <c r="O338" i="2" a="1"/>
  <c r="O338" i="2" s="1"/>
  <c r="N338" i="2" a="1"/>
  <c r="N338" i="2" s="1"/>
  <c r="G338" i="2" a="1"/>
  <c r="G338" i="2" s="1"/>
  <c r="Q337" i="2" a="1"/>
  <c r="Q337" i="2" s="1"/>
  <c r="P337" i="2" a="1"/>
  <c r="P337" i="2" s="1"/>
  <c r="O337" i="2" a="1"/>
  <c r="O337" i="2" s="1"/>
  <c r="N337" i="2" a="1"/>
  <c r="N337" i="2" s="1"/>
  <c r="G337" i="2" a="1"/>
  <c r="G337" i="2" s="1"/>
  <c r="Q336" i="2" a="1"/>
  <c r="Q336" i="2" s="1"/>
  <c r="P336" i="2" a="1"/>
  <c r="P336" i="2" s="1"/>
  <c r="O336" i="2" a="1"/>
  <c r="O336" i="2" s="1"/>
  <c r="N336" i="2" a="1"/>
  <c r="N336" i="2" s="1"/>
  <c r="G336" i="2" a="1"/>
  <c r="G336" i="2" s="1"/>
  <c r="Q335" i="2" a="1"/>
  <c r="Q335" i="2" s="1"/>
  <c r="P335" i="2" a="1"/>
  <c r="P335" i="2" s="1"/>
  <c r="O335" i="2" a="1"/>
  <c r="O335" i="2" s="1"/>
  <c r="N335" i="2" a="1"/>
  <c r="N335" i="2" s="1"/>
  <c r="G335" i="2" a="1"/>
  <c r="G335" i="2" s="1"/>
  <c r="Q334" i="2" a="1"/>
  <c r="Q334" i="2" s="1"/>
  <c r="P334" i="2" a="1"/>
  <c r="P334" i="2" s="1"/>
  <c r="O334" i="2" a="1"/>
  <c r="O334" i="2" s="1"/>
  <c r="N334" i="2" a="1"/>
  <c r="N334" i="2" s="1"/>
  <c r="G334" i="2" a="1"/>
  <c r="G334" i="2" s="1"/>
  <c r="Q333" i="2" a="1"/>
  <c r="Q333" i="2" s="1"/>
  <c r="P333" i="2" a="1"/>
  <c r="P333" i="2" s="1"/>
  <c r="O333" i="2" a="1"/>
  <c r="O333" i="2" s="1"/>
  <c r="N333" i="2" a="1"/>
  <c r="N333" i="2" s="1"/>
  <c r="G333" i="2" a="1"/>
  <c r="G333" i="2" s="1"/>
  <c r="Q332" i="2" a="1"/>
  <c r="Q332" i="2" s="1"/>
  <c r="P332" i="2" a="1"/>
  <c r="P332" i="2" s="1"/>
  <c r="O332" i="2" a="1"/>
  <c r="O332" i="2" s="1"/>
  <c r="N332" i="2" a="1"/>
  <c r="N332" i="2" s="1"/>
  <c r="G332" i="2" a="1"/>
  <c r="G332" i="2" s="1"/>
  <c r="Q331" i="2" a="1"/>
  <c r="Q331" i="2" s="1"/>
  <c r="P331" i="2" a="1"/>
  <c r="P331" i="2" s="1"/>
  <c r="O331" i="2" a="1"/>
  <c r="O331" i="2" s="1"/>
  <c r="N331" i="2" a="1"/>
  <c r="N331" i="2" s="1"/>
  <c r="G331" i="2" a="1"/>
  <c r="G331" i="2" s="1"/>
  <c r="Q330" i="2" a="1"/>
  <c r="Q330" i="2" s="1"/>
  <c r="P330" i="2" a="1"/>
  <c r="P330" i="2" s="1"/>
  <c r="O330" i="2" a="1"/>
  <c r="O330" i="2" s="1"/>
  <c r="N330" i="2" a="1"/>
  <c r="N330" i="2" s="1"/>
  <c r="G330" i="2" a="1"/>
  <c r="G330" i="2" s="1"/>
  <c r="Q329" i="2" a="1"/>
  <c r="Q329" i="2" s="1"/>
  <c r="P329" i="2" a="1"/>
  <c r="P329" i="2" s="1"/>
  <c r="O329" i="2" a="1"/>
  <c r="O329" i="2" s="1"/>
  <c r="N329" i="2" a="1"/>
  <c r="N329" i="2" s="1"/>
  <c r="G329" i="2" a="1"/>
  <c r="G329" i="2" s="1"/>
  <c r="Q328" i="2" a="1"/>
  <c r="Q328" i="2" s="1"/>
  <c r="P328" i="2" a="1"/>
  <c r="P328" i="2" s="1"/>
  <c r="O328" i="2" a="1"/>
  <c r="O328" i="2" s="1"/>
  <c r="N328" i="2" a="1"/>
  <c r="N328" i="2" s="1"/>
  <c r="G328" i="2" a="1"/>
  <c r="G328" i="2" s="1"/>
  <c r="I328" i="2" s="1" a="1"/>
  <c r="I328" i="2" s="1"/>
  <c r="Q327" i="2" a="1"/>
  <c r="Q327" i="2" s="1"/>
  <c r="P327" i="2" a="1"/>
  <c r="P327" i="2" s="1"/>
  <c r="O327" i="2" a="1"/>
  <c r="O327" i="2" s="1"/>
  <c r="N327" i="2" a="1"/>
  <c r="N327" i="2" s="1"/>
  <c r="G327" i="2" a="1"/>
  <c r="G327" i="2" s="1"/>
  <c r="Q326" i="2" a="1"/>
  <c r="Q326" i="2" s="1"/>
  <c r="P326" i="2" a="1"/>
  <c r="P326" i="2" s="1"/>
  <c r="O326" i="2" a="1"/>
  <c r="O326" i="2" s="1"/>
  <c r="N326" i="2" a="1"/>
  <c r="N326" i="2" s="1"/>
  <c r="G326" i="2" a="1"/>
  <c r="G326" i="2" s="1"/>
  <c r="Q325" i="2" a="1"/>
  <c r="Q325" i="2" s="1"/>
  <c r="P325" i="2" a="1"/>
  <c r="P325" i="2" s="1"/>
  <c r="O325" i="2" a="1"/>
  <c r="O325" i="2" s="1"/>
  <c r="N325" i="2" a="1"/>
  <c r="N325" i="2" s="1"/>
  <c r="G325" i="2" a="1"/>
  <c r="G325" i="2" s="1"/>
  <c r="Q324" i="2" a="1"/>
  <c r="Q324" i="2" s="1"/>
  <c r="P324" i="2" a="1"/>
  <c r="P324" i="2" s="1"/>
  <c r="O324" i="2" a="1"/>
  <c r="O324" i="2" s="1"/>
  <c r="N324" i="2" a="1"/>
  <c r="N324" i="2" s="1"/>
  <c r="G324" i="2" a="1"/>
  <c r="G324" i="2" s="1"/>
  <c r="Q323" i="2" a="1"/>
  <c r="Q323" i="2" s="1"/>
  <c r="P323" i="2" a="1"/>
  <c r="P323" i="2" s="1"/>
  <c r="O323" i="2" a="1"/>
  <c r="O323" i="2" s="1"/>
  <c r="N323" i="2" a="1"/>
  <c r="N323" i="2" s="1"/>
  <c r="G323" i="2" a="1"/>
  <c r="G323" i="2" s="1"/>
  <c r="Q322" i="2" a="1"/>
  <c r="Q322" i="2" s="1"/>
  <c r="P322" i="2" a="1"/>
  <c r="P322" i="2" s="1"/>
  <c r="O322" i="2" a="1"/>
  <c r="O322" i="2" s="1"/>
  <c r="N322" i="2" a="1"/>
  <c r="N322" i="2" s="1"/>
  <c r="G322" i="2" a="1"/>
  <c r="G322" i="2" s="1"/>
  <c r="I322" i="2" s="1" a="1"/>
  <c r="I322" i="2" s="1"/>
  <c r="Q321" i="2" a="1"/>
  <c r="Q321" i="2" s="1"/>
  <c r="P321" i="2" a="1"/>
  <c r="P321" i="2" s="1"/>
  <c r="O321" i="2" a="1"/>
  <c r="O321" i="2" s="1"/>
  <c r="N321" i="2" a="1"/>
  <c r="N321" i="2" s="1"/>
  <c r="G321" i="2" a="1"/>
  <c r="G321" i="2" s="1"/>
  <c r="I321" i="2" s="1" a="1"/>
  <c r="I321" i="2" s="1"/>
  <c r="Q320" i="2" a="1"/>
  <c r="Q320" i="2" s="1"/>
  <c r="P320" i="2" a="1"/>
  <c r="P320" i="2" s="1"/>
  <c r="O320" i="2" a="1"/>
  <c r="O320" i="2" s="1"/>
  <c r="N320" i="2" a="1"/>
  <c r="N320" i="2" s="1"/>
  <c r="G320" i="2" a="1"/>
  <c r="G320" i="2" s="1"/>
  <c r="Q319" i="2" a="1"/>
  <c r="Q319" i="2" s="1"/>
  <c r="P319" i="2" a="1"/>
  <c r="P319" i="2" s="1"/>
  <c r="O319" i="2" a="1"/>
  <c r="O319" i="2" s="1"/>
  <c r="N319" i="2" a="1"/>
  <c r="N319" i="2" s="1"/>
  <c r="G319" i="2" a="1"/>
  <c r="G319" i="2" s="1"/>
  <c r="Q318" i="2" a="1"/>
  <c r="Q318" i="2" s="1"/>
  <c r="P318" i="2" a="1"/>
  <c r="P318" i="2" s="1"/>
  <c r="O318" i="2" a="1"/>
  <c r="O318" i="2" s="1"/>
  <c r="N318" i="2" a="1"/>
  <c r="N318" i="2" s="1"/>
  <c r="G318" i="2" a="1"/>
  <c r="G318" i="2" s="1"/>
  <c r="Q317" i="2" a="1"/>
  <c r="Q317" i="2" s="1"/>
  <c r="P317" i="2" a="1"/>
  <c r="P317" i="2" s="1"/>
  <c r="O317" i="2" a="1"/>
  <c r="O317" i="2" s="1"/>
  <c r="N317" i="2" a="1"/>
  <c r="N317" i="2" s="1"/>
  <c r="G317" i="2" a="1"/>
  <c r="G317" i="2" s="1"/>
  <c r="Q316" i="2" a="1"/>
  <c r="Q316" i="2" s="1"/>
  <c r="P316" i="2" a="1"/>
  <c r="P316" i="2" s="1"/>
  <c r="O316" i="2" a="1"/>
  <c r="O316" i="2" s="1"/>
  <c r="N316" i="2" a="1"/>
  <c r="N316" i="2" s="1"/>
  <c r="G316" i="2" a="1"/>
  <c r="G316" i="2" s="1"/>
  <c r="I316" i="2" s="1" a="1"/>
  <c r="I316" i="2" s="1"/>
  <c r="Q315" i="2" a="1"/>
  <c r="Q315" i="2" s="1"/>
  <c r="P315" i="2" a="1"/>
  <c r="P315" i="2" s="1"/>
  <c r="O315" i="2" a="1"/>
  <c r="O315" i="2" s="1"/>
  <c r="N315" i="2" a="1"/>
  <c r="N315" i="2" s="1"/>
  <c r="G315" i="2" a="1"/>
  <c r="G315" i="2" s="1"/>
  <c r="I315" i="2" s="1" a="1"/>
  <c r="I315" i="2" s="1"/>
  <c r="Q314" i="2" a="1"/>
  <c r="Q314" i="2" s="1"/>
  <c r="P314" i="2" a="1"/>
  <c r="P314" i="2" s="1"/>
  <c r="O314" i="2" a="1"/>
  <c r="O314" i="2" s="1"/>
  <c r="N314" i="2" a="1"/>
  <c r="N314" i="2" s="1"/>
  <c r="G314" i="2" a="1"/>
  <c r="G314" i="2" s="1"/>
  <c r="Q313" i="2" a="1"/>
  <c r="Q313" i="2" s="1"/>
  <c r="P313" i="2" a="1"/>
  <c r="P313" i="2" s="1"/>
  <c r="O313" i="2" a="1"/>
  <c r="O313" i="2" s="1"/>
  <c r="N313" i="2" a="1"/>
  <c r="N313" i="2" s="1"/>
  <c r="G313" i="2" a="1"/>
  <c r="G313" i="2" s="1"/>
  <c r="Q312" i="2" a="1"/>
  <c r="Q312" i="2" s="1"/>
  <c r="P312" i="2" a="1"/>
  <c r="P312" i="2" s="1"/>
  <c r="O312" i="2" a="1"/>
  <c r="O312" i="2" s="1"/>
  <c r="N312" i="2" a="1"/>
  <c r="N312" i="2" s="1"/>
  <c r="G312" i="2" a="1"/>
  <c r="G312" i="2" s="1"/>
  <c r="H312" i="2" s="1"/>
  <c r="Q311" i="2" a="1"/>
  <c r="Q311" i="2" s="1"/>
  <c r="P311" i="2" a="1"/>
  <c r="P311" i="2" s="1"/>
  <c r="O311" i="2" a="1"/>
  <c r="O311" i="2" s="1"/>
  <c r="N311" i="2" a="1"/>
  <c r="N311" i="2" s="1"/>
  <c r="G311" i="2" a="1"/>
  <c r="G311" i="2" s="1"/>
  <c r="Q310" i="2" a="1"/>
  <c r="Q310" i="2" s="1"/>
  <c r="P310" i="2" a="1"/>
  <c r="P310" i="2" s="1"/>
  <c r="O310" i="2" a="1"/>
  <c r="O310" i="2" s="1"/>
  <c r="N310" i="2" a="1"/>
  <c r="N310" i="2" s="1"/>
  <c r="G310" i="2" a="1"/>
  <c r="G310" i="2" s="1"/>
  <c r="Q309" i="2" a="1"/>
  <c r="Q309" i="2" s="1"/>
  <c r="P309" i="2" a="1"/>
  <c r="P309" i="2" s="1"/>
  <c r="O309" i="2" a="1"/>
  <c r="O309" i="2" s="1"/>
  <c r="N309" i="2" a="1"/>
  <c r="N309" i="2" s="1"/>
  <c r="G309" i="2" a="1"/>
  <c r="G309" i="2" s="1"/>
  <c r="I309" i="2" s="1" a="1"/>
  <c r="I309" i="2" s="1"/>
  <c r="Q308" i="2" a="1"/>
  <c r="Q308" i="2" s="1"/>
  <c r="P308" i="2" a="1"/>
  <c r="P308" i="2" s="1"/>
  <c r="O308" i="2" a="1"/>
  <c r="O308" i="2" s="1"/>
  <c r="N308" i="2" a="1"/>
  <c r="N308" i="2" s="1"/>
  <c r="G308" i="2" a="1"/>
  <c r="G308" i="2" s="1"/>
  <c r="Q307" i="2" a="1"/>
  <c r="Q307" i="2" s="1"/>
  <c r="P307" i="2" a="1"/>
  <c r="P307" i="2" s="1"/>
  <c r="O307" i="2" a="1"/>
  <c r="O307" i="2" s="1"/>
  <c r="N307" i="2" a="1"/>
  <c r="N307" i="2" s="1"/>
  <c r="G307" i="2" a="1"/>
  <c r="G307" i="2" s="1"/>
  <c r="Q306" i="2" a="1"/>
  <c r="Q306" i="2" s="1"/>
  <c r="P306" i="2" a="1"/>
  <c r="P306" i="2" s="1"/>
  <c r="O306" i="2" a="1"/>
  <c r="O306" i="2" s="1"/>
  <c r="N306" i="2" a="1"/>
  <c r="N306" i="2" s="1"/>
  <c r="G306" i="2" a="1"/>
  <c r="G306" i="2" s="1"/>
  <c r="H306" i="2" s="1"/>
  <c r="Q305" i="2" a="1"/>
  <c r="Q305" i="2" s="1"/>
  <c r="P305" i="2" a="1"/>
  <c r="P305" i="2" s="1"/>
  <c r="O305" i="2" a="1"/>
  <c r="O305" i="2" s="1"/>
  <c r="N305" i="2" a="1"/>
  <c r="N305" i="2" s="1"/>
  <c r="G305" i="2" a="1"/>
  <c r="G305" i="2" s="1"/>
  <c r="Q304" i="2" a="1"/>
  <c r="Q304" i="2" s="1"/>
  <c r="P304" i="2" a="1"/>
  <c r="P304" i="2" s="1"/>
  <c r="O304" i="2" a="1"/>
  <c r="O304" i="2" s="1"/>
  <c r="N304" i="2" a="1"/>
  <c r="N304" i="2" s="1"/>
  <c r="G304" i="2" a="1"/>
  <c r="G304" i="2" s="1"/>
  <c r="I304" i="2" s="1" a="1"/>
  <c r="I304" i="2" s="1"/>
  <c r="Q303" i="2" a="1"/>
  <c r="Q303" i="2" s="1"/>
  <c r="P303" i="2" a="1"/>
  <c r="P303" i="2" s="1"/>
  <c r="O303" i="2" a="1"/>
  <c r="O303" i="2" s="1"/>
  <c r="N303" i="2" a="1"/>
  <c r="N303" i="2" s="1"/>
  <c r="G303" i="2" a="1"/>
  <c r="G303" i="2" s="1"/>
  <c r="I303" i="2" s="1" a="1"/>
  <c r="I303" i="2" s="1"/>
  <c r="Q302" i="2" a="1"/>
  <c r="Q302" i="2" s="1"/>
  <c r="P302" i="2" a="1"/>
  <c r="P302" i="2" s="1"/>
  <c r="O302" i="2" a="1"/>
  <c r="O302" i="2" s="1"/>
  <c r="N302" i="2" a="1"/>
  <c r="N302" i="2" s="1"/>
  <c r="G302" i="2" a="1"/>
  <c r="G302" i="2" s="1"/>
  <c r="Q301" i="2" a="1"/>
  <c r="Q301" i="2" s="1"/>
  <c r="P301" i="2" a="1"/>
  <c r="P301" i="2" s="1"/>
  <c r="O301" i="2" a="1"/>
  <c r="O301" i="2" s="1"/>
  <c r="N301" i="2" a="1"/>
  <c r="N301" i="2" s="1"/>
  <c r="G301" i="2" a="1"/>
  <c r="G301" i="2" s="1"/>
  <c r="Q300" i="2" a="1"/>
  <c r="Q300" i="2" s="1"/>
  <c r="P300" i="2" a="1"/>
  <c r="P300" i="2" s="1"/>
  <c r="O300" i="2" a="1"/>
  <c r="O300" i="2" s="1"/>
  <c r="N300" i="2" a="1"/>
  <c r="N300" i="2" s="1"/>
  <c r="G300" i="2" a="1"/>
  <c r="G300" i="2" s="1"/>
  <c r="H300" i="2" s="1"/>
  <c r="Q299" i="2" a="1"/>
  <c r="Q299" i="2" s="1"/>
  <c r="P299" i="2" a="1"/>
  <c r="P299" i="2" s="1"/>
  <c r="O299" i="2" a="1"/>
  <c r="O299" i="2" s="1"/>
  <c r="N299" i="2" a="1"/>
  <c r="N299" i="2" s="1"/>
  <c r="G299" i="2" a="1"/>
  <c r="G299" i="2" s="1"/>
  <c r="Q298" i="2" a="1"/>
  <c r="Q298" i="2" s="1"/>
  <c r="P298" i="2" a="1"/>
  <c r="P298" i="2" s="1"/>
  <c r="O298" i="2" a="1"/>
  <c r="O298" i="2" s="1"/>
  <c r="N298" i="2" a="1"/>
  <c r="N298" i="2" s="1"/>
  <c r="G298" i="2" a="1"/>
  <c r="G298" i="2" s="1"/>
  <c r="Q297" i="2" a="1"/>
  <c r="Q297" i="2" s="1"/>
  <c r="P297" i="2" a="1"/>
  <c r="P297" i="2" s="1"/>
  <c r="O297" i="2" a="1"/>
  <c r="O297" i="2" s="1"/>
  <c r="N297" i="2" a="1"/>
  <c r="N297" i="2" s="1"/>
  <c r="G297" i="2" a="1"/>
  <c r="G297" i="2" s="1"/>
  <c r="I297" i="2" s="1" a="1"/>
  <c r="I297" i="2" s="1"/>
  <c r="Q296" i="2" a="1"/>
  <c r="Q296" i="2" s="1"/>
  <c r="P296" i="2" a="1"/>
  <c r="P296" i="2" s="1"/>
  <c r="O296" i="2" a="1"/>
  <c r="O296" i="2" s="1"/>
  <c r="N296" i="2" a="1"/>
  <c r="N296" i="2" s="1"/>
  <c r="G296" i="2" a="1"/>
  <c r="G296" i="2" s="1"/>
  <c r="Q295" i="2" a="1"/>
  <c r="Q295" i="2" s="1"/>
  <c r="P295" i="2" a="1"/>
  <c r="P295" i="2" s="1"/>
  <c r="O295" i="2" a="1"/>
  <c r="O295" i="2" s="1"/>
  <c r="N295" i="2" a="1"/>
  <c r="N295" i="2" s="1"/>
  <c r="G295" i="2" a="1"/>
  <c r="G295" i="2" s="1"/>
  <c r="Q294" i="2" a="1"/>
  <c r="Q294" i="2" s="1"/>
  <c r="P294" i="2" a="1"/>
  <c r="P294" i="2" s="1"/>
  <c r="O294" i="2" a="1"/>
  <c r="O294" i="2" s="1"/>
  <c r="N294" i="2" a="1"/>
  <c r="N294" i="2" s="1"/>
  <c r="G294" i="2" a="1"/>
  <c r="G294" i="2" s="1"/>
  <c r="Q293" i="2" a="1"/>
  <c r="Q293" i="2" s="1"/>
  <c r="P293" i="2" a="1"/>
  <c r="P293" i="2" s="1"/>
  <c r="O293" i="2" a="1"/>
  <c r="O293" i="2" s="1"/>
  <c r="N293" i="2" a="1"/>
  <c r="N293" i="2" s="1"/>
  <c r="G293" i="2" a="1"/>
  <c r="G293" i="2" s="1"/>
  <c r="Q292" i="2" a="1"/>
  <c r="Q292" i="2" s="1"/>
  <c r="P292" i="2" a="1"/>
  <c r="P292" i="2" s="1"/>
  <c r="O292" i="2" a="1"/>
  <c r="O292" i="2" s="1"/>
  <c r="N292" i="2" a="1"/>
  <c r="N292" i="2" s="1"/>
  <c r="G292" i="2" a="1"/>
  <c r="G292" i="2" s="1"/>
  <c r="I292" i="2" s="1" a="1"/>
  <c r="I292" i="2" s="1"/>
  <c r="Q291" i="2" a="1"/>
  <c r="Q291" i="2" s="1"/>
  <c r="P291" i="2" a="1"/>
  <c r="P291" i="2" s="1"/>
  <c r="O291" i="2" a="1"/>
  <c r="O291" i="2" s="1"/>
  <c r="N291" i="2" a="1"/>
  <c r="N291" i="2" s="1"/>
  <c r="G291" i="2" a="1"/>
  <c r="G291" i="2" s="1"/>
  <c r="I291" i="2" s="1" a="1"/>
  <c r="I291" i="2" s="1"/>
  <c r="Q290" i="2" a="1"/>
  <c r="Q290" i="2" s="1"/>
  <c r="P290" i="2" a="1"/>
  <c r="P290" i="2" s="1"/>
  <c r="O290" i="2" a="1"/>
  <c r="O290" i="2" s="1"/>
  <c r="N290" i="2" a="1"/>
  <c r="N290" i="2" s="1"/>
  <c r="G290" i="2" a="1"/>
  <c r="G290" i="2" s="1"/>
  <c r="Q289" i="2" a="1"/>
  <c r="Q289" i="2" s="1"/>
  <c r="P289" i="2" a="1"/>
  <c r="P289" i="2" s="1"/>
  <c r="O289" i="2" a="1"/>
  <c r="O289" i="2" s="1"/>
  <c r="N289" i="2" a="1"/>
  <c r="N289" i="2" s="1"/>
  <c r="G289" i="2" a="1"/>
  <c r="G289" i="2" s="1"/>
  <c r="Q288" i="2" a="1"/>
  <c r="Q288" i="2" s="1"/>
  <c r="P288" i="2" a="1"/>
  <c r="P288" i="2" s="1"/>
  <c r="O288" i="2" a="1"/>
  <c r="O288" i="2" s="1"/>
  <c r="N288" i="2" a="1"/>
  <c r="N288" i="2" s="1"/>
  <c r="G288" i="2" a="1"/>
  <c r="G288" i="2" s="1"/>
  <c r="H288" i="2" s="1"/>
  <c r="Q287" i="2" a="1"/>
  <c r="Q287" i="2" s="1"/>
  <c r="P287" i="2" a="1"/>
  <c r="P287" i="2" s="1"/>
  <c r="O287" i="2" a="1"/>
  <c r="O287" i="2" s="1"/>
  <c r="N287" i="2" a="1"/>
  <c r="N287" i="2" s="1"/>
  <c r="G287" i="2" a="1"/>
  <c r="G287" i="2" s="1"/>
  <c r="Q286" i="2" a="1"/>
  <c r="Q286" i="2" s="1"/>
  <c r="P286" i="2" a="1"/>
  <c r="P286" i="2" s="1"/>
  <c r="O286" i="2" a="1"/>
  <c r="O286" i="2" s="1"/>
  <c r="N286" i="2" a="1"/>
  <c r="N286" i="2" s="1"/>
  <c r="G286" i="2" a="1"/>
  <c r="G286" i="2" s="1"/>
  <c r="I286" i="2" s="1" a="1"/>
  <c r="I286" i="2" s="1"/>
  <c r="Q285" i="2" a="1"/>
  <c r="Q285" i="2" s="1"/>
  <c r="P285" i="2" a="1"/>
  <c r="P285" i="2" s="1"/>
  <c r="O285" i="2" a="1"/>
  <c r="O285" i="2" s="1"/>
  <c r="N285" i="2" a="1"/>
  <c r="N285" i="2" s="1"/>
  <c r="G285" i="2" a="1"/>
  <c r="G285" i="2" s="1"/>
  <c r="I285" i="2" s="1" a="1"/>
  <c r="I285" i="2" s="1"/>
  <c r="Q284" i="2" a="1"/>
  <c r="Q284" i="2" s="1"/>
  <c r="P284" i="2" a="1"/>
  <c r="P284" i="2" s="1"/>
  <c r="O284" i="2" a="1"/>
  <c r="O284" i="2" s="1"/>
  <c r="N284" i="2" a="1"/>
  <c r="N284" i="2" s="1"/>
  <c r="G284" i="2" a="1"/>
  <c r="G284" i="2" s="1"/>
  <c r="Q283" i="2" a="1"/>
  <c r="Q283" i="2" s="1"/>
  <c r="P283" i="2" a="1"/>
  <c r="P283" i="2" s="1"/>
  <c r="O283" i="2" a="1"/>
  <c r="O283" i="2" s="1"/>
  <c r="N283" i="2" a="1"/>
  <c r="N283" i="2" s="1"/>
  <c r="G283" i="2" a="1"/>
  <c r="G283" i="2" s="1"/>
  <c r="Q282" i="2" a="1"/>
  <c r="Q282" i="2" s="1"/>
  <c r="P282" i="2" a="1"/>
  <c r="P282" i="2" s="1"/>
  <c r="O282" i="2" a="1"/>
  <c r="O282" i="2" s="1"/>
  <c r="N282" i="2" a="1"/>
  <c r="N282" i="2" s="1"/>
  <c r="G282" i="2" a="1"/>
  <c r="G282" i="2" s="1"/>
  <c r="H282" i="2" s="1"/>
  <c r="Q281" i="2" a="1"/>
  <c r="Q281" i="2" s="1"/>
  <c r="P281" i="2" a="1"/>
  <c r="P281" i="2" s="1"/>
  <c r="O281" i="2" a="1"/>
  <c r="O281" i="2" s="1"/>
  <c r="N281" i="2" a="1"/>
  <c r="N281" i="2" s="1"/>
  <c r="G281" i="2" a="1"/>
  <c r="G281" i="2" s="1"/>
  <c r="Q280" i="2" a="1"/>
  <c r="Q280" i="2" s="1"/>
  <c r="P280" i="2" a="1"/>
  <c r="P280" i="2" s="1"/>
  <c r="O280" i="2" a="1"/>
  <c r="O280" i="2" s="1"/>
  <c r="N280" i="2" a="1"/>
  <c r="N280" i="2" s="1"/>
  <c r="G280" i="2" a="1"/>
  <c r="G280" i="2" s="1"/>
  <c r="I280" i="2" s="1" a="1"/>
  <c r="I280" i="2" s="1"/>
  <c r="Q279" i="2" a="1"/>
  <c r="Q279" i="2" s="1"/>
  <c r="P279" i="2" a="1"/>
  <c r="P279" i="2" s="1"/>
  <c r="O279" i="2" a="1"/>
  <c r="O279" i="2" s="1"/>
  <c r="N279" i="2" a="1"/>
  <c r="N279" i="2" s="1"/>
  <c r="G279" i="2" a="1"/>
  <c r="G279" i="2" s="1"/>
  <c r="I279" i="2" s="1" a="1"/>
  <c r="I279" i="2" s="1"/>
  <c r="Q278" i="2" a="1"/>
  <c r="Q278" i="2" s="1"/>
  <c r="P278" i="2" a="1"/>
  <c r="P278" i="2" s="1"/>
  <c r="O278" i="2" a="1"/>
  <c r="O278" i="2" s="1"/>
  <c r="N278" i="2" a="1"/>
  <c r="N278" i="2" s="1"/>
  <c r="G278" i="2" a="1"/>
  <c r="G278" i="2" s="1"/>
  <c r="Q277" i="2" a="1"/>
  <c r="Q277" i="2" s="1"/>
  <c r="P277" i="2" a="1"/>
  <c r="P277" i="2" s="1"/>
  <c r="O277" i="2" a="1"/>
  <c r="O277" i="2" s="1"/>
  <c r="N277" i="2" a="1"/>
  <c r="N277" i="2" s="1"/>
  <c r="G277" i="2" a="1"/>
  <c r="G277" i="2" s="1"/>
  <c r="Q276" i="2" a="1"/>
  <c r="Q276" i="2" s="1"/>
  <c r="P276" i="2" a="1"/>
  <c r="P276" i="2" s="1"/>
  <c r="O276" i="2" a="1"/>
  <c r="O276" i="2" s="1"/>
  <c r="N276" i="2" a="1"/>
  <c r="N276" i="2" s="1"/>
  <c r="G276" i="2" a="1"/>
  <c r="G276" i="2" s="1"/>
  <c r="H276" i="2" s="1"/>
  <c r="Q275" i="2" a="1"/>
  <c r="Q275" i="2" s="1"/>
  <c r="P275" i="2" a="1"/>
  <c r="P275" i="2" s="1"/>
  <c r="O275" i="2" a="1"/>
  <c r="O275" i="2" s="1"/>
  <c r="N275" i="2" a="1"/>
  <c r="N275" i="2" s="1"/>
  <c r="G275" i="2" a="1"/>
  <c r="G275" i="2" s="1"/>
  <c r="Q274" i="2" a="1"/>
  <c r="Q274" i="2" s="1"/>
  <c r="P274" i="2" a="1"/>
  <c r="P274" i="2" s="1"/>
  <c r="O274" i="2" a="1"/>
  <c r="O274" i="2" s="1"/>
  <c r="N274" i="2" a="1"/>
  <c r="N274" i="2" s="1"/>
  <c r="G274" i="2" a="1"/>
  <c r="G274" i="2" s="1"/>
  <c r="I274" i="2" s="1" a="1"/>
  <c r="I274" i="2" s="1"/>
  <c r="Q273" i="2" a="1"/>
  <c r="Q273" i="2" s="1"/>
  <c r="P273" i="2" a="1"/>
  <c r="P273" i="2" s="1"/>
  <c r="O273" i="2" a="1"/>
  <c r="O273" i="2" s="1"/>
  <c r="N273" i="2" a="1"/>
  <c r="N273" i="2" s="1"/>
  <c r="G273" i="2" a="1"/>
  <c r="G273" i="2" s="1"/>
  <c r="I273" i="2" s="1" a="1"/>
  <c r="I273" i="2" s="1"/>
  <c r="Q272" i="2" a="1"/>
  <c r="Q272" i="2" s="1"/>
  <c r="P272" i="2" a="1"/>
  <c r="P272" i="2" s="1"/>
  <c r="O272" i="2" a="1"/>
  <c r="O272" i="2" s="1"/>
  <c r="N272" i="2" a="1"/>
  <c r="N272" i="2" s="1"/>
  <c r="G272" i="2" a="1"/>
  <c r="G272" i="2" s="1"/>
  <c r="Q271" i="2" a="1"/>
  <c r="Q271" i="2" s="1"/>
  <c r="P271" i="2" a="1"/>
  <c r="P271" i="2" s="1"/>
  <c r="O271" i="2" a="1"/>
  <c r="O271" i="2" s="1"/>
  <c r="N271" i="2" a="1"/>
  <c r="N271" i="2" s="1"/>
  <c r="G271" i="2" a="1"/>
  <c r="G271" i="2" s="1"/>
  <c r="Q270" i="2" a="1"/>
  <c r="Q270" i="2" s="1"/>
  <c r="P270" i="2" a="1"/>
  <c r="P270" i="2" s="1"/>
  <c r="O270" i="2" a="1"/>
  <c r="O270" i="2" s="1"/>
  <c r="N270" i="2" a="1"/>
  <c r="N270" i="2" s="1"/>
  <c r="G270" i="2" a="1"/>
  <c r="G270" i="2" s="1"/>
  <c r="H270" i="2" s="1"/>
  <c r="Q269" i="2" a="1"/>
  <c r="Q269" i="2" s="1"/>
  <c r="P269" i="2" a="1"/>
  <c r="P269" i="2" s="1"/>
  <c r="O269" i="2" a="1"/>
  <c r="O269" i="2" s="1"/>
  <c r="N269" i="2" a="1"/>
  <c r="N269" i="2" s="1"/>
  <c r="G269" i="2" a="1"/>
  <c r="G269" i="2" s="1"/>
  <c r="Q268" i="2" a="1"/>
  <c r="Q268" i="2" s="1"/>
  <c r="P268" i="2" a="1"/>
  <c r="P268" i="2" s="1"/>
  <c r="O268" i="2" a="1"/>
  <c r="O268" i="2" s="1"/>
  <c r="N268" i="2" a="1"/>
  <c r="N268" i="2" s="1"/>
  <c r="G268" i="2" a="1"/>
  <c r="G268" i="2" s="1"/>
  <c r="I268" i="2" s="1" a="1"/>
  <c r="I268" i="2" s="1"/>
  <c r="Q267" i="2" a="1"/>
  <c r="Q267" i="2" s="1"/>
  <c r="P267" i="2" a="1"/>
  <c r="P267" i="2" s="1"/>
  <c r="O267" i="2" a="1"/>
  <c r="O267" i="2" s="1"/>
  <c r="N267" i="2" a="1"/>
  <c r="N267" i="2" s="1"/>
  <c r="G267" i="2" a="1"/>
  <c r="G267" i="2" s="1"/>
  <c r="I267" i="2" s="1" a="1"/>
  <c r="I267" i="2" s="1"/>
  <c r="Q266" i="2" a="1"/>
  <c r="Q266" i="2" s="1"/>
  <c r="P266" i="2" a="1"/>
  <c r="P266" i="2" s="1"/>
  <c r="O266" i="2" a="1"/>
  <c r="O266" i="2" s="1"/>
  <c r="N266" i="2" a="1"/>
  <c r="N266" i="2" s="1"/>
  <c r="G266" i="2" a="1"/>
  <c r="G266" i="2" s="1"/>
  <c r="Q265" i="2" a="1"/>
  <c r="Q265" i="2" s="1"/>
  <c r="P265" i="2" a="1"/>
  <c r="P265" i="2" s="1"/>
  <c r="O265" i="2" a="1"/>
  <c r="O265" i="2" s="1"/>
  <c r="N265" i="2" a="1"/>
  <c r="N265" i="2" s="1"/>
  <c r="G265" i="2" a="1"/>
  <c r="G265" i="2" s="1"/>
  <c r="Q264" i="2" a="1"/>
  <c r="Q264" i="2" s="1"/>
  <c r="P264" i="2" a="1"/>
  <c r="P264" i="2" s="1"/>
  <c r="O264" i="2" a="1"/>
  <c r="O264" i="2" s="1"/>
  <c r="N264" i="2" a="1"/>
  <c r="N264" i="2" s="1"/>
  <c r="G264" i="2" a="1"/>
  <c r="G264" i="2" s="1"/>
  <c r="H264" i="2" s="1"/>
  <c r="Q263" i="2" a="1"/>
  <c r="Q263" i="2" s="1"/>
  <c r="P263" i="2" a="1"/>
  <c r="P263" i="2" s="1"/>
  <c r="O263" i="2" a="1"/>
  <c r="O263" i="2" s="1"/>
  <c r="N263" i="2" a="1"/>
  <c r="N263" i="2" s="1"/>
  <c r="G263" i="2" a="1"/>
  <c r="G263" i="2" s="1"/>
  <c r="Q262" i="2" a="1"/>
  <c r="Q262" i="2" s="1"/>
  <c r="P262" i="2" a="1"/>
  <c r="P262" i="2" s="1"/>
  <c r="O262" i="2" a="1"/>
  <c r="O262" i="2" s="1"/>
  <c r="N262" i="2" a="1"/>
  <c r="N262" i="2" s="1"/>
  <c r="G262" i="2" a="1"/>
  <c r="G262" i="2" s="1"/>
  <c r="Q261" i="2" a="1"/>
  <c r="Q261" i="2" s="1"/>
  <c r="P261" i="2" a="1"/>
  <c r="P261" i="2" s="1"/>
  <c r="O261" i="2" a="1"/>
  <c r="O261" i="2" s="1"/>
  <c r="N261" i="2" a="1"/>
  <c r="N261" i="2" s="1"/>
  <c r="G261" i="2" a="1"/>
  <c r="G261" i="2" s="1"/>
  <c r="I261" i="2" s="1" a="1"/>
  <c r="I261" i="2" s="1"/>
  <c r="Q260" i="2" a="1"/>
  <c r="Q260" i="2" s="1"/>
  <c r="P260" i="2" a="1"/>
  <c r="P260" i="2" s="1"/>
  <c r="O260" i="2" a="1"/>
  <c r="O260" i="2" s="1"/>
  <c r="N260" i="2" a="1"/>
  <c r="N260" i="2" s="1"/>
  <c r="G260" i="2" a="1"/>
  <c r="G260" i="2" s="1"/>
  <c r="Q259" i="2" a="1"/>
  <c r="Q259" i="2" s="1"/>
  <c r="P259" i="2" a="1"/>
  <c r="P259" i="2" s="1"/>
  <c r="O259" i="2" a="1"/>
  <c r="O259" i="2" s="1"/>
  <c r="N259" i="2" a="1"/>
  <c r="N259" i="2" s="1"/>
  <c r="G259" i="2" a="1"/>
  <c r="G259" i="2" s="1"/>
  <c r="I259" i="2" s="1" a="1"/>
  <c r="I259" i="2" s="1"/>
  <c r="Q258" i="2" a="1"/>
  <c r="Q258" i="2" s="1"/>
  <c r="P258" i="2" a="1"/>
  <c r="P258" i="2" s="1"/>
  <c r="O258" i="2" a="1"/>
  <c r="O258" i="2" s="1"/>
  <c r="N258" i="2" a="1"/>
  <c r="N258" i="2" s="1"/>
  <c r="G258" i="2" a="1"/>
  <c r="G258" i="2" s="1"/>
  <c r="Q257" i="2" a="1"/>
  <c r="Q257" i="2" s="1"/>
  <c r="P257" i="2" a="1"/>
  <c r="P257" i="2" s="1"/>
  <c r="O257" i="2" a="1"/>
  <c r="O257" i="2" s="1"/>
  <c r="N257" i="2" a="1"/>
  <c r="N257" i="2" s="1"/>
  <c r="G257" i="2" a="1"/>
  <c r="G257" i="2" s="1"/>
  <c r="Q256" i="2" a="1"/>
  <c r="Q256" i="2" s="1"/>
  <c r="P256" i="2" a="1"/>
  <c r="P256" i="2" s="1"/>
  <c r="O256" i="2" a="1"/>
  <c r="O256" i="2" s="1"/>
  <c r="N256" i="2" a="1"/>
  <c r="N256" i="2" s="1"/>
  <c r="G256" i="2" a="1"/>
  <c r="G256" i="2" s="1"/>
  <c r="I256" i="2" s="1" a="1"/>
  <c r="I256" i="2" s="1"/>
  <c r="Q255" i="2" a="1"/>
  <c r="Q255" i="2" s="1"/>
  <c r="P255" i="2" a="1"/>
  <c r="P255" i="2" s="1"/>
  <c r="O255" i="2" a="1"/>
  <c r="O255" i="2" s="1"/>
  <c r="N255" i="2" a="1"/>
  <c r="N255" i="2" s="1"/>
  <c r="G255" i="2" a="1"/>
  <c r="G255" i="2" s="1"/>
  <c r="I255" i="2" s="1" a="1"/>
  <c r="I255" i="2" s="1"/>
  <c r="Q254" i="2" a="1"/>
  <c r="Q254" i="2" s="1"/>
  <c r="P254" i="2" a="1"/>
  <c r="P254" i="2" s="1"/>
  <c r="O254" i="2" a="1"/>
  <c r="O254" i="2" s="1"/>
  <c r="N254" i="2" a="1"/>
  <c r="N254" i="2" s="1"/>
  <c r="G254" i="2" a="1"/>
  <c r="G254" i="2" s="1"/>
  <c r="Q253" i="2" a="1"/>
  <c r="Q253" i="2" s="1"/>
  <c r="P253" i="2" a="1"/>
  <c r="P253" i="2" s="1"/>
  <c r="O253" i="2" a="1"/>
  <c r="O253" i="2" s="1"/>
  <c r="N253" i="2" a="1"/>
  <c r="N253" i="2" s="1"/>
  <c r="G253" i="2" a="1"/>
  <c r="G253" i="2" s="1"/>
  <c r="Q252" i="2" a="1"/>
  <c r="Q252" i="2" s="1"/>
  <c r="P252" i="2" a="1"/>
  <c r="P252" i="2" s="1"/>
  <c r="O252" i="2" a="1"/>
  <c r="O252" i="2" s="1"/>
  <c r="N252" i="2" a="1"/>
  <c r="N252" i="2" s="1"/>
  <c r="G252" i="2" a="1"/>
  <c r="G252" i="2" s="1"/>
  <c r="H252" i="2" s="1"/>
  <c r="Q251" i="2" a="1"/>
  <c r="Q251" i="2" s="1"/>
  <c r="P251" i="2" a="1"/>
  <c r="P251" i="2" s="1"/>
  <c r="O251" i="2" a="1"/>
  <c r="O251" i="2" s="1"/>
  <c r="N251" i="2" a="1"/>
  <c r="N251" i="2" s="1"/>
  <c r="G251" i="2" a="1"/>
  <c r="G251" i="2" s="1"/>
  <c r="Q250" i="2" a="1"/>
  <c r="Q250" i="2" s="1"/>
  <c r="P250" i="2" a="1"/>
  <c r="P250" i="2" s="1"/>
  <c r="O250" i="2" a="1"/>
  <c r="O250" i="2" s="1"/>
  <c r="N250" i="2" a="1"/>
  <c r="N250" i="2" s="1"/>
  <c r="G250" i="2" a="1"/>
  <c r="G250" i="2" s="1"/>
  <c r="I250" i="2" s="1" a="1"/>
  <c r="I250" i="2" s="1"/>
  <c r="Q249" i="2" a="1"/>
  <c r="Q249" i="2" s="1"/>
  <c r="P249" i="2" a="1"/>
  <c r="P249" i="2" s="1"/>
  <c r="O249" i="2" a="1"/>
  <c r="O249" i="2" s="1"/>
  <c r="N249" i="2" a="1"/>
  <c r="N249" i="2" s="1"/>
  <c r="G249" i="2" a="1"/>
  <c r="G249" i="2" s="1"/>
  <c r="I249" i="2" s="1" a="1"/>
  <c r="I249" i="2" s="1"/>
  <c r="Q248" i="2" a="1"/>
  <c r="Q248" i="2" s="1"/>
  <c r="P248" i="2" a="1"/>
  <c r="P248" i="2" s="1"/>
  <c r="O248" i="2" a="1"/>
  <c r="O248" i="2" s="1"/>
  <c r="N248" i="2" a="1"/>
  <c r="N248" i="2" s="1"/>
  <c r="G248" i="2" a="1"/>
  <c r="G248" i="2" s="1"/>
  <c r="H248" i="2" s="1"/>
  <c r="Q247" i="2" a="1"/>
  <c r="Q247" i="2" s="1"/>
  <c r="P247" i="2" a="1"/>
  <c r="P247" i="2" s="1"/>
  <c r="O247" i="2" a="1"/>
  <c r="O247" i="2" s="1"/>
  <c r="N247" i="2" a="1"/>
  <c r="N247" i="2" s="1"/>
  <c r="G247" i="2" a="1"/>
  <c r="G247" i="2" s="1"/>
  <c r="Q246" i="2" a="1"/>
  <c r="Q246" i="2" s="1"/>
  <c r="P246" i="2" a="1"/>
  <c r="P246" i="2" s="1"/>
  <c r="O246" i="2" a="1"/>
  <c r="O246" i="2" s="1"/>
  <c r="N246" i="2" a="1"/>
  <c r="N246" i="2" s="1"/>
  <c r="G246" i="2" a="1"/>
  <c r="G246" i="2" s="1"/>
  <c r="I246" i="2" s="1" a="1"/>
  <c r="I246" i="2" s="1"/>
  <c r="Q245" i="2" a="1"/>
  <c r="Q245" i="2" s="1"/>
  <c r="P245" i="2" a="1"/>
  <c r="P245" i="2" s="1"/>
  <c r="O245" i="2" a="1"/>
  <c r="O245" i="2" s="1"/>
  <c r="N245" i="2" a="1"/>
  <c r="N245" i="2" s="1"/>
  <c r="G245" i="2" a="1"/>
  <c r="G245" i="2" s="1"/>
  <c r="I245" i="2" s="1" a="1"/>
  <c r="I245" i="2" s="1"/>
  <c r="Q244" i="2" a="1"/>
  <c r="Q244" i="2" s="1"/>
  <c r="P244" i="2" a="1"/>
  <c r="P244" i="2" s="1"/>
  <c r="O244" i="2" a="1"/>
  <c r="O244" i="2" s="1"/>
  <c r="N244" i="2" a="1"/>
  <c r="N244" i="2" s="1"/>
  <c r="G244" i="2" a="1"/>
  <c r="G244" i="2" s="1"/>
  <c r="H244" i="2" s="1"/>
  <c r="Q243" i="2" a="1"/>
  <c r="Q243" i="2" s="1"/>
  <c r="P243" i="2" a="1"/>
  <c r="P243" i="2" s="1"/>
  <c r="O243" i="2" a="1"/>
  <c r="O243" i="2" s="1"/>
  <c r="N243" i="2" a="1"/>
  <c r="N243" i="2" s="1"/>
  <c r="G243" i="2" a="1"/>
  <c r="G243" i="2" s="1"/>
  <c r="Q242" i="2" a="1"/>
  <c r="Q242" i="2" s="1"/>
  <c r="P242" i="2" a="1"/>
  <c r="P242" i="2" s="1"/>
  <c r="O242" i="2" a="1"/>
  <c r="O242" i="2" s="1"/>
  <c r="N242" i="2" a="1"/>
  <c r="N242" i="2" s="1"/>
  <c r="G242" i="2" a="1"/>
  <c r="G242" i="2" s="1"/>
  <c r="I242" i="2" s="1" a="1"/>
  <c r="I242" i="2" s="1"/>
  <c r="Q241" i="2" a="1"/>
  <c r="Q241" i="2" s="1"/>
  <c r="P241" i="2" a="1"/>
  <c r="P241" i="2" s="1"/>
  <c r="O241" i="2" a="1"/>
  <c r="O241" i="2" s="1"/>
  <c r="N241" i="2" a="1"/>
  <c r="N241" i="2" s="1"/>
  <c r="G241" i="2" a="1"/>
  <c r="G241" i="2" s="1"/>
  <c r="I241" i="2" s="1" a="1"/>
  <c r="I241" i="2" s="1"/>
  <c r="Q240" i="2" a="1"/>
  <c r="Q240" i="2" s="1"/>
  <c r="P240" i="2" a="1"/>
  <c r="P240" i="2" s="1"/>
  <c r="O240" i="2" a="1"/>
  <c r="O240" i="2" s="1"/>
  <c r="N240" i="2" a="1"/>
  <c r="N240" i="2" s="1"/>
  <c r="G240" i="2" a="1"/>
  <c r="G240" i="2" s="1"/>
  <c r="H240" i="2" s="1"/>
  <c r="Q239" i="2" a="1"/>
  <c r="Q239" i="2" s="1"/>
  <c r="P239" i="2" a="1"/>
  <c r="P239" i="2" s="1"/>
  <c r="O239" i="2" a="1"/>
  <c r="O239" i="2" s="1"/>
  <c r="N239" i="2" a="1"/>
  <c r="N239" i="2" s="1"/>
  <c r="G239" i="2" a="1"/>
  <c r="G239" i="2" s="1"/>
  <c r="Q238" i="2" a="1"/>
  <c r="Q238" i="2" s="1"/>
  <c r="P238" i="2" a="1"/>
  <c r="P238" i="2" s="1"/>
  <c r="O238" i="2" a="1"/>
  <c r="O238" i="2" s="1"/>
  <c r="N238" i="2" a="1"/>
  <c r="N238" i="2" s="1"/>
  <c r="G238" i="2" a="1"/>
  <c r="G238" i="2" s="1"/>
  <c r="I238" i="2" s="1" a="1"/>
  <c r="I238" i="2" s="1"/>
  <c r="Q237" i="2" a="1"/>
  <c r="Q237" i="2" s="1"/>
  <c r="P237" i="2" a="1"/>
  <c r="P237" i="2" s="1"/>
  <c r="O237" i="2" a="1"/>
  <c r="O237" i="2" s="1"/>
  <c r="N237" i="2" a="1"/>
  <c r="N237" i="2" s="1"/>
  <c r="G237" i="2" a="1"/>
  <c r="G237" i="2" s="1"/>
  <c r="I237" i="2" s="1" a="1"/>
  <c r="I237" i="2" s="1"/>
  <c r="Q236" i="2" a="1"/>
  <c r="Q236" i="2" s="1"/>
  <c r="P236" i="2" a="1"/>
  <c r="P236" i="2" s="1"/>
  <c r="O236" i="2" a="1"/>
  <c r="O236" i="2" s="1"/>
  <c r="N236" i="2" a="1"/>
  <c r="N236" i="2" s="1"/>
  <c r="G236" i="2" a="1"/>
  <c r="G236" i="2" s="1"/>
  <c r="Q235" i="2" a="1"/>
  <c r="Q235" i="2" s="1"/>
  <c r="P235" i="2" a="1"/>
  <c r="P235" i="2" s="1"/>
  <c r="O235" i="2" a="1"/>
  <c r="O235" i="2" s="1"/>
  <c r="N235" i="2" a="1"/>
  <c r="N235" i="2" s="1"/>
  <c r="G235" i="2" a="1"/>
  <c r="G235" i="2" s="1"/>
  <c r="Q234" i="2" a="1"/>
  <c r="Q234" i="2" s="1"/>
  <c r="P234" i="2" a="1"/>
  <c r="P234" i="2" s="1"/>
  <c r="O234" i="2" a="1"/>
  <c r="O234" i="2" s="1"/>
  <c r="N234" i="2" a="1"/>
  <c r="N234" i="2" s="1"/>
  <c r="G234" i="2" a="1"/>
  <c r="G234" i="2" s="1"/>
  <c r="I234" i="2" s="1" a="1"/>
  <c r="I234" i="2" s="1"/>
  <c r="Q233" i="2" a="1"/>
  <c r="Q233" i="2" s="1"/>
  <c r="P233" i="2" a="1"/>
  <c r="P233" i="2" s="1"/>
  <c r="O233" i="2" a="1"/>
  <c r="O233" i="2" s="1"/>
  <c r="N233" i="2" a="1"/>
  <c r="N233" i="2" s="1"/>
  <c r="G233" i="2" a="1"/>
  <c r="G233" i="2" s="1"/>
  <c r="I233" i="2" s="1" a="1"/>
  <c r="I233" i="2" s="1"/>
  <c r="Q232" i="2" a="1"/>
  <c r="Q232" i="2" s="1"/>
  <c r="P232" i="2" a="1"/>
  <c r="P232" i="2" s="1"/>
  <c r="O232" i="2" a="1"/>
  <c r="O232" i="2" s="1"/>
  <c r="N232" i="2" a="1"/>
  <c r="N232" i="2" s="1"/>
  <c r="G232" i="2" a="1"/>
  <c r="G232" i="2" s="1"/>
  <c r="H232" i="2" s="1"/>
  <c r="Q231" i="2" a="1"/>
  <c r="Q231" i="2" s="1"/>
  <c r="P231" i="2" a="1"/>
  <c r="P231" i="2" s="1"/>
  <c r="O231" i="2" a="1"/>
  <c r="O231" i="2" s="1"/>
  <c r="N231" i="2" a="1"/>
  <c r="N231" i="2" s="1"/>
  <c r="G231" i="2" a="1"/>
  <c r="G231" i="2" s="1"/>
  <c r="Q230" i="2" a="1"/>
  <c r="Q230" i="2" s="1"/>
  <c r="P230" i="2" a="1"/>
  <c r="P230" i="2" s="1"/>
  <c r="O230" i="2" a="1"/>
  <c r="O230" i="2" s="1"/>
  <c r="N230" i="2" a="1"/>
  <c r="N230" i="2" s="1"/>
  <c r="G230" i="2" a="1"/>
  <c r="G230" i="2" s="1"/>
  <c r="Q229" i="2" a="1"/>
  <c r="Q229" i="2" s="1"/>
  <c r="P229" i="2" a="1"/>
  <c r="P229" i="2" s="1"/>
  <c r="O229" i="2" a="1"/>
  <c r="O229" i="2" s="1"/>
  <c r="N229" i="2" a="1"/>
  <c r="N229" i="2" s="1"/>
  <c r="G229" i="2" a="1"/>
  <c r="G229" i="2" s="1"/>
  <c r="H229" i="2" s="1"/>
  <c r="Q228" i="2" a="1"/>
  <c r="Q228" i="2" s="1"/>
  <c r="P228" i="2" a="1"/>
  <c r="P228" i="2" s="1"/>
  <c r="O228" i="2" a="1"/>
  <c r="O228" i="2" s="1"/>
  <c r="N228" i="2" a="1"/>
  <c r="N228" i="2" s="1"/>
  <c r="G228" i="2" a="1"/>
  <c r="G228" i="2" s="1"/>
  <c r="H228" i="2" s="1"/>
  <c r="Q227" i="2" a="1"/>
  <c r="Q227" i="2" s="1"/>
  <c r="P227" i="2" a="1"/>
  <c r="P227" i="2" s="1"/>
  <c r="O227" i="2" a="1"/>
  <c r="O227" i="2" s="1"/>
  <c r="N227" i="2" a="1"/>
  <c r="N227" i="2" s="1"/>
  <c r="G227" i="2" a="1"/>
  <c r="G227" i="2" s="1"/>
  <c r="Q226" i="2" a="1"/>
  <c r="Q226" i="2" s="1"/>
  <c r="P226" i="2" a="1"/>
  <c r="P226" i="2" s="1"/>
  <c r="O226" i="2" a="1"/>
  <c r="O226" i="2" s="1"/>
  <c r="N226" i="2" a="1"/>
  <c r="N226" i="2" s="1"/>
  <c r="G226" i="2" a="1"/>
  <c r="G226" i="2" s="1"/>
  <c r="I226" i="2" s="1" a="1"/>
  <c r="I226" i="2" s="1"/>
  <c r="Q225" i="2" a="1"/>
  <c r="Q225" i="2" s="1"/>
  <c r="P225" i="2" a="1"/>
  <c r="P225" i="2" s="1"/>
  <c r="O225" i="2" a="1"/>
  <c r="O225" i="2" s="1"/>
  <c r="N225" i="2" a="1"/>
  <c r="N225" i="2" s="1"/>
  <c r="G225" i="2" a="1"/>
  <c r="G225" i="2" s="1"/>
  <c r="I225" i="2" s="1" a="1"/>
  <c r="I225" i="2" s="1"/>
  <c r="Q224" i="2" a="1"/>
  <c r="Q224" i="2" s="1"/>
  <c r="P224" i="2" a="1"/>
  <c r="P224" i="2" s="1"/>
  <c r="O224" i="2" a="1"/>
  <c r="O224" i="2" s="1"/>
  <c r="N224" i="2" a="1"/>
  <c r="N224" i="2" s="1"/>
  <c r="G224" i="2" a="1"/>
  <c r="G224" i="2" s="1"/>
  <c r="Q223" i="2" a="1"/>
  <c r="Q223" i="2" s="1"/>
  <c r="P223" i="2" a="1"/>
  <c r="P223" i="2" s="1"/>
  <c r="O223" i="2" a="1"/>
  <c r="O223" i="2" s="1"/>
  <c r="N223" i="2" a="1"/>
  <c r="N223" i="2" s="1"/>
  <c r="G223" i="2" a="1"/>
  <c r="G223" i="2" s="1"/>
  <c r="Q222" i="2" a="1"/>
  <c r="Q222" i="2" s="1"/>
  <c r="P222" i="2" a="1"/>
  <c r="P222" i="2" s="1"/>
  <c r="O222" i="2" a="1"/>
  <c r="O222" i="2" s="1"/>
  <c r="N222" i="2" a="1"/>
  <c r="N222" i="2" s="1"/>
  <c r="G222" i="2" a="1"/>
  <c r="G222" i="2" s="1"/>
  <c r="I222" i="2" s="1" a="1"/>
  <c r="I222" i="2" s="1"/>
  <c r="Q221" i="2" a="1"/>
  <c r="Q221" i="2" s="1"/>
  <c r="P221" i="2" a="1"/>
  <c r="P221" i="2" s="1"/>
  <c r="O221" i="2" a="1"/>
  <c r="O221" i="2" s="1"/>
  <c r="N221" i="2" a="1"/>
  <c r="N221" i="2" s="1"/>
  <c r="G221" i="2" a="1"/>
  <c r="G221" i="2" s="1"/>
  <c r="I221" i="2" s="1" a="1"/>
  <c r="I221" i="2" s="1"/>
  <c r="Q220" i="2" a="1"/>
  <c r="Q220" i="2" s="1"/>
  <c r="P220" i="2" a="1"/>
  <c r="P220" i="2" s="1"/>
  <c r="O220" i="2" a="1"/>
  <c r="O220" i="2" s="1"/>
  <c r="N220" i="2" a="1"/>
  <c r="N220" i="2" s="1"/>
  <c r="G220" i="2" a="1"/>
  <c r="G220" i="2" s="1"/>
  <c r="Q219" i="2" a="1"/>
  <c r="Q219" i="2" s="1"/>
  <c r="P219" i="2" a="1"/>
  <c r="P219" i="2" s="1"/>
  <c r="O219" i="2" a="1"/>
  <c r="O219" i="2" s="1"/>
  <c r="N219" i="2" a="1"/>
  <c r="N219" i="2" s="1"/>
  <c r="G219" i="2" a="1"/>
  <c r="G219" i="2" s="1"/>
  <c r="Q218" i="2" a="1"/>
  <c r="Q218" i="2" s="1"/>
  <c r="P218" i="2" a="1"/>
  <c r="P218" i="2" s="1"/>
  <c r="O218" i="2" a="1"/>
  <c r="O218" i="2" s="1"/>
  <c r="N218" i="2" a="1"/>
  <c r="N218" i="2" s="1"/>
  <c r="G218" i="2" a="1"/>
  <c r="G218" i="2" s="1"/>
  <c r="H218" i="2" s="1"/>
  <c r="Q217" i="2" a="1"/>
  <c r="Q217" i="2" s="1"/>
  <c r="P217" i="2" a="1"/>
  <c r="P217" i="2" s="1"/>
  <c r="O217" i="2" a="1"/>
  <c r="O217" i="2" s="1"/>
  <c r="N217" i="2" a="1"/>
  <c r="N217" i="2" s="1"/>
  <c r="G217" i="2" a="1"/>
  <c r="G217" i="2" s="1"/>
  <c r="H217" i="2" s="1"/>
  <c r="Q216" i="2" a="1"/>
  <c r="Q216" i="2" s="1"/>
  <c r="P216" i="2" a="1"/>
  <c r="P216" i="2" s="1"/>
  <c r="O216" i="2" a="1"/>
  <c r="O216" i="2" s="1"/>
  <c r="N216" i="2" a="1"/>
  <c r="N216" i="2" s="1"/>
  <c r="G216" i="2" a="1"/>
  <c r="G216" i="2" s="1"/>
  <c r="Q215" i="2" a="1"/>
  <c r="Q215" i="2" s="1"/>
  <c r="P215" i="2" a="1"/>
  <c r="P215" i="2" s="1"/>
  <c r="O215" i="2" a="1"/>
  <c r="O215" i="2" s="1"/>
  <c r="N215" i="2" a="1"/>
  <c r="N215" i="2" s="1"/>
  <c r="G215" i="2" a="1"/>
  <c r="G215" i="2" s="1"/>
  <c r="Q214" i="2" a="1"/>
  <c r="Q214" i="2" s="1"/>
  <c r="P214" i="2" a="1"/>
  <c r="P214" i="2" s="1"/>
  <c r="O214" i="2" a="1"/>
  <c r="O214" i="2" s="1"/>
  <c r="N214" i="2" a="1"/>
  <c r="N214" i="2" s="1"/>
  <c r="G214" i="2" a="1"/>
  <c r="G214" i="2" s="1"/>
  <c r="I214" i="2" s="1" a="1"/>
  <c r="I214" i="2" s="1"/>
  <c r="Q213" i="2" a="1"/>
  <c r="Q213" i="2" s="1"/>
  <c r="P213" i="2" a="1"/>
  <c r="P213" i="2" s="1"/>
  <c r="O213" i="2" a="1"/>
  <c r="O213" i="2" s="1"/>
  <c r="N213" i="2" a="1"/>
  <c r="N213" i="2" s="1"/>
  <c r="G213" i="2" a="1"/>
  <c r="G213" i="2" s="1"/>
  <c r="Q212" i="2" a="1"/>
  <c r="Q212" i="2" s="1"/>
  <c r="P212" i="2" a="1"/>
  <c r="P212" i="2" s="1"/>
  <c r="O212" i="2" a="1"/>
  <c r="O212" i="2" s="1"/>
  <c r="N212" i="2" a="1"/>
  <c r="N212" i="2" s="1"/>
  <c r="G212" i="2" a="1"/>
  <c r="G212" i="2" s="1"/>
  <c r="H212" i="2" s="1"/>
  <c r="Q211" i="2" a="1"/>
  <c r="Q211" i="2" s="1"/>
  <c r="P211" i="2" a="1"/>
  <c r="P211" i="2" s="1"/>
  <c r="O211" i="2" a="1"/>
  <c r="O211" i="2" s="1"/>
  <c r="N211" i="2" a="1"/>
  <c r="N211" i="2" s="1"/>
  <c r="G211" i="2" a="1"/>
  <c r="G211" i="2" s="1"/>
  <c r="H211" i="2" s="1"/>
  <c r="Q210" i="2" a="1"/>
  <c r="Q210" i="2" s="1"/>
  <c r="P210" i="2" a="1"/>
  <c r="P210" i="2" s="1"/>
  <c r="O210" i="2" a="1"/>
  <c r="O210" i="2" s="1"/>
  <c r="N210" i="2" a="1"/>
  <c r="N210" i="2" s="1"/>
  <c r="G210" i="2" a="1"/>
  <c r="G210" i="2" s="1"/>
  <c r="Q209" i="2" a="1"/>
  <c r="Q209" i="2" s="1"/>
  <c r="P209" i="2" a="1"/>
  <c r="P209" i="2" s="1"/>
  <c r="O209" i="2" a="1"/>
  <c r="O209" i="2" s="1"/>
  <c r="N209" i="2" a="1"/>
  <c r="N209" i="2" s="1"/>
  <c r="G209" i="2" a="1"/>
  <c r="G209" i="2" s="1"/>
  <c r="H209" i="2" s="1"/>
  <c r="Q208" i="2" a="1"/>
  <c r="Q208" i="2" s="1"/>
  <c r="P208" i="2" a="1"/>
  <c r="P208" i="2" s="1"/>
  <c r="O208" i="2" a="1"/>
  <c r="O208" i="2" s="1"/>
  <c r="N208" i="2" a="1"/>
  <c r="N208" i="2" s="1"/>
  <c r="G208" i="2" a="1"/>
  <c r="G208" i="2" s="1"/>
  <c r="Q207" i="2" a="1"/>
  <c r="Q207" i="2" s="1"/>
  <c r="P207" i="2" a="1"/>
  <c r="P207" i="2" s="1"/>
  <c r="O207" i="2" a="1"/>
  <c r="O207" i="2" s="1"/>
  <c r="N207" i="2" a="1"/>
  <c r="N207" i="2" s="1"/>
  <c r="G207" i="2" a="1"/>
  <c r="G207" i="2" s="1"/>
  <c r="H207" i="2" s="1"/>
  <c r="Q206" i="2" a="1"/>
  <c r="Q206" i="2" s="1"/>
  <c r="P206" i="2" a="1"/>
  <c r="P206" i="2" s="1"/>
  <c r="O206" i="2" a="1"/>
  <c r="O206" i="2" s="1"/>
  <c r="N206" i="2" a="1"/>
  <c r="N206" i="2" s="1"/>
  <c r="G206" i="2" a="1"/>
  <c r="G206" i="2" s="1"/>
  <c r="I206" i="2" s="1" a="1"/>
  <c r="I206" i="2" s="1"/>
  <c r="Q205" i="2" a="1"/>
  <c r="Q205" i="2" s="1"/>
  <c r="P205" i="2" a="1"/>
  <c r="P205" i="2" s="1"/>
  <c r="O205" i="2" a="1"/>
  <c r="O205" i="2" s="1"/>
  <c r="N205" i="2" a="1"/>
  <c r="N205" i="2" s="1"/>
  <c r="G205" i="2" a="1"/>
  <c r="G205" i="2" s="1"/>
  <c r="I205" i="2" s="1" a="1"/>
  <c r="I205" i="2" s="1"/>
  <c r="Q204" i="2" a="1"/>
  <c r="Q204" i="2" s="1"/>
  <c r="P204" i="2" a="1"/>
  <c r="P204" i="2" s="1"/>
  <c r="O204" i="2" a="1"/>
  <c r="O204" i="2" s="1"/>
  <c r="N204" i="2" a="1"/>
  <c r="N204" i="2" s="1"/>
  <c r="G204" i="2" a="1"/>
  <c r="G204" i="2" s="1"/>
  <c r="H204" i="2" s="1"/>
  <c r="Q203" i="2" a="1"/>
  <c r="Q203" i="2" s="1"/>
  <c r="P203" i="2" a="1"/>
  <c r="P203" i="2" s="1"/>
  <c r="O203" i="2" a="1"/>
  <c r="O203" i="2" s="1"/>
  <c r="N203" i="2" a="1"/>
  <c r="N203" i="2" s="1"/>
  <c r="G203" i="2" a="1"/>
  <c r="G203" i="2" s="1"/>
  <c r="H203" i="2" s="1"/>
  <c r="Q202" i="2" a="1"/>
  <c r="Q202" i="2" s="1"/>
  <c r="P202" i="2" a="1"/>
  <c r="P202" i="2" s="1"/>
  <c r="O202" i="2" a="1"/>
  <c r="O202" i="2" s="1"/>
  <c r="N202" i="2" a="1"/>
  <c r="N202" i="2" s="1"/>
  <c r="G202" i="2" a="1"/>
  <c r="G202" i="2" s="1"/>
  <c r="Q201" i="2" a="1"/>
  <c r="Q201" i="2" s="1"/>
  <c r="P201" i="2" a="1"/>
  <c r="P201" i="2" s="1"/>
  <c r="O201" i="2" a="1"/>
  <c r="O201" i="2" s="1"/>
  <c r="N201" i="2" a="1"/>
  <c r="N201" i="2" s="1"/>
  <c r="G201" i="2" a="1"/>
  <c r="G201" i="2" s="1"/>
  <c r="I201" i="2" s="1" a="1"/>
  <c r="I201" i="2" s="1"/>
  <c r="Q200" i="2" a="1"/>
  <c r="Q200" i="2" s="1"/>
  <c r="P200" i="2" a="1"/>
  <c r="P200" i="2" s="1"/>
  <c r="O200" i="2" a="1"/>
  <c r="O200" i="2" s="1"/>
  <c r="N200" i="2" a="1"/>
  <c r="N200" i="2" s="1"/>
  <c r="G200" i="2" a="1"/>
  <c r="G200" i="2" s="1"/>
  <c r="Q199" i="2" a="1"/>
  <c r="Q199" i="2" s="1"/>
  <c r="P199" i="2" a="1"/>
  <c r="P199" i="2" s="1"/>
  <c r="O199" i="2" a="1"/>
  <c r="O199" i="2" s="1"/>
  <c r="N199" i="2" a="1"/>
  <c r="N199" i="2" s="1"/>
  <c r="G199" i="2" a="1"/>
  <c r="G199" i="2" s="1"/>
  <c r="Q198" i="2" a="1"/>
  <c r="Q198" i="2" s="1"/>
  <c r="P198" i="2" a="1"/>
  <c r="P198" i="2" s="1"/>
  <c r="O198" i="2" a="1"/>
  <c r="O198" i="2" s="1"/>
  <c r="N198" i="2" a="1"/>
  <c r="N198" i="2" s="1"/>
  <c r="G198" i="2" a="1"/>
  <c r="G198" i="2" s="1"/>
  <c r="Q197" i="2" a="1"/>
  <c r="Q197" i="2" s="1"/>
  <c r="P197" i="2" a="1"/>
  <c r="P197" i="2" s="1"/>
  <c r="O197" i="2" a="1"/>
  <c r="O197" i="2" s="1"/>
  <c r="N197" i="2" a="1"/>
  <c r="N197" i="2" s="1"/>
  <c r="G197" i="2" a="1"/>
  <c r="G197" i="2" s="1"/>
  <c r="Q196" i="2" a="1"/>
  <c r="Q196" i="2" s="1"/>
  <c r="P196" i="2" a="1"/>
  <c r="P196" i="2" s="1"/>
  <c r="O196" i="2" a="1"/>
  <c r="O196" i="2" s="1"/>
  <c r="N196" i="2" a="1"/>
  <c r="N196" i="2" s="1"/>
  <c r="G196" i="2" a="1"/>
  <c r="G196" i="2" s="1"/>
  <c r="Q195" i="2" a="1"/>
  <c r="Q195" i="2" s="1"/>
  <c r="P195" i="2" a="1"/>
  <c r="P195" i="2" s="1"/>
  <c r="O195" i="2" a="1"/>
  <c r="O195" i="2" s="1"/>
  <c r="N195" i="2" a="1"/>
  <c r="N195" i="2" s="1"/>
  <c r="G195" i="2" a="1"/>
  <c r="G195" i="2" s="1"/>
  <c r="Q194" i="2" a="1"/>
  <c r="Q194" i="2" s="1"/>
  <c r="P194" i="2" a="1"/>
  <c r="P194" i="2" s="1"/>
  <c r="O194" i="2" a="1"/>
  <c r="O194" i="2" s="1"/>
  <c r="N194" i="2" a="1"/>
  <c r="N194" i="2" s="1"/>
  <c r="G194" i="2" a="1"/>
  <c r="G194" i="2" s="1"/>
  <c r="Q193" i="2" a="1"/>
  <c r="Q193" i="2" s="1"/>
  <c r="P193" i="2" a="1"/>
  <c r="P193" i="2" s="1"/>
  <c r="O193" i="2" a="1"/>
  <c r="O193" i="2" s="1"/>
  <c r="N193" i="2" a="1"/>
  <c r="N193" i="2" s="1"/>
  <c r="G193" i="2" a="1"/>
  <c r="G193" i="2" s="1"/>
  <c r="Q192" i="2" a="1"/>
  <c r="Q192" i="2" s="1"/>
  <c r="P192" i="2" a="1"/>
  <c r="P192" i="2" s="1"/>
  <c r="O192" i="2" a="1"/>
  <c r="O192" i="2" s="1"/>
  <c r="N192" i="2" a="1"/>
  <c r="N192" i="2" s="1"/>
  <c r="G192" i="2" a="1"/>
  <c r="G192" i="2" s="1"/>
  <c r="Q191" i="2" a="1"/>
  <c r="Q191" i="2" s="1"/>
  <c r="P191" i="2" a="1"/>
  <c r="P191" i="2" s="1"/>
  <c r="O191" i="2" a="1"/>
  <c r="O191" i="2" s="1"/>
  <c r="N191" i="2" a="1"/>
  <c r="N191" i="2" s="1"/>
  <c r="G191" i="2" a="1"/>
  <c r="G191" i="2" s="1"/>
  <c r="Q190" i="2" a="1"/>
  <c r="Q190" i="2" s="1"/>
  <c r="P190" i="2" a="1"/>
  <c r="P190" i="2" s="1"/>
  <c r="O190" i="2" a="1"/>
  <c r="O190" i="2" s="1"/>
  <c r="N190" i="2" a="1"/>
  <c r="N190" i="2" s="1"/>
  <c r="G190" i="2" a="1"/>
  <c r="G190" i="2" s="1"/>
  <c r="Q189" i="2" a="1"/>
  <c r="Q189" i="2" s="1"/>
  <c r="P189" i="2" a="1"/>
  <c r="P189" i="2" s="1"/>
  <c r="O189" i="2" a="1"/>
  <c r="O189" i="2" s="1"/>
  <c r="N189" i="2" a="1"/>
  <c r="N189" i="2" s="1"/>
  <c r="G189" i="2" a="1"/>
  <c r="G189" i="2" s="1"/>
  <c r="Q188" i="2" a="1"/>
  <c r="Q188" i="2" s="1"/>
  <c r="P188" i="2" a="1"/>
  <c r="P188" i="2" s="1"/>
  <c r="O188" i="2" a="1"/>
  <c r="O188" i="2" s="1"/>
  <c r="N188" i="2" a="1"/>
  <c r="N188" i="2" s="1"/>
  <c r="G188" i="2" a="1"/>
  <c r="G188" i="2" s="1"/>
  <c r="Q187" i="2" a="1"/>
  <c r="Q187" i="2" s="1"/>
  <c r="P187" i="2" a="1"/>
  <c r="P187" i="2" s="1"/>
  <c r="O187" i="2" a="1"/>
  <c r="O187" i="2" s="1"/>
  <c r="N187" i="2" a="1"/>
  <c r="N187" i="2" s="1"/>
  <c r="G187" i="2" a="1"/>
  <c r="G187" i="2" s="1"/>
  <c r="Q186" i="2" a="1"/>
  <c r="Q186" i="2" s="1"/>
  <c r="P186" i="2" a="1"/>
  <c r="P186" i="2" s="1"/>
  <c r="O186" i="2" a="1"/>
  <c r="O186" i="2" s="1"/>
  <c r="N186" i="2" a="1"/>
  <c r="N186" i="2" s="1"/>
  <c r="G186" i="2" a="1"/>
  <c r="G186" i="2" s="1"/>
  <c r="Q185" i="2" a="1"/>
  <c r="Q185" i="2" s="1"/>
  <c r="P185" i="2" a="1"/>
  <c r="P185" i="2" s="1"/>
  <c r="O185" i="2" a="1"/>
  <c r="O185" i="2" s="1"/>
  <c r="N185" i="2" a="1"/>
  <c r="N185" i="2" s="1"/>
  <c r="G185" i="2" a="1"/>
  <c r="G185" i="2" s="1"/>
  <c r="Q184" i="2" a="1"/>
  <c r="Q184" i="2" s="1"/>
  <c r="P184" i="2" a="1"/>
  <c r="P184" i="2" s="1"/>
  <c r="O184" i="2" a="1"/>
  <c r="O184" i="2" s="1"/>
  <c r="N184" i="2" a="1"/>
  <c r="N184" i="2" s="1"/>
  <c r="G184" i="2" a="1"/>
  <c r="G184" i="2" s="1"/>
  <c r="Q183" i="2" a="1"/>
  <c r="Q183" i="2" s="1"/>
  <c r="P183" i="2" a="1"/>
  <c r="P183" i="2" s="1"/>
  <c r="O183" i="2" a="1"/>
  <c r="O183" i="2" s="1"/>
  <c r="N183" i="2" a="1"/>
  <c r="N183" i="2" s="1"/>
  <c r="G183" i="2" a="1"/>
  <c r="G183" i="2" s="1"/>
  <c r="Q182" i="2" a="1"/>
  <c r="Q182" i="2" s="1"/>
  <c r="P182" i="2" a="1"/>
  <c r="P182" i="2" s="1"/>
  <c r="O182" i="2" a="1"/>
  <c r="O182" i="2" s="1"/>
  <c r="N182" i="2" a="1"/>
  <c r="N182" i="2" s="1"/>
  <c r="G182" i="2" a="1"/>
  <c r="G182" i="2" s="1"/>
  <c r="Q181" i="2" a="1"/>
  <c r="Q181" i="2" s="1"/>
  <c r="P181" i="2" a="1"/>
  <c r="P181" i="2" s="1"/>
  <c r="O181" i="2" a="1"/>
  <c r="O181" i="2" s="1"/>
  <c r="N181" i="2" a="1"/>
  <c r="N181" i="2" s="1"/>
  <c r="G181" i="2" a="1"/>
  <c r="G181" i="2" s="1"/>
  <c r="Q180" i="2" a="1"/>
  <c r="Q180" i="2" s="1"/>
  <c r="P180" i="2" a="1"/>
  <c r="P180" i="2" s="1"/>
  <c r="O180" i="2" a="1"/>
  <c r="O180" i="2" s="1"/>
  <c r="N180" i="2" a="1"/>
  <c r="N180" i="2" s="1"/>
  <c r="G180" i="2" a="1"/>
  <c r="G180" i="2" s="1"/>
  <c r="Q179" i="2" a="1"/>
  <c r="Q179" i="2" s="1"/>
  <c r="P179" i="2" a="1"/>
  <c r="P179" i="2" s="1"/>
  <c r="O179" i="2" a="1"/>
  <c r="O179" i="2" s="1"/>
  <c r="N179" i="2" a="1"/>
  <c r="N179" i="2" s="1"/>
  <c r="G179" i="2" a="1"/>
  <c r="G179" i="2" s="1"/>
  <c r="Q178" i="2" a="1"/>
  <c r="Q178" i="2" s="1"/>
  <c r="P178" i="2" a="1"/>
  <c r="P178" i="2" s="1"/>
  <c r="O178" i="2" a="1"/>
  <c r="O178" i="2" s="1"/>
  <c r="N178" i="2" a="1"/>
  <c r="N178" i="2" s="1"/>
  <c r="G178" i="2" a="1"/>
  <c r="G178" i="2" s="1"/>
  <c r="Q177" i="2" a="1"/>
  <c r="Q177" i="2" s="1"/>
  <c r="P177" i="2" a="1"/>
  <c r="P177" i="2" s="1"/>
  <c r="O177" i="2" a="1"/>
  <c r="O177" i="2" s="1"/>
  <c r="N177" i="2" a="1"/>
  <c r="N177" i="2" s="1"/>
  <c r="G177" i="2" a="1"/>
  <c r="G177" i="2" s="1"/>
  <c r="Q176" i="2" a="1"/>
  <c r="Q176" i="2" s="1"/>
  <c r="P176" i="2" a="1"/>
  <c r="P176" i="2" s="1"/>
  <c r="O176" i="2" a="1"/>
  <c r="O176" i="2" s="1"/>
  <c r="N176" i="2" a="1"/>
  <c r="N176" i="2" s="1"/>
  <c r="G176" i="2" a="1"/>
  <c r="G176" i="2" s="1"/>
  <c r="Q175" i="2" a="1"/>
  <c r="Q175" i="2" s="1"/>
  <c r="P175" i="2" a="1"/>
  <c r="P175" i="2" s="1"/>
  <c r="O175" i="2" a="1"/>
  <c r="O175" i="2" s="1"/>
  <c r="N175" i="2" a="1"/>
  <c r="N175" i="2" s="1"/>
  <c r="G175" i="2" a="1"/>
  <c r="G175" i="2" s="1"/>
  <c r="Q174" i="2" a="1"/>
  <c r="Q174" i="2" s="1"/>
  <c r="P174" i="2" a="1"/>
  <c r="P174" i="2" s="1"/>
  <c r="O174" i="2" a="1"/>
  <c r="O174" i="2" s="1"/>
  <c r="N174" i="2" a="1"/>
  <c r="N174" i="2" s="1"/>
  <c r="G174" i="2" a="1"/>
  <c r="G174" i="2" s="1"/>
  <c r="Q173" i="2" a="1"/>
  <c r="Q173" i="2" s="1"/>
  <c r="P173" i="2" a="1"/>
  <c r="P173" i="2" s="1"/>
  <c r="O173" i="2" a="1"/>
  <c r="O173" i="2" s="1"/>
  <c r="N173" i="2" a="1"/>
  <c r="N173" i="2" s="1"/>
  <c r="G173" i="2" a="1"/>
  <c r="G173" i="2" s="1"/>
  <c r="Q172" i="2" a="1"/>
  <c r="Q172" i="2" s="1"/>
  <c r="P172" i="2" a="1"/>
  <c r="P172" i="2" s="1"/>
  <c r="O172" i="2" a="1"/>
  <c r="O172" i="2" s="1"/>
  <c r="N172" i="2" a="1"/>
  <c r="N172" i="2" s="1"/>
  <c r="G172" i="2" a="1"/>
  <c r="G172" i="2" s="1"/>
  <c r="Q171" i="2" a="1"/>
  <c r="Q171" i="2" s="1"/>
  <c r="P171" i="2" a="1"/>
  <c r="P171" i="2" s="1"/>
  <c r="O171" i="2" a="1"/>
  <c r="O171" i="2" s="1"/>
  <c r="N171" i="2" a="1"/>
  <c r="N171" i="2" s="1"/>
  <c r="G171" i="2" a="1"/>
  <c r="G171" i="2" s="1"/>
  <c r="Q170" i="2" a="1"/>
  <c r="Q170" i="2" s="1"/>
  <c r="P170" i="2" a="1"/>
  <c r="P170" i="2" s="1"/>
  <c r="O170" i="2" a="1"/>
  <c r="O170" i="2" s="1"/>
  <c r="N170" i="2" a="1"/>
  <c r="N170" i="2" s="1"/>
  <c r="G170" i="2" a="1"/>
  <c r="G170" i="2" s="1"/>
  <c r="Q169" i="2" a="1"/>
  <c r="Q169" i="2" s="1"/>
  <c r="P169" i="2" a="1"/>
  <c r="P169" i="2" s="1"/>
  <c r="O169" i="2" a="1"/>
  <c r="O169" i="2" s="1"/>
  <c r="N169" i="2" a="1"/>
  <c r="N169" i="2" s="1"/>
  <c r="G169" i="2" a="1"/>
  <c r="G169" i="2" s="1"/>
  <c r="Q168" i="2" a="1"/>
  <c r="Q168" i="2" s="1"/>
  <c r="P168" i="2" a="1"/>
  <c r="P168" i="2" s="1"/>
  <c r="O168" i="2" a="1"/>
  <c r="O168" i="2" s="1"/>
  <c r="N168" i="2" a="1"/>
  <c r="N168" i="2" s="1"/>
  <c r="G168" i="2" a="1"/>
  <c r="G168" i="2" s="1"/>
  <c r="Q167" i="2" a="1"/>
  <c r="Q167" i="2" s="1"/>
  <c r="P167" i="2" a="1"/>
  <c r="P167" i="2" s="1"/>
  <c r="O167" i="2" a="1"/>
  <c r="O167" i="2" s="1"/>
  <c r="N167" i="2" a="1"/>
  <c r="N167" i="2" s="1"/>
  <c r="G167" i="2" a="1"/>
  <c r="G167" i="2" s="1"/>
  <c r="Q166" i="2" a="1"/>
  <c r="Q166" i="2" s="1"/>
  <c r="P166" i="2" a="1"/>
  <c r="P166" i="2" s="1"/>
  <c r="O166" i="2" a="1"/>
  <c r="O166" i="2" s="1"/>
  <c r="N166" i="2" a="1"/>
  <c r="N166" i="2" s="1"/>
  <c r="G166" i="2" a="1"/>
  <c r="G166" i="2" s="1"/>
  <c r="Q165" i="2" a="1"/>
  <c r="Q165" i="2" s="1"/>
  <c r="P165" i="2" a="1"/>
  <c r="P165" i="2" s="1"/>
  <c r="O165" i="2" a="1"/>
  <c r="O165" i="2" s="1"/>
  <c r="N165" i="2" a="1"/>
  <c r="N165" i="2" s="1"/>
  <c r="G165" i="2" a="1"/>
  <c r="G165" i="2" s="1"/>
  <c r="H165" i="2" s="1"/>
  <c r="Q164" i="2" a="1"/>
  <c r="Q164" i="2" s="1"/>
  <c r="P164" i="2" a="1"/>
  <c r="P164" i="2" s="1"/>
  <c r="O164" i="2" a="1"/>
  <c r="O164" i="2" s="1"/>
  <c r="N164" i="2" a="1"/>
  <c r="N164" i="2" s="1"/>
  <c r="G164" i="2" a="1"/>
  <c r="G164" i="2" s="1"/>
  <c r="Q163" i="2" a="1"/>
  <c r="Q163" i="2" s="1"/>
  <c r="P163" i="2" a="1"/>
  <c r="P163" i="2" s="1"/>
  <c r="O163" i="2" a="1"/>
  <c r="O163" i="2" s="1"/>
  <c r="N163" i="2" a="1"/>
  <c r="N163" i="2" s="1"/>
  <c r="G163" i="2" a="1"/>
  <c r="G163" i="2" s="1"/>
  <c r="H163" i="2" s="1"/>
  <c r="Q162" i="2" a="1"/>
  <c r="Q162" i="2" s="1"/>
  <c r="P162" i="2" a="1"/>
  <c r="P162" i="2" s="1"/>
  <c r="O162" i="2" a="1"/>
  <c r="O162" i="2" s="1"/>
  <c r="N162" i="2" a="1"/>
  <c r="N162" i="2" s="1"/>
  <c r="G162" i="2" a="1"/>
  <c r="G162" i="2" s="1"/>
  <c r="Q161" i="2" a="1"/>
  <c r="Q161" i="2" s="1"/>
  <c r="P161" i="2" a="1"/>
  <c r="P161" i="2" s="1"/>
  <c r="O161" i="2" a="1"/>
  <c r="O161" i="2" s="1"/>
  <c r="N161" i="2" a="1"/>
  <c r="N161" i="2" s="1"/>
  <c r="G161" i="2" a="1"/>
  <c r="G161" i="2" s="1"/>
  <c r="H161" i="2" s="1"/>
  <c r="Q160" i="2" a="1"/>
  <c r="Q160" i="2" s="1"/>
  <c r="P160" i="2" a="1"/>
  <c r="P160" i="2" s="1"/>
  <c r="O160" i="2" a="1"/>
  <c r="O160" i="2" s="1"/>
  <c r="N160" i="2" a="1"/>
  <c r="N160" i="2" s="1"/>
  <c r="G160" i="2" a="1"/>
  <c r="G160" i="2" s="1"/>
  <c r="Q159" i="2" a="1"/>
  <c r="Q159" i="2" s="1"/>
  <c r="P159" i="2" a="1"/>
  <c r="P159" i="2" s="1"/>
  <c r="O159" i="2" a="1"/>
  <c r="O159" i="2" s="1"/>
  <c r="N159" i="2" a="1"/>
  <c r="N159" i="2" s="1"/>
  <c r="G159" i="2" a="1"/>
  <c r="G159" i="2" s="1"/>
  <c r="H159" i="2" s="1"/>
  <c r="Q158" i="2" a="1"/>
  <c r="Q158" i="2" s="1"/>
  <c r="P158" i="2" a="1"/>
  <c r="P158" i="2" s="1"/>
  <c r="O158" i="2" a="1"/>
  <c r="O158" i="2" s="1"/>
  <c r="N158" i="2" a="1"/>
  <c r="N158" i="2" s="1"/>
  <c r="G158" i="2" a="1"/>
  <c r="G158" i="2" s="1"/>
  <c r="Q157" i="2" a="1"/>
  <c r="Q157" i="2" s="1"/>
  <c r="P157" i="2" a="1"/>
  <c r="P157" i="2" s="1"/>
  <c r="O157" i="2" a="1"/>
  <c r="O157" i="2" s="1"/>
  <c r="N157" i="2" a="1"/>
  <c r="N157" i="2" s="1"/>
  <c r="G157" i="2" a="1"/>
  <c r="G157" i="2" s="1"/>
  <c r="H157" i="2" s="1"/>
  <c r="Q156" i="2" a="1"/>
  <c r="Q156" i="2" s="1"/>
  <c r="P156" i="2" a="1"/>
  <c r="P156" i="2" s="1"/>
  <c r="O156" i="2" a="1"/>
  <c r="O156" i="2" s="1"/>
  <c r="N156" i="2" a="1"/>
  <c r="N156" i="2" s="1"/>
  <c r="G156" i="2" a="1"/>
  <c r="G156" i="2" s="1"/>
  <c r="Q155" i="2" a="1"/>
  <c r="Q155" i="2" s="1"/>
  <c r="P155" i="2" a="1"/>
  <c r="P155" i="2" s="1"/>
  <c r="O155" i="2" a="1"/>
  <c r="O155" i="2" s="1"/>
  <c r="N155" i="2" a="1"/>
  <c r="N155" i="2" s="1"/>
  <c r="G155" i="2" a="1"/>
  <c r="G155" i="2" s="1"/>
  <c r="H155" i="2" s="1"/>
  <c r="Q154" i="2" a="1"/>
  <c r="Q154" i="2" s="1"/>
  <c r="P154" i="2" a="1"/>
  <c r="P154" i="2" s="1"/>
  <c r="O154" i="2" a="1"/>
  <c r="O154" i="2" s="1"/>
  <c r="N154" i="2" a="1"/>
  <c r="N154" i="2" s="1"/>
  <c r="G154" i="2" a="1"/>
  <c r="G154" i="2" s="1"/>
  <c r="Q153" i="2" a="1"/>
  <c r="Q153" i="2" s="1"/>
  <c r="P153" i="2" a="1"/>
  <c r="P153" i="2" s="1"/>
  <c r="O153" i="2" a="1"/>
  <c r="O153" i="2" s="1"/>
  <c r="N153" i="2" a="1"/>
  <c r="N153" i="2" s="1"/>
  <c r="G153" i="2" a="1"/>
  <c r="G153" i="2" s="1"/>
  <c r="H153" i="2" s="1"/>
  <c r="Q152" i="2" a="1"/>
  <c r="Q152" i="2" s="1"/>
  <c r="P152" i="2" a="1"/>
  <c r="P152" i="2" s="1"/>
  <c r="O152" i="2" a="1"/>
  <c r="O152" i="2" s="1"/>
  <c r="N152" i="2" a="1"/>
  <c r="N152" i="2" s="1"/>
  <c r="G152" i="2" a="1"/>
  <c r="G152" i="2" s="1"/>
  <c r="Q151" i="2" a="1"/>
  <c r="Q151" i="2" s="1"/>
  <c r="P151" i="2" a="1"/>
  <c r="P151" i="2" s="1"/>
  <c r="O151" i="2" a="1"/>
  <c r="O151" i="2" s="1"/>
  <c r="N151" i="2" a="1"/>
  <c r="N151" i="2" s="1"/>
  <c r="G151" i="2" a="1"/>
  <c r="G151" i="2" s="1"/>
  <c r="H151" i="2" s="1"/>
  <c r="Q150" i="2" a="1"/>
  <c r="Q150" i="2" s="1"/>
  <c r="P150" i="2" a="1"/>
  <c r="P150" i="2" s="1"/>
  <c r="O150" i="2" a="1"/>
  <c r="O150" i="2" s="1"/>
  <c r="N150" i="2" a="1"/>
  <c r="N150" i="2" s="1"/>
  <c r="G150" i="2" a="1"/>
  <c r="G150" i="2" s="1"/>
  <c r="Q149" i="2" a="1"/>
  <c r="Q149" i="2" s="1"/>
  <c r="P149" i="2" a="1"/>
  <c r="P149" i="2" s="1"/>
  <c r="O149" i="2" a="1"/>
  <c r="O149" i="2" s="1"/>
  <c r="N149" i="2" a="1"/>
  <c r="N149" i="2" s="1"/>
  <c r="G149" i="2" a="1"/>
  <c r="G149" i="2" s="1"/>
  <c r="H149" i="2" s="1"/>
  <c r="Q148" i="2" a="1"/>
  <c r="Q148" i="2" s="1"/>
  <c r="P148" i="2" a="1"/>
  <c r="P148" i="2" s="1"/>
  <c r="O148" i="2" a="1"/>
  <c r="O148" i="2" s="1"/>
  <c r="N148" i="2" a="1"/>
  <c r="N148" i="2" s="1"/>
  <c r="G148" i="2" a="1"/>
  <c r="G148" i="2" s="1"/>
  <c r="Q147" i="2" a="1"/>
  <c r="Q147" i="2" s="1"/>
  <c r="P147" i="2" a="1"/>
  <c r="P147" i="2" s="1"/>
  <c r="O147" i="2" a="1"/>
  <c r="O147" i="2" s="1"/>
  <c r="N147" i="2" a="1"/>
  <c r="N147" i="2" s="1"/>
  <c r="G147" i="2" a="1"/>
  <c r="G147" i="2" s="1"/>
  <c r="H147" i="2" s="1"/>
  <c r="Q146" i="2" a="1"/>
  <c r="Q146" i="2" s="1"/>
  <c r="P146" i="2" a="1"/>
  <c r="P146" i="2" s="1"/>
  <c r="O146" i="2" a="1"/>
  <c r="O146" i="2" s="1"/>
  <c r="N146" i="2" a="1"/>
  <c r="N146" i="2" s="1"/>
  <c r="G146" i="2" a="1"/>
  <c r="G146" i="2" s="1"/>
  <c r="Q145" i="2" a="1"/>
  <c r="Q145" i="2" s="1"/>
  <c r="P145" i="2" a="1"/>
  <c r="P145" i="2" s="1"/>
  <c r="O145" i="2" a="1"/>
  <c r="O145" i="2" s="1"/>
  <c r="N145" i="2" a="1"/>
  <c r="N145" i="2" s="1"/>
  <c r="G145" i="2" a="1"/>
  <c r="G145" i="2" s="1"/>
  <c r="H145" i="2" s="1"/>
  <c r="Q144" i="2" a="1"/>
  <c r="Q144" i="2" s="1"/>
  <c r="P144" i="2" a="1"/>
  <c r="P144" i="2" s="1"/>
  <c r="O144" i="2" a="1"/>
  <c r="O144" i="2" s="1"/>
  <c r="N144" i="2" a="1"/>
  <c r="N144" i="2" s="1"/>
  <c r="G144" i="2" a="1"/>
  <c r="G144" i="2" s="1"/>
  <c r="Q143" i="2" a="1"/>
  <c r="Q143" i="2" s="1"/>
  <c r="P143" i="2" a="1"/>
  <c r="P143" i="2" s="1"/>
  <c r="O143" i="2" a="1"/>
  <c r="O143" i="2" s="1"/>
  <c r="N143" i="2" a="1"/>
  <c r="N143" i="2" s="1"/>
  <c r="G143" i="2" a="1"/>
  <c r="G143" i="2" s="1"/>
  <c r="H143" i="2" s="1"/>
  <c r="Q142" i="2" a="1"/>
  <c r="Q142" i="2" s="1"/>
  <c r="P142" i="2" a="1"/>
  <c r="P142" i="2" s="1"/>
  <c r="O142" i="2" a="1"/>
  <c r="O142" i="2" s="1"/>
  <c r="N142" i="2" a="1"/>
  <c r="N142" i="2" s="1"/>
  <c r="G142" i="2" a="1"/>
  <c r="G142" i="2" s="1"/>
  <c r="I142" i="2" s="1" a="1"/>
  <c r="I142" i="2" s="1"/>
  <c r="Q141" i="2" a="1"/>
  <c r="Q141" i="2" s="1"/>
  <c r="P141" i="2" a="1"/>
  <c r="P141" i="2" s="1"/>
  <c r="O141" i="2" a="1"/>
  <c r="O141" i="2" s="1"/>
  <c r="N141" i="2" a="1"/>
  <c r="N141" i="2" s="1"/>
  <c r="G141" i="2" a="1"/>
  <c r="G141" i="2" s="1"/>
  <c r="H141" i="2" s="1"/>
  <c r="Q140" i="2" a="1"/>
  <c r="Q140" i="2" s="1"/>
  <c r="P140" i="2" a="1"/>
  <c r="P140" i="2" s="1"/>
  <c r="O140" i="2" a="1"/>
  <c r="O140" i="2" s="1"/>
  <c r="N140" i="2" a="1"/>
  <c r="N140" i="2" s="1"/>
  <c r="G140" i="2" a="1"/>
  <c r="G140" i="2" s="1"/>
  <c r="H140" i="2" s="1"/>
  <c r="Q139" i="2" a="1"/>
  <c r="Q139" i="2" s="1"/>
  <c r="P139" i="2" a="1"/>
  <c r="P139" i="2" s="1"/>
  <c r="O139" i="2" a="1"/>
  <c r="O139" i="2" s="1"/>
  <c r="N139" i="2" a="1"/>
  <c r="N139" i="2" s="1"/>
  <c r="G139" i="2" a="1"/>
  <c r="G139" i="2" s="1"/>
  <c r="Q138" i="2" a="1"/>
  <c r="Q138" i="2" s="1"/>
  <c r="P138" i="2" a="1"/>
  <c r="P138" i="2" s="1"/>
  <c r="O138" i="2" a="1"/>
  <c r="O138" i="2" s="1"/>
  <c r="N138" i="2" a="1"/>
  <c r="N138" i="2" s="1"/>
  <c r="G138" i="2" a="1"/>
  <c r="G138" i="2" s="1"/>
  <c r="I138" i="2" s="1" a="1"/>
  <c r="I138" i="2" s="1"/>
  <c r="Q137" i="2" a="1"/>
  <c r="Q137" i="2" s="1"/>
  <c r="P137" i="2" a="1"/>
  <c r="P137" i="2" s="1"/>
  <c r="O137" i="2" a="1"/>
  <c r="O137" i="2" s="1"/>
  <c r="N137" i="2" a="1"/>
  <c r="N137" i="2" s="1"/>
  <c r="G137" i="2" a="1"/>
  <c r="G137" i="2" s="1"/>
  <c r="H137" i="2" s="1"/>
  <c r="Q136" i="2" a="1"/>
  <c r="Q136" i="2" s="1"/>
  <c r="P136" i="2" a="1"/>
  <c r="P136" i="2" s="1"/>
  <c r="O136" i="2" a="1"/>
  <c r="O136" i="2" s="1"/>
  <c r="N136" i="2" a="1"/>
  <c r="N136" i="2" s="1"/>
  <c r="G136" i="2" a="1"/>
  <c r="G136" i="2" s="1"/>
  <c r="H136" i="2" s="1"/>
  <c r="Q135" i="2" a="1"/>
  <c r="Q135" i="2" s="1"/>
  <c r="P135" i="2" a="1"/>
  <c r="P135" i="2" s="1"/>
  <c r="O135" i="2" a="1"/>
  <c r="O135" i="2" s="1"/>
  <c r="N135" i="2" a="1"/>
  <c r="N135" i="2" s="1"/>
  <c r="G135" i="2" a="1"/>
  <c r="G135" i="2" s="1"/>
  <c r="H135" i="2" s="1"/>
  <c r="Q134" i="2" a="1"/>
  <c r="Q134" i="2" s="1"/>
  <c r="P134" i="2" a="1"/>
  <c r="P134" i="2" s="1"/>
  <c r="O134" i="2" a="1"/>
  <c r="O134" i="2" s="1"/>
  <c r="N134" i="2" a="1"/>
  <c r="N134" i="2" s="1"/>
  <c r="G134" i="2" a="1"/>
  <c r="G134" i="2" s="1"/>
  <c r="I134" i="2" s="1" a="1"/>
  <c r="I134" i="2" s="1"/>
  <c r="Q133" i="2" a="1"/>
  <c r="Q133" i="2" s="1"/>
  <c r="P133" i="2" a="1"/>
  <c r="P133" i="2" s="1"/>
  <c r="O133" i="2" a="1"/>
  <c r="O133" i="2" s="1"/>
  <c r="N133" i="2" a="1"/>
  <c r="N133" i="2" s="1"/>
  <c r="G133" i="2" a="1"/>
  <c r="G133" i="2" s="1"/>
  <c r="Q132" i="2" a="1"/>
  <c r="Q132" i="2" s="1"/>
  <c r="P132" i="2" a="1"/>
  <c r="P132" i="2" s="1"/>
  <c r="O132" i="2" a="1"/>
  <c r="O132" i="2" s="1"/>
  <c r="N132" i="2" a="1"/>
  <c r="N132" i="2" s="1"/>
  <c r="G132" i="2" a="1"/>
  <c r="G132" i="2" s="1"/>
  <c r="Q131" i="2" a="1"/>
  <c r="Q131" i="2" s="1"/>
  <c r="P131" i="2" a="1"/>
  <c r="P131" i="2" s="1"/>
  <c r="O131" i="2" a="1"/>
  <c r="O131" i="2" s="1"/>
  <c r="N131" i="2" a="1"/>
  <c r="N131" i="2" s="1"/>
  <c r="G131" i="2" a="1"/>
  <c r="G131" i="2" s="1"/>
  <c r="H131" i="2" s="1"/>
  <c r="Q130" i="2" a="1"/>
  <c r="Q130" i="2" s="1"/>
  <c r="P130" i="2" a="1"/>
  <c r="P130" i="2" s="1"/>
  <c r="O130" i="2" a="1"/>
  <c r="O130" i="2" s="1"/>
  <c r="N130" i="2" a="1"/>
  <c r="N130" i="2" s="1"/>
  <c r="G130" i="2" a="1"/>
  <c r="G130" i="2" s="1"/>
  <c r="I130" i="2" s="1" a="1"/>
  <c r="I130" i="2" s="1"/>
  <c r="Q129" i="2" a="1"/>
  <c r="Q129" i="2" s="1"/>
  <c r="P129" i="2" a="1"/>
  <c r="P129" i="2" s="1"/>
  <c r="O129" i="2" a="1"/>
  <c r="O129" i="2" s="1"/>
  <c r="N129" i="2" a="1"/>
  <c r="N129" i="2" s="1"/>
  <c r="G129" i="2" a="1"/>
  <c r="G129" i="2" s="1"/>
  <c r="I129" i="2" s="1" a="1"/>
  <c r="I129" i="2" s="1"/>
  <c r="Q128" i="2" a="1"/>
  <c r="Q128" i="2" s="1"/>
  <c r="P128" i="2" a="1"/>
  <c r="P128" i="2" s="1"/>
  <c r="O128" i="2" a="1"/>
  <c r="O128" i="2" s="1"/>
  <c r="N128" i="2" a="1"/>
  <c r="N128" i="2" s="1"/>
  <c r="G128" i="2" a="1"/>
  <c r="G128" i="2" s="1"/>
  <c r="H128" i="2" s="1"/>
  <c r="Q127" i="2" a="1"/>
  <c r="Q127" i="2" s="1"/>
  <c r="P127" i="2" a="1"/>
  <c r="P127" i="2" s="1"/>
  <c r="O127" i="2" a="1"/>
  <c r="O127" i="2" s="1"/>
  <c r="N127" i="2" a="1"/>
  <c r="N127" i="2" s="1"/>
  <c r="G127" i="2" a="1"/>
  <c r="G127" i="2" s="1"/>
  <c r="Q126" i="2" a="1"/>
  <c r="Q126" i="2" s="1"/>
  <c r="P126" i="2" a="1"/>
  <c r="P126" i="2" s="1"/>
  <c r="O126" i="2" a="1"/>
  <c r="O126" i="2" s="1"/>
  <c r="N126" i="2" a="1"/>
  <c r="N126" i="2" s="1"/>
  <c r="G126" i="2" a="1"/>
  <c r="G126" i="2" s="1"/>
  <c r="I126" i="2" s="1" a="1"/>
  <c r="I126" i="2" s="1"/>
  <c r="Q125" i="2" a="1"/>
  <c r="Q125" i="2" s="1"/>
  <c r="P125" i="2" a="1"/>
  <c r="P125" i="2" s="1"/>
  <c r="O125" i="2" a="1"/>
  <c r="O125" i="2" s="1"/>
  <c r="N125" i="2" a="1"/>
  <c r="N125" i="2" s="1"/>
  <c r="G125" i="2" a="1"/>
  <c r="G125" i="2" s="1"/>
  <c r="H125" i="2" s="1"/>
  <c r="Q124" i="2" a="1"/>
  <c r="Q124" i="2" s="1"/>
  <c r="P124" i="2" a="1"/>
  <c r="P124" i="2" s="1"/>
  <c r="O124" i="2" a="1"/>
  <c r="O124" i="2" s="1"/>
  <c r="N124" i="2" a="1"/>
  <c r="N124" i="2" s="1"/>
  <c r="G124" i="2" a="1"/>
  <c r="G124" i="2" s="1"/>
  <c r="H124" i="2" s="1"/>
  <c r="Q123" i="2" a="1"/>
  <c r="Q123" i="2" s="1"/>
  <c r="P123" i="2" a="1"/>
  <c r="P123" i="2" s="1"/>
  <c r="O123" i="2" a="1"/>
  <c r="O123" i="2" s="1"/>
  <c r="N123" i="2" a="1"/>
  <c r="N123" i="2" s="1"/>
  <c r="G123" i="2" a="1"/>
  <c r="G123" i="2" s="1"/>
  <c r="I123" i="2" s="1" a="1"/>
  <c r="I123" i="2" s="1"/>
  <c r="Q122" i="2" a="1"/>
  <c r="Q122" i="2" s="1"/>
  <c r="P122" i="2" a="1"/>
  <c r="P122" i="2" s="1"/>
  <c r="O122" i="2" a="1"/>
  <c r="O122" i="2" s="1"/>
  <c r="N122" i="2" a="1"/>
  <c r="N122" i="2" s="1"/>
  <c r="G122" i="2" a="1"/>
  <c r="G122" i="2" s="1"/>
  <c r="I122" i="2" s="1" a="1"/>
  <c r="I122" i="2" s="1"/>
  <c r="Q121" i="2" a="1"/>
  <c r="Q121" i="2" s="1"/>
  <c r="P121" i="2" a="1"/>
  <c r="P121" i="2" s="1"/>
  <c r="O121" i="2" a="1"/>
  <c r="O121" i="2" s="1"/>
  <c r="N121" i="2" a="1"/>
  <c r="N121" i="2" s="1"/>
  <c r="G121" i="2" a="1"/>
  <c r="G121" i="2" s="1"/>
  <c r="H121" i="2" s="1"/>
  <c r="Q120" i="2" a="1"/>
  <c r="Q120" i="2" s="1"/>
  <c r="P120" i="2" a="1"/>
  <c r="P120" i="2" s="1"/>
  <c r="O120" i="2" a="1"/>
  <c r="O120" i="2" s="1"/>
  <c r="N120" i="2" a="1"/>
  <c r="N120" i="2" s="1"/>
  <c r="G120" i="2" a="1"/>
  <c r="G120" i="2" s="1"/>
  <c r="I120" i="2" s="1" a="1"/>
  <c r="I120" i="2" s="1"/>
  <c r="Q119" i="2" a="1"/>
  <c r="Q119" i="2" s="1"/>
  <c r="P119" i="2" a="1"/>
  <c r="P119" i="2" s="1"/>
  <c r="O119" i="2" a="1"/>
  <c r="O119" i="2" s="1"/>
  <c r="N119" i="2" a="1"/>
  <c r="N119" i="2" s="1"/>
  <c r="G119" i="2" a="1"/>
  <c r="G119" i="2" s="1"/>
  <c r="I119" i="2" s="1" a="1"/>
  <c r="I119" i="2" s="1"/>
  <c r="Q118" i="2" a="1"/>
  <c r="Q118" i="2" s="1"/>
  <c r="P118" i="2" a="1"/>
  <c r="P118" i="2" s="1"/>
  <c r="O118" i="2" a="1"/>
  <c r="O118" i="2" s="1"/>
  <c r="N118" i="2" a="1"/>
  <c r="N118" i="2" s="1"/>
  <c r="G118" i="2" a="1"/>
  <c r="G118" i="2" s="1"/>
  <c r="H118" i="2" s="1"/>
  <c r="Q117" i="2" a="1"/>
  <c r="Q117" i="2" s="1"/>
  <c r="P117" i="2" a="1"/>
  <c r="P117" i="2" s="1"/>
  <c r="O117" i="2" a="1"/>
  <c r="O117" i="2" s="1"/>
  <c r="N117" i="2" a="1"/>
  <c r="N117" i="2" s="1"/>
  <c r="G117" i="2" a="1"/>
  <c r="G117" i="2" s="1"/>
  <c r="Q116" i="2" a="1"/>
  <c r="Q116" i="2" s="1"/>
  <c r="P116" i="2" a="1"/>
  <c r="P116" i="2" s="1"/>
  <c r="O116" i="2" a="1"/>
  <c r="O116" i="2" s="1"/>
  <c r="N116" i="2" a="1"/>
  <c r="N116" i="2" s="1"/>
  <c r="G116" i="2" a="1"/>
  <c r="G116" i="2" s="1"/>
  <c r="I116" i="2" s="1" a="1"/>
  <c r="I116" i="2" s="1"/>
  <c r="Q115" i="2" a="1"/>
  <c r="Q115" i="2" s="1"/>
  <c r="P115" i="2" a="1"/>
  <c r="P115" i="2" s="1"/>
  <c r="O115" i="2" a="1"/>
  <c r="O115" i="2" s="1"/>
  <c r="N115" i="2" a="1"/>
  <c r="N115" i="2" s="1"/>
  <c r="G115" i="2" a="1"/>
  <c r="G115" i="2" s="1"/>
  <c r="H115" i="2" s="1"/>
  <c r="Q114" i="2" a="1"/>
  <c r="Q114" i="2" s="1"/>
  <c r="P114" i="2" a="1"/>
  <c r="P114" i="2" s="1"/>
  <c r="O114" i="2" a="1"/>
  <c r="O114" i="2" s="1"/>
  <c r="N114" i="2" a="1"/>
  <c r="N114" i="2" s="1"/>
  <c r="G114" i="2" a="1"/>
  <c r="G114" i="2" s="1"/>
  <c r="I114" i="2" s="1" a="1"/>
  <c r="I114" i="2" s="1"/>
  <c r="Q113" i="2" a="1"/>
  <c r="Q113" i="2" s="1"/>
  <c r="P113" i="2" a="1"/>
  <c r="P113" i="2" s="1"/>
  <c r="O113" i="2" a="1"/>
  <c r="O113" i="2" s="1"/>
  <c r="N113" i="2" a="1"/>
  <c r="N113" i="2" s="1"/>
  <c r="G113" i="2" a="1"/>
  <c r="G113" i="2" s="1"/>
  <c r="Q112" i="2" a="1"/>
  <c r="Q112" i="2" s="1"/>
  <c r="P112" i="2" a="1"/>
  <c r="P112" i="2" s="1"/>
  <c r="O112" i="2" a="1"/>
  <c r="O112" i="2" s="1"/>
  <c r="N112" i="2" a="1"/>
  <c r="N112" i="2" s="1"/>
  <c r="G112" i="2" a="1"/>
  <c r="G112" i="2" s="1"/>
  <c r="I112" i="2" s="1" a="1"/>
  <c r="I112" i="2" s="1"/>
  <c r="Q111" i="2" a="1"/>
  <c r="Q111" i="2" s="1"/>
  <c r="P111" i="2" a="1"/>
  <c r="P111" i="2" s="1"/>
  <c r="O111" i="2" a="1"/>
  <c r="O111" i="2" s="1"/>
  <c r="N111" i="2" a="1"/>
  <c r="N111" i="2" s="1"/>
  <c r="G111" i="2" a="1"/>
  <c r="G111" i="2" s="1"/>
  <c r="H111" i="2" s="1"/>
  <c r="Q110" i="2" a="1"/>
  <c r="Q110" i="2" s="1"/>
  <c r="P110" i="2" a="1"/>
  <c r="P110" i="2" s="1"/>
  <c r="O110" i="2" a="1"/>
  <c r="O110" i="2" s="1"/>
  <c r="N110" i="2" a="1"/>
  <c r="N110" i="2" s="1"/>
  <c r="G110" i="2" a="1"/>
  <c r="G110" i="2" s="1"/>
  <c r="I110" i="2" s="1" a="1"/>
  <c r="I110" i="2" s="1"/>
  <c r="Q109" i="2" a="1"/>
  <c r="Q109" i="2" s="1"/>
  <c r="P109" i="2" a="1"/>
  <c r="P109" i="2" s="1"/>
  <c r="O109" i="2" a="1"/>
  <c r="O109" i="2" s="1"/>
  <c r="N109" i="2" a="1"/>
  <c r="N109" i="2" s="1"/>
  <c r="G109" i="2" a="1"/>
  <c r="G109" i="2" s="1"/>
  <c r="Q108" i="2" a="1"/>
  <c r="Q108" i="2" s="1"/>
  <c r="P108" i="2" a="1"/>
  <c r="P108" i="2" s="1"/>
  <c r="O108" i="2" a="1"/>
  <c r="O108" i="2" s="1"/>
  <c r="N108" i="2" a="1"/>
  <c r="N108" i="2" s="1"/>
  <c r="G108" i="2" a="1"/>
  <c r="G108" i="2" s="1"/>
  <c r="I108" i="2" s="1" a="1"/>
  <c r="I108" i="2" s="1"/>
  <c r="Q107" i="2" a="1"/>
  <c r="Q107" i="2" s="1"/>
  <c r="P107" i="2" a="1"/>
  <c r="P107" i="2" s="1"/>
  <c r="O107" i="2" a="1"/>
  <c r="O107" i="2" s="1"/>
  <c r="N107" i="2" a="1"/>
  <c r="N107" i="2" s="1"/>
  <c r="G107" i="2" a="1"/>
  <c r="G107" i="2" s="1"/>
  <c r="I107" i="2" s="1" a="1"/>
  <c r="I107" i="2" s="1"/>
  <c r="Q106" i="2" a="1"/>
  <c r="Q106" i="2" s="1"/>
  <c r="P106" i="2" a="1"/>
  <c r="P106" i="2" s="1"/>
  <c r="O106" i="2" a="1"/>
  <c r="O106" i="2" s="1"/>
  <c r="N106" i="2" a="1"/>
  <c r="N106" i="2" s="1"/>
  <c r="G106" i="2" a="1"/>
  <c r="G106" i="2" s="1"/>
  <c r="I106" i="2" s="1" a="1"/>
  <c r="I106" i="2" s="1"/>
  <c r="Q105" i="2" a="1"/>
  <c r="Q105" i="2" s="1"/>
  <c r="P105" i="2" a="1"/>
  <c r="P105" i="2" s="1"/>
  <c r="O105" i="2" a="1"/>
  <c r="O105" i="2" s="1"/>
  <c r="N105" i="2" a="1"/>
  <c r="N105" i="2" s="1"/>
  <c r="G105" i="2" a="1"/>
  <c r="G105" i="2" s="1"/>
  <c r="Q104" i="2" a="1"/>
  <c r="Q104" i="2" s="1"/>
  <c r="P104" i="2" a="1"/>
  <c r="P104" i="2" s="1"/>
  <c r="O104" i="2" a="1"/>
  <c r="O104" i="2" s="1"/>
  <c r="N104" i="2" a="1"/>
  <c r="N104" i="2" s="1"/>
  <c r="G104" i="2" a="1"/>
  <c r="G104" i="2" s="1"/>
  <c r="I104" i="2" s="1" a="1"/>
  <c r="I104" i="2" s="1"/>
  <c r="Q103" i="2" a="1"/>
  <c r="Q103" i="2" s="1"/>
  <c r="P103" i="2" a="1"/>
  <c r="P103" i="2" s="1"/>
  <c r="O103" i="2" a="1"/>
  <c r="O103" i="2" s="1"/>
  <c r="N103" i="2" a="1"/>
  <c r="N103" i="2" s="1"/>
  <c r="G103" i="2" a="1"/>
  <c r="G103" i="2" s="1"/>
  <c r="H103" i="2" s="1"/>
  <c r="Q102" i="2" a="1"/>
  <c r="Q102" i="2" s="1"/>
  <c r="P102" i="2" a="1"/>
  <c r="P102" i="2" s="1"/>
  <c r="O102" i="2" a="1"/>
  <c r="O102" i="2" s="1"/>
  <c r="N102" i="2" a="1"/>
  <c r="N102" i="2" s="1"/>
  <c r="G102" i="2" a="1"/>
  <c r="G102" i="2" s="1"/>
  <c r="I102" i="2" s="1" a="1"/>
  <c r="I102" i="2" s="1"/>
  <c r="Q101" i="2" a="1"/>
  <c r="Q101" i="2" s="1"/>
  <c r="P101" i="2" a="1"/>
  <c r="P101" i="2" s="1"/>
  <c r="O101" i="2" a="1"/>
  <c r="O101" i="2" s="1"/>
  <c r="N101" i="2" a="1"/>
  <c r="N101" i="2" s="1"/>
  <c r="G101" i="2" a="1"/>
  <c r="G101" i="2" s="1"/>
  <c r="H101" i="2" s="1"/>
  <c r="Q100" i="2" a="1"/>
  <c r="Q100" i="2" s="1"/>
  <c r="P100" i="2" a="1"/>
  <c r="P100" i="2" s="1"/>
  <c r="O100" i="2" a="1"/>
  <c r="O100" i="2" s="1"/>
  <c r="N100" i="2" a="1"/>
  <c r="N100" i="2" s="1"/>
  <c r="G100" i="2" a="1"/>
  <c r="G100" i="2" s="1"/>
  <c r="I100" i="2" s="1" a="1"/>
  <c r="I100" i="2" s="1"/>
  <c r="Q99" i="2" a="1"/>
  <c r="Q99" i="2" s="1"/>
  <c r="P99" i="2" a="1"/>
  <c r="P99" i="2" s="1"/>
  <c r="O99" i="2" a="1"/>
  <c r="O99" i="2" s="1"/>
  <c r="N99" i="2" a="1"/>
  <c r="N99" i="2" s="1"/>
  <c r="G99" i="2" a="1"/>
  <c r="G99" i="2" s="1"/>
  <c r="H99" i="2" s="1"/>
  <c r="Q98" i="2" a="1"/>
  <c r="Q98" i="2" s="1"/>
  <c r="P98" i="2" a="1"/>
  <c r="P98" i="2" s="1"/>
  <c r="O98" i="2" a="1"/>
  <c r="O98" i="2" s="1"/>
  <c r="N98" i="2" a="1"/>
  <c r="N98" i="2" s="1"/>
  <c r="G98" i="2" a="1"/>
  <c r="G98" i="2" s="1"/>
  <c r="I98" i="2" s="1" a="1"/>
  <c r="I98" i="2" s="1"/>
  <c r="Q97" i="2" a="1"/>
  <c r="Q97" i="2" s="1"/>
  <c r="P97" i="2" a="1"/>
  <c r="P97" i="2" s="1"/>
  <c r="O97" i="2" a="1"/>
  <c r="O97" i="2" s="1"/>
  <c r="N97" i="2" a="1"/>
  <c r="N97" i="2" s="1"/>
  <c r="G97" i="2" a="1"/>
  <c r="G97" i="2" s="1"/>
  <c r="H97" i="2" s="1"/>
  <c r="Q96" i="2" a="1"/>
  <c r="Q96" i="2" s="1"/>
  <c r="P96" i="2" a="1"/>
  <c r="P96" i="2" s="1"/>
  <c r="O96" i="2" a="1"/>
  <c r="O96" i="2" s="1"/>
  <c r="N96" i="2" a="1"/>
  <c r="N96" i="2" s="1"/>
  <c r="G96" i="2" a="1"/>
  <c r="G96" i="2" s="1"/>
  <c r="H96" i="2" s="1"/>
  <c r="Q95" i="2" a="1"/>
  <c r="Q95" i="2" s="1"/>
  <c r="P95" i="2" a="1"/>
  <c r="P95" i="2" s="1"/>
  <c r="O95" i="2" a="1"/>
  <c r="O95" i="2" s="1"/>
  <c r="N95" i="2" a="1"/>
  <c r="N95" i="2" s="1"/>
  <c r="G95" i="2" a="1"/>
  <c r="G95" i="2" s="1"/>
  <c r="I95" i="2" s="1" a="1"/>
  <c r="I95" i="2" s="1"/>
  <c r="Q94" i="2" a="1"/>
  <c r="Q94" i="2" s="1"/>
  <c r="P94" i="2" a="1"/>
  <c r="P94" i="2" s="1"/>
  <c r="O94" i="2" a="1"/>
  <c r="O94" i="2" s="1"/>
  <c r="N94" i="2" a="1"/>
  <c r="N94" i="2" s="1"/>
  <c r="G94" i="2" a="1"/>
  <c r="G94" i="2" s="1"/>
  <c r="I94" i="2" s="1" a="1"/>
  <c r="I94" i="2" s="1"/>
  <c r="Q93" i="2" a="1"/>
  <c r="Q93" i="2" s="1"/>
  <c r="P93" i="2" a="1"/>
  <c r="P93" i="2" s="1"/>
  <c r="O93" i="2" a="1"/>
  <c r="O93" i="2" s="1"/>
  <c r="N93" i="2" a="1"/>
  <c r="N93" i="2" s="1"/>
  <c r="G93" i="2" a="1"/>
  <c r="G93" i="2" s="1"/>
  <c r="Q92" i="2" a="1"/>
  <c r="Q92" i="2" s="1"/>
  <c r="P92" i="2" a="1"/>
  <c r="P92" i="2" s="1"/>
  <c r="O92" i="2" a="1"/>
  <c r="O92" i="2" s="1"/>
  <c r="N92" i="2" a="1"/>
  <c r="N92" i="2" s="1"/>
  <c r="G92" i="2" a="1"/>
  <c r="G92" i="2" s="1"/>
  <c r="I92" i="2" s="1" a="1"/>
  <c r="I92" i="2" s="1"/>
  <c r="Q91" i="2" a="1"/>
  <c r="Q91" i="2" s="1"/>
  <c r="P91" i="2" a="1"/>
  <c r="P91" i="2" s="1"/>
  <c r="O91" i="2" a="1"/>
  <c r="O91" i="2" s="1"/>
  <c r="N91" i="2" a="1"/>
  <c r="N91" i="2" s="1"/>
  <c r="G91" i="2" a="1"/>
  <c r="G91" i="2" s="1"/>
  <c r="H91" i="2" s="1"/>
  <c r="Q90" i="2" a="1"/>
  <c r="Q90" i="2" s="1"/>
  <c r="P90" i="2" a="1"/>
  <c r="P90" i="2" s="1"/>
  <c r="O90" i="2" a="1"/>
  <c r="O90" i="2" s="1"/>
  <c r="N90" i="2" a="1"/>
  <c r="N90" i="2" s="1"/>
  <c r="G90" i="2" a="1"/>
  <c r="G90" i="2" s="1"/>
  <c r="I90" i="2" s="1" a="1"/>
  <c r="I90" i="2" s="1"/>
  <c r="Q89" i="2" a="1"/>
  <c r="Q89" i="2" s="1"/>
  <c r="P89" i="2" a="1"/>
  <c r="P89" i="2" s="1"/>
  <c r="O89" i="2" a="1"/>
  <c r="O89" i="2" s="1"/>
  <c r="N89" i="2" a="1"/>
  <c r="N89" i="2" s="1"/>
  <c r="G89" i="2" a="1"/>
  <c r="G89" i="2" s="1"/>
  <c r="I89" i="2" s="1" a="1"/>
  <c r="I89" i="2" s="1"/>
  <c r="Q88" i="2" a="1"/>
  <c r="Q88" i="2" s="1"/>
  <c r="P88" i="2" a="1"/>
  <c r="P88" i="2" s="1"/>
  <c r="O88" i="2" a="1"/>
  <c r="O88" i="2" s="1"/>
  <c r="N88" i="2" a="1"/>
  <c r="N88" i="2" s="1"/>
  <c r="G88" i="2" a="1"/>
  <c r="G88" i="2" s="1"/>
  <c r="Q87" i="2" a="1"/>
  <c r="Q87" i="2" s="1"/>
  <c r="P87" i="2" a="1"/>
  <c r="P87" i="2" s="1"/>
  <c r="O87" i="2" a="1"/>
  <c r="O87" i="2" s="1"/>
  <c r="N87" i="2" a="1"/>
  <c r="N87" i="2" s="1"/>
  <c r="G87" i="2" a="1"/>
  <c r="G87" i="2" s="1"/>
  <c r="H87" i="2" s="1"/>
  <c r="Q86" i="2" a="1"/>
  <c r="Q86" i="2" s="1"/>
  <c r="P86" i="2" a="1"/>
  <c r="P86" i="2" s="1"/>
  <c r="O86" i="2" a="1"/>
  <c r="O86" i="2" s="1"/>
  <c r="N86" i="2" a="1"/>
  <c r="N86" i="2" s="1"/>
  <c r="G86" i="2" a="1"/>
  <c r="G86" i="2" s="1"/>
  <c r="Q85" i="2" a="1"/>
  <c r="Q85" i="2" s="1"/>
  <c r="P85" i="2" a="1"/>
  <c r="P85" i="2" s="1"/>
  <c r="O85" i="2" a="1"/>
  <c r="O85" i="2" s="1"/>
  <c r="N85" i="2" a="1"/>
  <c r="N85" i="2" s="1"/>
  <c r="G85" i="2" a="1"/>
  <c r="G85" i="2" s="1"/>
  <c r="Q84" i="2" a="1"/>
  <c r="Q84" i="2" s="1"/>
  <c r="P84" i="2" a="1"/>
  <c r="P84" i="2" s="1"/>
  <c r="O84" i="2" a="1"/>
  <c r="O84" i="2" s="1"/>
  <c r="N84" i="2" a="1"/>
  <c r="N84" i="2" s="1"/>
  <c r="G84" i="2" a="1"/>
  <c r="G84" i="2" s="1"/>
  <c r="I84" i="2" s="1" a="1"/>
  <c r="I84" i="2" s="1"/>
  <c r="Q83" i="2" a="1"/>
  <c r="Q83" i="2" s="1"/>
  <c r="P83" i="2" a="1"/>
  <c r="P83" i="2" s="1"/>
  <c r="O83" i="2" a="1"/>
  <c r="O83" i="2" s="1"/>
  <c r="N83" i="2" a="1"/>
  <c r="N83" i="2" s="1"/>
  <c r="G83" i="2" a="1"/>
  <c r="G83" i="2" s="1"/>
  <c r="I83" i="2" s="1" a="1"/>
  <c r="I83" i="2" s="1"/>
  <c r="Q82" i="2" a="1"/>
  <c r="Q82" i="2" s="1"/>
  <c r="P82" i="2" a="1"/>
  <c r="P82" i="2" s="1"/>
  <c r="O82" i="2" a="1"/>
  <c r="O82" i="2" s="1"/>
  <c r="N82" i="2" a="1"/>
  <c r="N82" i="2" s="1"/>
  <c r="G82" i="2" a="1"/>
  <c r="G82" i="2" s="1"/>
  <c r="Q81" i="2" a="1"/>
  <c r="Q81" i="2" s="1"/>
  <c r="P81" i="2" a="1"/>
  <c r="P81" i="2" s="1"/>
  <c r="O81" i="2" a="1"/>
  <c r="O81" i="2" s="1"/>
  <c r="N81" i="2" a="1"/>
  <c r="N81" i="2" s="1"/>
  <c r="G81" i="2" a="1"/>
  <c r="G81" i="2" s="1"/>
  <c r="Q80" i="2" a="1"/>
  <c r="Q80" i="2" s="1"/>
  <c r="P80" i="2" a="1"/>
  <c r="P80" i="2" s="1"/>
  <c r="O80" i="2" a="1"/>
  <c r="O80" i="2" s="1"/>
  <c r="N80" i="2" a="1"/>
  <c r="N80" i="2" s="1"/>
  <c r="G80" i="2" a="1"/>
  <c r="G80" i="2" s="1"/>
  <c r="H80" i="2" s="1"/>
  <c r="Q79" i="2" a="1"/>
  <c r="Q79" i="2" s="1"/>
  <c r="P79" i="2" a="1"/>
  <c r="P79" i="2" s="1"/>
  <c r="O79" i="2" a="1"/>
  <c r="O79" i="2" s="1"/>
  <c r="N79" i="2" a="1"/>
  <c r="N79" i="2" s="1"/>
  <c r="G79" i="2" a="1"/>
  <c r="G79" i="2" s="1"/>
  <c r="H79" i="2" s="1"/>
  <c r="Q78" i="2" a="1"/>
  <c r="Q78" i="2" s="1"/>
  <c r="P78" i="2" a="1"/>
  <c r="P78" i="2" s="1"/>
  <c r="O78" i="2" a="1"/>
  <c r="O78" i="2" s="1"/>
  <c r="N78" i="2" a="1"/>
  <c r="N78" i="2" s="1"/>
  <c r="G78" i="2" a="1"/>
  <c r="G78" i="2" s="1"/>
  <c r="H78" i="2" s="1"/>
  <c r="Q77" i="2" a="1"/>
  <c r="Q77" i="2" s="1"/>
  <c r="P77" i="2" a="1"/>
  <c r="P77" i="2" s="1"/>
  <c r="O77" i="2" a="1"/>
  <c r="O77" i="2" s="1"/>
  <c r="N77" i="2" a="1"/>
  <c r="N77" i="2" s="1"/>
  <c r="G77" i="2" a="1"/>
  <c r="G77" i="2" s="1"/>
  <c r="Q76" i="2" a="1"/>
  <c r="Q76" i="2" s="1"/>
  <c r="P76" i="2" a="1"/>
  <c r="P76" i="2" s="1"/>
  <c r="O76" i="2" a="1"/>
  <c r="O76" i="2" s="1"/>
  <c r="N76" i="2" a="1"/>
  <c r="N76" i="2" s="1"/>
  <c r="G76" i="2" a="1"/>
  <c r="G76" i="2" s="1"/>
  <c r="H76" i="2" s="1"/>
  <c r="Q75" i="2" a="1"/>
  <c r="Q75" i="2" s="1"/>
  <c r="P75" i="2" a="1"/>
  <c r="P75" i="2" s="1"/>
  <c r="O75" i="2" a="1"/>
  <c r="O75" i="2" s="1"/>
  <c r="N75" i="2" a="1"/>
  <c r="N75" i="2" s="1"/>
  <c r="G75" i="2" a="1"/>
  <c r="G75" i="2" s="1"/>
  <c r="H75" i="2" s="1"/>
  <c r="Q74" i="2" a="1"/>
  <c r="Q74" i="2" s="1"/>
  <c r="P74" i="2" a="1"/>
  <c r="P74" i="2" s="1"/>
  <c r="O74" i="2" a="1"/>
  <c r="O74" i="2" s="1"/>
  <c r="N74" i="2" a="1"/>
  <c r="N74" i="2" s="1"/>
  <c r="G74" i="2" a="1"/>
  <c r="G74" i="2" s="1"/>
  <c r="H74" i="2" s="1"/>
  <c r="Q73" i="2" a="1"/>
  <c r="Q73" i="2" s="1"/>
  <c r="P73" i="2" a="1"/>
  <c r="P73" i="2" s="1"/>
  <c r="O73" i="2" a="1"/>
  <c r="O73" i="2" s="1"/>
  <c r="N73" i="2" a="1"/>
  <c r="N73" i="2" s="1"/>
  <c r="G73" i="2" a="1"/>
  <c r="G73" i="2" s="1"/>
  <c r="Q72" i="2" a="1"/>
  <c r="Q72" i="2" s="1"/>
  <c r="P72" i="2" a="1"/>
  <c r="P72" i="2" s="1"/>
  <c r="O72" i="2" a="1"/>
  <c r="O72" i="2" s="1"/>
  <c r="N72" i="2" a="1"/>
  <c r="N72" i="2" s="1"/>
  <c r="G72" i="2" a="1"/>
  <c r="G72" i="2" s="1"/>
  <c r="I72" i="2" s="1" a="1"/>
  <c r="I72" i="2" s="1"/>
  <c r="Q71" i="2" a="1"/>
  <c r="Q71" i="2" s="1"/>
  <c r="P71" i="2" a="1"/>
  <c r="P71" i="2" s="1"/>
  <c r="O71" i="2" a="1"/>
  <c r="O71" i="2" s="1"/>
  <c r="N71" i="2" a="1"/>
  <c r="N71" i="2" s="1"/>
  <c r="G71" i="2" a="1"/>
  <c r="G71" i="2" s="1"/>
  <c r="I71" i="2" s="1" a="1"/>
  <c r="I71" i="2" s="1"/>
  <c r="Q70" i="2" a="1"/>
  <c r="Q70" i="2" s="1"/>
  <c r="P70" i="2" a="1"/>
  <c r="P70" i="2" s="1"/>
  <c r="O70" i="2" a="1"/>
  <c r="O70" i="2" s="1"/>
  <c r="N70" i="2" a="1"/>
  <c r="N70" i="2" s="1"/>
  <c r="G70" i="2" a="1"/>
  <c r="G70" i="2" s="1"/>
  <c r="H70" i="2" s="1"/>
  <c r="Q69" i="2" a="1"/>
  <c r="Q69" i="2" s="1"/>
  <c r="P69" i="2" a="1"/>
  <c r="P69" i="2" s="1"/>
  <c r="O69" i="2" a="1"/>
  <c r="O69" i="2" s="1"/>
  <c r="N69" i="2" a="1"/>
  <c r="N69" i="2" s="1"/>
  <c r="G69" i="2" a="1"/>
  <c r="G69" i="2" s="1"/>
  <c r="Q68" i="2" a="1"/>
  <c r="Q68" i="2" s="1"/>
  <c r="P68" i="2" a="1"/>
  <c r="P68" i="2" s="1"/>
  <c r="O68" i="2" a="1"/>
  <c r="O68" i="2" s="1"/>
  <c r="N68" i="2" a="1"/>
  <c r="N68" i="2" s="1"/>
  <c r="G68" i="2" a="1"/>
  <c r="G68" i="2" s="1"/>
  <c r="I68" i="2" s="1" a="1"/>
  <c r="I68" i="2" s="1"/>
  <c r="Q67" i="2" a="1"/>
  <c r="Q67" i="2" s="1"/>
  <c r="P67" i="2" a="1"/>
  <c r="P67" i="2" s="1"/>
  <c r="O67" i="2" a="1"/>
  <c r="O67" i="2" s="1"/>
  <c r="N67" i="2" a="1"/>
  <c r="N67" i="2" s="1"/>
  <c r="G67" i="2" a="1"/>
  <c r="G67" i="2" s="1"/>
  <c r="Q66" i="2" a="1"/>
  <c r="Q66" i="2" s="1"/>
  <c r="P66" i="2" a="1"/>
  <c r="P66" i="2" s="1"/>
  <c r="O66" i="2" a="1"/>
  <c r="O66" i="2" s="1"/>
  <c r="N66" i="2" a="1"/>
  <c r="N66" i="2" s="1"/>
  <c r="G66" i="2" a="1"/>
  <c r="G66" i="2" s="1"/>
  <c r="H66" i="2" s="1"/>
  <c r="Q65" i="2" a="1"/>
  <c r="Q65" i="2" s="1"/>
  <c r="P65" i="2" a="1"/>
  <c r="P65" i="2" s="1"/>
  <c r="O65" i="2" a="1"/>
  <c r="O65" i="2" s="1"/>
  <c r="N65" i="2" a="1"/>
  <c r="N65" i="2" s="1"/>
  <c r="G65" i="2" a="1"/>
  <c r="G65" i="2" s="1"/>
  <c r="Q64" i="2" a="1"/>
  <c r="Q64" i="2" s="1"/>
  <c r="P64" i="2" a="1"/>
  <c r="P64" i="2" s="1"/>
  <c r="O64" i="2" a="1"/>
  <c r="O64" i="2" s="1"/>
  <c r="N64" i="2" a="1"/>
  <c r="N64" i="2" s="1"/>
  <c r="G64" i="2" a="1"/>
  <c r="G64" i="2" s="1"/>
  <c r="H64" i="2" s="1"/>
  <c r="Q63" i="2" a="1"/>
  <c r="Q63" i="2" s="1"/>
  <c r="P63" i="2" a="1"/>
  <c r="P63" i="2" s="1"/>
  <c r="O63" i="2" a="1"/>
  <c r="O63" i="2" s="1"/>
  <c r="N63" i="2" a="1"/>
  <c r="N63" i="2" s="1"/>
  <c r="G63" i="2" a="1"/>
  <c r="G63" i="2" s="1"/>
  <c r="Q62" i="2" a="1"/>
  <c r="Q62" i="2" s="1"/>
  <c r="P62" i="2" a="1"/>
  <c r="P62" i="2" s="1"/>
  <c r="O62" i="2" a="1"/>
  <c r="O62" i="2" s="1"/>
  <c r="N62" i="2" a="1"/>
  <c r="N62" i="2" s="1"/>
  <c r="G62" i="2" a="1"/>
  <c r="G62" i="2" s="1"/>
  <c r="Q61" i="2" a="1"/>
  <c r="Q61" i="2" s="1"/>
  <c r="P61" i="2" a="1"/>
  <c r="P61" i="2" s="1"/>
  <c r="O61" i="2" a="1"/>
  <c r="O61" i="2" s="1"/>
  <c r="N61" i="2" a="1"/>
  <c r="N61" i="2" s="1"/>
  <c r="G61" i="2" a="1"/>
  <c r="G61" i="2" s="1"/>
  <c r="Q60" i="2" a="1"/>
  <c r="Q60" i="2" s="1"/>
  <c r="P60" i="2" a="1"/>
  <c r="P60" i="2" s="1"/>
  <c r="O60" i="2" a="1"/>
  <c r="O60" i="2" s="1"/>
  <c r="N60" i="2" a="1"/>
  <c r="N60" i="2" s="1"/>
  <c r="G60" i="2" a="1"/>
  <c r="G60" i="2" s="1"/>
  <c r="H60" i="2" s="1"/>
  <c r="Q59" i="2" a="1"/>
  <c r="Q59" i="2" s="1"/>
  <c r="P59" i="2" a="1"/>
  <c r="P59" i="2" s="1"/>
  <c r="O59" i="2" a="1"/>
  <c r="O59" i="2" s="1"/>
  <c r="N59" i="2" a="1"/>
  <c r="N59" i="2" s="1"/>
  <c r="G59" i="2" a="1"/>
  <c r="G59" i="2" s="1"/>
  <c r="Q58" i="2" a="1"/>
  <c r="Q58" i="2" s="1"/>
  <c r="P58" i="2" a="1"/>
  <c r="P58" i="2" s="1"/>
  <c r="O58" i="2" a="1"/>
  <c r="O58" i="2" s="1"/>
  <c r="N58" i="2" a="1"/>
  <c r="N58" i="2" s="1"/>
  <c r="G58" i="2" a="1"/>
  <c r="G58" i="2" s="1"/>
  <c r="Q57" i="2" a="1"/>
  <c r="Q57" i="2" s="1"/>
  <c r="P57" i="2" a="1"/>
  <c r="P57" i="2" s="1"/>
  <c r="O57" i="2" a="1"/>
  <c r="O57" i="2" s="1"/>
  <c r="N57" i="2" a="1"/>
  <c r="N57" i="2" s="1"/>
  <c r="G57" i="2" a="1"/>
  <c r="G57" i="2" s="1"/>
  <c r="Q56" i="2" a="1"/>
  <c r="Q56" i="2" s="1"/>
  <c r="P56" i="2" a="1"/>
  <c r="P56" i="2" s="1"/>
  <c r="O56" i="2" a="1"/>
  <c r="O56" i="2" s="1"/>
  <c r="N56" i="2" a="1"/>
  <c r="N56" i="2" s="1"/>
  <c r="G56" i="2" a="1"/>
  <c r="G56" i="2" s="1"/>
  <c r="Q55" i="2" a="1"/>
  <c r="Q55" i="2" s="1"/>
  <c r="P55" i="2" a="1"/>
  <c r="P55" i="2" s="1"/>
  <c r="O55" i="2" a="1"/>
  <c r="O55" i="2" s="1"/>
  <c r="N55" i="2" a="1"/>
  <c r="N55" i="2" s="1"/>
  <c r="G55" i="2" a="1"/>
  <c r="G55" i="2" s="1"/>
  <c r="I55" i="2" s="1" a="1"/>
  <c r="I55" i="2" s="1"/>
  <c r="Q54" i="2" a="1"/>
  <c r="Q54" i="2" s="1"/>
  <c r="P54" i="2" a="1"/>
  <c r="P54" i="2" s="1"/>
  <c r="O54" i="2" a="1"/>
  <c r="O54" i="2" s="1"/>
  <c r="N54" i="2" a="1"/>
  <c r="N54" i="2" s="1"/>
  <c r="G54" i="2" a="1"/>
  <c r="G54" i="2" s="1"/>
  <c r="H54" i="2" s="1"/>
  <c r="Q53" i="2" a="1"/>
  <c r="Q53" i="2" s="1"/>
  <c r="P53" i="2" a="1"/>
  <c r="P53" i="2" s="1"/>
  <c r="O53" i="2" a="1"/>
  <c r="O53" i="2" s="1"/>
  <c r="N53" i="2" a="1"/>
  <c r="N53" i="2" s="1"/>
  <c r="G53" i="2" a="1"/>
  <c r="G53" i="2" s="1"/>
  <c r="Q52" i="2" a="1"/>
  <c r="Q52" i="2" s="1"/>
  <c r="P52" i="2" a="1"/>
  <c r="P52" i="2" s="1"/>
  <c r="O52" i="2" a="1"/>
  <c r="O52" i="2" s="1"/>
  <c r="N52" i="2" a="1"/>
  <c r="N52" i="2" s="1"/>
  <c r="G52" i="2" a="1"/>
  <c r="G52" i="2" s="1"/>
  <c r="I52" i="2" s="1" a="1"/>
  <c r="I52" i="2" s="1"/>
  <c r="Q51" i="2" a="1"/>
  <c r="Q51" i="2" s="1"/>
  <c r="P51" i="2" a="1"/>
  <c r="P51" i="2" s="1"/>
  <c r="O51" i="2" a="1"/>
  <c r="O51" i="2" s="1"/>
  <c r="N51" i="2" a="1"/>
  <c r="N51" i="2" s="1"/>
  <c r="G51" i="2" a="1"/>
  <c r="G51" i="2" s="1"/>
  <c r="Q50" i="2" a="1"/>
  <c r="Q50" i="2" s="1"/>
  <c r="P50" i="2" a="1"/>
  <c r="P50" i="2" s="1"/>
  <c r="O50" i="2" a="1"/>
  <c r="O50" i="2" s="1"/>
  <c r="N50" i="2" a="1"/>
  <c r="N50" i="2" s="1"/>
  <c r="G50" i="2" a="1"/>
  <c r="G50" i="2" s="1"/>
  <c r="Q49" i="2" a="1"/>
  <c r="Q49" i="2" s="1"/>
  <c r="P49" i="2" a="1"/>
  <c r="P49" i="2" s="1"/>
  <c r="O49" i="2" a="1"/>
  <c r="O49" i="2" s="1"/>
  <c r="N49" i="2" a="1"/>
  <c r="N49" i="2" s="1"/>
  <c r="G49" i="2" a="1"/>
  <c r="G49" i="2" s="1"/>
  <c r="H49" i="2" s="1"/>
  <c r="Q48" i="2" a="1"/>
  <c r="Q48" i="2" s="1"/>
  <c r="P48" i="2" a="1"/>
  <c r="P48" i="2" s="1"/>
  <c r="O48" i="2" a="1"/>
  <c r="O48" i="2" s="1"/>
  <c r="N48" i="2" a="1"/>
  <c r="N48" i="2" s="1"/>
  <c r="G48" i="2" a="1"/>
  <c r="G48" i="2" s="1"/>
  <c r="H48" i="2" s="1"/>
  <c r="Q47" i="2" a="1"/>
  <c r="Q47" i="2" s="1"/>
  <c r="P47" i="2" a="1"/>
  <c r="P47" i="2" s="1"/>
  <c r="O47" i="2" a="1"/>
  <c r="O47" i="2" s="1"/>
  <c r="N47" i="2" a="1"/>
  <c r="N47" i="2" s="1"/>
  <c r="G47" i="2" a="1"/>
  <c r="G47" i="2" s="1"/>
  <c r="Q46" i="2" a="1"/>
  <c r="Q46" i="2" s="1"/>
  <c r="P46" i="2" a="1"/>
  <c r="P46" i="2" s="1"/>
  <c r="O46" i="2" a="1"/>
  <c r="O46" i="2" s="1"/>
  <c r="N46" i="2" a="1"/>
  <c r="N46" i="2" s="1"/>
  <c r="G46" i="2" a="1"/>
  <c r="G46" i="2" s="1"/>
  <c r="Q45" i="2" a="1"/>
  <c r="Q45" i="2" s="1"/>
  <c r="P45" i="2" a="1"/>
  <c r="P45" i="2" s="1"/>
  <c r="O45" i="2" a="1"/>
  <c r="O45" i="2" s="1"/>
  <c r="N45" i="2" a="1"/>
  <c r="N45" i="2" s="1"/>
  <c r="G45" i="2" a="1"/>
  <c r="G45" i="2" s="1"/>
  <c r="Q44" i="2" a="1"/>
  <c r="Q44" i="2" s="1"/>
  <c r="P44" i="2" a="1"/>
  <c r="P44" i="2" s="1"/>
  <c r="O44" i="2" a="1"/>
  <c r="O44" i="2" s="1"/>
  <c r="N44" i="2" a="1"/>
  <c r="N44" i="2" s="1"/>
  <c r="G44" i="2" a="1"/>
  <c r="G44" i="2" s="1"/>
  <c r="Q43" i="2" a="1"/>
  <c r="Q43" i="2" s="1"/>
  <c r="P43" i="2" a="1"/>
  <c r="P43" i="2" s="1"/>
  <c r="O43" i="2" a="1"/>
  <c r="O43" i="2" s="1"/>
  <c r="N43" i="2" a="1"/>
  <c r="N43" i="2" s="1"/>
  <c r="G43" i="2" a="1"/>
  <c r="G43" i="2" s="1"/>
  <c r="Q42" i="2" a="1"/>
  <c r="Q42" i="2" s="1"/>
  <c r="P42" i="2" a="1"/>
  <c r="P42" i="2" s="1"/>
  <c r="O42" i="2" a="1"/>
  <c r="O42" i="2" s="1"/>
  <c r="N42" i="2" a="1"/>
  <c r="N42" i="2" s="1"/>
  <c r="G42" i="2" a="1"/>
  <c r="G42" i="2" s="1"/>
  <c r="H42" i="2" s="1"/>
  <c r="Q41" i="2" a="1"/>
  <c r="Q41" i="2" s="1"/>
  <c r="P41" i="2" a="1"/>
  <c r="P41" i="2" s="1"/>
  <c r="O41" i="2" a="1"/>
  <c r="O41" i="2" s="1"/>
  <c r="N41" i="2" a="1"/>
  <c r="N41" i="2" s="1"/>
  <c r="G41" i="2" a="1"/>
  <c r="G41" i="2" s="1"/>
  <c r="Q40" i="2" a="1"/>
  <c r="Q40" i="2" s="1"/>
  <c r="P40" i="2" a="1"/>
  <c r="P40" i="2" s="1"/>
  <c r="O40" i="2" a="1"/>
  <c r="O40" i="2" s="1"/>
  <c r="N40" i="2" a="1"/>
  <c r="N40" i="2" s="1"/>
  <c r="G40" i="2" a="1"/>
  <c r="G40" i="2" s="1"/>
  <c r="H40" i="2" s="1"/>
  <c r="Q39" i="2" a="1"/>
  <c r="Q39" i="2" s="1"/>
  <c r="P39" i="2" a="1"/>
  <c r="P39" i="2" s="1"/>
  <c r="O39" i="2" a="1"/>
  <c r="O39" i="2" s="1"/>
  <c r="N39" i="2" a="1"/>
  <c r="N39" i="2" s="1"/>
  <c r="G39" i="2" a="1"/>
  <c r="G39" i="2" s="1"/>
  <c r="Q38" i="2" a="1"/>
  <c r="Q38" i="2" s="1"/>
  <c r="P38" i="2" a="1"/>
  <c r="P38" i="2" s="1"/>
  <c r="O38" i="2" a="1"/>
  <c r="O38" i="2" s="1"/>
  <c r="N38" i="2" a="1"/>
  <c r="N38" i="2" s="1"/>
  <c r="G38" i="2" a="1"/>
  <c r="G38" i="2" s="1"/>
  <c r="Q37" i="2" a="1"/>
  <c r="Q37" i="2" s="1"/>
  <c r="P37" i="2" a="1"/>
  <c r="P37" i="2" s="1"/>
  <c r="O37" i="2" a="1"/>
  <c r="O37" i="2" s="1"/>
  <c r="N37" i="2" a="1"/>
  <c r="N37" i="2" s="1"/>
  <c r="G37" i="2" a="1"/>
  <c r="G37" i="2" s="1"/>
  <c r="Q36" i="2" a="1"/>
  <c r="Q36" i="2" s="1"/>
  <c r="P36" i="2" a="1"/>
  <c r="P36" i="2" s="1"/>
  <c r="O36" i="2" a="1"/>
  <c r="O36" i="2" s="1"/>
  <c r="N36" i="2" a="1"/>
  <c r="N36" i="2" s="1"/>
  <c r="G36" i="2" a="1"/>
  <c r="G36" i="2" s="1"/>
  <c r="H36" i="2" s="1"/>
  <c r="Q35" i="2" a="1"/>
  <c r="Q35" i="2" s="1"/>
  <c r="P35" i="2" a="1"/>
  <c r="P35" i="2" s="1"/>
  <c r="O35" i="2" a="1"/>
  <c r="O35" i="2" s="1"/>
  <c r="N35" i="2" a="1"/>
  <c r="N35" i="2" s="1"/>
  <c r="G35" i="2" a="1"/>
  <c r="G35" i="2" s="1"/>
  <c r="Q34" i="2" a="1"/>
  <c r="Q34" i="2" s="1"/>
  <c r="P34" i="2" a="1"/>
  <c r="P34" i="2" s="1"/>
  <c r="O34" i="2" a="1"/>
  <c r="O34" i="2" s="1"/>
  <c r="N34" i="2" a="1"/>
  <c r="N34" i="2" s="1"/>
  <c r="G34" i="2" a="1"/>
  <c r="G34" i="2" s="1"/>
  <c r="H34" i="2" s="1"/>
  <c r="Q33" i="2" a="1"/>
  <c r="Q33" i="2" s="1"/>
  <c r="P33" i="2" a="1"/>
  <c r="P33" i="2" s="1"/>
  <c r="O33" i="2" a="1"/>
  <c r="O33" i="2" s="1"/>
  <c r="N33" i="2" a="1"/>
  <c r="N33" i="2" s="1"/>
  <c r="G33" i="2" a="1"/>
  <c r="G33" i="2" s="1"/>
  <c r="Q32" i="2" a="1"/>
  <c r="Q32" i="2" s="1"/>
  <c r="P32" i="2" a="1"/>
  <c r="P32" i="2" s="1"/>
  <c r="O32" i="2" a="1"/>
  <c r="O32" i="2" s="1"/>
  <c r="N32" i="2" a="1"/>
  <c r="N32" i="2" s="1"/>
  <c r="G32" i="2" a="1"/>
  <c r="G32" i="2" s="1"/>
  <c r="I32" i="2" s="1" a="1"/>
  <c r="I32" i="2" s="1"/>
  <c r="Q31" i="2" a="1"/>
  <c r="Q31" i="2" s="1"/>
  <c r="P31" i="2" a="1"/>
  <c r="P31" i="2" s="1"/>
  <c r="O31" i="2" a="1"/>
  <c r="O31" i="2" s="1"/>
  <c r="N31" i="2" a="1"/>
  <c r="N31" i="2" s="1"/>
  <c r="G31" i="2" a="1"/>
  <c r="G31" i="2" s="1"/>
  <c r="Q30" i="2" a="1"/>
  <c r="Q30" i="2" s="1"/>
  <c r="P30" i="2" a="1"/>
  <c r="P30" i="2" s="1"/>
  <c r="O30" i="2" a="1"/>
  <c r="O30" i="2" s="1"/>
  <c r="N30" i="2" a="1"/>
  <c r="N30" i="2" s="1"/>
  <c r="G30" i="2" a="1"/>
  <c r="G30" i="2" s="1"/>
  <c r="Q29" i="2" a="1"/>
  <c r="Q29" i="2" s="1"/>
  <c r="P29" i="2" a="1"/>
  <c r="P29" i="2" s="1"/>
  <c r="O29" i="2" a="1"/>
  <c r="O29" i="2" s="1"/>
  <c r="N29" i="2" a="1"/>
  <c r="N29" i="2" s="1"/>
  <c r="G29" i="2" a="1"/>
  <c r="G29" i="2" s="1"/>
  <c r="Q28" i="2" a="1"/>
  <c r="Q28" i="2" s="1"/>
  <c r="P28" i="2" a="1"/>
  <c r="P28" i="2" s="1"/>
  <c r="O28" i="2" a="1"/>
  <c r="O28" i="2" s="1"/>
  <c r="N28" i="2" a="1"/>
  <c r="N28" i="2" s="1"/>
  <c r="G28" i="2" a="1"/>
  <c r="G28" i="2" s="1"/>
  <c r="I28" i="2" s="1" a="1"/>
  <c r="I28" i="2" s="1"/>
  <c r="Q27" i="2" a="1"/>
  <c r="Q27" i="2" s="1"/>
  <c r="P27" i="2" a="1"/>
  <c r="P27" i="2" s="1"/>
  <c r="O27" i="2" a="1"/>
  <c r="O27" i="2" s="1"/>
  <c r="N27" i="2" a="1"/>
  <c r="N27" i="2" s="1"/>
  <c r="G27" i="2" a="1"/>
  <c r="G27" i="2" s="1"/>
  <c r="Q26" i="2" a="1"/>
  <c r="Q26" i="2" s="1"/>
  <c r="P26" i="2" a="1"/>
  <c r="P26" i="2" s="1"/>
  <c r="O26" i="2" a="1"/>
  <c r="O26" i="2" s="1"/>
  <c r="N26" i="2" a="1"/>
  <c r="N26" i="2" s="1"/>
  <c r="G26" i="2" a="1"/>
  <c r="G26" i="2" s="1"/>
  <c r="Q25" i="2" a="1"/>
  <c r="Q25" i="2" s="1"/>
  <c r="P25" i="2" a="1"/>
  <c r="P25" i="2" s="1"/>
  <c r="O25" i="2" a="1"/>
  <c r="O25" i="2" s="1"/>
  <c r="N25" i="2" a="1"/>
  <c r="N25" i="2" s="1"/>
  <c r="G25" i="2" a="1"/>
  <c r="G25" i="2" s="1"/>
  <c r="Q24" i="2" a="1"/>
  <c r="Q24" i="2" s="1"/>
  <c r="P24" i="2" a="1"/>
  <c r="P24" i="2" s="1"/>
  <c r="O24" i="2" a="1"/>
  <c r="O24" i="2" s="1"/>
  <c r="N24" i="2" a="1"/>
  <c r="N24" i="2" s="1"/>
  <c r="G24" i="2" a="1"/>
  <c r="G24" i="2" s="1"/>
  <c r="I24" i="2" s="1" a="1"/>
  <c r="I24" i="2" s="1"/>
  <c r="Q23" i="2" a="1"/>
  <c r="Q23" i="2" s="1"/>
  <c r="P23" i="2" a="1"/>
  <c r="P23" i="2" s="1"/>
  <c r="O23" i="2" a="1"/>
  <c r="O23" i="2" s="1"/>
  <c r="N23" i="2" a="1"/>
  <c r="N23" i="2" s="1"/>
  <c r="G23" i="2" a="1"/>
  <c r="G23" i="2" s="1"/>
  <c r="Q22" i="2" a="1"/>
  <c r="Q22" i="2" s="1"/>
  <c r="P22" i="2" a="1"/>
  <c r="P22" i="2" s="1"/>
  <c r="O22" i="2" a="1"/>
  <c r="O22" i="2" s="1"/>
  <c r="N22" i="2" a="1"/>
  <c r="N22" i="2" s="1"/>
  <c r="G22" i="2" a="1"/>
  <c r="G22" i="2" s="1"/>
  <c r="Q21" i="2" a="1"/>
  <c r="Q21" i="2" s="1"/>
  <c r="P21" i="2" a="1"/>
  <c r="P21" i="2" s="1"/>
  <c r="O21" i="2" a="1"/>
  <c r="O21" i="2" s="1"/>
  <c r="N21" i="2" a="1"/>
  <c r="N21" i="2" s="1"/>
  <c r="G21" i="2" a="1"/>
  <c r="G21" i="2" s="1"/>
  <c r="Q20" i="2" a="1"/>
  <c r="Q20" i="2" s="1"/>
  <c r="P20" i="2" a="1"/>
  <c r="P20" i="2" s="1"/>
  <c r="O20" i="2" a="1"/>
  <c r="O20" i="2" s="1"/>
  <c r="N20" i="2" a="1"/>
  <c r="N20" i="2" s="1"/>
  <c r="G20" i="2" a="1"/>
  <c r="G20" i="2" s="1"/>
  <c r="I20" i="2" s="1" a="1"/>
  <c r="I20" i="2" s="1"/>
  <c r="Q19" i="2" a="1"/>
  <c r="Q19" i="2" s="1"/>
  <c r="P19" i="2" a="1"/>
  <c r="P19" i="2" s="1"/>
  <c r="O19" i="2" a="1"/>
  <c r="O19" i="2" s="1"/>
  <c r="N19" i="2" a="1"/>
  <c r="N19" i="2" s="1"/>
  <c r="G19" i="2" a="1"/>
  <c r="G19" i="2" s="1"/>
  <c r="Q18" i="2" a="1"/>
  <c r="Q18" i="2" s="1"/>
  <c r="P18" i="2" a="1"/>
  <c r="P18" i="2" s="1"/>
  <c r="O18" i="2" a="1"/>
  <c r="O18" i="2" s="1"/>
  <c r="N18" i="2" a="1"/>
  <c r="N18" i="2" s="1"/>
  <c r="G18" i="2" a="1"/>
  <c r="G18" i="2" s="1"/>
  <c r="Q17" i="2" a="1"/>
  <c r="Q17" i="2" s="1"/>
  <c r="P17" i="2" a="1"/>
  <c r="P17" i="2" s="1"/>
  <c r="O17" i="2" a="1"/>
  <c r="O17" i="2" s="1"/>
  <c r="N17" i="2" a="1"/>
  <c r="N17" i="2" s="1"/>
  <c r="G17" i="2" a="1"/>
  <c r="G17" i="2" s="1"/>
  <c r="Q16" i="2" a="1"/>
  <c r="Q16" i="2" s="1"/>
  <c r="P16" i="2" a="1"/>
  <c r="P16" i="2" s="1"/>
  <c r="O16" i="2" a="1"/>
  <c r="O16" i="2" s="1"/>
  <c r="N16" i="2" a="1"/>
  <c r="N16" i="2" s="1"/>
  <c r="G16" i="2" a="1"/>
  <c r="G16" i="2" s="1"/>
  <c r="I16" i="2" s="1" a="1"/>
  <c r="I16" i="2" s="1"/>
  <c r="Q15" i="2" a="1"/>
  <c r="Q15" i="2" s="1"/>
  <c r="P15" i="2" a="1"/>
  <c r="P15" i="2" s="1"/>
  <c r="O15" i="2" a="1"/>
  <c r="O15" i="2" s="1"/>
  <c r="N15" i="2" a="1"/>
  <c r="N15" i="2" s="1"/>
  <c r="G15" i="2" a="1"/>
  <c r="G15" i="2" s="1"/>
  <c r="Q14" i="2" a="1"/>
  <c r="Q14" i="2" s="1"/>
  <c r="P14" i="2" a="1"/>
  <c r="P14" i="2" s="1"/>
  <c r="O14" i="2" a="1"/>
  <c r="O14" i="2" s="1"/>
  <c r="N14" i="2" a="1"/>
  <c r="N14" i="2" s="1"/>
  <c r="G14" i="2" a="1"/>
  <c r="G14" i="2" s="1"/>
  <c r="Q13" i="2" a="1"/>
  <c r="Q13" i="2" s="1"/>
  <c r="P13" i="2" a="1"/>
  <c r="P13" i="2" s="1"/>
  <c r="O13" i="2" a="1"/>
  <c r="O13" i="2" s="1"/>
  <c r="N13" i="2" a="1"/>
  <c r="N13" i="2" s="1"/>
  <c r="G13" i="2" a="1"/>
  <c r="G13" i="2" s="1"/>
  <c r="Q12" i="2" a="1"/>
  <c r="Q12" i="2" s="1"/>
  <c r="P12" i="2" a="1"/>
  <c r="P12" i="2" s="1"/>
  <c r="O12" i="2" a="1"/>
  <c r="O12" i="2" s="1"/>
  <c r="N12" i="2" a="1"/>
  <c r="N12" i="2" s="1"/>
  <c r="G12" i="2" a="1"/>
  <c r="G12" i="2" s="1"/>
  <c r="I12" i="2" s="1" a="1"/>
  <c r="I12" i="2" s="1"/>
  <c r="Q11" i="2" a="1"/>
  <c r="Q11" i="2" s="1"/>
  <c r="P11" i="2" a="1"/>
  <c r="P11" i="2" s="1"/>
  <c r="O11" i="2" a="1"/>
  <c r="O11" i="2" s="1"/>
  <c r="N11" i="2" a="1"/>
  <c r="N11" i="2" s="1"/>
  <c r="G11" i="2" a="1"/>
  <c r="G11" i="2" s="1"/>
  <c r="Q10" i="2" a="1"/>
  <c r="Q10" i="2" s="1"/>
  <c r="P10" i="2" a="1"/>
  <c r="P10" i="2" s="1"/>
  <c r="O10" i="2" a="1"/>
  <c r="O10" i="2" s="1"/>
  <c r="N10" i="2" a="1"/>
  <c r="N10" i="2" s="1"/>
  <c r="G10" i="2" a="1"/>
  <c r="G10" i="2" s="1"/>
  <c r="Q9" i="2" a="1"/>
  <c r="Q9" i="2" s="1"/>
  <c r="P9" i="2" a="1"/>
  <c r="P9" i="2" s="1"/>
  <c r="O9" i="2" a="1"/>
  <c r="O9" i="2" s="1"/>
  <c r="N9" i="2" a="1"/>
  <c r="N9" i="2" s="1"/>
  <c r="G9" i="2" a="1"/>
  <c r="G9" i="2" s="1"/>
  <c r="Q8" i="2" a="1"/>
  <c r="Q8" i="2" s="1"/>
  <c r="P8" i="2" a="1"/>
  <c r="P8" i="2" s="1"/>
  <c r="O8" i="2" a="1"/>
  <c r="O8" i="2" s="1"/>
  <c r="N8" i="2" a="1"/>
  <c r="N8" i="2" s="1"/>
  <c r="G8" i="2" a="1"/>
  <c r="G8" i="2" s="1"/>
  <c r="I8" i="2" s="1" a="1"/>
  <c r="I8" i="2" s="1"/>
  <c r="Q7" i="2" a="1"/>
  <c r="Q7" i="2" s="1"/>
  <c r="P7" i="2" a="1"/>
  <c r="P7" i="2" s="1"/>
  <c r="O7" i="2" a="1"/>
  <c r="O7" i="2" s="1"/>
  <c r="N7" i="2" a="1"/>
  <c r="N7" i="2" s="1"/>
  <c r="G7" i="2" a="1"/>
  <c r="G7" i="2" s="1"/>
  <c r="Q6" i="2" a="1"/>
  <c r="Q6" i="2" s="1"/>
  <c r="P6" i="2" a="1"/>
  <c r="P6" i="2" s="1"/>
  <c r="O6" i="2" a="1"/>
  <c r="O6" i="2" s="1"/>
  <c r="N6" i="2" a="1"/>
  <c r="N6" i="2" s="1"/>
  <c r="G6" i="2" a="1"/>
  <c r="G6" i="2" s="1"/>
  <c r="Q5" i="2" a="1"/>
  <c r="Q5" i="2" s="1"/>
  <c r="P5" i="2" a="1"/>
  <c r="P5" i="2" s="1"/>
  <c r="O5" i="2" a="1"/>
  <c r="O5" i="2" s="1"/>
  <c r="N5" i="2" a="1"/>
  <c r="N5" i="2" s="1"/>
  <c r="G5" i="2" a="1"/>
  <c r="G5" i="2" s="1"/>
  <c r="Q4" i="2" a="1"/>
  <c r="Q4" i="2" s="1"/>
  <c r="P4" i="2" a="1"/>
  <c r="P4" i="2" s="1"/>
  <c r="O4" i="2" a="1"/>
  <c r="O4" i="2" s="1"/>
  <c r="N4" i="2" a="1"/>
  <c r="N4" i="2" s="1"/>
  <c r="G4" i="2" a="1"/>
  <c r="G4" i="2" s="1"/>
  <c r="I4" i="2" s="1" a="1"/>
  <c r="I4" i="2" s="1"/>
  <c r="Q3" i="2" a="1"/>
  <c r="Q3" i="2" s="1"/>
  <c r="P3" i="2" a="1"/>
  <c r="P3" i="2" s="1"/>
  <c r="O3" i="2" a="1"/>
  <c r="O3" i="2" s="1"/>
  <c r="N3" i="2" a="1"/>
  <c r="N3" i="2" s="1"/>
  <c r="K3229" i="2" l="1" a="1"/>
  <c r="K3229" i="2" s="1"/>
  <c r="M3229" i="2" a="1"/>
  <c r="M3229" i="2" s="1"/>
  <c r="L3229" i="2" a="1"/>
  <c r="L3229" i="2" s="1"/>
  <c r="K3217" i="2" a="1"/>
  <c r="K3217" i="2" s="1"/>
  <c r="M3217" i="2" a="1"/>
  <c r="M3217" i="2" s="1"/>
  <c r="L3217" i="2" a="1"/>
  <c r="L3217" i="2" s="1"/>
  <c r="K3205" i="2" a="1"/>
  <c r="K3205" i="2" s="1"/>
  <c r="M3205" i="2" a="1"/>
  <c r="M3205" i="2" s="1"/>
  <c r="L3205" i="2" a="1"/>
  <c r="L3205" i="2" s="1"/>
  <c r="K3193" i="2" a="1"/>
  <c r="K3193" i="2" s="1"/>
  <c r="M3193" i="2" a="1"/>
  <c r="M3193" i="2" s="1"/>
  <c r="L3193" i="2" a="1"/>
  <c r="L3193" i="2" s="1"/>
  <c r="K3181" i="2" a="1"/>
  <c r="K3181" i="2" s="1"/>
  <c r="M3181" i="2" a="1"/>
  <c r="M3181" i="2" s="1"/>
  <c r="L3181" i="2" a="1"/>
  <c r="L3181" i="2" s="1"/>
  <c r="K3169" i="2" a="1"/>
  <c r="K3169" i="2" s="1"/>
  <c r="M3169" i="2" a="1"/>
  <c r="M3169" i="2" s="1"/>
  <c r="L3169" i="2" a="1"/>
  <c r="L3169" i="2" s="1"/>
  <c r="K3157" i="2" a="1"/>
  <c r="K3157" i="2" s="1"/>
  <c r="M3157" i="2" a="1"/>
  <c r="M3157" i="2" s="1"/>
  <c r="L3157" i="2" a="1"/>
  <c r="L3157" i="2" s="1"/>
  <c r="K3145" i="2" a="1"/>
  <c r="K3145" i="2" s="1"/>
  <c r="M3145" i="2" a="1"/>
  <c r="M3145" i="2" s="1"/>
  <c r="L3145" i="2" a="1"/>
  <c r="L3145" i="2" s="1"/>
  <c r="K3133" i="2" a="1"/>
  <c r="K3133" i="2" s="1"/>
  <c r="M3133" i="2" a="1"/>
  <c r="M3133" i="2" s="1"/>
  <c r="L3133" i="2" a="1"/>
  <c r="L3133" i="2" s="1"/>
  <c r="K3121" i="2" a="1"/>
  <c r="K3121" i="2" s="1"/>
  <c r="M3121" i="2" a="1"/>
  <c r="M3121" i="2" s="1"/>
  <c r="L3121" i="2" a="1"/>
  <c r="L3121" i="2" s="1"/>
  <c r="K3109" i="2" a="1"/>
  <c r="K3109" i="2" s="1"/>
  <c r="M3109" i="2" a="1"/>
  <c r="M3109" i="2" s="1"/>
  <c r="L3109" i="2" a="1"/>
  <c r="L3109" i="2" s="1"/>
  <c r="K3097" i="2" a="1"/>
  <c r="K3097" i="2" s="1"/>
  <c r="M3097" i="2" a="1"/>
  <c r="M3097" i="2" s="1"/>
  <c r="L3097" i="2" a="1"/>
  <c r="L3097" i="2" s="1"/>
  <c r="K3085" i="2" a="1"/>
  <c r="K3085" i="2" s="1"/>
  <c r="M3085" i="2" a="1"/>
  <c r="M3085" i="2" s="1"/>
  <c r="L3085" i="2" a="1"/>
  <c r="L3085" i="2" s="1"/>
  <c r="K3073" i="2" a="1"/>
  <c r="K3073" i="2" s="1"/>
  <c r="M3073" i="2" a="1"/>
  <c r="M3073" i="2" s="1"/>
  <c r="L3073" i="2" a="1"/>
  <c r="L3073" i="2" s="1"/>
  <c r="K3061" i="2" a="1"/>
  <c r="K3061" i="2" s="1"/>
  <c r="M3061" i="2" a="1"/>
  <c r="M3061" i="2" s="1"/>
  <c r="L3061" i="2" a="1"/>
  <c r="L3061" i="2" s="1"/>
  <c r="K3049" i="2" a="1"/>
  <c r="K3049" i="2" s="1"/>
  <c r="M3049" i="2" a="1"/>
  <c r="M3049" i="2" s="1"/>
  <c r="L3049" i="2" a="1"/>
  <c r="L3049" i="2" s="1"/>
  <c r="K3037" i="2" a="1"/>
  <c r="K3037" i="2" s="1"/>
  <c r="M3037" i="2" a="1"/>
  <c r="M3037" i="2" s="1"/>
  <c r="L3037" i="2" a="1"/>
  <c r="L3037" i="2" s="1"/>
  <c r="K3025" i="2" a="1"/>
  <c r="K3025" i="2" s="1"/>
  <c r="M3025" i="2" a="1"/>
  <c r="M3025" i="2" s="1"/>
  <c r="L3025" i="2" a="1"/>
  <c r="L3025" i="2" s="1"/>
  <c r="K3013" i="2" a="1"/>
  <c r="K3013" i="2" s="1"/>
  <c r="M3013" i="2" a="1"/>
  <c r="M3013" i="2" s="1"/>
  <c r="L3013" i="2" a="1"/>
  <c r="L3013" i="2" s="1"/>
  <c r="K3001" i="2" a="1"/>
  <c r="K3001" i="2" s="1"/>
  <c r="M3001" i="2" a="1"/>
  <c r="M3001" i="2" s="1"/>
  <c r="L3001" i="2" a="1"/>
  <c r="L3001" i="2" s="1"/>
  <c r="K2989" i="2" a="1"/>
  <c r="K2989" i="2" s="1"/>
  <c r="M2989" i="2" a="1"/>
  <c r="M2989" i="2" s="1"/>
  <c r="L2989" i="2" a="1"/>
  <c r="L2989" i="2" s="1"/>
  <c r="K2977" i="2" a="1"/>
  <c r="K2977" i="2" s="1"/>
  <c r="M2977" i="2" a="1"/>
  <c r="M2977" i="2" s="1"/>
  <c r="L2977" i="2" a="1"/>
  <c r="L2977" i="2" s="1"/>
  <c r="K2965" i="2" a="1"/>
  <c r="K2965" i="2" s="1"/>
  <c r="M2965" i="2" a="1"/>
  <c r="M2965" i="2" s="1"/>
  <c r="L2965" i="2" a="1"/>
  <c r="L2965" i="2" s="1"/>
  <c r="K2953" i="2" a="1"/>
  <c r="K2953" i="2" s="1"/>
  <c r="M2953" i="2" a="1"/>
  <c r="M2953" i="2" s="1"/>
  <c r="L2953" i="2" a="1"/>
  <c r="L2953" i="2" s="1"/>
  <c r="K2941" i="2" a="1"/>
  <c r="K2941" i="2" s="1"/>
  <c r="M2941" i="2" a="1"/>
  <c r="M2941" i="2" s="1"/>
  <c r="L2941" i="2" a="1"/>
  <c r="L2941" i="2" s="1"/>
  <c r="K2929" i="2" a="1"/>
  <c r="K2929" i="2" s="1"/>
  <c r="M2929" i="2" a="1"/>
  <c r="M2929" i="2" s="1"/>
  <c r="L2929" i="2" a="1"/>
  <c r="L2929" i="2" s="1"/>
  <c r="K2917" i="2" a="1"/>
  <c r="K2917" i="2" s="1"/>
  <c r="M2917" i="2" a="1"/>
  <c r="M2917" i="2" s="1"/>
  <c r="L2917" i="2" a="1"/>
  <c r="L2917" i="2" s="1"/>
  <c r="K2905" i="2" a="1"/>
  <c r="K2905" i="2" s="1"/>
  <c r="M2905" i="2" a="1"/>
  <c r="M2905" i="2" s="1"/>
  <c r="L2905" i="2" a="1"/>
  <c r="L2905" i="2" s="1"/>
  <c r="K2893" i="2" a="1"/>
  <c r="K2893" i="2" s="1"/>
  <c r="M2893" i="2" a="1"/>
  <c r="M2893" i="2" s="1"/>
  <c r="L2893" i="2" a="1"/>
  <c r="L2893" i="2" s="1"/>
  <c r="K2881" i="2" a="1"/>
  <c r="K2881" i="2" s="1"/>
  <c r="M2881" i="2" a="1"/>
  <c r="M2881" i="2" s="1"/>
  <c r="L2881" i="2" a="1"/>
  <c r="L2881" i="2" s="1"/>
  <c r="K2869" i="2" a="1"/>
  <c r="K2869" i="2" s="1"/>
  <c r="M2869" i="2" a="1"/>
  <c r="M2869" i="2" s="1"/>
  <c r="L2869" i="2" a="1"/>
  <c r="L2869" i="2" s="1"/>
  <c r="K2857" i="2" a="1"/>
  <c r="K2857" i="2" s="1"/>
  <c r="M2857" i="2" a="1"/>
  <c r="M2857" i="2" s="1"/>
  <c r="L2857" i="2" a="1"/>
  <c r="L2857" i="2" s="1"/>
  <c r="K2845" i="2" a="1"/>
  <c r="K2845" i="2" s="1"/>
  <c r="M2845" i="2" a="1"/>
  <c r="M2845" i="2" s="1"/>
  <c r="L2845" i="2" a="1"/>
  <c r="L2845" i="2" s="1"/>
  <c r="K2833" i="2" a="1"/>
  <c r="K2833" i="2" s="1"/>
  <c r="M2833" i="2" a="1"/>
  <c r="M2833" i="2" s="1"/>
  <c r="L2833" i="2" a="1"/>
  <c r="L2833" i="2" s="1"/>
  <c r="K2821" i="2" a="1"/>
  <c r="K2821" i="2" s="1"/>
  <c r="M2821" i="2" a="1"/>
  <c r="M2821" i="2" s="1"/>
  <c r="L2821" i="2" a="1"/>
  <c r="L2821" i="2" s="1"/>
  <c r="K2809" i="2" a="1"/>
  <c r="K2809" i="2" s="1"/>
  <c r="M2809" i="2" a="1"/>
  <c r="M2809" i="2" s="1"/>
  <c r="L2809" i="2" a="1"/>
  <c r="L2809" i="2" s="1"/>
  <c r="K2797" i="2" a="1"/>
  <c r="K2797" i="2" s="1"/>
  <c r="M2797" i="2" a="1"/>
  <c r="M2797" i="2" s="1"/>
  <c r="L2797" i="2" a="1"/>
  <c r="L2797" i="2" s="1"/>
  <c r="K2785" i="2" a="1"/>
  <c r="K2785" i="2" s="1"/>
  <c r="M2785" i="2" a="1"/>
  <c r="M2785" i="2" s="1"/>
  <c r="L2785" i="2" a="1"/>
  <c r="L2785" i="2" s="1"/>
  <c r="K2773" i="2" a="1"/>
  <c r="K2773" i="2" s="1"/>
  <c r="M2773" i="2" a="1"/>
  <c r="M2773" i="2" s="1"/>
  <c r="L2773" i="2" a="1"/>
  <c r="L2773" i="2" s="1"/>
  <c r="K2761" i="2" a="1"/>
  <c r="K2761" i="2" s="1"/>
  <c r="M2761" i="2" a="1"/>
  <c r="M2761" i="2" s="1"/>
  <c r="L2761" i="2" a="1"/>
  <c r="L2761" i="2" s="1"/>
  <c r="K2749" i="2" a="1"/>
  <c r="K2749" i="2" s="1"/>
  <c r="M2749" i="2" a="1"/>
  <c r="M2749" i="2" s="1"/>
  <c r="L2749" i="2" a="1"/>
  <c r="L2749" i="2" s="1"/>
  <c r="K2737" i="2" a="1"/>
  <c r="K2737" i="2" s="1"/>
  <c r="M2737" i="2" a="1"/>
  <c r="M2737" i="2" s="1"/>
  <c r="L2737" i="2" a="1"/>
  <c r="L2737" i="2" s="1"/>
  <c r="K2725" i="2" a="1"/>
  <c r="K2725" i="2" s="1"/>
  <c r="M2725" i="2" a="1"/>
  <c r="M2725" i="2" s="1"/>
  <c r="L2725" i="2" a="1"/>
  <c r="L2725" i="2" s="1"/>
  <c r="K2713" i="2" a="1"/>
  <c r="K2713" i="2" s="1"/>
  <c r="M2713" i="2" a="1"/>
  <c r="M2713" i="2" s="1"/>
  <c r="L2713" i="2" a="1"/>
  <c r="L2713" i="2" s="1"/>
  <c r="K2701" i="2" a="1"/>
  <c r="K2701" i="2" s="1"/>
  <c r="M2701" i="2" a="1"/>
  <c r="M2701" i="2" s="1"/>
  <c r="L2701" i="2" a="1"/>
  <c r="L2701" i="2" s="1"/>
  <c r="K2689" i="2" a="1"/>
  <c r="K2689" i="2" s="1"/>
  <c r="M2689" i="2" a="1"/>
  <c r="M2689" i="2" s="1"/>
  <c r="L2689" i="2" a="1"/>
  <c r="L2689" i="2" s="1"/>
  <c r="K2677" i="2" a="1"/>
  <c r="K2677" i="2" s="1"/>
  <c r="M2677" i="2" a="1"/>
  <c r="M2677" i="2" s="1"/>
  <c r="L2677" i="2" a="1"/>
  <c r="L2677" i="2" s="1"/>
  <c r="K2665" i="2" a="1"/>
  <c r="K2665" i="2" s="1"/>
  <c r="M2665" i="2" a="1"/>
  <c r="M2665" i="2" s="1"/>
  <c r="L2665" i="2" a="1"/>
  <c r="L2665" i="2" s="1"/>
  <c r="K2653" i="2" a="1"/>
  <c r="K2653" i="2" s="1"/>
  <c r="M2653" i="2" a="1"/>
  <c r="M2653" i="2" s="1"/>
  <c r="L2653" i="2" a="1"/>
  <c r="L2653" i="2" s="1"/>
  <c r="K2641" i="2" a="1"/>
  <c r="K2641" i="2" s="1"/>
  <c r="M2641" i="2" a="1"/>
  <c r="M2641" i="2" s="1"/>
  <c r="L2641" i="2" a="1"/>
  <c r="L2641" i="2" s="1"/>
  <c r="K2629" i="2" a="1"/>
  <c r="K2629" i="2" s="1"/>
  <c r="M2629" i="2" a="1"/>
  <c r="M2629" i="2" s="1"/>
  <c r="L2629" i="2" a="1"/>
  <c r="L2629" i="2" s="1"/>
  <c r="K2617" i="2" a="1"/>
  <c r="K2617" i="2" s="1"/>
  <c r="M2617" i="2" a="1"/>
  <c r="M2617" i="2" s="1"/>
  <c r="L2617" i="2" a="1"/>
  <c r="L2617" i="2" s="1"/>
  <c r="K2605" i="2" a="1"/>
  <c r="K2605" i="2" s="1"/>
  <c r="M2605" i="2" a="1"/>
  <c r="M2605" i="2" s="1"/>
  <c r="L2605" i="2" a="1"/>
  <c r="L2605" i="2" s="1"/>
  <c r="K2593" i="2" a="1"/>
  <c r="K2593" i="2" s="1"/>
  <c r="M2593" i="2" a="1"/>
  <c r="M2593" i="2" s="1"/>
  <c r="L2593" i="2" a="1"/>
  <c r="L2593" i="2" s="1"/>
  <c r="K2581" i="2" a="1"/>
  <c r="K2581" i="2" s="1"/>
  <c r="M2581" i="2" a="1"/>
  <c r="M2581" i="2" s="1"/>
  <c r="L2581" i="2" a="1"/>
  <c r="L2581" i="2" s="1"/>
  <c r="K2569" i="2" a="1"/>
  <c r="K2569" i="2" s="1"/>
  <c r="M2569" i="2" a="1"/>
  <c r="M2569" i="2" s="1"/>
  <c r="L2569" i="2" a="1"/>
  <c r="L2569" i="2" s="1"/>
  <c r="K2557" i="2" a="1"/>
  <c r="K2557" i="2" s="1"/>
  <c r="M2557" i="2" a="1"/>
  <c r="M2557" i="2" s="1"/>
  <c r="L2557" i="2" a="1"/>
  <c r="L2557" i="2" s="1"/>
  <c r="K2545" i="2" a="1"/>
  <c r="K2545" i="2" s="1"/>
  <c r="M2545" i="2" a="1"/>
  <c r="M2545" i="2" s="1"/>
  <c r="L2545" i="2" a="1"/>
  <c r="L2545" i="2" s="1"/>
  <c r="K2533" i="2" a="1"/>
  <c r="K2533" i="2" s="1"/>
  <c r="M2533" i="2" a="1"/>
  <c r="M2533" i="2" s="1"/>
  <c r="L2533" i="2" a="1"/>
  <c r="L2533" i="2" s="1"/>
  <c r="K2521" i="2" a="1"/>
  <c r="K2521" i="2" s="1"/>
  <c r="M2521" i="2" a="1"/>
  <c r="M2521" i="2" s="1"/>
  <c r="L2521" i="2" a="1"/>
  <c r="L2521" i="2" s="1"/>
  <c r="K2509" i="2" a="1"/>
  <c r="K2509" i="2" s="1"/>
  <c r="M2509" i="2" a="1"/>
  <c r="M2509" i="2" s="1"/>
  <c r="L2509" i="2" a="1"/>
  <c r="L2509" i="2" s="1"/>
  <c r="K2497" i="2" a="1"/>
  <c r="K2497" i="2" s="1"/>
  <c r="M2497" i="2" a="1"/>
  <c r="M2497" i="2" s="1"/>
  <c r="L2497" i="2" a="1"/>
  <c r="L2497" i="2" s="1"/>
  <c r="K2485" i="2" a="1"/>
  <c r="K2485" i="2" s="1"/>
  <c r="M2485" i="2" a="1"/>
  <c r="M2485" i="2" s="1"/>
  <c r="L2485" i="2" a="1"/>
  <c r="L2485" i="2" s="1"/>
  <c r="K2473" i="2" a="1"/>
  <c r="K2473" i="2" s="1"/>
  <c r="M2473" i="2" a="1"/>
  <c r="M2473" i="2" s="1"/>
  <c r="L2473" i="2" a="1"/>
  <c r="L2473" i="2" s="1"/>
  <c r="K2461" i="2" a="1"/>
  <c r="K2461" i="2" s="1"/>
  <c r="M2461" i="2" a="1"/>
  <c r="M2461" i="2" s="1"/>
  <c r="L2461" i="2" a="1"/>
  <c r="L2461" i="2" s="1"/>
  <c r="K2449" i="2" a="1"/>
  <c r="K2449" i="2" s="1"/>
  <c r="M2449" i="2" a="1"/>
  <c r="M2449" i="2" s="1"/>
  <c r="L2449" i="2" a="1"/>
  <c r="L2449" i="2" s="1"/>
  <c r="K2437" i="2" a="1"/>
  <c r="K2437" i="2" s="1"/>
  <c r="M2437" i="2" a="1"/>
  <c r="M2437" i="2" s="1"/>
  <c r="L2437" i="2" a="1"/>
  <c r="L2437" i="2" s="1"/>
  <c r="K2425" i="2" a="1"/>
  <c r="K2425" i="2" s="1"/>
  <c r="M2425" i="2" a="1"/>
  <c r="M2425" i="2" s="1"/>
  <c r="L2425" i="2" a="1"/>
  <c r="L2425" i="2" s="1"/>
  <c r="K2413" i="2" a="1"/>
  <c r="K2413" i="2" s="1"/>
  <c r="M2413" i="2" a="1"/>
  <c r="M2413" i="2" s="1"/>
  <c r="L2413" i="2" a="1"/>
  <c r="L2413" i="2" s="1"/>
  <c r="K2401" i="2" a="1"/>
  <c r="K2401" i="2" s="1"/>
  <c r="M2401" i="2" a="1"/>
  <c r="M2401" i="2" s="1"/>
  <c r="L2401" i="2" a="1"/>
  <c r="L2401" i="2" s="1"/>
  <c r="K2389" i="2" a="1"/>
  <c r="K2389" i="2" s="1"/>
  <c r="M2389" i="2" a="1"/>
  <c r="M2389" i="2" s="1"/>
  <c r="L2389" i="2" a="1"/>
  <c r="L2389" i="2" s="1"/>
  <c r="K2377" i="2" a="1"/>
  <c r="K2377" i="2" s="1"/>
  <c r="M2377" i="2" a="1"/>
  <c r="M2377" i="2" s="1"/>
  <c r="L2377" i="2" a="1"/>
  <c r="L2377" i="2" s="1"/>
  <c r="K2365" i="2" a="1"/>
  <c r="K2365" i="2" s="1"/>
  <c r="M2365" i="2" a="1"/>
  <c r="M2365" i="2" s="1"/>
  <c r="L2365" i="2" a="1"/>
  <c r="L2365" i="2" s="1"/>
  <c r="K2353" i="2" a="1"/>
  <c r="K2353" i="2" s="1"/>
  <c r="M2353" i="2" a="1"/>
  <c r="M2353" i="2" s="1"/>
  <c r="L2353" i="2" a="1"/>
  <c r="L2353" i="2" s="1"/>
  <c r="K2342" i="2" a="1"/>
  <c r="K2342" i="2" s="1"/>
  <c r="M2342" i="2" a="1"/>
  <c r="M2342" i="2" s="1"/>
  <c r="L2342" i="2" a="1"/>
  <c r="L2342" i="2" s="1"/>
  <c r="K2330" i="2" a="1"/>
  <c r="K2330" i="2" s="1"/>
  <c r="M2330" i="2" a="1"/>
  <c r="M2330" i="2" s="1"/>
  <c r="L2330" i="2" a="1"/>
  <c r="L2330" i="2" s="1"/>
  <c r="K2318" i="2" a="1"/>
  <c r="K2318" i="2" s="1"/>
  <c r="M2318" i="2" a="1"/>
  <c r="M2318" i="2" s="1"/>
  <c r="L2318" i="2" a="1"/>
  <c r="L2318" i="2" s="1"/>
  <c r="K2306" i="2" a="1"/>
  <c r="K2306" i="2" s="1"/>
  <c r="M2306" i="2" a="1"/>
  <c r="M2306" i="2" s="1"/>
  <c r="L2306" i="2" a="1"/>
  <c r="L2306" i="2" s="1"/>
  <c r="K2294" i="2" a="1"/>
  <c r="K2294" i="2" s="1"/>
  <c r="M2294" i="2" a="1"/>
  <c r="M2294" i="2" s="1"/>
  <c r="L2294" i="2" a="1"/>
  <c r="L2294" i="2" s="1"/>
  <c r="K2282" i="2" a="1"/>
  <c r="K2282" i="2" s="1"/>
  <c r="M2282" i="2" a="1"/>
  <c r="M2282" i="2" s="1"/>
  <c r="L2282" i="2" a="1"/>
  <c r="L2282" i="2" s="1"/>
  <c r="K2270" i="2" a="1"/>
  <c r="K2270" i="2" s="1"/>
  <c r="M2270" i="2" a="1"/>
  <c r="M2270" i="2" s="1"/>
  <c r="L2270" i="2" a="1"/>
  <c r="L2270" i="2" s="1"/>
  <c r="K2258" i="2" a="1"/>
  <c r="K2258" i="2" s="1"/>
  <c r="M2258" i="2" a="1"/>
  <c r="M2258" i="2" s="1"/>
  <c r="L2258" i="2" a="1"/>
  <c r="L2258" i="2" s="1"/>
  <c r="K2246" i="2" a="1"/>
  <c r="K2246" i="2" s="1"/>
  <c r="M2246" i="2" a="1"/>
  <c r="M2246" i="2" s="1"/>
  <c r="L2246" i="2" a="1"/>
  <c r="L2246" i="2" s="1"/>
  <c r="K2234" i="2" a="1"/>
  <c r="K2234" i="2" s="1"/>
  <c r="M2234" i="2" a="1"/>
  <c r="M2234" i="2" s="1"/>
  <c r="L2234" i="2" a="1"/>
  <c r="L2234" i="2" s="1"/>
  <c r="K2222" i="2" a="1"/>
  <c r="K2222" i="2" s="1"/>
  <c r="M2222" i="2" a="1"/>
  <c r="M2222" i="2" s="1"/>
  <c r="L2222" i="2" a="1"/>
  <c r="L2222" i="2" s="1"/>
  <c r="K2210" i="2" a="1"/>
  <c r="K2210" i="2" s="1"/>
  <c r="M2210" i="2" a="1"/>
  <c r="M2210" i="2" s="1"/>
  <c r="L2210" i="2" a="1"/>
  <c r="L2210" i="2" s="1"/>
  <c r="K2198" i="2" a="1"/>
  <c r="K2198" i="2" s="1"/>
  <c r="M2198" i="2" a="1"/>
  <c r="M2198" i="2" s="1"/>
  <c r="L2198" i="2" a="1"/>
  <c r="L2198" i="2" s="1"/>
  <c r="K2186" i="2" a="1"/>
  <c r="K2186" i="2" s="1"/>
  <c r="M2186" i="2" a="1"/>
  <c r="M2186" i="2" s="1"/>
  <c r="L2186" i="2" a="1"/>
  <c r="L2186" i="2" s="1"/>
  <c r="K2174" i="2" a="1"/>
  <c r="K2174" i="2" s="1"/>
  <c r="M2174" i="2" a="1"/>
  <c r="M2174" i="2" s="1"/>
  <c r="L2174" i="2" a="1"/>
  <c r="L2174" i="2" s="1"/>
  <c r="K2162" i="2" a="1"/>
  <c r="K2162" i="2" s="1"/>
  <c r="M2162" i="2" a="1"/>
  <c r="M2162" i="2" s="1"/>
  <c r="L2162" i="2" a="1"/>
  <c r="L2162" i="2" s="1"/>
  <c r="K2150" i="2" a="1"/>
  <c r="K2150" i="2" s="1"/>
  <c r="M2150" i="2" a="1"/>
  <c r="M2150" i="2" s="1"/>
  <c r="L2150" i="2" a="1"/>
  <c r="L2150" i="2" s="1"/>
  <c r="K2138" i="2" a="1"/>
  <c r="K2138" i="2" s="1"/>
  <c r="M2138" i="2" a="1"/>
  <c r="M2138" i="2" s="1"/>
  <c r="L2138" i="2" a="1"/>
  <c r="L2138" i="2" s="1"/>
  <c r="K2126" i="2" a="1"/>
  <c r="K2126" i="2" s="1"/>
  <c r="M2126" i="2" a="1"/>
  <c r="M2126" i="2" s="1"/>
  <c r="L2126" i="2" a="1"/>
  <c r="L2126" i="2" s="1"/>
  <c r="K2114" i="2" a="1"/>
  <c r="K2114" i="2" s="1"/>
  <c r="M2114" i="2" a="1"/>
  <c r="M2114" i="2" s="1"/>
  <c r="L2114" i="2" a="1"/>
  <c r="L2114" i="2" s="1"/>
  <c r="K2102" i="2" a="1"/>
  <c r="K2102" i="2" s="1"/>
  <c r="M2102" i="2" a="1"/>
  <c r="M2102" i="2" s="1"/>
  <c r="L2102" i="2" a="1"/>
  <c r="L2102" i="2" s="1"/>
  <c r="K2090" i="2" a="1"/>
  <c r="K2090" i="2" s="1"/>
  <c r="M2090" i="2" a="1"/>
  <c r="M2090" i="2" s="1"/>
  <c r="L2090" i="2" a="1"/>
  <c r="L2090" i="2" s="1"/>
  <c r="K2078" i="2" a="1"/>
  <c r="K2078" i="2" s="1"/>
  <c r="M2078" i="2" a="1"/>
  <c r="M2078" i="2" s="1"/>
  <c r="L2078" i="2" a="1"/>
  <c r="L2078" i="2" s="1"/>
  <c r="K2066" i="2" a="1"/>
  <c r="K2066" i="2" s="1"/>
  <c r="M2066" i="2" a="1"/>
  <c r="M2066" i="2" s="1"/>
  <c r="L2066" i="2" a="1"/>
  <c r="L2066" i="2" s="1"/>
  <c r="K2054" i="2" a="1"/>
  <c r="K2054" i="2" s="1"/>
  <c r="M2054" i="2" a="1"/>
  <c r="M2054" i="2" s="1"/>
  <c r="L2054" i="2" a="1"/>
  <c r="L2054" i="2" s="1"/>
  <c r="K2042" i="2" a="1"/>
  <c r="K2042" i="2" s="1"/>
  <c r="M2042" i="2" a="1"/>
  <c r="M2042" i="2" s="1"/>
  <c r="L2042" i="2" a="1"/>
  <c r="L2042" i="2" s="1"/>
  <c r="K2030" i="2" a="1"/>
  <c r="K2030" i="2" s="1"/>
  <c r="M2030" i="2" a="1"/>
  <c r="M2030" i="2" s="1"/>
  <c r="L2030" i="2" a="1"/>
  <c r="L2030" i="2" s="1"/>
  <c r="K2018" i="2" a="1"/>
  <c r="K2018" i="2" s="1"/>
  <c r="M2018" i="2" a="1"/>
  <c r="M2018" i="2" s="1"/>
  <c r="L2018" i="2" a="1"/>
  <c r="L2018" i="2" s="1"/>
  <c r="K2006" i="2" a="1"/>
  <c r="K2006" i="2" s="1"/>
  <c r="M2006" i="2" a="1"/>
  <c r="M2006" i="2" s="1"/>
  <c r="L2006" i="2" a="1"/>
  <c r="L2006" i="2" s="1"/>
  <c r="K1994" i="2" a="1"/>
  <c r="K1994" i="2" s="1"/>
  <c r="M1994" i="2" a="1"/>
  <c r="M1994" i="2" s="1"/>
  <c r="L1994" i="2" a="1"/>
  <c r="L1994" i="2" s="1"/>
  <c r="K1982" i="2" a="1"/>
  <c r="K1982" i="2" s="1"/>
  <c r="M1982" i="2" a="1"/>
  <c r="M1982" i="2" s="1"/>
  <c r="L1982" i="2" a="1"/>
  <c r="L1982" i="2" s="1"/>
  <c r="K1970" i="2" a="1"/>
  <c r="K1970" i="2" s="1"/>
  <c r="M1970" i="2" a="1"/>
  <c r="M1970" i="2" s="1"/>
  <c r="L1970" i="2" a="1"/>
  <c r="L1970" i="2" s="1"/>
  <c r="K1958" i="2" a="1"/>
  <c r="K1958" i="2" s="1"/>
  <c r="M1958" i="2" a="1"/>
  <c r="M1958" i="2" s="1"/>
  <c r="L1958" i="2" a="1"/>
  <c r="L1958" i="2" s="1"/>
  <c r="K1946" i="2" a="1"/>
  <c r="K1946" i="2" s="1"/>
  <c r="M1946" i="2" a="1"/>
  <c r="M1946" i="2" s="1"/>
  <c r="L1946" i="2" a="1"/>
  <c r="L1946" i="2" s="1"/>
  <c r="K1934" i="2" a="1"/>
  <c r="K1934" i="2" s="1"/>
  <c r="M1934" i="2" a="1"/>
  <c r="M1934" i="2" s="1"/>
  <c r="L1934" i="2" a="1"/>
  <c r="L1934" i="2" s="1"/>
  <c r="K1922" i="2" a="1"/>
  <c r="K1922" i="2" s="1"/>
  <c r="M1922" i="2" a="1"/>
  <c r="M1922" i="2" s="1"/>
  <c r="L1922" i="2" a="1"/>
  <c r="L1922" i="2" s="1"/>
  <c r="K1910" i="2" a="1"/>
  <c r="K1910" i="2" s="1"/>
  <c r="M1910" i="2" a="1"/>
  <c r="M1910" i="2" s="1"/>
  <c r="L1910" i="2" a="1"/>
  <c r="L1910" i="2" s="1"/>
  <c r="K1898" i="2" a="1"/>
  <c r="K1898" i="2" s="1"/>
  <c r="M1898" i="2" a="1"/>
  <c r="M1898" i="2" s="1"/>
  <c r="L1898" i="2" a="1"/>
  <c r="L1898" i="2" s="1"/>
  <c r="K1886" i="2" a="1"/>
  <c r="K1886" i="2" s="1"/>
  <c r="M1886" i="2" a="1"/>
  <c r="M1886" i="2" s="1"/>
  <c r="L1886" i="2" a="1"/>
  <c r="L1886" i="2" s="1"/>
  <c r="K1874" i="2" a="1"/>
  <c r="K1874" i="2" s="1"/>
  <c r="M1874" i="2" a="1"/>
  <c r="M1874" i="2" s="1"/>
  <c r="L1874" i="2" a="1"/>
  <c r="L1874" i="2" s="1"/>
  <c r="K1862" i="2" a="1"/>
  <c r="K1862" i="2" s="1"/>
  <c r="M1862" i="2" a="1"/>
  <c r="M1862" i="2" s="1"/>
  <c r="L1862" i="2" a="1"/>
  <c r="L1862" i="2" s="1"/>
  <c r="K1850" i="2" a="1"/>
  <c r="K1850" i="2" s="1"/>
  <c r="M1850" i="2" a="1"/>
  <c r="M1850" i="2" s="1"/>
  <c r="L1850" i="2" a="1"/>
  <c r="L1850" i="2" s="1"/>
  <c r="K1838" i="2" a="1"/>
  <c r="K1838" i="2" s="1"/>
  <c r="M1838" i="2" a="1"/>
  <c r="M1838" i="2" s="1"/>
  <c r="L1838" i="2" a="1"/>
  <c r="L1838" i="2" s="1"/>
  <c r="K1826" i="2" a="1"/>
  <c r="K1826" i="2" s="1"/>
  <c r="M1826" i="2" a="1"/>
  <c r="M1826" i="2" s="1"/>
  <c r="L1826" i="2" a="1"/>
  <c r="L1826" i="2" s="1"/>
  <c r="K1814" i="2" a="1"/>
  <c r="K1814" i="2" s="1"/>
  <c r="M1814" i="2" a="1"/>
  <c r="M1814" i="2" s="1"/>
  <c r="L1814" i="2" a="1"/>
  <c r="L1814" i="2" s="1"/>
  <c r="K1802" i="2" a="1"/>
  <c r="K1802" i="2" s="1"/>
  <c r="M1802" i="2" a="1"/>
  <c r="M1802" i="2" s="1"/>
  <c r="L1802" i="2" a="1"/>
  <c r="L1802" i="2" s="1"/>
  <c r="K1790" i="2" a="1"/>
  <c r="K1790" i="2" s="1"/>
  <c r="M1790" i="2" a="1"/>
  <c r="M1790" i="2" s="1"/>
  <c r="L1790" i="2" a="1"/>
  <c r="L1790" i="2" s="1"/>
  <c r="K1778" i="2" a="1"/>
  <c r="K1778" i="2" s="1"/>
  <c r="M1778" i="2" a="1"/>
  <c r="M1778" i="2" s="1"/>
  <c r="L1778" i="2" a="1"/>
  <c r="L1778" i="2" s="1"/>
  <c r="K1766" i="2" a="1"/>
  <c r="K1766" i="2" s="1"/>
  <c r="M1766" i="2" a="1"/>
  <c r="M1766" i="2" s="1"/>
  <c r="L1766" i="2" a="1"/>
  <c r="L1766" i="2" s="1"/>
  <c r="K1754" i="2" a="1"/>
  <c r="K1754" i="2" s="1"/>
  <c r="M1754" i="2" a="1"/>
  <c r="M1754" i="2" s="1"/>
  <c r="L1754" i="2" a="1"/>
  <c r="L1754" i="2" s="1"/>
  <c r="K1742" i="2" a="1"/>
  <c r="K1742" i="2" s="1"/>
  <c r="M1742" i="2" a="1"/>
  <c r="M1742" i="2" s="1"/>
  <c r="L1742" i="2" a="1"/>
  <c r="L1742" i="2" s="1"/>
  <c r="K1730" i="2" a="1"/>
  <c r="K1730" i="2" s="1"/>
  <c r="M1730" i="2" a="1"/>
  <c r="M1730" i="2" s="1"/>
  <c r="L1730" i="2" a="1"/>
  <c r="L1730" i="2" s="1"/>
  <c r="K1718" i="2" a="1"/>
  <c r="K1718" i="2" s="1"/>
  <c r="M1718" i="2" a="1"/>
  <c r="M1718" i="2" s="1"/>
  <c r="L1718" i="2" a="1"/>
  <c r="L1718" i="2" s="1"/>
  <c r="K1706" i="2" a="1"/>
  <c r="K1706" i="2" s="1"/>
  <c r="M1706" i="2" a="1"/>
  <c r="M1706" i="2" s="1"/>
  <c r="L1706" i="2" a="1"/>
  <c r="L1706" i="2" s="1"/>
  <c r="K1694" i="2" a="1"/>
  <c r="K1694" i="2" s="1"/>
  <c r="M1694" i="2" a="1"/>
  <c r="M1694" i="2" s="1"/>
  <c r="L1694" i="2" a="1"/>
  <c r="L1694" i="2" s="1"/>
  <c r="K1682" i="2" a="1"/>
  <c r="K1682" i="2" s="1"/>
  <c r="M1682" i="2" a="1"/>
  <c r="M1682" i="2" s="1"/>
  <c r="L1682" i="2" a="1"/>
  <c r="L1682" i="2" s="1"/>
  <c r="K1670" i="2" a="1"/>
  <c r="K1670" i="2" s="1"/>
  <c r="M1670" i="2" a="1"/>
  <c r="M1670" i="2" s="1"/>
  <c r="L1670" i="2" a="1"/>
  <c r="L1670" i="2" s="1"/>
  <c r="K1658" i="2" a="1"/>
  <c r="K1658" i="2" s="1"/>
  <c r="M1658" i="2" a="1"/>
  <c r="M1658" i="2" s="1"/>
  <c r="L1658" i="2" a="1"/>
  <c r="L1658" i="2" s="1"/>
  <c r="K1646" i="2" a="1"/>
  <c r="K1646" i="2" s="1"/>
  <c r="M1646" i="2" a="1"/>
  <c r="M1646" i="2" s="1"/>
  <c r="L1646" i="2" a="1"/>
  <c r="L1646" i="2" s="1"/>
  <c r="K1634" i="2" a="1"/>
  <c r="K1634" i="2" s="1"/>
  <c r="M1634" i="2" a="1"/>
  <c r="M1634" i="2" s="1"/>
  <c r="L1634" i="2" a="1"/>
  <c r="L1634" i="2" s="1"/>
  <c r="K1622" i="2" a="1"/>
  <c r="K1622" i="2" s="1"/>
  <c r="M1622" i="2" a="1"/>
  <c r="M1622" i="2" s="1"/>
  <c r="L1622" i="2" a="1"/>
  <c r="L1622" i="2" s="1"/>
  <c r="K1610" i="2" a="1"/>
  <c r="K1610" i="2" s="1"/>
  <c r="M1610" i="2" a="1"/>
  <c r="M1610" i="2" s="1"/>
  <c r="L1610" i="2" a="1"/>
  <c r="L1610" i="2" s="1"/>
  <c r="K1598" i="2" a="1"/>
  <c r="K1598" i="2" s="1"/>
  <c r="M1598" i="2" a="1"/>
  <c r="M1598" i="2" s="1"/>
  <c r="L1598" i="2" a="1"/>
  <c r="L1598" i="2" s="1"/>
  <c r="K1586" i="2" a="1"/>
  <c r="K1586" i="2" s="1"/>
  <c r="M1586" i="2" a="1"/>
  <c r="M1586" i="2" s="1"/>
  <c r="L1586" i="2" a="1"/>
  <c r="L1586" i="2" s="1"/>
  <c r="K1574" i="2" a="1"/>
  <c r="K1574" i="2" s="1"/>
  <c r="M1574" i="2" a="1"/>
  <c r="M1574" i="2" s="1"/>
  <c r="L1574" i="2" a="1"/>
  <c r="L1574" i="2" s="1"/>
  <c r="K1562" i="2" a="1"/>
  <c r="K1562" i="2" s="1"/>
  <c r="M1562" i="2" a="1"/>
  <c r="M1562" i="2" s="1"/>
  <c r="L1562" i="2" a="1"/>
  <c r="L1562" i="2" s="1"/>
  <c r="K1550" i="2" a="1"/>
  <c r="K1550" i="2" s="1"/>
  <c r="M1550" i="2" a="1"/>
  <c r="M1550" i="2" s="1"/>
  <c r="L1550" i="2" a="1"/>
  <c r="L1550" i="2" s="1"/>
  <c r="K1538" i="2" a="1"/>
  <c r="K1538" i="2" s="1"/>
  <c r="M1538" i="2" a="1"/>
  <c r="M1538" i="2" s="1"/>
  <c r="L1538" i="2" a="1"/>
  <c r="L1538" i="2" s="1"/>
  <c r="K1526" i="2" a="1"/>
  <c r="K1526" i="2" s="1"/>
  <c r="M1526" i="2" a="1"/>
  <c r="M1526" i="2" s="1"/>
  <c r="L1526" i="2" a="1"/>
  <c r="L1526" i="2" s="1"/>
  <c r="K1514" i="2" a="1"/>
  <c r="K1514" i="2" s="1"/>
  <c r="M1514" i="2" a="1"/>
  <c r="M1514" i="2" s="1"/>
  <c r="L1514" i="2" a="1"/>
  <c r="L1514" i="2" s="1"/>
  <c r="K3240" i="2" a="1"/>
  <c r="K3240" i="2" s="1"/>
  <c r="M3240" i="2" a="1"/>
  <c r="M3240" i="2" s="1"/>
  <c r="L3240" i="2" a="1"/>
  <c r="L3240" i="2" s="1"/>
  <c r="K3228" i="2" a="1"/>
  <c r="K3228" i="2" s="1"/>
  <c r="M3228" i="2" a="1"/>
  <c r="M3228" i="2" s="1"/>
  <c r="L3228" i="2" a="1"/>
  <c r="L3228" i="2" s="1"/>
  <c r="K3216" i="2" a="1"/>
  <c r="K3216" i="2" s="1"/>
  <c r="M3216" i="2" a="1"/>
  <c r="M3216" i="2" s="1"/>
  <c r="L3216" i="2" a="1"/>
  <c r="L3216" i="2" s="1"/>
  <c r="K3204" i="2" a="1"/>
  <c r="K3204" i="2" s="1"/>
  <c r="M3204" i="2" a="1"/>
  <c r="M3204" i="2" s="1"/>
  <c r="L3204" i="2" a="1"/>
  <c r="L3204" i="2" s="1"/>
  <c r="K3192" i="2" a="1"/>
  <c r="K3192" i="2" s="1"/>
  <c r="M3192" i="2" a="1"/>
  <c r="M3192" i="2" s="1"/>
  <c r="L3192" i="2" a="1"/>
  <c r="L3192" i="2" s="1"/>
  <c r="K3180" i="2" a="1"/>
  <c r="K3180" i="2" s="1"/>
  <c r="M3180" i="2" a="1"/>
  <c r="M3180" i="2" s="1"/>
  <c r="L3180" i="2" a="1"/>
  <c r="L3180" i="2" s="1"/>
  <c r="K3168" i="2" a="1"/>
  <c r="K3168" i="2" s="1"/>
  <c r="M3168" i="2" a="1"/>
  <c r="M3168" i="2" s="1"/>
  <c r="L3168" i="2" a="1"/>
  <c r="L3168" i="2" s="1"/>
  <c r="K3156" i="2" a="1"/>
  <c r="K3156" i="2" s="1"/>
  <c r="M3156" i="2" a="1"/>
  <c r="M3156" i="2" s="1"/>
  <c r="L3156" i="2" a="1"/>
  <c r="L3156" i="2" s="1"/>
  <c r="K3144" i="2" a="1"/>
  <c r="K3144" i="2" s="1"/>
  <c r="M3144" i="2" a="1"/>
  <c r="M3144" i="2" s="1"/>
  <c r="L3144" i="2" a="1"/>
  <c r="L3144" i="2" s="1"/>
  <c r="K3132" i="2" a="1"/>
  <c r="K3132" i="2" s="1"/>
  <c r="M3132" i="2" a="1"/>
  <c r="M3132" i="2" s="1"/>
  <c r="L3132" i="2" a="1"/>
  <c r="L3132" i="2" s="1"/>
  <c r="K3120" i="2" a="1"/>
  <c r="K3120" i="2" s="1"/>
  <c r="M3120" i="2" a="1"/>
  <c r="M3120" i="2" s="1"/>
  <c r="L3120" i="2" a="1"/>
  <c r="L3120" i="2" s="1"/>
  <c r="K3108" i="2" a="1"/>
  <c r="K3108" i="2" s="1"/>
  <c r="M3108" i="2" a="1"/>
  <c r="M3108" i="2" s="1"/>
  <c r="L3108" i="2" a="1"/>
  <c r="L3108" i="2" s="1"/>
  <c r="K3096" i="2" a="1"/>
  <c r="K3096" i="2" s="1"/>
  <c r="M3096" i="2" a="1"/>
  <c r="M3096" i="2" s="1"/>
  <c r="L3096" i="2" a="1"/>
  <c r="L3096" i="2" s="1"/>
  <c r="K3084" i="2" a="1"/>
  <c r="K3084" i="2" s="1"/>
  <c r="M3084" i="2" a="1"/>
  <c r="M3084" i="2" s="1"/>
  <c r="L3084" i="2" a="1"/>
  <c r="L3084" i="2" s="1"/>
  <c r="K3072" i="2" a="1"/>
  <c r="K3072" i="2" s="1"/>
  <c r="M3072" i="2" a="1"/>
  <c r="M3072" i="2" s="1"/>
  <c r="L3072" i="2" a="1"/>
  <c r="L3072" i="2" s="1"/>
  <c r="K3060" i="2" a="1"/>
  <c r="K3060" i="2" s="1"/>
  <c r="M3060" i="2" a="1"/>
  <c r="M3060" i="2" s="1"/>
  <c r="L3060" i="2" a="1"/>
  <c r="L3060" i="2" s="1"/>
  <c r="K3048" i="2" a="1"/>
  <c r="K3048" i="2" s="1"/>
  <c r="M3048" i="2" a="1"/>
  <c r="M3048" i="2" s="1"/>
  <c r="L3048" i="2" a="1"/>
  <c r="L3048" i="2" s="1"/>
  <c r="K3036" i="2" a="1"/>
  <c r="K3036" i="2" s="1"/>
  <c r="M3036" i="2" a="1"/>
  <c r="M3036" i="2" s="1"/>
  <c r="L3036" i="2" a="1"/>
  <c r="L3036" i="2" s="1"/>
  <c r="K3024" i="2" a="1"/>
  <c r="K3024" i="2" s="1"/>
  <c r="M3024" i="2" a="1"/>
  <c r="M3024" i="2" s="1"/>
  <c r="L3024" i="2" a="1"/>
  <c r="L3024" i="2" s="1"/>
  <c r="K3012" i="2" a="1"/>
  <c r="K3012" i="2" s="1"/>
  <c r="M3012" i="2" a="1"/>
  <c r="M3012" i="2" s="1"/>
  <c r="L3012" i="2" a="1"/>
  <c r="L3012" i="2" s="1"/>
  <c r="K3000" i="2" a="1"/>
  <c r="K3000" i="2" s="1"/>
  <c r="M3000" i="2" a="1"/>
  <c r="M3000" i="2" s="1"/>
  <c r="L3000" i="2" a="1"/>
  <c r="L3000" i="2" s="1"/>
  <c r="K2988" i="2" a="1"/>
  <c r="K2988" i="2" s="1"/>
  <c r="M2988" i="2" a="1"/>
  <c r="M2988" i="2" s="1"/>
  <c r="L2988" i="2" a="1"/>
  <c r="L2988" i="2" s="1"/>
  <c r="K2976" i="2" a="1"/>
  <c r="K2976" i="2" s="1"/>
  <c r="M2976" i="2" a="1"/>
  <c r="M2976" i="2" s="1"/>
  <c r="L2976" i="2" a="1"/>
  <c r="L2976" i="2" s="1"/>
  <c r="K2964" i="2" a="1"/>
  <c r="K2964" i="2" s="1"/>
  <c r="M2964" i="2" a="1"/>
  <c r="M2964" i="2" s="1"/>
  <c r="L2964" i="2" a="1"/>
  <c r="L2964" i="2" s="1"/>
  <c r="K2952" i="2" a="1"/>
  <c r="K2952" i="2" s="1"/>
  <c r="M2952" i="2" a="1"/>
  <c r="M2952" i="2" s="1"/>
  <c r="L2952" i="2" a="1"/>
  <c r="L2952" i="2" s="1"/>
  <c r="K2940" i="2" a="1"/>
  <c r="K2940" i="2" s="1"/>
  <c r="M2940" i="2" a="1"/>
  <c r="M2940" i="2" s="1"/>
  <c r="L2940" i="2" a="1"/>
  <c r="L2940" i="2" s="1"/>
  <c r="K2928" i="2" a="1"/>
  <c r="K2928" i="2" s="1"/>
  <c r="M2928" i="2" a="1"/>
  <c r="M2928" i="2" s="1"/>
  <c r="L2928" i="2" a="1"/>
  <c r="L2928" i="2" s="1"/>
  <c r="K2916" i="2" a="1"/>
  <c r="K2916" i="2" s="1"/>
  <c r="M2916" i="2" a="1"/>
  <c r="M2916" i="2" s="1"/>
  <c r="L2916" i="2" a="1"/>
  <c r="L2916" i="2" s="1"/>
  <c r="K2904" i="2" a="1"/>
  <c r="K2904" i="2" s="1"/>
  <c r="M2904" i="2" a="1"/>
  <c r="M2904" i="2" s="1"/>
  <c r="L2904" i="2" a="1"/>
  <c r="L2904" i="2" s="1"/>
  <c r="K2892" i="2" a="1"/>
  <c r="K2892" i="2" s="1"/>
  <c r="M2892" i="2" a="1"/>
  <c r="M2892" i="2" s="1"/>
  <c r="L2892" i="2" a="1"/>
  <c r="L2892" i="2" s="1"/>
  <c r="K2880" i="2" a="1"/>
  <c r="K2880" i="2" s="1"/>
  <c r="M2880" i="2" a="1"/>
  <c r="M2880" i="2" s="1"/>
  <c r="L2880" i="2" a="1"/>
  <c r="L2880" i="2" s="1"/>
  <c r="K2868" i="2" a="1"/>
  <c r="K2868" i="2" s="1"/>
  <c r="M2868" i="2" a="1"/>
  <c r="M2868" i="2" s="1"/>
  <c r="L2868" i="2" a="1"/>
  <c r="L2868" i="2" s="1"/>
  <c r="K2856" i="2" a="1"/>
  <c r="K2856" i="2" s="1"/>
  <c r="M2856" i="2" a="1"/>
  <c r="M2856" i="2" s="1"/>
  <c r="L2856" i="2" a="1"/>
  <c r="L2856" i="2" s="1"/>
  <c r="K2844" i="2" a="1"/>
  <c r="K2844" i="2" s="1"/>
  <c r="M2844" i="2" a="1"/>
  <c r="M2844" i="2" s="1"/>
  <c r="L2844" i="2" a="1"/>
  <c r="L2844" i="2" s="1"/>
  <c r="K2832" i="2" a="1"/>
  <c r="K2832" i="2" s="1"/>
  <c r="M2832" i="2" a="1"/>
  <c r="M2832" i="2" s="1"/>
  <c r="L2832" i="2" a="1"/>
  <c r="L2832" i="2" s="1"/>
  <c r="K2820" i="2" a="1"/>
  <c r="K2820" i="2" s="1"/>
  <c r="M2820" i="2" a="1"/>
  <c r="M2820" i="2" s="1"/>
  <c r="L2820" i="2" a="1"/>
  <c r="L2820" i="2" s="1"/>
  <c r="K2808" i="2" a="1"/>
  <c r="K2808" i="2" s="1"/>
  <c r="M2808" i="2" a="1"/>
  <c r="M2808" i="2" s="1"/>
  <c r="L2808" i="2" a="1"/>
  <c r="L2808" i="2" s="1"/>
  <c r="K2796" i="2" a="1"/>
  <c r="K2796" i="2" s="1"/>
  <c r="M2796" i="2" a="1"/>
  <c r="M2796" i="2" s="1"/>
  <c r="L2796" i="2" a="1"/>
  <c r="L2796" i="2" s="1"/>
  <c r="K2784" i="2" a="1"/>
  <c r="K2784" i="2" s="1"/>
  <c r="M2784" i="2" a="1"/>
  <c r="M2784" i="2" s="1"/>
  <c r="L2784" i="2" a="1"/>
  <c r="L2784" i="2" s="1"/>
  <c r="K2772" i="2" a="1"/>
  <c r="K2772" i="2" s="1"/>
  <c r="M2772" i="2" a="1"/>
  <c r="M2772" i="2" s="1"/>
  <c r="L2772" i="2" a="1"/>
  <c r="L2772" i="2" s="1"/>
  <c r="K2760" i="2" a="1"/>
  <c r="K2760" i="2" s="1"/>
  <c r="M2760" i="2" a="1"/>
  <c r="M2760" i="2" s="1"/>
  <c r="L2760" i="2" a="1"/>
  <c r="L2760" i="2" s="1"/>
  <c r="K2748" i="2" a="1"/>
  <c r="K2748" i="2" s="1"/>
  <c r="M2748" i="2" a="1"/>
  <c r="M2748" i="2" s="1"/>
  <c r="L2748" i="2" a="1"/>
  <c r="L2748" i="2" s="1"/>
  <c r="K2736" i="2" a="1"/>
  <c r="K2736" i="2" s="1"/>
  <c r="M2736" i="2" a="1"/>
  <c r="M2736" i="2" s="1"/>
  <c r="L2736" i="2" a="1"/>
  <c r="L2736" i="2" s="1"/>
  <c r="K2724" i="2" a="1"/>
  <c r="K2724" i="2" s="1"/>
  <c r="M2724" i="2" a="1"/>
  <c r="M2724" i="2" s="1"/>
  <c r="L2724" i="2" a="1"/>
  <c r="L2724" i="2" s="1"/>
  <c r="K2712" i="2" a="1"/>
  <c r="K2712" i="2" s="1"/>
  <c r="M2712" i="2" a="1"/>
  <c r="M2712" i="2" s="1"/>
  <c r="L2712" i="2" a="1"/>
  <c r="L2712" i="2" s="1"/>
  <c r="K2700" i="2" a="1"/>
  <c r="K2700" i="2" s="1"/>
  <c r="M2700" i="2" a="1"/>
  <c r="M2700" i="2" s="1"/>
  <c r="L2700" i="2" a="1"/>
  <c r="L2700" i="2" s="1"/>
  <c r="K2688" i="2" a="1"/>
  <c r="K2688" i="2" s="1"/>
  <c r="M2688" i="2" a="1"/>
  <c r="M2688" i="2" s="1"/>
  <c r="L2688" i="2" a="1"/>
  <c r="L2688" i="2" s="1"/>
  <c r="K2676" i="2" a="1"/>
  <c r="K2676" i="2" s="1"/>
  <c r="M2676" i="2" a="1"/>
  <c r="M2676" i="2" s="1"/>
  <c r="L2676" i="2" a="1"/>
  <c r="L2676" i="2" s="1"/>
  <c r="K2664" i="2" a="1"/>
  <c r="K2664" i="2" s="1"/>
  <c r="M2664" i="2" a="1"/>
  <c r="M2664" i="2" s="1"/>
  <c r="L2664" i="2" a="1"/>
  <c r="L2664" i="2" s="1"/>
  <c r="K2652" i="2" a="1"/>
  <c r="K2652" i="2" s="1"/>
  <c r="M2652" i="2" a="1"/>
  <c r="M2652" i="2" s="1"/>
  <c r="L2652" i="2" a="1"/>
  <c r="L2652" i="2" s="1"/>
  <c r="K2640" i="2" a="1"/>
  <c r="K2640" i="2" s="1"/>
  <c r="M2640" i="2" a="1"/>
  <c r="M2640" i="2" s="1"/>
  <c r="L2640" i="2" a="1"/>
  <c r="L2640" i="2" s="1"/>
  <c r="K2628" i="2" a="1"/>
  <c r="K2628" i="2" s="1"/>
  <c r="M2628" i="2" a="1"/>
  <c r="M2628" i="2" s="1"/>
  <c r="L2628" i="2" a="1"/>
  <c r="L2628" i="2" s="1"/>
  <c r="K2616" i="2" a="1"/>
  <c r="K2616" i="2" s="1"/>
  <c r="M2616" i="2" a="1"/>
  <c r="M2616" i="2" s="1"/>
  <c r="L2616" i="2" a="1"/>
  <c r="L2616" i="2" s="1"/>
  <c r="K2604" i="2" a="1"/>
  <c r="K2604" i="2" s="1"/>
  <c r="M2604" i="2" a="1"/>
  <c r="M2604" i="2" s="1"/>
  <c r="L2604" i="2" a="1"/>
  <c r="L2604" i="2" s="1"/>
  <c r="K2592" i="2" a="1"/>
  <c r="K2592" i="2" s="1"/>
  <c r="M2592" i="2" a="1"/>
  <c r="M2592" i="2" s="1"/>
  <c r="L2592" i="2" a="1"/>
  <c r="L2592" i="2" s="1"/>
  <c r="K2580" i="2" a="1"/>
  <c r="K2580" i="2" s="1"/>
  <c r="M2580" i="2" a="1"/>
  <c r="M2580" i="2" s="1"/>
  <c r="L2580" i="2" a="1"/>
  <c r="L2580" i="2" s="1"/>
  <c r="K2568" i="2" a="1"/>
  <c r="K2568" i="2" s="1"/>
  <c r="M2568" i="2" a="1"/>
  <c r="M2568" i="2" s="1"/>
  <c r="L2568" i="2" a="1"/>
  <c r="L2568" i="2" s="1"/>
  <c r="K2556" i="2" a="1"/>
  <c r="K2556" i="2" s="1"/>
  <c r="M2556" i="2" a="1"/>
  <c r="M2556" i="2" s="1"/>
  <c r="L2556" i="2" a="1"/>
  <c r="L2556" i="2" s="1"/>
  <c r="K2544" i="2" a="1"/>
  <c r="K2544" i="2" s="1"/>
  <c r="M2544" i="2" a="1"/>
  <c r="M2544" i="2" s="1"/>
  <c r="L2544" i="2" a="1"/>
  <c r="L2544" i="2" s="1"/>
  <c r="K2532" i="2" a="1"/>
  <c r="K2532" i="2" s="1"/>
  <c r="M2532" i="2" a="1"/>
  <c r="M2532" i="2" s="1"/>
  <c r="L2532" i="2" a="1"/>
  <c r="L2532" i="2" s="1"/>
  <c r="K2520" i="2" a="1"/>
  <c r="K2520" i="2" s="1"/>
  <c r="M2520" i="2" a="1"/>
  <c r="M2520" i="2" s="1"/>
  <c r="L2520" i="2" a="1"/>
  <c r="L2520" i="2" s="1"/>
  <c r="K2508" i="2" a="1"/>
  <c r="K2508" i="2" s="1"/>
  <c r="M2508" i="2" a="1"/>
  <c r="M2508" i="2" s="1"/>
  <c r="L2508" i="2" a="1"/>
  <c r="L2508" i="2" s="1"/>
  <c r="K2496" i="2" a="1"/>
  <c r="K2496" i="2" s="1"/>
  <c r="M2496" i="2" a="1"/>
  <c r="M2496" i="2" s="1"/>
  <c r="L2496" i="2" a="1"/>
  <c r="L2496" i="2" s="1"/>
  <c r="K2484" i="2" a="1"/>
  <c r="K2484" i="2" s="1"/>
  <c r="M2484" i="2" a="1"/>
  <c r="M2484" i="2" s="1"/>
  <c r="L2484" i="2" a="1"/>
  <c r="L2484" i="2" s="1"/>
  <c r="K2472" i="2" a="1"/>
  <c r="K2472" i="2" s="1"/>
  <c r="M2472" i="2" a="1"/>
  <c r="M2472" i="2" s="1"/>
  <c r="L2472" i="2" a="1"/>
  <c r="L2472" i="2" s="1"/>
  <c r="K2460" i="2" a="1"/>
  <c r="K2460" i="2" s="1"/>
  <c r="M2460" i="2" a="1"/>
  <c r="M2460" i="2" s="1"/>
  <c r="L2460" i="2" a="1"/>
  <c r="L2460" i="2" s="1"/>
  <c r="K2448" i="2" a="1"/>
  <c r="K2448" i="2" s="1"/>
  <c r="M2448" i="2" a="1"/>
  <c r="M2448" i="2" s="1"/>
  <c r="L2448" i="2" a="1"/>
  <c r="L2448" i="2" s="1"/>
  <c r="K3239" i="2" a="1"/>
  <c r="K3239" i="2" s="1"/>
  <c r="M3239" i="2" a="1"/>
  <c r="M3239" i="2" s="1"/>
  <c r="L3239" i="2" a="1"/>
  <c r="L3239" i="2" s="1"/>
  <c r="K3227" i="2" a="1"/>
  <c r="K3227" i="2" s="1"/>
  <c r="M3227" i="2" a="1"/>
  <c r="M3227" i="2" s="1"/>
  <c r="L3227" i="2" a="1"/>
  <c r="L3227" i="2" s="1"/>
  <c r="K3215" i="2" a="1"/>
  <c r="K3215" i="2" s="1"/>
  <c r="M3215" i="2" a="1"/>
  <c r="M3215" i="2" s="1"/>
  <c r="L3215" i="2" a="1"/>
  <c r="L3215" i="2" s="1"/>
  <c r="K3203" i="2" a="1"/>
  <c r="K3203" i="2" s="1"/>
  <c r="M3203" i="2" a="1"/>
  <c r="M3203" i="2" s="1"/>
  <c r="L3203" i="2" a="1"/>
  <c r="L3203" i="2" s="1"/>
  <c r="K3191" i="2" a="1"/>
  <c r="K3191" i="2" s="1"/>
  <c r="M3191" i="2" a="1"/>
  <c r="M3191" i="2" s="1"/>
  <c r="L3191" i="2" a="1"/>
  <c r="L3191" i="2" s="1"/>
  <c r="K3179" i="2" a="1"/>
  <c r="K3179" i="2" s="1"/>
  <c r="M3179" i="2" a="1"/>
  <c r="M3179" i="2" s="1"/>
  <c r="L3179" i="2" a="1"/>
  <c r="L3179" i="2" s="1"/>
  <c r="K3167" i="2" a="1"/>
  <c r="K3167" i="2" s="1"/>
  <c r="M3167" i="2" a="1"/>
  <c r="M3167" i="2" s="1"/>
  <c r="L3167" i="2" a="1"/>
  <c r="L3167" i="2" s="1"/>
  <c r="K3155" i="2" a="1"/>
  <c r="K3155" i="2" s="1"/>
  <c r="M3155" i="2" a="1"/>
  <c r="M3155" i="2" s="1"/>
  <c r="L3155" i="2" a="1"/>
  <c r="L3155" i="2" s="1"/>
  <c r="K3143" i="2" a="1"/>
  <c r="K3143" i="2" s="1"/>
  <c r="M3143" i="2" a="1"/>
  <c r="M3143" i="2" s="1"/>
  <c r="L3143" i="2" a="1"/>
  <c r="L3143" i="2" s="1"/>
  <c r="K3131" i="2" a="1"/>
  <c r="K3131" i="2" s="1"/>
  <c r="M3131" i="2" a="1"/>
  <c r="M3131" i="2" s="1"/>
  <c r="L3131" i="2" a="1"/>
  <c r="L3131" i="2" s="1"/>
  <c r="K3119" i="2" a="1"/>
  <c r="K3119" i="2" s="1"/>
  <c r="M3119" i="2" a="1"/>
  <c r="M3119" i="2" s="1"/>
  <c r="L3119" i="2" a="1"/>
  <c r="L3119" i="2" s="1"/>
  <c r="K3107" i="2" a="1"/>
  <c r="K3107" i="2" s="1"/>
  <c r="M3107" i="2" a="1"/>
  <c r="M3107" i="2" s="1"/>
  <c r="L3107" i="2" a="1"/>
  <c r="L3107" i="2" s="1"/>
  <c r="K3095" i="2" a="1"/>
  <c r="K3095" i="2" s="1"/>
  <c r="M3095" i="2" a="1"/>
  <c r="M3095" i="2" s="1"/>
  <c r="L3095" i="2" a="1"/>
  <c r="L3095" i="2" s="1"/>
  <c r="K3083" i="2" a="1"/>
  <c r="K3083" i="2" s="1"/>
  <c r="M3083" i="2" a="1"/>
  <c r="M3083" i="2" s="1"/>
  <c r="L3083" i="2" a="1"/>
  <c r="L3083" i="2" s="1"/>
  <c r="K3071" i="2" a="1"/>
  <c r="K3071" i="2" s="1"/>
  <c r="M3071" i="2" a="1"/>
  <c r="M3071" i="2" s="1"/>
  <c r="L3071" i="2" a="1"/>
  <c r="L3071" i="2" s="1"/>
  <c r="K3059" i="2" a="1"/>
  <c r="K3059" i="2" s="1"/>
  <c r="M3059" i="2" a="1"/>
  <c r="M3059" i="2" s="1"/>
  <c r="L3059" i="2" a="1"/>
  <c r="L3059" i="2" s="1"/>
  <c r="K3047" i="2" a="1"/>
  <c r="K3047" i="2" s="1"/>
  <c r="M3047" i="2" a="1"/>
  <c r="M3047" i="2" s="1"/>
  <c r="L3047" i="2" a="1"/>
  <c r="L3047" i="2" s="1"/>
  <c r="K3035" i="2" a="1"/>
  <c r="K3035" i="2" s="1"/>
  <c r="M3035" i="2" a="1"/>
  <c r="M3035" i="2" s="1"/>
  <c r="L3035" i="2" a="1"/>
  <c r="L3035" i="2" s="1"/>
  <c r="K3023" i="2" a="1"/>
  <c r="K3023" i="2" s="1"/>
  <c r="M3023" i="2" a="1"/>
  <c r="M3023" i="2" s="1"/>
  <c r="L3023" i="2" a="1"/>
  <c r="L3023" i="2" s="1"/>
  <c r="K3011" i="2" a="1"/>
  <c r="K3011" i="2" s="1"/>
  <c r="M3011" i="2" a="1"/>
  <c r="M3011" i="2" s="1"/>
  <c r="L3011" i="2" a="1"/>
  <c r="L3011" i="2" s="1"/>
  <c r="K2999" i="2" a="1"/>
  <c r="K2999" i="2" s="1"/>
  <c r="M2999" i="2" a="1"/>
  <c r="M2999" i="2" s="1"/>
  <c r="L2999" i="2" a="1"/>
  <c r="L2999" i="2" s="1"/>
  <c r="K2987" i="2" a="1"/>
  <c r="K2987" i="2" s="1"/>
  <c r="M2987" i="2" a="1"/>
  <c r="M2987" i="2" s="1"/>
  <c r="L2987" i="2" a="1"/>
  <c r="L2987" i="2" s="1"/>
  <c r="K2975" i="2" a="1"/>
  <c r="K2975" i="2" s="1"/>
  <c r="M2975" i="2" a="1"/>
  <c r="M2975" i="2" s="1"/>
  <c r="L2975" i="2" a="1"/>
  <c r="L2975" i="2" s="1"/>
  <c r="K2963" i="2" a="1"/>
  <c r="K2963" i="2" s="1"/>
  <c r="M2963" i="2" a="1"/>
  <c r="M2963" i="2" s="1"/>
  <c r="L2963" i="2" a="1"/>
  <c r="L2963" i="2" s="1"/>
  <c r="K2951" i="2" a="1"/>
  <c r="K2951" i="2" s="1"/>
  <c r="M2951" i="2" a="1"/>
  <c r="M2951" i="2" s="1"/>
  <c r="L2951" i="2" a="1"/>
  <c r="L2951" i="2" s="1"/>
  <c r="K2939" i="2" a="1"/>
  <c r="K2939" i="2" s="1"/>
  <c r="M2939" i="2" a="1"/>
  <c r="M2939" i="2" s="1"/>
  <c r="L2939" i="2" a="1"/>
  <c r="L2939" i="2" s="1"/>
  <c r="K2927" i="2" a="1"/>
  <c r="K2927" i="2" s="1"/>
  <c r="M2927" i="2" a="1"/>
  <c r="M2927" i="2" s="1"/>
  <c r="L2927" i="2" a="1"/>
  <c r="L2927" i="2" s="1"/>
  <c r="K2915" i="2" a="1"/>
  <c r="K2915" i="2" s="1"/>
  <c r="M2915" i="2" a="1"/>
  <c r="M2915" i="2" s="1"/>
  <c r="L2915" i="2" a="1"/>
  <c r="L2915" i="2" s="1"/>
  <c r="K2903" i="2" a="1"/>
  <c r="K2903" i="2" s="1"/>
  <c r="M2903" i="2" a="1"/>
  <c r="M2903" i="2" s="1"/>
  <c r="L2903" i="2" a="1"/>
  <c r="L2903" i="2" s="1"/>
  <c r="K2891" i="2" a="1"/>
  <c r="K2891" i="2" s="1"/>
  <c r="M2891" i="2" a="1"/>
  <c r="M2891" i="2" s="1"/>
  <c r="L2891" i="2" a="1"/>
  <c r="L2891" i="2" s="1"/>
  <c r="K2879" i="2" a="1"/>
  <c r="K2879" i="2" s="1"/>
  <c r="M2879" i="2" a="1"/>
  <c r="M2879" i="2" s="1"/>
  <c r="L2879" i="2" a="1"/>
  <c r="L2879" i="2" s="1"/>
  <c r="K2867" i="2" a="1"/>
  <c r="K2867" i="2" s="1"/>
  <c r="M2867" i="2" a="1"/>
  <c r="M2867" i="2" s="1"/>
  <c r="L2867" i="2" a="1"/>
  <c r="L2867" i="2" s="1"/>
  <c r="K2855" i="2" a="1"/>
  <c r="K2855" i="2" s="1"/>
  <c r="M2855" i="2" a="1"/>
  <c r="M2855" i="2" s="1"/>
  <c r="L2855" i="2" a="1"/>
  <c r="L2855" i="2" s="1"/>
  <c r="K2843" i="2" a="1"/>
  <c r="K2843" i="2" s="1"/>
  <c r="M2843" i="2" a="1"/>
  <c r="M2843" i="2" s="1"/>
  <c r="L2843" i="2" a="1"/>
  <c r="L2843" i="2" s="1"/>
  <c r="K2831" i="2" a="1"/>
  <c r="K2831" i="2" s="1"/>
  <c r="M2831" i="2" a="1"/>
  <c r="M2831" i="2" s="1"/>
  <c r="L2831" i="2" a="1"/>
  <c r="L2831" i="2" s="1"/>
  <c r="K2819" i="2" a="1"/>
  <c r="K2819" i="2" s="1"/>
  <c r="M2819" i="2" a="1"/>
  <c r="M2819" i="2" s="1"/>
  <c r="L2819" i="2" a="1"/>
  <c r="L2819" i="2" s="1"/>
  <c r="K2807" i="2" a="1"/>
  <c r="K2807" i="2" s="1"/>
  <c r="M2807" i="2" a="1"/>
  <c r="M2807" i="2" s="1"/>
  <c r="L2807" i="2" a="1"/>
  <c r="L2807" i="2" s="1"/>
  <c r="K2795" i="2" a="1"/>
  <c r="K2795" i="2" s="1"/>
  <c r="M2795" i="2" a="1"/>
  <c r="M2795" i="2" s="1"/>
  <c r="L2795" i="2" a="1"/>
  <c r="L2795" i="2" s="1"/>
  <c r="K2783" i="2" a="1"/>
  <c r="K2783" i="2" s="1"/>
  <c r="M2783" i="2" a="1"/>
  <c r="M2783" i="2" s="1"/>
  <c r="L2783" i="2" a="1"/>
  <c r="L2783" i="2" s="1"/>
  <c r="K2771" i="2" a="1"/>
  <c r="K2771" i="2" s="1"/>
  <c r="M2771" i="2" a="1"/>
  <c r="M2771" i="2" s="1"/>
  <c r="L2771" i="2" a="1"/>
  <c r="L2771" i="2" s="1"/>
  <c r="K2759" i="2" a="1"/>
  <c r="K2759" i="2" s="1"/>
  <c r="M2759" i="2" a="1"/>
  <c r="M2759" i="2" s="1"/>
  <c r="L2759" i="2" a="1"/>
  <c r="L2759" i="2" s="1"/>
  <c r="K2747" i="2" a="1"/>
  <c r="K2747" i="2" s="1"/>
  <c r="M2747" i="2" a="1"/>
  <c r="M2747" i="2" s="1"/>
  <c r="L2747" i="2" a="1"/>
  <c r="L2747" i="2" s="1"/>
  <c r="K2735" i="2" a="1"/>
  <c r="K2735" i="2" s="1"/>
  <c r="M2735" i="2" a="1"/>
  <c r="M2735" i="2" s="1"/>
  <c r="L2735" i="2" a="1"/>
  <c r="L2735" i="2" s="1"/>
  <c r="K2723" i="2" a="1"/>
  <c r="K2723" i="2" s="1"/>
  <c r="M2723" i="2" a="1"/>
  <c r="M2723" i="2" s="1"/>
  <c r="L2723" i="2" a="1"/>
  <c r="L2723" i="2" s="1"/>
  <c r="K2711" i="2" a="1"/>
  <c r="K2711" i="2" s="1"/>
  <c r="M2711" i="2" a="1"/>
  <c r="M2711" i="2" s="1"/>
  <c r="L2711" i="2" a="1"/>
  <c r="L2711" i="2" s="1"/>
  <c r="K2699" i="2" a="1"/>
  <c r="K2699" i="2" s="1"/>
  <c r="M2699" i="2" a="1"/>
  <c r="M2699" i="2" s="1"/>
  <c r="L2699" i="2" a="1"/>
  <c r="L2699" i="2" s="1"/>
  <c r="K2687" i="2" a="1"/>
  <c r="K2687" i="2" s="1"/>
  <c r="M2687" i="2" a="1"/>
  <c r="M2687" i="2" s="1"/>
  <c r="L2687" i="2" a="1"/>
  <c r="L2687" i="2" s="1"/>
  <c r="K2675" i="2" a="1"/>
  <c r="K2675" i="2" s="1"/>
  <c r="M2675" i="2" a="1"/>
  <c r="M2675" i="2" s="1"/>
  <c r="L2675" i="2" a="1"/>
  <c r="L2675" i="2" s="1"/>
  <c r="K2663" i="2" a="1"/>
  <c r="K2663" i="2" s="1"/>
  <c r="M2663" i="2" a="1"/>
  <c r="M2663" i="2" s="1"/>
  <c r="L2663" i="2" a="1"/>
  <c r="L2663" i="2" s="1"/>
  <c r="K2651" i="2" a="1"/>
  <c r="K2651" i="2" s="1"/>
  <c r="M2651" i="2" a="1"/>
  <c r="M2651" i="2" s="1"/>
  <c r="L2651" i="2" a="1"/>
  <c r="L2651" i="2" s="1"/>
  <c r="K2639" i="2" a="1"/>
  <c r="K2639" i="2" s="1"/>
  <c r="M2639" i="2" a="1"/>
  <c r="M2639" i="2" s="1"/>
  <c r="L2639" i="2" a="1"/>
  <c r="L2639" i="2" s="1"/>
  <c r="K2627" i="2" a="1"/>
  <c r="K2627" i="2" s="1"/>
  <c r="M2627" i="2" a="1"/>
  <c r="M2627" i="2" s="1"/>
  <c r="L2627" i="2" a="1"/>
  <c r="L2627" i="2" s="1"/>
  <c r="K2615" i="2" a="1"/>
  <c r="K2615" i="2" s="1"/>
  <c r="M2615" i="2" a="1"/>
  <c r="M2615" i="2" s="1"/>
  <c r="L2615" i="2" a="1"/>
  <c r="L2615" i="2" s="1"/>
  <c r="K2603" i="2" a="1"/>
  <c r="K2603" i="2" s="1"/>
  <c r="M2603" i="2" a="1"/>
  <c r="M2603" i="2" s="1"/>
  <c r="L2603" i="2" a="1"/>
  <c r="L2603" i="2" s="1"/>
  <c r="K2591" i="2" a="1"/>
  <c r="K2591" i="2" s="1"/>
  <c r="M2591" i="2" a="1"/>
  <c r="M2591" i="2" s="1"/>
  <c r="L2591" i="2" a="1"/>
  <c r="L2591" i="2" s="1"/>
  <c r="K2579" i="2" a="1"/>
  <c r="K2579" i="2" s="1"/>
  <c r="M2579" i="2" a="1"/>
  <c r="M2579" i="2" s="1"/>
  <c r="L2579" i="2" a="1"/>
  <c r="L2579" i="2" s="1"/>
  <c r="K2567" i="2" a="1"/>
  <c r="K2567" i="2" s="1"/>
  <c r="M2567" i="2" a="1"/>
  <c r="M2567" i="2" s="1"/>
  <c r="L2567" i="2" a="1"/>
  <c r="L2567" i="2" s="1"/>
  <c r="K2555" i="2" a="1"/>
  <c r="K2555" i="2" s="1"/>
  <c r="M2555" i="2" a="1"/>
  <c r="M2555" i="2" s="1"/>
  <c r="L2555" i="2" a="1"/>
  <c r="L2555" i="2" s="1"/>
  <c r="K2543" i="2" a="1"/>
  <c r="K2543" i="2" s="1"/>
  <c r="M2543" i="2" a="1"/>
  <c r="M2543" i="2" s="1"/>
  <c r="L2543" i="2" a="1"/>
  <c r="L2543" i="2" s="1"/>
  <c r="K2531" i="2" a="1"/>
  <c r="K2531" i="2" s="1"/>
  <c r="M2531" i="2" a="1"/>
  <c r="M2531" i="2" s="1"/>
  <c r="L2531" i="2" a="1"/>
  <c r="L2531" i="2" s="1"/>
  <c r="K3238" i="2" a="1"/>
  <c r="K3238" i="2" s="1"/>
  <c r="M3238" i="2" a="1"/>
  <c r="M3238" i="2" s="1"/>
  <c r="L3238" i="2" a="1"/>
  <c r="L3238" i="2" s="1"/>
  <c r="K3226" i="2" a="1"/>
  <c r="K3226" i="2" s="1"/>
  <c r="M3226" i="2" a="1"/>
  <c r="M3226" i="2" s="1"/>
  <c r="L3226" i="2" a="1"/>
  <c r="L3226" i="2" s="1"/>
  <c r="K3214" i="2" a="1"/>
  <c r="K3214" i="2" s="1"/>
  <c r="M3214" i="2" a="1"/>
  <c r="M3214" i="2" s="1"/>
  <c r="L3214" i="2" a="1"/>
  <c r="L3214" i="2" s="1"/>
  <c r="K3202" i="2" a="1"/>
  <c r="K3202" i="2" s="1"/>
  <c r="M3202" i="2" a="1"/>
  <c r="M3202" i="2" s="1"/>
  <c r="L3202" i="2" a="1"/>
  <c r="L3202" i="2" s="1"/>
  <c r="K3190" i="2" a="1"/>
  <c r="K3190" i="2" s="1"/>
  <c r="M3190" i="2" a="1"/>
  <c r="M3190" i="2" s="1"/>
  <c r="L3190" i="2" a="1"/>
  <c r="L3190" i="2" s="1"/>
  <c r="K3178" i="2" a="1"/>
  <c r="K3178" i="2" s="1"/>
  <c r="M3178" i="2" a="1"/>
  <c r="M3178" i="2" s="1"/>
  <c r="L3178" i="2" a="1"/>
  <c r="L3178" i="2" s="1"/>
  <c r="K3166" i="2" a="1"/>
  <c r="K3166" i="2" s="1"/>
  <c r="M3166" i="2" a="1"/>
  <c r="M3166" i="2" s="1"/>
  <c r="L3166" i="2" a="1"/>
  <c r="L3166" i="2" s="1"/>
  <c r="K3154" i="2" a="1"/>
  <c r="K3154" i="2" s="1"/>
  <c r="M3154" i="2" a="1"/>
  <c r="M3154" i="2" s="1"/>
  <c r="L3154" i="2" a="1"/>
  <c r="L3154" i="2" s="1"/>
  <c r="K3142" i="2" a="1"/>
  <c r="K3142" i="2" s="1"/>
  <c r="M3142" i="2" a="1"/>
  <c r="M3142" i="2" s="1"/>
  <c r="L3142" i="2" a="1"/>
  <c r="L3142" i="2" s="1"/>
  <c r="K3130" i="2" a="1"/>
  <c r="K3130" i="2" s="1"/>
  <c r="M3130" i="2" a="1"/>
  <c r="M3130" i="2" s="1"/>
  <c r="L3130" i="2" a="1"/>
  <c r="L3130" i="2" s="1"/>
  <c r="K3118" i="2" a="1"/>
  <c r="K3118" i="2" s="1"/>
  <c r="M3118" i="2" a="1"/>
  <c r="M3118" i="2" s="1"/>
  <c r="L3118" i="2" a="1"/>
  <c r="L3118" i="2" s="1"/>
  <c r="K3106" i="2" a="1"/>
  <c r="K3106" i="2" s="1"/>
  <c r="M3106" i="2" a="1"/>
  <c r="M3106" i="2" s="1"/>
  <c r="L3106" i="2" a="1"/>
  <c r="L3106" i="2" s="1"/>
  <c r="K3094" i="2" a="1"/>
  <c r="K3094" i="2" s="1"/>
  <c r="M3094" i="2" a="1"/>
  <c r="M3094" i="2" s="1"/>
  <c r="L3094" i="2" a="1"/>
  <c r="L3094" i="2" s="1"/>
  <c r="K3082" i="2" a="1"/>
  <c r="K3082" i="2" s="1"/>
  <c r="M3082" i="2" a="1"/>
  <c r="M3082" i="2" s="1"/>
  <c r="L3082" i="2" a="1"/>
  <c r="L3082" i="2" s="1"/>
  <c r="K3070" i="2" a="1"/>
  <c r="K3070" i="2" s="1"/>
  <c r="M3070" i="2" a="1"/>
  <c r="M3070" i="2" s="1"/>
  <c r="L3070" i="2" a="1"/>
  <c r="L3070" i="2" s="1"/>
  <c r="K3058" i="2" a="1"/>
  <c r="K3058" i="2" s="1"/>
  <c r="M3058" i="2" a="1"/>
  <c r="M3058" i="2" s="1"/>
  <c r="L3058" i="2" a="1"/>
  <c r="L3058" i="2" s="1"/>
  <c r="K3046" i="2" a="1"/>
  <c r="K3046" i="2" s="1"/>
  <c r="M3046" i="2" a="1"/>
  <c r="M3046" i="2" s="1"/>
  <c r="L3046" i="2" a="1"/>
  <c r="L3046" i="2" s="1"/>
  <c r="K3034" i="2" a="1"/>
  <c r="K3034" i="2" s="1"/>
  <c r="M3034" i="2" a="1"/>
  <c r="M3034" i="2" s="1"/>
  <c r="L3034" i="2" a="1"/>
  <c r="L3034" i="2" s="1"/>
  <c r="K3022" i="2" a="1"/>
  <c r="K3022" i="2" s="1"/>
  <c r="M3022" i="2" a="1"/>
  <c r="M3022" i="2" s="1"/>
  <c r="L3022" i="2" a="1"/>
  <c r="L3022" i="2" s="1"/>
  <c r="K3010" i="2" a="1"/>
  <c r="K3010" i="2" s="1"/>
  <c r="M3010" i="2" a="1"/>
  <c r="M3010" i="2" s="1"/>
  <c r="L3010" i="2" a="1"/>
  <c r="L3010" i="2" s="1"/>
  <c r="K2998" i="2" a="1"/>
  <c r="K2998" i="2" s="1"/>
  <c r="M2998" i="2" a="1"/>
  <c r="M2998" i="2" s="1"/>
  <c r="L2998" i="2" a="1"/>
  <c r="L2998" i="2" s="1"/>
  <c r="K2986" i="2" a="1"/>
  <c r="K2986" i="2" s="1"/>
  <c r="M2986" i="2" a="1"/>
  <c r="M2986" i="2" s="1"/>
  <c r="L2986" i="2" a="1"/>
  <c r="L2986" i="2" s="1"/>
  <c r="K2974" i="2" a="1"/>
  <c r="K2974" i="2" s="1"/>
  <c r="M2974" i="2" a="1"/>
  <c r="M2974" i="2" s="1"/>
  <c r="L2974" i="2" a="1"/>
  <c r="L2974" i="2" s="1"/>
  <c r="K2962" i="2" a="1"/>
  <c r="K2962" i="2" s="1"/>
  <c r="M2962" i="2" a="1"/>
  <c r="M2962" i="2" s="1"/>
  <c r="L2962" i="2" a="1"/>
  <c r="L2962" i="2" s="1"/>
  <c r="K2950" i="2" a="1"/>
  <c r="K2950" i="2" s="1"/>
  <c r="M2950" i="2" a="1"/>
  <c r="M2950" i="2" s="1"/>
  <c r="L2950" i="2" a="1"/>
  <c r="L2950" i="2" s="1"/>
  <c r="K2938" i="2" a="1"/>
  <c r="K2938" i="2" s="1"/>
  <c r="M2938" i="2" a="1"/>
  <c r="M2938" i="2" s="1"/>
  <c r="L2938" i="2" a="1"/>
  <c r="L2938" i="2" s="1"/>
  <c r="K2926" i="2" a="1"/>
  <c r="K2926" i="2" s="1"/>
  <c r="M2926" i="2" a="1"/>
  <c r="M2926" i="2" s="1"/>
  <c r="L2926" i="2" a="1"/>
  <c r="L2926" i="2" s="1"/>
  <c r="K2914" i="2" a="1"/>
  <c r="K2914" i="2" s="1"/>
  <c r="M2914" i="2" a="1"/>
  <c r="M2914" i="2" s="1"/>
  <c r="L2914" i="2" a="1"/>
  <c r="L2914" i="2" s="1"/>
  <c r="K2902" i="2" a="1"/>
  <c r="K2902" i="2" s="1"/>
  <c r="M2902" i="2" a="1"/>
  <c r="M2902" i="2" s="1"/>
  <c r="L2902" i="2" a="1"/>
  <c r="L2902" i="2" s="1"/>
  <c r="K2890" i="2" a="1"/>
  <c r="K2890" i="2" s="1"/>
  <c r="M2890" i="2" a="1"/>
  <c r="M2890" i="2" s="1"/>
  <c r="L2890" i="2" a="1"/>
  <c r="L2890" i="2" s="1"/>
  <c r="K2878" i="2" a="1"/>
  <c r="K2878" i="2" s="1"/>
  <c r="M2878" i="2" a="1"/>
  <c r="M2878" i="2" s="1"/>
  <c r="L2878" i="2" a="1"/>
  <c r="L2878" i="2" s="1"/>
  <c r="K2866" i="2" a="1"/>
  <c r="K2866" i="2" s="1"/>
  <c r="M2866" i="2" a="1"/>
  <c r="M2866" i="2" s="1"/>
  <c r="L2866" i="2" a="1"/>
  <c r="L2866" i="2" s="1"/>
  <c r="K2854" i="2" a="1"/>
  <c r="K2854" i="2" s="1"/>
  <c r="M2854" i="2" a="1"/>
  <c r="M2854" i="2" s="1"/>
  <c r="L2854" i="2" a="1"/>
  <c r="L2854" i="2" s="1"/>
  <c r="K2842" i="2" a="1"/>
  <c r="K2842" i="2" s="1"/>
  <c r="M2842" i="2" a="1"/>
  <c r="M2842" i="2" s="1"/>
  <c r="L2842" i="2" a="1"/>
  <c r="L2842" i="2" s="1"/>
  <c r="K2830" i="2" a="1"/>
  <c r="K2830" i="2" s="1"/>
  <c r="M2830" i="2" a="1"/>
  <c r="M2830" i="2" s="1"/>
  <c r="L2830" i="2" a="1"/>
  <c r="L2830" i="2" s="1"/>
  <c r="K2818" i="2" a="1"/>
  <c r="K2818" i="2" s="1"/>
  <c r="M2818" i="2" a="1"/>
  <c r="M2818" i="2" s="1"/>
  <c r="L2818" i="2" a="1"/>
  <c r="L2818" i="2" s="1"/>
  <c r="K2806" i="2" a="1"/>
  <c r="K2806" i="2" s="1"/>
  <c r="M2806" i="2" a="1"/>
  <c r="M2806" i="2" s="1"/>
  <c r="L2806" i="2" a="1"/>
  <c r="L2806" i="2" s="1"/>
  <c r="K2794" i="2" a="1"/>
  <c r="K2794" i="2" s="1"/>
  <c r="M2794" i="2" a="1"/>
  <c r="M2794" i="2" s="1"/>
  <c r="L2794" i="2" a="1"/>
  <c r="L2794" i="2" s="1"/>
  <c r="K2782" i="2" a="1"/>
  <c r="K2782" i="2" s="1"/>
  <c r="M2782" i="2" a="1"/>
  <c r="M2782" i="2" s="1"/>
  <c r="L2782" i="2" a="1"/>
  <c r="L2782" i="2" s="1"/>
  <c r="K2770" i="2" a="1"/>
  <c r="K2770" i="2" s="1"/>
  <c r="M2770" i="2" a="1"/>
  <c r="M2770" i="2" s="1"/>
  <c r="L2770" i="2" a="1"/>
  <c r="L2770" i="2" s="1"/>
  <c r="K2758" i="2" a="1"/>
  <c r="K2758" i="2" s="1"/>
  <c r="M2758" i="2" a="1"/>
  <c r="M2758" i="2" s="1"/>
  <c r="L2758" i="2" a="1"/>
  <c r="L2758" i="2" s="1"/>
  <c r="K2746" i="2" a="1"/>
  <c r="K2746" i="2" s="1"/>
  <c r="M2746" i="2" a="1"/>
  <c r="M2746" i="2" s="1"/>
  <c r="L2746" i="2" a="1"/>
  <c r="L2746" i="2" s="1"/>
  <c r="K2734" i="2" a="1"/>
  <c r="K2734" i="2" s="1"/>
  <c r="M2734" i="2" a="1"/>
  <c r="M2734" i="2" s="1"/>
  <c r="L2734" i="2" a="1"/>
  <c r="L2734" i="2" s="1"/>
  <c r="K2722" i="2" a="1"/>
  <c r="K2722" i="2" s="1"/>
  <c r="M2722" i="2" a="1"/>
  <c r="M2722" i="2" s="1"/>
  <c r="L2722" i="2" a="1"/>
  <c r="L2722" i="2" s="1"/>
  <c r="K2710" i="2" a="1"/>
  <c r="K2710" i="2" s="1"/>
  <c r="M2710" i="2" a="1"/>
  <c r="M2710" i="2" s="1"/>
  <c r="L2710" i="2" a="1"/>
  <c r="L2710" i="2" s="1"/>
  <c r="K2698" i="2" a="1"/>
  <c r="K2698" i="2" s="1"/>
  <c r="M2698" i="2" a="1"/>
  <c r="M2698" i="2" s="1"/>
  <c r="L2698" i="2" a="1"/>
  <c r="L2698" i="2" s="1"/>
  <c r="K2686" i="2" a="1"/>
  <c r="K2686" i="2" s="1"/>
  <c r="M2686" i="2" a="1"/>
  <c r="M2686" i="2" s="1"/>
  <c r="L2686" i="2" a="1"/>
  <c r="L2686" i="2" s="1"/>
  <c r="K2674" i="2" a="1"/>
  <c r="K2674" i="2" s="1"/>
  <c r="M2674" i="2" a="1"/>
  <c r="M2674" i="2" s="1"/>
  <c r="L2674" i="2" a="1"/>
  <c r="L2674" i="2" s="1"/>
  <c r="K2662" i="2" a="1"/>
  <c r="K2662" i="2" s="1"/>
  <c r="M2662" i="2" a="1"/>
  <c r="M2662" i="2" s="1"/>
  <c r="L2662" i="2" a="1"/>
  <c r="L2662" i="2" s="1"/>
  <c r="K2650" i="2" a="1"/>
  <c r="K2650" i="2" s="1"/>
  <c r="M2650" i="2" a="1"/>
  <c r="M2650" i="2" s="1"/>
  <c r="L2650" i="2" a="1"/>
  <c r="L2650" i="2" s="1"/>
  <c r="K2638" i="2" a="1"/>
  <c r="K2638" i="2" s="1"/>
  <c r="M2638" i="2" a="1"/>
  <c r="M2638" i="2" s="1"/>
  <c r="L2638" i="2" a="1"/>
  <c r="L2638" i="2" s="1"/>
  <c r="K2626" i="2" a="1"/>
  <c r="K2626" i="2" s="1"/>
  <c r="M2626" i="2" a="1"/>
  <c r="M2626" i="2" s="1"/>
  <c r="L2626" i="2" a="1"/>
  <c r="L2626" i="2" s="1"/>
  <c r="K2614" i="2" a="1"/>
  <c r="K2614" i="2" s="1"/>
  <c r="M2614" i="2" a="1"/>
  <c r="M2614" i="2" s="1"/>
  <c r="L2614" i="2" a="1"/>
  <c r="L2614" i="2" s="1"/>
  <c r="K2602" i="2" a="1"/>
  <c r="K2602" i="2" s="1"/>
  <c r="M2602" i="2" a="1"/>
  <c r="M2602" i="2" s="1"/>
  <c r="L2602" i="2" a="1"/>
  <c r="L2602" i="2" s="1"/>
  <c r="K2590" i="2" a="1"/>
  <c r="K2590" i="2" s="1"/>
  <c r="M2590" i="2" a="1"/>
  <c r="M2590" i="2" s="1"/>
  <c r="L2590" i="2" a="1"/>
  <c r="L2590" i="2" s="1"/>
  <c r="K2578" i="2" a="1"/>
  <c r="K2578" i="2" s="1"/>
  <c r="M2578" i="2" a="1"/>
  <c r="M2578" i="2" s="1"/>
  <c r="L2578" i="2" a="1"/>
  <c r="L2578" i="2" s="1"/>
  <c r="K2566" i="2" a="1"/>
  <c r="K2566" i="2" s="1"/>
  <c r="M2566" i="2" a="1"/>
  <c r="M2566" i="2" s="1"/>
  <c r="L2566" i="2" a="1"/>
  <c r="L2566" i="2" s="1"/>
  <c r="K2554" i="2" a="1"/>
  <c r="K2554" i="2" s="1"/>
  <c r="M2554" i="2" a="1"/>
  <c r="M2554" i="2" s="1"/>
  <c r="L2554" i="2" a="1"/>
  <c r="L2554" i="2" s="1"/>
  <c r="K2542" i="2" a="1"/>
  <c r="K2542" i="2" s="1"/>
  <c r="M2542" i="2" a="1"/>
  <c r="M2542" i="2" s="1"/>
  <c r="L2542" i="2" a="1"/>
  <c r="L2542" i="2" s="1"/>
  <c r="K2530" i="2" a="1"/>
  <c r="K2530" i="2" s="1"/>
  <c r="M2530" i="2" a="1"/>
  <c r="M2530" i="2" s="1"/>
  <c r="L2530" i="2" a="1"/>
  <c r="L2530" i="2" s="1"/>
  <c r="K2518" i="2" a="1"/>
  <c r="K2518" i="2" s="1"/>
  <c r="M2518" i="2" a="1"/>
  <c r="M2518" i="2" s="1"/>
  <c r="L2518" i="2" a="1"/>
  <c r="L2518" i="2" s="1"/>
  <c r="K2506" i="2" a="1"/>
  <c r="K2506" i="2" s="1"/>
  <c r="M2506" i="2" a="1"/>
  <c r="M2506" i="2" s="1"/>
  <c r="L2506" i="2" a="1"/>
  <c r="L2506" i="2" s="1"/>
  <c r="K3237" i="2" a="1"/>
  <c r="K3237" i="2" s="1"/>
  <c r="M3237" i="2" a="1"/>
  <c r="M3237" i="2" s="1"/>
  <c r="L3237" i="2" a="1"/>
  <c r="L3237" i="2" s="1"/>
  <c r="K3225" i="2" a="1"/>
  <c r="K3225" i="2" s="1"/>
  <c r="M3225" i="2" a="1"/>
  <c r="M3225" i="2" s="1"/>
  <c r="L3225" i="2" a="1"/>
  <c r="L3225" i="2" s="1"/>
  <c r="K3213" i="2" a="1"/>
  <c r="K3213" i="2" s="1"/>
  <c r="M3213" i="2" a="1"/>
  <c r="M3213" i="2" s="1"/>
  <c r="L3213" i="2" a="1"/>
  <c r="L3213" i="2" s="1"/>
  <c r="K3201" i="2" a="1"/>
  <c r="K3201" i="2" s="1"/>
  <c r="M3201" i="2" a="1"/>
  <c r="M3201" i="2" s="1"/>
  <c r="L3201" i="2" a="1"/>
  <c r="L3201" i="2" s="1"/>
  <c r="K3189" i="2" a="1"/>
  <c r="K3189" i="2" s="1"/>
  <c r="M3189" i="2" a="1"/>
  <c r="M3189" i="2" s="1"/>
  <c r="L3189" i="2" a="1"/>
  <c r="L3189" i="2" s="1"/>
  <c r="K3177" i="2" a="1"/>
  <c r="K3177" i="2" s="1"/>
  <c r="M3177" i="2" a="1"/>
  <c r="M3177" i="2" s="1"/>
  <c r="L3177" i="2" a="1"/>
  <c r="L3177" i="2" s="1"/>
  <c r="K3165" i="2" a="1"/>
  <c r="K3165" i="2" s="1"/>
  <c r="M3165" i="2" a="1"/>
  <c r="M3165" i="2" s="1"/>
  <c r="L3165" i="2" a="1"/>
  <c r="L3165" i="2" s="1"/>
  <c r="K3153" i="2" a="1"/>
  <c r="K3153" i="2" s="1"/>
  <c r="M3153" i="2" a="1"/>
  <c r="M3153" i="2" s="1"/>
  <c r="L3153" i="2" a="1"/>
  <c r="L3153" i="2" s="1"/>
  <c r="K3141" i="2" a="1"/>
  <c r="K3141" i="2" s="1"/>
  <c r="M3141" i="2" a="1"/>
  <c r="M3141" i="2" s="1"/>
  <c r="L3141" i="2" a="1"/>
  <c r="L3141" i="2" s="1"/>
  <c r="K3129" i="2" a="1"/>
  <c r="K3129" i="2" s="1"/>
  <c r="M3129" i="2" a="1"/>
  <c r="M3129" i="2" s="1"/>
  <c r="L3129" i="2" a="1"/>
  <c r="L3129" i="2" s="1"/>
  <c r="K3117" i="2" a="1"/>
  <c r="K3117" i="2" s="1"/>
  <c r="M3117" i="2" a="1"/>
  <c r="M3117" i="2" s="1"/>
  <c r="L3117" i="2" a="1"/>
  <c r="L3117" i="2" s="1"/>
  <c r="K3105" i="2" a="1"/>
  <c r="K3105" i="2" s="1"/>
  <c r="M3105" i="2" a="1"/>
  <c r="M3105" i="2" s="1"/>
  <c r="L3105" i="2" a="1"/>
  <c r="L3105" i="2" s="1"/>
  <c r="K3093" i="2" a="1"/>
  <c r="K3093" i="2" s="1"/>
  <c r="M3093" i="2" a="1"/>
  <c r="M3093" i="2" s="1"/>
  <c r="L3093" i="2" a="1"/>
  <c r="L3093" i="2" s="1"/>
  <c r="K3081" i="2" a="1"/>
  <c r="K3081" i="2" s="1"/>
  <c r="M3081" i="2" a="1"/>
  <c r="M3081" i="2" s="1"/>
  <c r="L3081" i="2" a="1"/>
  <c r="L3081" i="2" s="1"/>
  <c r="K3069" i="2" a="1"/>
  <c r="K3069" i="2" s="1"/>
  <c r="M3069" i="2" a="1"/>
  <c r="M3069" i="2" s="1"/>
  <c r="L3069" i="2" a="1"/>
  <c r="L3069" i="2" s="1"/>
  <c r="K3057" i="2" a="1"/>
  <c r="K3057" i="2" s="1"/>
  <c r="M3057" i="2" a="1"/>
  <c r="M3057" i="2" s="1"/>
  <c r="L3057" i="2" a="1"/>
  <c r="L3057" i="2" s="1"/>
  <c r="K3045" i="2" a="1"/>
  <c r="K3045" i="2" s="1"/>
  <c r="M3045" i="2" a="1"/>
  <c r="M3045" i="2" s="1"/>
  <c r="L3045" i="2" a="1"/>
  <c r="L3045" i="2" s="1"/>
  <c r="K3033" i="2" a="1"/>
  <c r="K3033" i="2" s="1"/>
  <c r="M3033" i="2" a="1"/>
  <c r="M3033" i="2" s="1"/>
  <c r="L3033" i="2" a="1"/>
  <c r="L3033" i="2" s="1"/>
  <c r="K3021" i="2" a="1"/>
  <c r="K3021" i="2" s="1"/>
  <c r="M3021" i="2" a="1"/>
  <c r="M3021" i="2" s="1"/>
  <c r="L3021" i="2" a="1"/>
  <c r="L3021" i="2" s="1"/>
  <c r="K3009" i="2" a="1"/>
  <c r="K3009" i="2" s="1"/>
  <c r="M3009" i="2" a="1"/>
  <c r="M3009" i="2" s="1"/>
  <c r="L3009" i="2" a="1"/>
  <c r="L3009" i="2" s="1"/>
  <c r="K2997" i="2" a="1"/>
  <c r="K2997" i="2" s="1"/>
  <c r="M2997" i="2" a="1"/>
  <c r="M2997" i="2" s="1"/>
  <c r="L2997" i="2" a="1"/>
  <c r="L2997" i="2" s="1"/>
  <c r="K2985" i="2" a="1"/>
  <c r="K2985" i="2" s="1"/>
  <c r="M2985" i="2" a="1"/>
  <c r="M2985" i="2" s="1"/>
  <c r="L2985" i="2" a="1"/>
  <c r="L2985" i="2" s="1"/>
  <c r="K2973" i="2" a="1"/>
  <c r="K2973" i="2" s="1"/>
  <c r="M2973" i="2" a="1"/>
  <c r="M2973" i="2" s="1"/>
  <c r="L2973" i="2" a="1"/>
  <c r="L2973" i="2" s="1"/>
  <c r="K2961" i="2" a="1"/>
  <c r="K2961" i="2" s="1"/>
  <c r="M2961" i="2" a="1"/>
  <c r="M2961" i="2" s="1"/>
  <c r="L2961" i="2" a="1"/>
  <c r="L2961" i="2" s="1"/>
  <c r="K2949" i="2" a="1"/>
  <c r="K2949" i="2" s="1"/>
  <c r="M2949" i="2" a="1"/>
  <c r="M2949" i="2" s="1"/>
  <c r="L2949" i="2" a="1"/>
  <c r="L2949" i="2" s="1"/>
  <c r="K2937" i="2" a="1"/>
  <c r="K2937" i="2" s="1"/>
  <c r="M2937" i="2" a="1"/>
  <c r="M2937" i="2" s="1"/>
  <c r="L2937" i="2" a="1"/>
  <c r="L2937" i="2" s="1"/>
  <c r="K2925" i="2" a="1"/>
  <c r="K2925" i="2" s="1"/>
  <c r="M2925" i="2" a="1"/>
  <c r="M2925" i="2" s="1"/>
  <c r="L2925" i="2" a="1"/>
  <c r="L2925" i="2" s="1"/>
  <c r="K2913" i="2" a="1"/>
  <c r="K2913" i="2" s="1"/>
  <c r="M2913" i="2" a="1"/>
  <c r="M2913" i="2" s="1"/>
  <c r="L2913" i="2" a="1"/>
  <c r="L2913" i="2" s="1"/>
  <c r="K2901" i="2" a="1"/>
  <c r="K2901" i="2" s="1"/>
  <c r="M2901" i="2" a="1"/>
  <c r="M2901" i="2" s="1"/>
  <c r="L2901" i="2" a="1"/>
  <c r="L2901" i="2" s="1"/>
  <c r="K2889" i="2" a="1"/>
  <c r="K2889" i="2" s="1"/>
  <c r="M2889" i="2" a="1"/>
  <c r="M2889" i="2" s="1"/>
  <c r="L2889" i="2" a="1"/>
  <c r="L2889" i="2" s="1"/>
  <c r="K2877" i="2" a="1"/>
  <c r="K2877" i="2" s="1"/>
  <c r="M2877" i="2" a="1"/>
  <c r="M2877" i="2" s="1"/>
  <c r="L2877" i="2" a="1"/>
  <c r="L2877" i="2" s="1"/>
  <c r="K2865" i="2" a="1"/>
  <c r="K2865" i="2" s="1"/>
  <c r="M2865" i="2" a="1"/>
  <c r="M2865" i="2" s="1"/>
  <c r="L2865" i="2" a="1"/>
  <c r="L2865" i="2" s="1"/>
  <c r="K2853" i="2" a="1"/>
  <c r="K2853" i="2" s="1"/>
  <c r="M2853" i="2" a="1"/>
  <c r="M2853" i="2" s="1"/>
  <c r="L2853" i="2" a="1"/>
  <c r="L2853" i="2" s="1"/>
  <c r="K2841" i="2" a="1"/>
  <c r="K2841" i="2" s="1"/>
  <c r="M2841" i="2" a="1"/>
  <c r="M2841" i="2" s="1"/>
  <c r="L2841" i="2" a="1"/>
  <c r="L2841" i="2" s="1"/>
  <c r="K2829" i="2" a="1"/>
  <c r="K2829" i="2" s="1"/>
  <c r="M2829" i="2" a="1"/>
  <c r="M2829" i="2" s="1"/>
  <c r="L2829" i="2" a="1"/>
  <c r="L2829" i="2" s="1"/>
  <c r="K2817" i="2" a="1"/>
  <c r="K2817" i="2" s="1"/>
  <c r="M2817" i="2" a="1"/>
  <c r="M2817" i="2" s="1"/>
  <c r="L2817" i="2" a="1"/>
  <c r="L2817" i="2" s="1"/>
  <c r="K2805" i="2" a="1"/>
  <c r="K2805" i="2" s="1"/>
  <c r="M2805" i="2" a="1"/>
  <c r="M2805" i="2" s="1"/>
  <c r="L2805" i="2" a="1"/>
  <c r="L2805" i="2" s="1"/>
  <c r="K2793" i="2" a="1"/>
  <c r="K2793" i="2" s="1"/>
  <c r="M2793" i="2" a="1"/>
  <c r="M2793" i="2" s="1"/>
  <c r="L2793" i="2" a="1"/>
  <c r="L2793" i="2" s="1"/>
  <c r="K2781" i="2" a="1"/>
  <c r="K2781" i="2" s="1"/>
  <c r="M2781" i="2" a="1"/>
  <c r="M2781" i="2" s="1"/>
  <c r="L2781" i="2" a="1"/>
  <c r="L2781" i="2" s="1"/>
  <c r="K2769" i="2" a="1"/>
  <c r="K2769" i="2" s="1"/>
  <c r="M2769" i="2" a="1"/>
  <c r="M2769" i="2" s="1"/>
  <c r="L2769" i="2" a="1"/>
  <c r="L2769" i="2" s="1"/>
  <c r="K2757" i="2" a="1"/>
  <c r="K2757" i="2" s="1"/>
  <c r="M2757" i="2" a="1"/>
  <c r="M2757" i="2" s="1"/>
  <c r="L2757" i="2" a="1"/>
  <c r="L2757" i="2" s="1"/>
  <c r="K2745" i="2" a="1"/>
  <c r="K2745" i="2" s="1"/>
  <c r="M2745" i="2" a="1"/>
  <c r="M2745" i="2" s="1"/>
  <c r="L2745" i="2" a="1"/>
  <c r="L2745" i="2" s="1"/>
  <c r="K2733" i="2" a="1"/>
  <c r="K2733" i="2" s="1"/>
  <c r="M2733" i="2" a="1"/>
  <c r="M2733" i="2" s="1"/>
  <c r="L2733" i="2" a="1"/>
  <c r="L2733" i="2" s="1"/>
  <c r="K2721" i="2" a="1"/>
  <c r="K2721" i="2" s="1"/>
  <c r="M2721" i="2" a="1"/>
  <c r="M2721" i="2" s="1"/>
  <c r="L2721" i="2" a="1"/>
  <c r="L2721" i="2" s="1"/>
  <c r="K2709" i="2" a="1"/>
  <c r="K2709" i="2" s="1"/>
  <c r="M2709" i="2" a="1"/>
  <c r="M2709" i="2" s="1"/>
  <c r="L2709" i="2" a="1"/>
  <c r="L2709" i="2" s="1"/>
  <c r="K2697" i="2" a="1"/>
  <c r="K2697" i="2" s="1"/>
  <c r="M2697" i="2" a="1"/>
  <c r="M2697" i="2" s="1"/>
  <c r="L2697" i="2" a="1"/>
  <c r="L2697" i="2" s="1"/>
  <c r="K2685" i="2" a="1"/>
  <c r="K2685" i="2" s="1"/>
  <c r="M2685" i="2" a="1"/>
  <c r="M2685" i="2" s="1"/>
  <c r="L2685" i="2" a="1"/>
  <c r="L2685" i="2" s="1"/>
  <c r="K2673" i="2" a="1"/>
  <c r="K2673" i="2" s="1"/>
  <c r="M2673" i="2" a="1"/>
  <c r="M2673" i="2" s="1"/>
  <c r="L2673" i="2" a="1"/>
  <c r="L2673" i="2" s="1"/>
  <c r="K2661" i="2" a="1"/>
  <c r="K2661" i="2" s="1"/>
  <c r="M2661" i="2" a="1"/>
  <c r="M2661" i="2" s="1"/>
  <c r="L2661" i="2" a="1"/>
  <c r="L2661" i="2" s="1"/>
  <c r="K2649" i="2" a="1"/>
  <c r="K2649" i="2" s="1"/>
  <c r="M2649" i="2" a="1"/>
  <c r="M2649" i="2" s="1"/>
  <c r="L2649" i="2" a="1"/>
  <c r="L2649" i="2" s="1"/>
  <c r="K2637" i="2" a="1"/>
  <c r="K2637" i="2" s="1"/>
  <c r="M2637" i="2" a="1"/>
  <c r="M2637" i="2" s="1"/>
  <c r="L2637" i="2" a="1"/>
  <c r="L2637" i="2" s="1"/>
  <c r="K2625" i="2" a="1"/>
  <c r="K2625" i="2" s="1"/>
  <c r="M2625" i="2" a="1"/>
  <c r="M2625" i="2" s="1"/>
  <c r="L2625" i="2" a="1"/>
  <c r="L2625" i="2" s="1"/>
  <c r="K2613" i="2" a="1"/>
  <c r="K2613" i="2" s="1"/>
  <c r="M2613" i="2" a="1"/>
  <c r="M2613" i="2" s="1"/>
  <c r="L2613" i="2" a="1"/>
  <c r="L2613" i="2" s="1"/>
  <c r="K2601" i="2" a="1"/>
  <c r="K2601" i="2" s="1"/>
  <c r="M2601" i="2" a="1"/>
  <c r="M2601" i="2" s="1"/>
  <c r="L2601" i="2" a="1"/>
  <c r="L2601" i="2" s="1"/>
  <c r="K2589" i="2" a="1"/>
  <c r="K2589" i="2" s="1"/>
  <c r="M2589" i="2" a="1"/>
  <c r="M2589" i="2" s="1"/>
  <c r="L2589" i="2" a="1"/>
  <c r="L2589" i="2" s="1"/>
  <c r="K2577" i="2" a="1"/>
  <c r="K2577" i="2" s="1"/>
  <c r="M2577" i="2" a="1"/>
  <c r="M2577" i="2" s="1"/>
  <c r="L2577" i="2" a="1"/>
  <c r="L2577" i="2" s="1"/>
  <c r="K2565" i="2" a="1"/>
  <c r="K2565" i="2" s="1"/>
  <c r="M2565" i="2" a="1"/>
  <c r="M2565" i="2" s="1"/>
  <c r="L2565" i="2" a="1"/>
  <c r="L2565" i="2" s="1"/>
  <c r="K2553" i="2" a="1"/>
  <c r="K2553" i="2" s="1"/>
  <c r="M2553" i="2" a="1"/>
  <c r="M2553" i="2" s="1"/>
  <c r="L2553" i="2" a="1"/>
  <c r="L2553" i="2" s="1"/>
  <c r="K2541" i="2" a="1"/>
  <c r="K2541" i="2" s="1"/>
  <c r="M2541" i="2" a="1"/>
  <c r="M2541" i="2" s="1"/>
  <c r="L2541" i="2" a="1"/>
  <c r="L2541" i="2" s="1"/>
  <c r="K2529" i="2" a="1"/>
  <c r="K2529" i="2" s="1"/>
  <c r="M2529" i="2" a="1"/>
  <c r="M2529" i="2" s="1"/>
  <c r="L2529" i="2" a="1"/>
  <c r="L2529" i="2" s="1"/>
  <c r="K2517" i="2" a="1"/>
  <c r="K2517" i="2" s="1"/>
  <c r="M2517" i="2" a="1"/>
  <c r="M2517" i="2" s="1"/>
  <c r="L2517" i="2" a="1"/>
  <c r="L2517" i="2" s="1"/>
  <c r="K2505" i="2" a="1"/>
  <c r="K2505" i="2" s="1"/>
  <c r="M2505" i="2" a="1"/>
  <c r="M2505" i="2" s="1"/>
  <c r="L2505" i="2" a="1"/>
  <c r="L2505" i="2" s="1"/>
  <c r="K2493" i="2" a="1"/>
  <c r="K2493" i="2" s="1"/>
  <c r="M2493" i="2" a="1"/>
  <c r="M2493" i="2" s="1"/>
  <c r="L2493" i="2" a="1"/>
  <c r="L2493" i="2" s="1"/>
  <c r="K2481" i="2" a="1"/>
  <c r="K2481" i="2" s="1"/>
  <c r="M2481" i="2" a="1"/>
  <c r="M2481" i="2" s="1"/>
  <c r="L2481" i="2" a="1"/>
  <c r="L2481" i="2" s="1"/>
  <c r="K2469" i="2" a="1"/>
  <c r="K2469" i="2" s="1"/>
  <c r="M2469" i="2" a="1"/>
  <c r="M2469" i="2" s="1"/>
  <c r="L2469" i="2" a="1"/>
  <c r="L2469" i="2" s="1"/>
  <c r="K2457" i="2" a="1"/>
  <c r="K2457" i="2" s="1"/>
  <c r="M2457" i="2" a="1"/>
  <c r="M2457" i="2" s="1"/>
  <c r="L2457" i="2" a="1"/>
  <c r="L2457" i="2" s="1"/>
  <c r="K2445" i="2" a="1"/>
  <c r="K2445" i="2" s="1"/>
  <c r="M2445" i="2" a="1"/>
  <c r="M2445" i="2" s="1"/>
  <c r="L2445" i="2" a="1"/>
  <c r="L2445" i="2" s="1"/>
  <c r="K2433" i="2" a="1"/>
  <c r="K2433" i="2" s="1"/>
  <c r="M2433" i="2" a="1"/>
  <c r="M2433" i="2" s="1"/>
  <c r="L2433" i="2" a="1"/>
  <c r="L2433" i="2" s="1"/>
  <c r="K2421" i="2" a="1"/>
  <c r="K2421" i="2" s="1"/>
  <c r="M2421" i="2" a="1"/>
  <c r="M2421" i="2" s="1"/>
  <c r="L2421" i="2" a="1"/>
  <c r="L2421" i="2" s="1"/>
  <c r="K2409" i="2" a="1"/>
  <c r="K2409" i="2" s="1"/>
  <c r="M2409" i="2" a="1"/>
  <c r="M2409" i="2" s="1"/>
  <c r="L2409" i="2" a="1"/>
  <c r="L2409" i="2" s="1"/>
  <c r="K3236" i="2" a="1"/>
  <c r="K3236" i="2" s="1"/>
  <c r="M3236" i="2" a="1"/>
  <c r="M3236" i="2" s="1"/>
  <c r="L3236" i="2" a="1"/>
  <c r="L3236" i="2" s="1"/>
  <c r="K3224" i="2" a="1"/>
  <c r="K3224" i="2" s="1"/>
  <c r="M3224" i="2" a="1"/>
  <c r="M3224" i="2" s="1"/>
  <c r="L3224" i="2" a="1"/>
  <c r="L3224" i="2" s="1"/>
  <c r="K3212" i="2" a="1"/>
  <c r="K3212" i="2" s="1"/>
  <c r="M3212" i="2" a="1"/>
  <c r="M3212" i="2" s="1"/>
  <c r="L3212" i="2" a="1"/>
  <c r="L3212" i="2" s="1"/>
  <c r="K3200" i="2" a="1"/>
  <c r="K3200" i="2" s="1"/>
  <c r="M3200" i="2" a="1"/>
  <c r="M3200" i="2" s="1"/>
  <c r="L3200" i="2" a="1"/>
  <c r="L3200" i="2" s="1"/>
  <c r="K3188" i="2" a="1"/>
  <c r="K3188" i="2" s="1"/>
  <c r="M3188" i="2" a="1"/>
  <c r="M3188" i="2" s="1"/>
  <c r="L3188" i="2" a="1"/>
  <c r="L3188" i="2" s="1"/>
  <c r="K3176" i="2" a="1"/>
  <c r="K3176" i="2" s="1"/>
  <c r="M3176" i="2" a="1"/>
  <c r="M3176" i="2" s="1"/>
  <c r="L3176" i="2" a="1"/>
  <c r="L3176" i="2" s="1"/>
  <c r="K3164" i="2" a="1"/>
  <c r="K3164" i="2" s="1"/>
  <c r="M3164" i="2" a="1"/>
  <c r="M3164" i="2" s="1"/>
  <c r="L3164" i="2" a="1"/>
  <c r="L3164" i="2" s="1"/>
  <c r="K3152" i="2" a="1"/>
  <c r="K3152" i="2" s="1"/>
  <c r="M3152" i="2" a="1"/>
  <c r="M3152" i="2" s="1"/>
  <c r="L3152" i="2" a="1"/>
  <c r="L3152" i="2" s="1"/>
  <c r="K3140" i="2" a="1"/>
  <c r="K3140" i="2" s="1"/>
  <c r="M3140" i="2" a="1"/>
  <c r="M3140" i="2" s="1"/>
  <c r="L3140" i="2" a="1"/>
  <c r="L3140" i="2" s="1"/>
  <c r="K3128" i="2" a="1"/>
  <c r="K3128" i="2" s="1"/>
  <c r="M3128" i="2" a="1"/>
  <c r="M3128" i="2" s="1"/>
  <c r="L3128" i="2" a="1"/>
  <c r="L3128" i="2" s="1"/>
  <c r="K3116" i="2" a="1"/>
  <c r="K3116" i="2" s="1"/>
  <c r="M3116" i="2" a="1"/>
  <c r="M3116" i="2" s="1"/>
  <c r="L3116" i="2" a="1"/>
  <c r="L3116" i="2" s="1"/>
  <c r="K3104" i="2" a="1"/>
  <c r="K3104" i="2" s="1"/>
  <c r="M3104" i="2" a="1"/>
  <c r="M3104" i="2" s="1"/>
  <c r="L3104" i="2" a="1"/>
  <c r="L3104" i="2" s="1"/>
  <c r="K3092" i="2" a="1"/>
  <c r="K3092" i="2" s="1"/>
  <c r="M3092" i="2" a="1"/>
  <c r="M3092" i="2" s="1"/>
  <c r="L3092" i="2" a="1"/>
  <c r="L3092" i="2" s="1"/>
  <c r="K3080" i="2" a="1"/>
  <c r="K3080" i="2" s="1"/>
  <c r="M3080" i="2" a="1"/>
  <c r="M3080" i="2" s="1"/>
  <c r="L3080" i="2" a="1"/>
  <c r="L3080" i="2" s="1"/>
  <c r="K3068" i="2" a="1"/>
  <c r="K3068" i="2" s="1"/>
  <c r="M3068" i="2" a="1"/>
  <c r="M3068" i="2" s="1"/>
  <c r="L3068" i="2" a="1"/>
  <c r="L3068" i="2" s="1"/>
  <c r="K3056" i="2" a="1"/>
  <c r="K3056" i="2" s="1"/>
  <c r="M3056" i="2" a="1"/>
  <c r="M3056" i="2" s="1"/>
  <c r="L3056" i="2" a="1"/>
  <c r="L3056" i="2" s="1"/>
  <c r="K3044" i="2" a="1"/>
  <c r="K3044" i="2" s="1"/>
  <c r="M3044" i="2" a="1"/>
  <c r="M3044" i="2" s="1"/>
  <c r="L3044" i="2" a="1"/>
  <c r="L3044" i="2" s="1"/>
  <c r="K3032" i="2" a="1"/>
  <c r="K3032" i="2" s="1"/>
  <c r="M3032" i="2" a="1"/>
  <c r="M3032" i="2" s="1"/>
  <c r="L3032" i="2" a="1"/>
  <c r="L3032" i="2" s="1"/>
  <c r="K3020" i="2" a="1"/>
  <c r="K3020" i="2" s="1"/>
  <c r="M3020" i="2" a="1"/>
  <c r="M3020" i="2" s="1"/>
  <c r="L3020" i="2" a="1"/>
  <c r="L3020" i="2" s="1"/>
  <c r="K3008" i="2" a="1"/>
  <c r="K3008" i="2" s="1"/>
  <c r="M3008" i="2" a="1"/>
  <c r="M3008" i="2" s="1"/>
  <c r="L3008" i="2" a="1"/>
  <c r="L3008" i="2" s="1"/>
  <c r="K2996" i="2" a="1"/>
  <c r="K2996" i="2" s="1"/>
  <c r="M2996" i="2" a="1"/>
  <c r="M2996" i="2" s="1"/>
  <c r="L2996" i="2" a="1"/>
  <c r="L2996" i="2" s="1"/>
  <c r="K2984" i="2" a="1"/>
  <c r="K2984" i="2" s="1"/>
  <c r="M2984" i="2" a="1"/>
  <c r="M2984" i="2" s="1"/>
  <c r="L2984" i="2" a="1"/>
  <c r="L2984" i="2" s="1"/>
  <c r="K2972" i="2" a="1"/>
  <c r="K2972" i="2" s="1"/>
  <c r="M2972" i="2" a="1"/>
  <c r="M2972" i="2" s="1"/>
  <c r="L2972" i="2" a="1"/>
  <c r="L2972" i="2" s="1"/>
  <c r="K2960" i="2" a="1"/>
  <c r="K2960" i="2" s="1"/>
  <c r="M2960" i="2" a="1"/>
  <c r="M2960" i="2" s="1"/>
  <c r="L2960" i="2" a="1"/>
  <c r="L2960" i="2" s="1"/>
  <c r="K2948" i="2" a="1"/>
  <c r="K2948" i="2" s="1"/>
  <c r="M2948" i="2" a="1"/>
  <c r="M2948" i="2" s="1"/>
  <c r="L2948" i="2" a="1"/>
  <c r="L2948" i="2" s="1"/>
  <c r="K2936" i="2" a="1"/>
  <c r="K2936" i="2" s="1"/>
  <c r="M2936" i="2" a="1"/>
  <c r="M2936" i="2" s="1"/>
  <c r="L2936" i="2" a="1"/>
  <c r="L2936" i="2" s="1"/>
  <c r="K2924" i="2" a="1"/>
  <c r="K2924" i="2" s="1"/>
  <c r="M2924" i="2" a="1"/>
  <c r="M2924" i="2" s="1"/>
  <c r="L2924" i="2" a="1"/>
  <c r="L2924" i="2" s="1"/>
  <c r="K2912" i="2" a="1"/>
  <c r="K2912" i="2" s="1"/>
  <c r="M2912" i="2" a="1"/>
  <c r="M2912" i="2" s="1"/>
  <c r="L2912" i="2" a="1"/>
  <c r="L2912" i="2" s="1"/>
  <c r="K2900" i="2" a="1"/>
  <c r="K2900" i="2" s="1"/>
  <c r="M2900" i="2" a="1"/>
  <c r="M2900" i="2" s="1"/>
  <c r="L2900" i="2" a="1"/>
  <c r="L2900" i="2" s="1"/>
  <c r="K2888" i="2" a="1"/>
  <c r="K2888" i="2" s="1"/>
  <c r="M2888" i="2" a="1"/>
  <c r="M2888" i="2" s="1"/>
  <c r="L2888" i="2" a="1"/>
  <c r="L2888" i="2" s="1"/>
  <c r="K2876" i="2" a="1"/>
  <c r="K2876" i="2" s="1"/>
  <c r="M2876" i="2" a="1"/>
  <c r="M2876" i="2" s="1"/>
  <c r="L2876" i="2" a="1"/>
  <c r="L2876" i="2" s="1"/>
  <c r="K2864" i="2" a="1"/>
  <c r="K2864" i="2" s="1"/>
  <c r="M2864" i="2" a="1"/>
  <c r="M2864" i="2" s="1"/>
  <c r="L2864" i="2" a="1"/>
  <c r="L2864" i="2" s="1"/>
  <c r="K2852" i="2" a="1"/>
  <c r="K2852" i="2" s="1"/>
  <c r="M2852" i="2" a="1"/>
  <c r="M2852" i="2" s="1"/>
  <c r="L2852" i="2" a="1"/>
  <c r="L2852" i="2" s="1"/>
  <c r="K2840" i="2" a="1"/>
  <c r="K2840" i="2" s="1"/>
  <c r="M2840" i="2" a="1"/>
  <c r="M2840" i="2" s="1"/>
  <c r="L2840" i="2" a="1"/>
  <c r="L2840" i="2" s="1"/>
  <c r="K2828" i="2" a="1"/>
  <c r="K2828" i="2" s="1"/>
  <c r="M2828" i="2" a="1"/>
  <c r="M2828" i="2" s="1"/>
  <c r="L2828" i="2" a="1"/>
  <c r="L2828" i="2" s="1"/>
  <c r="K2816" i="2" a="1"/>
  <c r="K2816" i="2" s="1"/>
  <c r="M2816" i="2" a="1"/>
  <c r="M2816" i="2" s="1"/>
  <c r="L2816" i="2" a="1"/>
  <c r="L2816" i="2" s="1"/>
  <c r="K2804" i="2" a="1"/>
  <c r="K2804" i="2" s="1"/>
  <c r="M2804" i="2" a="1"/>
  <c r="M2804" i="2" s="1"/>
  <c r="L2804" i="2" a="1"/>
  <c r="L2804" i="2" s="1"/>
  <c r="K2792" i="2" a="1"/>
  <c r="K2792" i="2" s="1"/>
  <c r="M2792" i="2" a="1"/>
  <c r="M2792" i="2" s="1"/>
  <c r="L2792" i="2" a="1"/>
  <c r="L2792" i="2" s="1"/>
  <c r="K2780" i="2" a="1"/>
  <c r="K2780" i="2" s="1"/>
  <c r="M2780" i="2" a="1"/>
  <c r="M2780" i="2" s="1"/>
  <c r="L2780" i="2" a="1"/>
  <c r="L2780" i="2" s="1"/>
  <c r="K2768" i="2" a="1"/>
  <c r="K2768" i="2" s="1"/>
  <c r="M2768" i="2" a="1"/>
  <c r="M2768" i="2" s="1"/>
  <c r="L2768" i="2" a="1"/>
  <c r="L2768" i="2" s="1"/>
  <c r="K2756" i="2" a="1"/>
  <c r="K2756" i="2" s="1"/>
  <c r="M2756" i="2" a="1"/>
  <c r="M2756" i="2" s="1"/>
  <c r="L2756" i="2" a="1"/>
  <c r="L2756" i="2" s="1"/>
  <c r="K2744" i="2" a="1"/>
  <c r="K2744" i="2" s="1"/>
  <c r="M2744" i="2" a="1"/>
  <c r="M2744" i="2" s="1"/>
  <c r="L2744" i="2" a="1"/>
  <c r="L2744" i="2" s="1"/>
  <c r="K2732" i="2" a="1"/>
  <c r="K2732" i="2" s="1"/>
  <c r="M2732" i="2" a="1"/>
  <c r="M2732" i="2" s="1"/>
  <c r="L2732" i="2" a="1"/>
  <c r="L2732" i="2" s="1"/>
  <c r="K2720" i="2" a="1"/>
  <c r="K2720" i="2" s="1"/>
  <c r="M2720" i="2" a="1"/>
  <c r="M2720" i="2" s="1"/>
  <c r="L2720" i="2" a="1"/>
  <c r="L2720" i="2" s="1"/>
  <c r="K2708" i="2" a="1"/>
  <c r="K2708" i="2" s="1"/>
  <c r="M2708" i="2" a="1"/>
  <c r="M2708" i="2" s="1"/>
  <c r="L2708" i="2" a="1"/>
  <c r="L2708" i="2" s="1"/>
  <c r="K2696" i="2" a="1"/>
  <c r="K2696" i="2" s="1"/>
  <c r="M2696" i="2" a="1"/>
  <c r="M2696" i="2" s="1"/>
  <c r="L2696" i="2" a="1"/>
  <c r="L2696" i="2" s="1"/>
  <c r="K2684" i="2" a="1"/>
  <c r="K2684" i="2" s="1"/>
  <c r="M2684" i="2" a="1"/>
  <c r="M2684" i="2" s="1"/>
  <c r="L2684" i="2" a="1"/>
  <c r="L2684" i="2" s="1"/>
  <c r="K2672" i="2" a="1"/>
  <c r="K2672" i="2" s="1"/>
  <c r="M2672" i="2" a="1"/>
  <c r="M2672" i="2" s="1"/>
  <c r="L2672" i="2" a="1"/>
  <c r="L2672" i="2" s="1"/>
  <c r="K2660" i="2" a="1"/>
  <c r="K2660" i="2" s="1"/>
  <c r="M2660" i="2" a="1"/>
  <c r="M2660" i="2" s="1"/>
  <c r="L2660" i="2" a="1"/>
  <c r="L2660" i="2" s="1"/>
  <c r="K2648" i="2" a="1"/>
  <c r="K2648" i="2" s="1"/>
  <c r="M2648" i="2" a="1"/>
  <c r="M2648" i="2" s="1"/>
  <c r="L2648" i="2" a="1"/>
  <c r="L2648" i="2" s="1"/>
  <c r="K2636" i="2" a="1"/>
  <c r="K2636" i="2" s="1"/>
  <c r="M2636" i="2" a="1"/>
  <c r="M2636" i="2" s="1"/>
  <c r="L2636" i="2" a="1"/>
  <c r="L2636" i="2" s="1"/>
  <c r="K2624" i="2" a="1"/>
  <c r="K2624" i="2" s="1"/>
  <c r="M2624" i="2" a="1"/>
  <c r="M2624" i="2" s="1"/>
  <c r="L2624" i="2" a="1"/>
  <c r="L2624" i="2" s="1"/>
  <c r="K2612" i="2" a="1"/>
  <c r="K2612" i="2" s="1"/>
  <c r="M2612" i="2" a="1"/>
  <c r="M2612" i="2" s="1"/>
  <c r="L2612" i="2" a="1"/>
  <c r="L2612" i="2" s="1"/>
  <c r="K2600" i="2" a="1"/>
  <c r="K2600" i="2" s="1"/>
  <c r="M2600" i="2" a="1"/>
  <c r="M2600" i="2" s="1"/>
  <c r="L2600" i="2" a="1"/>
  <c r="L2600" i="2" s="1"/>
  <c r="K2588" i="2" a="1"/>
  <c r="K2588" i="2" s="1"/>
  <c r="M2588" i="2" a="1"/>
  <c r="M2588" i="2" s="1"/>
  <c r="L2588" i="2" a="1"/>
  <c r="L2588" i="2" s="1"/>
  <c r="K2576" i="2" a="1"/>
  <c r="K2576" i="2" s="1"/>
  <c r="M2576" i="2" a="1"/>
  <c r="M2576" i="2" s="1"/>
  <c r="L2576" i="2" a="1"/>
  <c r="L2576" i="2" s="1"/>
  <c r="K2564" i="2" a="1"/>
  <c r="K2564" i="2" s="1"/>
  <c r="M2564" i="2" a="1"/>
  <c r="M2564" i="2" s="1"/>
  <c r="L2564" i="2" a="1"/>
  <c r="L2564" i="2" s="1"/>
  <c r="K2552" i="2" a="1"/>
  <c r="K2552" i="2" s="1"/>
  <c r="M2552" i="2" a="1"/>
  <c r="M2552" i="2" s="1"/>
  <c r="L2552" i="2" a="1"/>
  <c r="L2552" i="2" s="1"/>
  <c r="K2540" i="2" a="1"/>
  <c r="K2540" i="2" s="1"/>
  <c r="M2540" i="2" a="1"/>
  <c r="M2540" i="2" s="1"/>
  <c r="L2540" i="2" a="1"/>
  <c r="L2540" i="2" s="1"/>
  <c r="K2528" i="2" a="1"/>
  <c r="K2528" i="2" s="1"/>
  <c r="M2528" i="2" a="1"/>
  <c r="M2528" i="2" s="1"/>
  <c r="L2528" i="2" a="1"/>
  <c r="L2528" i="2" s="1"/>
  <c r="K2516" i="2" a="1"/>
  <c r="K2516" i="2" s="1"/>
  <c r="M2516" i="2" a="1"/>
  <c r="M2516" i="2" s="1"/>
  <c r="L2516" i="2" a="1"/>
  <c r="L2516" i="2" s="1"/>
  <c r="K2504" i="2" a="1"/>
  <c r="K2504" i="2" s="1"/>
  <c r="M2504" i="2" a="1"/>
  <c r="M2504" i="2" s="1"/>
  <c r="L2504" i="2" a="1"/>
  <c r="L2504" i="2" s="1"/>
  <c r="K2492" i="2" a="1"/>
  <c r="K2492" i="2" s="1"/>
  <c r="M2492" i="2" a="1"/>
  <c r="M2492" i="2" s="1"/>
  <c r="L2492" i="2" a="1"/>
  <c r="L2492" i="2" s="1"/>
  <c r="K2480" i="2" a="1"/>
  <c r="K2480" i="2" s="1"/>
  <c r="M2480" i="2" a="1"/>
  <c r="M2480" i="2" s="1"/>
  <c r="L2480" i="2" a="1"/>
  <c r="L2480" i="2" s="1"/>
  <c r="K2468" i="2" a="1"/>
  <c r="K2468" i="2" s="1"/>
  <c r="M2468" i="2" a="1"/>
  <c r="M2468" i="2" s="1"/>
  <c r="L2468" i="2" a="1"/>
  <c r="L2468" i="2" s="1"/>
  <c r="K2456" i="2" a="1"/>
  <c r="K2456" i="2" s="1"/>
  <c r="M2456" i="2" a="1"/>
  <c r="M2456" i="2" s="1"/>
  <c r="L2456" i="2" a="1"/>
  <c r="L2456" i="2" s="1"/>
  <c r="K2444" i="2" a="1"/>
  <c r="K2444" i="2" s="1"/>
  <c r="M2444" i="2" a="1"/>
  <c r="M2444" i="2" s="1"/>
  <c r="L2444" i="2" a="1"/>
  <c r="L2444" i="2" s="1"/>
  <c r="K2432" i="2" a="1"/>
  <c r="K2432" i="2" s="1"/>
  <c r="M2432" i="2" a="1"/>
  <c r="M2432" i="2" s="1"/>
  <c r="L2432" i="2" a="1"/>
  <c r="L2432" i="2" s="1"/>
  <c r="K3235" i="2" a="1"/>
  <c r="K3235" i="2" s="1"/>
  <c r="M3235" i="2" a="1"/>
  <c r="M3235" i="2" s="1"/>
  <c r="L3235" i="2" a="1"/>
  <c r="L3235" i="2" s="1"/>
  <c r="K3223" i="2" a="1"/>
  <c r="K3223" i="2" s="1"/>
  <c r="M3223" i="2" a="1"/>
  <c r="M3223" i="2" s="1"/>
  <c r="L3223" i="2" a="1"/>
  <c r="L3223" i="2" s="1"/>
  <c r="K3211" i="2" a="1"/>
  <c r="K3211" i="2" s="1"/>
  <c r="M3211" i="2" a="1"/>
  <c r="M3211" i="2" s="1"/>
  <c r="L3211" i="2" a="1"/>
  <c r="L3211" i="2" s="1"/>
  <c r="K3199" i="2" a="1"/>
  <c r="K3199" i="2" s="1"/>
  <c r="M3199" i="2" a="1"/>
  <c r="M3199" i="2" s="1"/>
  <c r="L3199" i="2" a="1"/>
  <c r="L3199" i="2" s="1"/>
  <c r="K3187" i="2" a="1"/>
  <c r="K3187" i="2" s="1"/>
  <c r="M3187" i="2" a="1"/>
  <c r="M3187" i="2" s="1"/>
  <c r="L3187" i="2" a="1"/>
  <c r="L3187" i="2" s="1"/>
  <c r="K3175" i="2" a="1"/>
  <c r="K3175" i="2" s="1"/>
  <c r="M3175" i="2" a="1"/>
  <c r="M3175" i="2" s="1"/>
  <c r="L3175" i="2" a="1"/>
  <c r="L3175" i="2" s="1"/>
  <c r="K3163" i="2" a="1"/>
  <c r="K3163" i="2" s="1"/>
  <c r="M3163" i="2" a="1"/>
  <c r="M3163" i="2" s="1"/>
  <c r="L3163" i="2" a="1"/>
  <c r="L3163" i="2" s="1"/>
  <c r="K3151" i="2" a="1"/>
  <c r="K3151" i="2" s="1"/>
  <c r="M3151" i="2" a="1"/>
  <c r="M3151" i="2" s="1"/>
  <c r="L3151" i="2" a="1"/>
  <c r="L3151" i="2" s="1"/>
  <c r="K3139" i="2" a="1"/>
  <c r="K3139" i="2" s="1"/>
  <c r="M3139" i="2" a="1"/>
  <c r="M3139" i="2" s="1"/>
  <c r="L3139" i="2" a="1"/>
  <c r="L3139" i="2" s="1"/>
  <c r="K3127" i="2" a="1"/>
  <c r="K3127" i="2" s="1"/>
  <c r="M3127" i="2" a="1"/>
  <c r="M3127" i="2" s="1"/>
  <c r="L3127" i="2" a="1"/>
  <c r="L3127" i="2" s="1"/>
  <c r="K3115" i="2" a="1"/>
  <c r="K3115" i="2" s="1"/>
  <c r="M3115" i="2" a="1"/>
  <c r="M3115" i="2" s="1"/>
  <c r="L3115" i="2" a="1"/>
  <c r="L3115" i="2" s="1"/>
  <c r="K3103" i="2" a="1"/>
  <c r="K3103" i="2" s="1"/>
  <c r="M3103" i="2" a="1"/>
  <c r="M3103" i="2" s="1"/>
  <c r="L3103" i="2" a="1"/>
  <c r="L3103" i="2" s="1"/>
  <c r="K3091" i="2" a="1"/>
  <c r="K3091" i="2" s="1"/>
  <c r="M3091" i="2" a="1"/>
  <c r="M3091" i="2" s="1"/>
  <c r="L3091" i="2" a="1"/>
  <c r="L3091" i="2" s="1"/>
  <c r="K3079" i="2" a="1"/>
  <c r="K3079" i="2" s="1"/>
  <c r="M3079" i="2" a="1"/>
  <c r="M3079" i="2" s="1"/>
  <c r="L3079" i="2" a="1"/>
  <c r="L3079" i="2" s="1"/>
  <c r="K3067" i="2" a="1"/>
  <c r="K3067" i="2" s="1"/>
  <c r="M3067" i="2" a="1"/>
  <c r="M3067" i="2" s="1"/>
  <c r="L3067" i="2" a="1"/>
  <c r="L3067" i="2" s="1"/>
  <c r="K3055" i="2" a="1"/>
  <c r="K3055" i="2" s="1"/>
  <c r="M3055" i="2" a="1"/>
  <c r="M3055" i="2" s="1"/>
  <c r="L3055" i="2" a="1"/>
  <c r="L3055" i="2" s="1"/>
  <c r="K3043" i="2" a="1"/>
  <c r="K3043" i="2" s="1"/>
  <c r="M3043" i="2" a="1"/>
  <c r="M3043" i="2" s="1"/>
  <c r="L3043" i="2" a="1"/>
  <c r="L3043" i="2" s="1"/>
  <c r="K3031" i="2" a="1"/>
  <c r="K3031" i="2" s="1"/>
  <c r="M3031" i="2" a="1"/>
  <c r="M3031" i="2" s="1"/>
  <c r="L3031" i="2" a="1"/>
  <c r="L3031" i="2" s="1"/>
  <c r="K3019" i="2" a="1"/>
  <c r="K3019" i="2" s="1"/>
  <c r="M3019" i="2" a="1"/>
  <c r="M3019" i="2" s="1"/>
  <c r="L3019" i="2" a="1"/>
  <c r="L3019" i="2" s="1"/>
  <c r="K3007" i="2" a="1"/>
  <c r="K3007" i="2" s="1"/>
  <c r="M3007" i="2" a="1"/>
  <c r="M3007" i="2" s="1"/>
  <c r="L3007" i="2" a="1"/>
  <c r="L3007" i="2" s="1"/>
  <c r="K2995" i="2" a="1"/>
  <c r="K2995" i="2" s="1"/>
  <c r="M2995" i="2" a="1"/>
  <c r="M2995" i="2" s="1"/>
  <c r="L2995" i="2" a="1"/>
  <c r="L2995" i="2" s="1"/>
  <c r="K2983" i="2" a="1"/>
  <c r="K2983" i="2" s="1"/>
  <c r="M2983" i="2" a="1"/>
  <c r="M2983" i="2" s="1"/>
  <c r="L2983" i="2" a="1"/>
  <c r="L2983" i="2" s="1"/>
  <c r="K2971" i="2" a="1"/>
  <c r="K2971" i="2" s="1"/>
  <c r="M2971" i="2" a="1"/>
  <c r="M2971" i="2" s="1"/>
  <c r="L2971" i="2" a="1"/>
  <c r="L2971" i="2" s="1"/>
  <c r="K2959" i="2" a="1"/>
  <c r="K2959" i="2" s="1"/>
  <c r="M2959" i="2" a="1"/>
  <c r="M2959" i="2" s="1"/>
  <c r="L2959" i="2" a="1"/>
  <c r="L2959" i="2" s="1"/>
  <c r="K2947" i="2" a="1"/>
  <c r="K2947" i="2" s="1"/>
  <c r="M2947" i="2" a="1"/>
  <c r="M2947" i="2" s="1"/>
  <c r="L2947" i="2" a="1"/>
  <c r="L2947" i="2" s="1"/>
  <c r="K2935" i="2" a="1"/>
  <c r="K2935" i="2" s="1"/>
  <c r="M2935" i="2" a="1"/>
  <c r="M2935" i="2" s="1"/>
  <c r="L2935" i="2" a="1"/>
  <c r="L2935" i="2" s="1"/>
  <c r="K2923" i="2" a="1"/>
  <c r="K2923" i="2" s="1"/>
  <c r="M2923" i="2" a="1"/>
  <c r="M2923" i="2" s="1"/>
  <c r="L2923" i="2" a="1"/>
  <c r="L2923" i="2" s="1"/>
  <c r="K2911" i="2" a="1"/>
  <c r="K2911" i="2" s="1"/>
  <c r="M2911" i="2" a="1"/>
  <c r="M2911" i="2" s="1"/>
  <c r="L2911" i="2" a="1"/>
  <c r="L2911" i="2" s="1"/>
  <c r="K2899" i="2" a="1"/>
  <c r="K2899" i="2" s="1"/>
  <c r="M2899" i="2" a="1"/>
  <c r="M2899" i="2" s="1"/>
  <c r="L2899" i="2" a="1"/>
  <c r="L2899" i="2" s="1"/>
  <c r="K2887" i="2" a="1"/>
  <c r="K2887" i="2" s="1"/>
  <c r="M2887" i="2" a="1"/>
  <c r="M2887" i="2" s="1"/>
  <c r="L2887" i="2" a="1"/>
  <c r="L2887" i="2" s="1"/>
  <c r="K2875" i="2" a="1"/>
  <c r="K2875" i="2" s="1"/>
  <c r="M2875" i="2" a="1"/>
  <c r="M2875" i="2" s="1"/>
  <c r="L2875" i="2" a="1"/>
  <c r="L2875" i="2" s="1"/>
  <c r="K2863" i="2" a="1"/>
  <c r="K2863" i="2" s="1"/>
  <c r="M2863" i="2" a="1"/>
  <c r="M2863" i="2" s="1"/>
  <c r="L2863" i="2" a="1"/>
  <c r="L2863" i="2" s="1"/>
  <c r="K2851" i="2" a="1"/>
  <c r="K2851" i="2" s="1"/>
  <c r="M2851" i="2" a="1"/>
  <c r="M2851" i="2" s="1"/>
  <c r="L2851" i="2" a="1"/>
  <c r="L2851" i="2" s="1"/>
  <c r="K2839" i="2" a="1"/>
  <c r="K2839" i="2" s="1"/>
  <c r="M2839" i="2" a="1"/>
  <c r="M2839" i="2" s="1"/>
  <c r="L2839" i="2" a="1"/>
  <c r="L2839" i="2" s="1"/>
  <c r="K2827" i="2" a="1"/>
  <c r="K2827" i="2" s="1"/>
  <c r="M2827" i="2" a="1"/>
  <c r="M2827" i="2" s="1"/>
  <c r="L2827" i="2" a="1"/>
  <c r="L2827" i="2" s="1"/>
  <c r="K2815" i="2" a="1"/>
  <c r="K2815" i="2" s="1"/>
  <c r="M2815" i="2" a="1"/>
  <c r="M2815" i="2" s="1"/>
  <c r="L2815" i="2" a="1"/>
  <c r="L2815" i="2" s="1"/>
  <c r="K2803" i="2" a="1"/>
  <c r="K2803" i="2" s="1"/>
  <c r="M2803" i="2" a="1"/>
  <c r="M2803" i="2" s="1"/>
  <c r="L2803" i="2" a="1"/>
  <c r="L2803" i="2" s="1"/>
  <c r="K2791" i="2" a="1"/>
  <c r="K2791" i="2" s="1"/>
  <c r="M2791" i="2" a="1"/>
  <c r="M2791" i="2" s="1"/>
  <c r="L2791" i="2" a="1"/>
  <c r="L2791" i="2" s="1"/>
  <c r="K2779" i="2" a="1"/>
  <c r="K2779" i="2" s="1"/>
  <c r="M2779" i="2" a="1"/>
  <c r="M2779" i="2" s="1"/>
  <c r="L2779" i="2" a="1"/>
  <c r="L2779" i="2" s="1"/>
  <c r="K2767" i="2" a="1"/>
  <c r="K2767" i="2" s="1"/>
  <c r="M2767" i="2" a="1"/>
  <c r="M2767" i="2" s="1"/>
  <c r="L2767" i="2" a="1"/>
  <c r="L2767" i="2" s="1"/>
  <c r="K2755" i="2" a="1"/>
  <c r="K2755" i="2" s="1"/>
  <c r="M2755" i="2" a="1"/>
  <c r="M2755" i="2" s="1"/>
  <c r="L2755" i="2" a="1"/>
  <c r="L2755" i="2" s="1"/>
  <c r="K2743" i="2" a="1"/>
  <c r="K2743" i="2" s="1"/>
  <c r="M2743" i="2" a="1"/>
  <c r="M2743" i="2" s="1"/>
  <c r="L2743" i="2" a="1"/>
  <c r="L2743" i="2" s="1"/>
  <c r="K2731" i="2" a="1"/>
  <c r="K2731" i="2" s="1"/>
  <c r="M2731" i="2" a="1"/>
  <c r="M2731" i="2" s="1"/>
  <c r="L2731" i="2" a="1"/>
  <c r="L2731" i="2" s="1"/>
  <c r="K2719" i="2" a="1"/>
  <c r="K2719" i="2" s="1"/>
  <c r="M2719" i="2" a="1"/>
  <c r="M2719" i="2" s="1"/>
  <c r="L2719" i="2" a="1"/>
  <c r="L2719" i="2" s="1"/>
  <c r="K2707" i="2" a="1"/>
  <c r="K2707" i="2" s="1"/>
  <c r="M2707" i="2" a="1"/>
  <c r="M2707" i="2" s="1"/>
  <c r="L2707" i="2" a="1"/>
  <c r="L2707" i="2" s="1"/>
  <c r="K2695" i="2" a="1"/>
  <c r="K2695" i="2" s="1"/>
  <c r="M2695" i="2" a="1"/>
  <c r="M2695" i="2" s="1"/>
  <c r="L2695" i="2" a="1"/>
  <c r="L2695" i="2" s="1"/>
  <c r="K2683" i="2" a="1"/>
  <c r="K2683" i="2" s="1"/>
  <c r="M2683" i="2" a="1"/>
  <c r="M2683" i="2" s="1"/>
  <c r="L2683" i="2" a="1"/>
  <c r="L2683" i="2" s="1"/>
  <c r="K2671" i="2" a="1"/>
  <c r="K2671" i="2" s="1"/>
  <c r="M2671" i="2" a="1"/>
  <c r="M2671" i="2" s="1"/>
  <c r="L2671" i="2" a="1"/>
  <c r="L2671" i="2" s="1"/>
  <c r="K2659" i="2" a="1"/>
  <c r="K2659" i="2" s="1"/>
  <c r="M2659" i="2" a="1"/>
  <c r="M2659" i="2" s="1"/>
  <c r="L2659" i="2" a="1"/>
  <c r="L2659" i="2" s="1"/>
  <c r="K2647" i="2" a="1"/>
  <c r="K2647" i="2" s="1"/>
  <c r="M2647" i="2" a="1"/>
  <c r="M2647" i="2" s="1"/>
  <c r="L2647" i="2" a="1"/>
  <c r="L2647" i="2" s="1"/>
  <c r="K2635" i="2" a="1"/>
  <c r="K2635" i="2" s="1"/>
  <c r="M2635" i="2" a="1"/>
  <c r="M2635" i="2" s="1"/>
  <c r="L2635" i="2" a="1"/>
  <c r="L2635" i="2" s="1"/>
  <c r="K2623" i="2" a="1"/>
  <c r="K2623" i="2" s="1"/>
  <c r="M2623" i="2" a="1"/>
  <c r="M2623" i="2" s="1"/>
  <c r="L2623" i="2" a="1"/>
  <c r="L2623" i="2" s="1"/>
  <c r="K2611" i="2" a="1"/>
  <c r="K2611" i="2" s="1"/>
  <c r="M2611" i="2" a="1"/>
  <c r="M2611" i="2" s="1"/>
  <c r="L2611" i="2" a="1"/>
  <c r="L2611" i="2" s="1"/>
  <c r="K2599" i="2" a="1"/>
  <c r="K2599" i="2" s="1"/>
  <c r="M2599" i="2" a="1"/>
  <c r="M2599" i="2" s="1"/>
  <c r="L2599" i="2" a="1"/>
  <c r="L2599" i="2" s="1"/>
  <c r="K2587" i="2" a="1"/>
  <c r="K2587" i="2" s="1"/>
  <c r="M2587" i="2" a="1"/>
  <c r="M2587" i="2" s="1"/>
  <c r="L2587" i="2" a="1"/>
  <c r="L2587" i="2" s="1"/>
  <c r="K2575" i="2" a="1"/>
  <c r="K2575" i="2" s="1"/>
  <c r="M2575" i="2" a="1"/>
  <c r="M2575" i="2" s="1"/>
  <c r="L2575" i="2" a="1"/>
  <c r="L2575" i="2" s="1"/>
  <c r="K2563" i="2" a="1"/>
  <c r="K2563" i="2" s="1"/>
  <c r="M2563" i="2" a="1"/>
  <c r="M2563" i="2" s="1"/>
  <c r="L2563" i="2" a="1"/>
  <c r="L2563" i="2" s="1"/>
  <c r="K2551" i="2" a="1"/>
  <c r="K2551" i="2" s="1"/>
  <c r="M2551" i="2" a="1"/>
  <c r="M2551" i="2" s="1"/>
  <c r="L2551" i="2" a="1"/>
  <c r="L2551" i="2" s="1"/>
  <c r="K2539" i="2" a="1"/>
  <c r="K2539" i="2" s="1"/>
  <c r="M2539" i="2" a="1"/>
  <c r="M2539" i="2" s="1"/>
  <c r="L2539" i="2" a="1"/>
  <c r="L2539" i="2" s="1"/>
  <c r="K2527" i="2" a="1"/>
  <c r="K2527" i="2" s="1"/>
  <c r="M2527" i="2" a="1"/>
  <c r="M2527" i="2" s="1"/>
  <c r="L2527" i="2" a="1"/>
  <c r="L2527" i="2" s="1"/>
  <c r="K2515" i="2" a="1"/>
  <c r="K2515" i="2" s="1"/>
  <c r="M2515" i="2" a="1"/>
  <c r="M2515" i="2" s="1"/>
  <c r="L2515" i="2" a="1"/>
  <c r="L2515" i="2" s="1"/>
  <c r="K2503" i="2" a="1"/>
  <c r="K2503" i="2" s="1"/>
  <c r="M2503" i="2" a="1"/>
  <c r="M2503" i="2" s="1"/>
  <c r="L2503" i="2" a="1"/>
  <c r="L2503" i="2" s="1"/>
  <c r="K2491" i="2" a="1"/>
  <c r="K2491" i="2" s="1"/>
  <c r="M2491" i="2" a="1"/>
  <c r="M2491" i="2" s="1"/>
  <c r="L2491" i="2" a="1"/>
  <c r="L2491" i="2" s="1"/>
  <c r="K2479" i="2" a="1"/>
  <c r="K2479" i="2" s="1"/>
  <c r="M2479" i="2" a="1"/>
  <c r="M2479" i="2" s="1"/>
  <c r="L2479" i="2" a="1"/>
  <c r="L2479" i="2" s="1"/>
  <c r="K2467" i="2" a="1"/>
  <c r="K2467" i="2" s="1"/>
  <c r="M2467" i="2" a="1"/>
  <c r="M2467" i="2" s="1"/>
  <c r="L2467" i="2" a="1"/>
  <c r="L2467" i="2" s="1"/>
  <c r="K2455" i="2" a="1"/>
  <c r="K2455" i="2" s="1"/>
  <c r="M2455" i="2" a="1"/>
  <c r="M2455" i="2" s="1"/>
  <c r="L2455" i="2" a="1"/>
  <c r="L2455" i="2" s="1"/>
  <c r="K2443" i="2" a="1"/>
  <c r="K2443" i="2" s="1"/>
  <c r="M2443" i="2" a="1"/>
  <c r="M2443" i="2" s="1"/>
  <c r="L2443" i="2" a="1"/>
  <c r="L2443" i="2" s="1"/>
  <c r="K2431" i="2" a="1"/>
  <c r="K2431" i="2" s="1"/>
  <c r="M2431" i="2" a="1"/>
  <c r="M2431" i="2" s="1"/>
  <c r="L2431" i="2" a="1"/>
  <c r="L2431" i="2" s="1"/>
  <c r="K2419" i="2" a="1"/>
  <c r="K2419" i="2" s="1"/>
  <c r="M2419" i="2" a="1"/>
  <c r="M2419" i="2" s="1"/>
  <c r="L2419" i="2" a="1"/>
  <c r="L2419" i="2" s="1"/>
  <c r="K3234" i="2" a="1"/>
  <c r="K3234" i="2" s="1"/>
  <c r="M3234" i="2" a="1"/>
  <c r="M3234" i="2" s="1"/>
  <c r="L3234" i="2" a="1"/>
  <c r="L3234" i="2" s="1"/>
  <c r="K3222" i="2" a="1"/>
  <c r="K3222" i="2" s="1"/>
  <c r="M3222" i="2" a="1"/>
  <c r="M3222" i="2" s="1"/>
  <c r="L3222" i="2" a="1"/>
  <c r="L3222" i="2" s="1"/>
  <c r="K3210" i="2" a="1"/>
  <c r="K3210" i="2" s="1"/>
  <c r="M3210" i="2" a="1"/>
  <c r="M3210" i="2" s="1"/>
  <c r="L3210" i="2" a="1"/>
  <c r="L3210" i="2" s="1"/>
  <c r="K3198" i="2" a="1"/>
  <c r="K3198" i="2" s="1"/>
  <c r="M3198" i="2" a="1"/>
  <c r="M3198" i="2" s="1"/>
  <c r="L3198" i="2" a="1"/>
  <c r="L3198" i="2" s="1"/>
  <c r="K3186" i="2" a="1"/>
  <c r="K3186" i="2" s="1"/>
  <c r="M3186" i="2" a="1"/>
  <c r="M3186" i="2" s="1"/>
  <c r="L3186" i="2" a="1"/>
  <c r="L3186" i="2" s="1"/>
  <c r="K3174" i="2" a="1"/>
  <c r="K3174" i="2" s="1"/>
  <c r="M3174" i="2" a="1"/>
  <c r="M3174" i="2" s="1"/>
  <c r="L3174" i="2" a="1"/>
  <c r="L3174" i="2" s="1"/>
  <c r="K3162" i="2" a="1"/>
  <c r="K3162" i="2" s="1"/>
  <c r="M3162" i="2" a="1"/>
  <c r="M3162" i="2" s="1"/>
  <c r="L3162" i="2" a="1"/>
  <c r="L3162" i="2" s="1"/>
  <c r="K3150" i="2" a="1"/>
  <c r="K3150" i="2" s="1"/>
  <c r="M3150" i="2" a="1"/>
  <c r="M3150" i="2" s="1"/>
  <c r="L3150" i="2" a="1"/>
  <c r="L3150" i="2" s="1"/>
  <c r="K3138" i="2" a="1"/>
  <c r="K3138" i="2" s="1"/>
  <c r="M3138" i="2" a="1"/>
  <c r="M3138" i="2" s="1"/>
  <c r="L3138" i="2" a="1"/>
  <c r="L3138" i="2" s="1"/>
  <c r="K3126" i="2" a="1"/>
  <c r="K3126" i="2" s="1"/>
  <c r="M3126" i="2" a="1"/>
  <c r="M3126" i="2" s="1"/>
  <c r="L3126" i="2" a="1"/>
  <c r="L3126" i="2" s="1"/>
  <c r="K3114" i="2" a="1"/>
  <c r="K3114" i="2" s="1"/>
  <c r="M3114" i="2" a="1"/>
  <c r="M3114" i="2" s="1"/>
  <c r="L3114" i="2" a="1"/>
  <c r="L3114" i="2" s="1"/>
  <c r="K3102" i="2" a="1"/>
  <c r="K3102" i="2" s="1"/>
  <c r="M3102" i="2" a="1"/>
  <c r="M3102" i="2" s="1"/>
  <c r="L3102" i="2" a="1"/>
  <c r="L3102" i="2" s="1"/>
  <c r="K3090" i="2" a="1"/>
  <c r="K3090" i="2" s="1"/>
  <c r="M3090" i="2" a="1"/>
  <c r="M3090" i="2" s="1"/>
  <c r="L3090" i="2" a="1"/>
  <c r="L3090" i="2" s="1"/>
  <c r="K3078" i="2" a="1"/>
  <c r="K3078" i="2" s="1"/>
  <c r="M3078" i="2" a="1"/>
  <c r="M3078" i="2" s="1"/>
  <c r="L3078" i="2" a="1"/>
  <c r="L3078" i="2" s="1"/>
  <c r="K3066" i="2" a="1"/>
  <c r="K3066" i="2" s="1"/>
  <c r="M3066" i="2" a="1"/>
  <c r="M3066" i="2" s="1"/>
  <c r="L3066" i="2" a="1"/>
  <c r="L3066" i="2" s="1"/>
  <c r="K3054" i="2" a="1"/>
  <c r="K3054" i="2" s="1"/>
  <c r="M3054" i="2" a="1"/>
  <c r="M3054" i="2" s="1"/>
  <c r="L3054" i="2" a="1"/>
  <c r="L3054" i="2" s="1"/>
  <c r="K3042" i="2" a="1"/>
  <c r="K3042" i="2" s="1"/>
  <c r="M3042" i="2" a="1"/>
  <c r="M3042" i="2" s="1"/>
  <c r="L3042" i="2" a="1"/>
  <c r="L3042" i="2" s="1"/>
  <c r="K3030" i="2" a="1"/>
  <c r="K3030" i="2" s="1"/>
  <c r="M3030" i="2" a="1"/>
  <c r="M3030" i="2" s="1"/>
  <c r="L3030" i="2" a="1"/>
  <c r="L3030" i="2" s="1"/>
  <c r="K3018" i="2" a="1"/>
  <c r="K3018" i="2" s="1"/>
  <c r="M3018" i="2" a="1"/>
  <c r="M3018" i="2" s="1"/>
  <c r="L3018" i="2" a="1"/>
  <c r="L3018" i="2" s="1"/>
  <c r="K3006" i="2" a="1"/>
  <c r="K3006" i="2" s="1"/>
  <c r="M3006" i="2" a="1"/>
  <c r="M3006" i="2" s="1"/>
  <c r="L3006" i="2" a="1"/>
  <c r="L3006" i="2" s="1"/>
  <c r="K2994" i="2" a="1"/>
  <c r="K2994" i="2" s="1"/>
  <c r="M2994" i="2" a="1"/>
  <c r="M2994" i="2" s="1"/>
  <c r="L2994" i="2" a="1"/>
  <c r="L2994" i="2" s="1"/>
  <c r="K2982" i="2" a="1"/>
  <c r="K2982" i="2" s="1"/>
  <c r="M2982" i="2" a="1"/>
  <c r="M2982" i="2" s="1"/>
  <c r="L2982" i="2" a="1"/>
  <c r="L2982" i="2" s="1"/>
  <c r="K2970" i="2" a="1"/>
  <c r="K2970" i="2" s="1"/>
  <c r="M2970" i="2" a="1"/>
  <c r="M2970" i="2" s="1"/>
  <c r="L2970" i="2" a="1"/>
  <c r="L2970" i="2" s="1"/>
  <c r="K2958" i="2" a="1"/>
  <c r="K2958" i="2" s="1"/>
  <c r="M2958" i="2" a="1"/>
  <c r="M2958" i="2" s="1"/>
  <c r="L2958" i="2" a="1"/>
  <c r="L2958" i="2" s="1"/>
  <c r="K2946" i="2" a="1"/>
  <c r="K2946" i="2" s="1"/>
  <c r="M2946" i="2" a="1"/>
  <c r="M2946" i="2" s="1"/>
  <c r="L2946" i="2" a="1"/>
  <c r="L2946" i="2" s="1"/>
  <c r="K2934" i="2" a="1"/>
  <c r="K2934" i="2" s="1"/>
  <c r="M2934" i="2" a="1"/>
  <c r="M2934" i="2" s="1"/>
  <c r="L2934" i="2" a="1"/>
  <c r="L2934" i="2" s="1"/>
  <c r="K2922" i="2" a="1"/>
  <c r="K2922" i="2" s="1"/>
  <c r="M2922" i="2" a="1"/>
  <c r="M2922" i="2" s="1"/>
  <c r="L2922" i="2" a="1"/>
  <c r="L2922" i="2" s="1"/>
  <c r="K2910" i="2" a="1"/>
  <c r="K2910" i="2" s="1"/>
  <c r="M2910" i="2" a="1"/>
  <c r="M2910" i="2" s="1"/>
  <c r="L2910" i="2" a="1"/>
  <c r="L2910" i="2" s="1"/>
  <c r="K2898" i="2" a="1"/>
  <c r="K2898" i="2" s="1"/>
  <c r="M2898" i="2" a="1"/>
  <c r="M2898" i="2" s="1"/>
  <c r="L2898" i="2" a="1"/>
  <c r="L2898" i="2" s="1"/>
  <c r="K2886" i="2" a="1"/>
  <c r="K2886" i="2" s="1"/>
  <c r="M2886" i="2" a="1"/>
  <c r="M2886" i="2" s="1"/>
  <c r="L2886" i="2" a="1"/>
  <c r="L2886" i="2" s="1"/>
  <c r="K2874" i="2" a="1"/>
  <c r="K2874" i="2" s="1"/>
  <c r="M2874" i="2" a="1"/>
  <c r="M2874" i="2" s="1"/>
  <c r="L2874" i="2" a="1"/>
  <c r="L2874" i="2" s="1"/>
  <c r="K2862" i="2" a="1"/>
  <c r="K2862" i="2" s="1"/>
  <c r="M2862" i="2" a="1"/>
  <c r="M2862" i="2" s="1"/>
  <c r="L2862" i="2" a="1"/>
  <c r="L2862" i="2" s="1"/>
  <c r="K2850" i="2" a="1"/>
  <c r="K2850" i="2" s="1"/>
  <c r="M2850" i="2" a="1"/>
  <c r="M2850" i="2" s="1"/>
  <c r="L2850" i="2" a="1"/>
  <c r="L2850" i="2" s="1"/>
  <c r="K2838" i="2" a="1"/>
  <c r="K2838" i="2" s="1"/>
  <c r="M2838" i="2" a="1"/>
  <c r="M2838" i="2" s="1"/>
  <c r="L2838" i="2" a="1"/>
  <c r="L2838" i="2" s="1"/>
  <c r="K2826" i="2" a="1"/>
  <c r="K2826" i="2" s="1"/>
  <c r="M2826" i="2" a="1"/>
  <c r="M2826" i="2" s="1"/>
  <c r="L2826" i="2" a="1"/>
  <c r="L2826" i="2" s="1"/>
  <c r="K2814" i="2" a="1"/>
  <c r="K2814" i="2" s="1"/>
  <c r="M2814" i="2" a="1"/>
  <c r="M2814" i="2" s="1"/>
  <c r="L2814" i="2" a="1"/>
  <c r="L2814" i="2" s="1"/>
  <c r="K2802" i="2" a="1"/>
  <c r="K2802" i="2" s="1"/>
  <c r="M2802" i="2" a="1"/>
  <c r="M2802" i="2" s="1"/>
  <c r="L2802" i="2" a="1"/>
  <c r="L2802" i="2" s="1"/>
  <c r="K2790" i="2" a="1"/>
  <c r="K2790" i="2" s="1"/>
  <c r="M2790" i="2" a="1"/>
  <c r="M2790" i="2" s="1"/>
  <c r="L2790" i="2" a="1"/>
  <c r="L2790" i="2" s="1"/>
  <c r="K2778" i="2" a="1"/>
  <c r="K2778" i="2" s="1"/>
  <c r="M2778" i="2" a="1"/>
  <c r="M2778" i="2" s="1"/>
  <c r="L2778" i="2" a="1"/>
  <c r="L2778" i="2" s="1"/>
  <c r="K2766" i="2" a="1"/>
  <c r="K2766" i="2" s="1"/>
  <c r="M2766" i="2" a="1"/>
  <c r="M2766" i="2" s="1"/>
  <c r="L2766" i="2" a="1"/>
  <c r="L2766" i="2" s="1"/>
  <c r="K2754" i="2" a="1"/>
  <c r="K2754" i="2" s="1"/>
  <c r="M2754" i="2" a="1"/>
  <c r="M2754" i="2" s="1"/>
  <c r="L2754" i="2" a="1"/>
  <c r="L2754" i="2" s="1"/>
  <c r="K2742" i="2" a="1"/>
  <c r="K2742" i="2" s="1"/>
  <c r="M2742" i="2" a="1"/>
  <c r="M2742" i="2" s="1"/>
  <c r="L2742" i="2" a="1"/>
  <c r="L2742" i="2" s="1"/>
  <c r="K2730" i="2" a="1"/>
  <c r="K2730" i="2" s="1"/>
  <c r="M2730" i="2" a="1"/>
  <c r="M2730" i="2" s="1"/>
  <c r="L2730" i="2" a="1"/>
  <c r="L2730" i="2" s="1"/>
  <c r="K2718" i="2" a="1"/>
  <c r="K2718" i="2" s="1"/>
  <c r="M2718" i="2" a="1"/>
  <c r="M2718" i="2" s="1"/>
  <c r="L2718" i="2" a="1"/>
  <c r="L2718" i="2" s="1"/>
  <c r="K2706" i="2" a="1"/>
  <c r="K2706" i="2" s="1"/>
  <c r="M2706" i="2" a="1"/>
  <c r="M2706" i="2" s="1"/>
  <c r="L2706" i="2" a="1"/>
  <c r="L2706" i="2" s="1"/>
  <c r="K2694" i="2" a="1"/>
  <c r="K2694" i="2" s="1"/>
  <c r="M2694" i="2" a="1"/>
  <c r="M2694" i="2" s="1"/>
  <c r="L2694" i="2" a="1"/>
  <c r="L2694" i="2" s="1"/>
  <c r="K2682" i="2" a="1"/>
  <c r="K2682" i="2" s="1"/>
  <c r="M2682" i="2" a="1"/>
  <c r="M2682" i="2" s="1"/>
  <c r="L2682" i="2" a="1"/>
  <c r="L2682" i="2" s="1"/>
  <c r="K2670" i="2" a="1"/>
  <c r="K2670" i="2" s="1"/>
  <c r="M2670" i="2" a="1"/>
  <c r="M2670" i="2" s="1"/>
  <c r="L2670" i="2" a="1"/>
  <c r="L2670" i="2" s="1"/>
  <c r="K2658" i="2" a="1"/>
  <c r="K2658" i="2" s="1"/>
  <c r="M2658" i="2" a="1"/>
  <c r="M2658" i="2" s="1"/>
  <c r="L2658" i="2" a="1"/>
  <c r="L2658" i="2" s="1"/>
  <c r="K2646" i="2" a="1"/>
  <c r="K2646" i="2" s="1"/>
  <c r="M2646" i="2" a="1"/>
  <c r="M2646" i="2" s="1"/>
  <c r="L2646" i="2" a="1"/>
  <c r="L2646" i="2" s="1"/>
  <c r="K2634" i="2" a="1"/>
  <c r="K2634" i="2" s="1"/>
  <c r="M2634" i="2" a="1"/>
  <c r="M2634" i="2" s="1"/>
  <c r="L2634" i="2" a="1"/>
  <c r="L2634" i="2" s="1"/>
  <c r="K2622" i="2" a="1"/>
  <c r="K2622" i="2" s="1"/>
  <c r="M2622" i="2" a="1"/>
  <c r="M2622" i="2" s="1"/>
  <c r="L2622" i="2" a="1"/>
  <c r="L2622" i="2" s="1"/>
  <c r="K2610" i="2" a="1"/>
  <c r="K2610" i="2" s="1"/>
  <c r="M2610" i="2" a="1"/>
  <c r="M2610" i="2" s="1"/>
  <c r="L2610" i="2" a="1"/>
  <c r="L2610" i="2" s="1"/>
  <c r="K2598" i="2" a="1"/>
  <c r="K2598" i="2" s="1"/>
  <c r="M2598" i="2" a="1"/>
  <c r="M2598" i="2" s="1"/>
  <c r="L2598" i="2" a="1"/>
  <c r="L2598" i="2" s="1"/>
  <c r="K2586" i="2" a="1"/>
  <c r="K2586" i="2" s="1"/>
  <c r="M2586" i="2" a="1"/>
  <c r="M2586" i="2" s="1"/>
  <c r="L2586" i="2" a="1"/>
  <c r="L2586" i="2" s="1"/>
  <c r="K2574" i="2" a="1"/>
  <c r="K2574" i="2" s="1"/>
  <c r="M2574" i="2" a="1"/>
  <c r="M2574" i="2" s="1"/>
  <c r="L2574" i="2" a="1"/>
  <c r="L2574" i="2" s="1"/>
  <c r="K2562" i="2" a="1"/>
  <c r="K2562" i="2" s="1"/>
  <c r="M2562" i="2" a="1"/>
  <c r="M2562" i="2" s="1"/>
  <c r="L2562" i="2" a="1"/>
  <c r="L2562" i="2" s="1"/>
  <c r="K2550" i="2" a="1"/>
  <c r="K2550" i="2" s="1"/>
  <c r="M2550" i="2" a="1"/>
  <c r="M2550" i="2" s="1"/>
  <c r="L2550" i="2" a="1"/>
  <c r="L2550" i="2" s="1"/>
  <c r="K2538" i="2" a="1"/>
  <c r="K2538" i="2" s="1"/>
  <c r="M2538" i="2" a="1"/>
  <c r="M2538" i="2" s="1"/>
  <c r="L2538" i="2" a="1"/>
  <c r="L2538" i="2" s="1"/>
  <c r="K3233" i="2" a="1"/>
  <c r="K3233" i="2" s="1"/>
  <c r="M3233" i="2" a="1"/>
  <c r="M3233" i="2" s="1"/>
  <c r="L3233" i="2" a="1"/>
  <c r="L3233" i="2" s="1"/>
  <c r="K3221" i="2" a="1"/>
  <c r="K3221" i="2" s="1"/>
  <c r="M3221" i="2" a="1"/>
  <c r="M3221" i="2" s="1"/>
  <c r="L3221" i="2" a="1"/>
  <c r="L3221" i="2" s="1"/>
  <c r="K3209" i="2" a="1"/>
  <c r="K3209" i="2" s="1"/>
  <c r="M3209" i="2" a="1"/>
  <c r="M3209" i="2" s="1"/>
  <c r="L3209" i="2" a="1"/>
  <c r="L3209" i="2" s="1"/>
  <c r="K3197" i="2" a="1"/>
  <c r="K3197" i="2" s="1"/>
  <c r="M3197" i="2" a="1"/>
  <c r="M3197" i="2" s="1"/>
  <c r="L3197" i="2" a="1"/>
  <c r="L3197" i="2" s="1"/>
  <c r="K3185" i="2" a="1"/>
  <c r="K3185" i="2" s="1"/>
  <c r="M3185" i="2" a="1"/>
  <c r="M3185" i="2" s="1"/>
  <c r="L3185" i="2" a="1"/>
  <c r="L3185" i="2" s="1"/>
  <c r="K3173" i="2" a="1"/>
  <c r="K3173" i="2" s="1"/>
  <c r="M3173" i="2" a="1"/>
  <c r="M3173" i="2" s="1"/>
  <c r="L3173" i="2" a="1"/>
  <c r="L3173" i="2" s="1"/>
  <c r="K3161" i="2" a="1"/>
  <c r="K3161" i="2" s="1"/>
  <c r="M3161" i="2" a="1"/>
  <c r="M3161" i="2" s="1"/>
  <c r="L3161" i="2" a="1"/>
  <c r="L3161" i="2" s="1"/>
  <c r="K3149" i="2" a="1"/>
  <c r="K3149" i="2" s="1"/>
  <c r="M3149" i="2" a="1"/>
  <c r="M3149" i="2" s="1"/>
  <c r="L3149" i="2" a="1"/>
  <c r="L3149" i="2" s="1"/>
  <c r="K3137" i="2" a="1"/>
  <c r="K3137" i="2" s="1"/>
  <c r="M3137" i="2" a="1"/>
  <c r="M3137" i="2" s="1"/>
  <c r="L3137" i="2" a="1"/>
  <c r="L3137" i="2" s="1"/>
  <c r="K3125" i="2" a="1"/>
  <c r="K3125" i="2" s="1"/>
  <c r="M3125" i="2" a="1"/>
  <c r="M3125" i="2" s="1"/>
  <c r="L3125" i="2" a="1"/>
  <c r="L3125" i="2" s="1"/>
  <c r="K3113" i="2" a="1"/>
  <c r="K3113" i="2" s="1"/>
  <c r="M3113" i="2" a="1"/>
  <c r="M3113" i="2" s="1"/>
  <c r="L3113" i="2" a="1"/>
  <c r="L3113" i="2" s="1"/>
  <c r="K3101" i="2" a="1"/>
  <c r="K3101" i="2" s="1"/>
  <c r="M3101" i="2" a="1"/>
  <c r="M3101" i="2" s="1"/>
  <c r="L3101" i="2" a="1"/>
  <c r="L3101" i="2" s="1"/>
  <c r="K3089" i="2" a="1"/>
  <c r="K3089" i="2" s="1"/>
  <c r="M3089" i="2" a="1"/>
  <c r="M3089" i="2" s="1"/>
  <c r="L3089" i="2" a="1"/>
  <c r="L3089" i="2" s="1"/>
  <c r="K3077" i="2" a="1"/>
  <c r="K3077" i="2" s="1"/>
  <c r="M3077" i="2" a="1"/>
  <c r="M3077" i="2" s="1"/>
  <c r="L3077" i="2" a="1"/>
  <c r="L3077" i="2" s="1"/>
  <c r="K3065" i="2" a="1"/>
  <c r="K3065" i="2" s="1"/>
  <c r="M3065" i="2" a="1"/>
  <c r="M3065" i="2" s="1"/>
  <c r="L3065" i="2" a="1"/>
  <c r="L3065" i="2" s="1"/>
  <c r="K3053" i="2" a="1"/>
  <c r="K3053" i="2" s="1"/>
  <c r="M3053" i="2" a="1"/>
  <c r="M3053" i="2" s="1"/>
  <c r="L3053" i="2" a="1"/>
  <c r="L3053" i="2" s="1"/>
  <c r="K3041" i="2" a="1"/>
  <c r="K3041" i="2" s="1"/>
  <c r="M3041" i="2" a="1"/>
  <c r="M3041" i="2" s="1"/>
  <c r="L3041" i="2" a="1"/>
  <c r="L3041" i="2" s="1"/>
  <c r="K3029" i="2" a="1"/>
  <c r="K3029" i="2" s="1"/>
  <c r="M3029" i="2" a="1"/>
  <c r="M3029" i="2" s="1"/>
  <c r="L3029" i="2" a="1"/>
  <c r="L3029" i="2" s="1"/>
  <c r="K3017" i="2" a="1"/>
  <c r="K3017" i="2" s="1"/>
  <c r="M3017" i="2" a="1"/>
  <c r="M3017" i="2" s="1"/>
  <c r="L3017" i="2" a="1"/>
  <c r="L3017" i="2" s="1"/>
  <c r="K3005" i="2" a="1"/>
  <c r="K3005" i="2" s="1"/>
  <c r="M3005" i="2" a="1"/>
  <c r="M3005" i="2" s="1"/>
  <c r="L3005" i="2" a="1"/>
  <c r="L3005" i="2" s="1"/>
  <c r="K2993" i="2" a="1"/>
  <c r="K2993" i="2" s="1"/>
  <c r="M2993" i="2" a="1"/>
  <c r="M2993" i="2" s="1"/>
  <c r="L2993" i="2" a="1"/>
  <c r="L2993" i="2" s="1"/>
  <c r="K2981" i="2" a="1"/>
  <c r="K2981" i="2" s="1"/>
  <c r="M2981" i="2" a="1"/>
  <c r="M2981" i="2" s="1"/>
  <c r="L2981" i="2" a="1"/>
  <c r="L2981" i="2" s="1"/>
  <c r="K2969" i="2" a="1"/>
  <c r="K2969" i="2" s="1"/>
  <c r="M2969" i="2" a="1"/>
  <c r="M2969" i="2" s="1"/>
  <c r="L2969" i="2" a="1"/>
  <c r="L2969" i="2" s="1"/>
  <c r="K2957" i="2" a="1"/>
  <c r="K2957" i="2" s="1"/>
  <c r="M2957" i="2" a="1"/>
  <c r="M2957" i="2" s="1"/>
  <c r="L2957" i="2" a="1"/>
  <c r="L2957" i="2" s="1"/>
  <c r="K2945" i="2" a="1"/>
  <c r="K2945" i="2" s="1"/>
  <c r="M2945" i="2" a="1"/>
  <c r="M2945" i="2" s="1"/>
  <c r="L2945" i="2" a="1"/>
  <c r="L2945" i="2" s="1"/>
  <c r="K2933" i="2" a="1"/>
  <c r="K2933" i="2" s="1"/>
  <c r="M2933" i="2" a="1"/>
  <c r="M2933" i="2" s="1"/>
  <c r="L2933" i="2" a="1"/>
  <c r="L2933" i="2" s="1"/>
  <c r="K2921" i="2" a="1"/>
  <c r="K2921" i="2" s="1"/>
  <c r="M2921" i="2" a="1"/>
  <c r="M2921" i="2" s="1"/>
  <c r="L2921" i="2" a="1"/>
  <c r="L2921" i="2" s="1"/>
  <c r="K2909" i="2" a="1"/>
  <c r="K2909" i="2" s="1"/>
  <c r="M2909" i="2" a="1"/>
  <c r="M2909" i="2" s="1"/>
  <c r="L2909" i="2" a="1"/>
  <c r="L2909" i="2" s="1"/>
  <c r="K2897" i="2" a="1"/>
  <c r="K2897" i="2" s="1"/>
  <c r="M2897" i="2" a="1"/>
  <c r="M2897" i="2" s="1"/>
  <c r="L2897" i="2" a="1"/>
  <c r="L2897" i="2" s="1"/>
  <c r="K2885" i="2" a="1"/>
  <c r="K2885" i="2" s="1"/>
  <c r="M2885" i="2" a="1"/>
  <c r="M2885" i="2" s="1"/>
  <c r="L2885" i="2" a="1"/>
  <c r="L2885" i="2" s="1"/>
  <c r="K2873" i="2" a="1"/>
  <c r="K2873" i="2" s="1"/>
  <c r="M2873" i="2" a="1"/>
  <c r="M2873" i="2" s="1"/>
  <c r="L2873" i="2" a="1"/>
  <c r="L2873" i="2" s="1"/>
  <c r="K2861" i="2" a="1"/>
  <c r="K2861" i="2" s="1"/>
  <c r="M2861" i="2" a="1"/>
  <c r="M2861" i="2" s="1"/>
  <c r="L2861" i="2" a="1"/>
  <c r="L2861" i="2" s="1"/>
  <c r="K2849" i="2" a="1"/>
  <c r="K2849" i="2" s="1"/>
  <c r="M2849" i="2" a="1"/>
  <c r="M2849" i="2" s="1"/>
  <c r="L2849" i="2" a="1"/>
  <c r="L2849" i="2" s="1"/>
  <c r="K2837" i="2" a="1"/>
  <c r="K2837" i="2" s="1"/>
  <c r="M2837" i="2" a="1"/>
  <c r="M2837" i="2" s="1"/>
  <c r="L2837" i="2" a="1"/>
  <c r="L2837" i="2" s="1"/>
  <c r="K2825" i="2" a="1"/>
  <c r="K2825" i="2" s="1"/>
  <c r="M2825" i="2" a="1"/>
  <c r="M2825" i="2" s="1"/>
  <c r="L2825" i="2" a="1"/>
  <c r="L2825" i="2" s="1"/>
  <c r="K2813" i="2" a="1"/>
  <c r="K2813" i="2" s="1"/>
  <c r="M2813" i="2" a="1"/>
  <c r="M2813" i="2" s="1"/>
  <c r="L2813" i="2" a="1"/>
  <c r="L2813" i="2" s="1"/>
  <c r="K2801" i="2" a="1"/>
  <c r="K2801" i="2" s="1"/>
  <c r="M2801" i="2" a="1"/>
  <c r="M2801" i="2" s="1"/>
  <c r="L2801" i="2" a="1"/>
  <c r="L2801" i="2" s="1"/>
  <c r="K2789" i="2" a="1"/>
  <c r="K2789" i="2" s="1"/>
  <c r="M2789" i="2" a="1"/>
  <c r="M2789" i="2" s="1"/>
  <c r="L2789" i="2" a="1"/>
  <c r="L2789" i="2" s="1"/>
  <c r="K2777" i="2" a="1"/>
  <c r="K2777" i="2" s="1"/>
  <c r="M2777" i="2" a="1"/>
  <c r="M2777" i="2" s="1"/>
  <c r="L2777" i="2" a="1"/>
  <c r="L2777" i="2" s="1"/>
  <c r="K2765" i="2" a="1"/>
  <c r="K2765" i="2" s="1"/>
  <c r="M2765" i="2" a="1"/>
  <c r="M2765" i="2" s="1"/>
  <c r="L2765" i="2" a="1"/>
  <c r="L2765" i="2" s="1"/>
  <c r="K2753" i="2" a="1"/>
  <c r="K2753" i="2" s="1"/>
  <c r="M2753" i="2" a="1"/>
  <c r="M2753" i="2" s="1"/>
  <c r="L2753" i="2" a="1"/>
  <c r="L2753" i="2" s="1"/>
  <c r="K2741" i="2" a="1"/>
  <c r="K2741" i="2" s="1"/>
  <c r="M2741" i="2" a="1"/>
  <c r="M2741" i="2" s="1"/>
  <c r="L2741" i="2" a="1"/>
  <c r="L2741" i="2" s="1"/>
  <c r="K2729" i="2" a="1"/>
  <c r="K2729" i="2" s="1"/>
  <c r="M2729" i="2" a="1"/>
  <c r="M2729" i="2" s="1"/>
  <c r="L2729" i="2" a="1"/>
  <c r="L2729" i="2" s="1"/>
  <c r="K2717" i="2" a="1"/>
  <c r="K2717" i="2" s="1"/>
  <c r="M2717" i="2" a="1"/>
  <c r="M2717" i="2" s="1"/>
  <c r="L2717" i="2" a="1"/>
  <c r="L2717" i="2" s="1"/>
  <c r="K2705" i="2" a="1"/>
  <c r="K2705" i="2" s="1"/>
  <c r="M2705" i="2" a="1"/>
  <c r="M2705" i="2" s="1"/>
  <c r="L2705" i="2" a="1"/>
  <c r="L2705" i="2" s="1"/>
  <c r="K2693" i="2" a="1"/>
  <c r="K2693" i="2" s="1"/>
  <c r="M2693" i="2" a="1"/>
  <c r="M2693" i="2" s="1"/>
  <c r="L2693" i="2" a="1"/>
  <c r="L2693" i="2" s="1"/>
  <c r="K2681" i="2" a="1"/>
  <c r="K2681" i="2" s="1"/>
  <c r="M2681" i="2" a="1"/>
  <c r="M2681" i="2" s="1"/>
  <c r="L2681" i="2" a="1"/>
  <c r="L2681" i="2" s="1"/>
  <c r="K2669" i="2" a="1"/>
  <c r="K2669" i="2" s="1"/>
  <c r="M2669" i="2" a="1"/>
  <c r="M2669" i="2" s="1"/>
  <c r="L2669" i="2" a="1"/>
  <c r="L2669" i="2" s="1"/>
  <c r="K2657" i="2" a="1"/>
  <c r="K2657" i="2" s="1"/>
  <c r="M2657" i="2" a="1"/>
  <c r="M2657" i="2" s="1"/>
  <c r="L2657" i="2" a="1"/>
  <c r="L2657" i="2" s="1"/>
  <c r="K2645" i="2" a="1"/>
  <c r="K2645" i="2" s="1"/>
  <c r="M2645" i="2" a="1"/>
  <c r="M2645" i="2" s="1"/>
  <c r="L2645" i="2" a="1"/>
  <c r="L2645" i="2" s="1"/>
  <c r="K2633" i="2" a="1"/>
  <c r="K2633" i="2" s="1"/>
  <c r="M2633" i="2" a="1"/>
  <c r="M2633" i="2" s="1"/>
  <c r="L2633" i="2" a="1"/>
  <c r="L2633" i="2" s="1"/>
  <c r="K2621" i="2" a="1"/>
  <c r="K2621" i="2" s="1"/>
  <c r="M2621" i="2" a="1"/>
  <c r="M2621" i="2" s="1"/>
  <c r="L2621" i="2" a="1"/>
  <c r="L2621" i="2" s="1"/>
  <c r="K2609" i="2" a="1"/>
  <c r="K2609" i="2" s="1"/>
  <c r="M2609" i="2" a="1"/>
  <c r="M2609" i="2" s="1"/>
  <c r="L2609" i="2" a="1"/>
  <c r="L2609" i="2" s="1"/>
  <c r="K2597" i="2" a="1"/>
  <c r="K2597" i="2" s="1"/>
  <c r="M2597" i="2" a="1"/>
  <c r="M2597" i="2" s="1"/>
  <c r="L2597" i="2" a="1"/>
  <c r="L2597" i="2" s="1"/>
  <c r="K2585" i="2" a="1"/>
  <c r="K2585" i="2" s="1"/>
  <c r="M2585" i="2" a="1"/>
  <c r="M2585" i="2" s="1"/>
  <c r="L2585" i="2" a="1"/>
  <c r="L2585" i="2" s="1"/>
  <c r="K2573" i="2" a="1"/>
  <c r="K2573" i="2" s="1"/>
  <c r="M2573" i="2" a="1"/>
  <c r="M2573" i="2" s="1"/>
  <c r="L2573" i="2" a="1"/>
  <c r="L2573" i="2" s="1"/>
  <c r="K2561" i="2" a="1"/>
  <c r="K2561" i="2" s="1"/>
  <c r="M2561" i="2" a="1"/>
  <c r="M2561" i="2" s="1"/>
  <c r="L2561" i="2" a="1"/>
  <c r="L2561" i="2" s="1"/>
  <c r="K2549" i="2" a="1"/>
  <c r="K2549" i="2" s="1"/>
  <c r="M2549" i="2" a="1"/>
  <c r="M2549" i="2" s="1"/>
  <c r="L2549" i="2" a="1"/>
  <c r="L2549" i="2" s="1"/>
  <c r="K2537" i="2" a="1"/>
  <c r="K2537" i="2" s="1"/>
  <c r="M2537" i="2" a="1"/>
  <c r="M2537" i="2" s="1"/>
  <c r="L2537" i="2" a="1"/>
  <c r="L2537" i="2" s="1"/>
  <c r="K2525" i="2" a="1"/>
  <c r="K2525" i="2" s="1"/>
  <c r="M2525" i="2" a="1"/>
  <c r="M2525" i="2" s="1"/>
  <c r="L2525" i="2" a="1"/>
  <c r="L2525" i="2" s="1"/>
  <c r="K3232" i="2" a="1"/>
  <c r="K3232" i="2" s="1"/>
  <c r="M3232" i="2" a="1"/>
  <c r="M3232" i="2" s="1"/>
  <c r="L3232" i="2" a="1"/>
  <c r="L3232" i="2" s="1"/>
  <c r="K3220" i="2" a="1"/>
  <c r="K3220" i="2" s="1"/>
  <c r="M3220" i="2" a="1"/>
  <c r="M3220" i="2" s="1"/>
  <c r="L3220" i="2" a="1"/>
  <c r="L3220" i="2" s="1"/>
  <c r="K3208" i="2" a="1"/>
  <c r="K3208" i="2" s="1"/>
  <c r="M3208" i="2" a="1"/>
  <c r="M3208" i="2" s="1"/>
  <c r="L3208" i="2" a="1"/>
  <c r="L3208" i="2" s="1"/>
  <c r="K3196" i="2" a="1"/>
  <c r="K3196" i="2" s="1"/>
  <c r="M3196" i="2" a="1"/>
  <c r="M3196" i="2" s="1"/>
  <c r="L3196" i="2" a="1"/>
  <c r="L3196" i="2" s="1"/>
  <c r="K3184" i="2" a="1"/>
  <c r="K3184" i="2" s="1"/>
  <c r="M3184" i="2" a="1"/>
  <c r="M3184" i="2" s="1"/>
  <c r="L3184" i="2" a="1"/>
  <c r="L3184" i="2" s="1"/>
  <c r="K3172" i="2" a="1"/>
  <c r="K3172" i="2" s="1"/>
  <c r="M3172" i="2" a="1"/>
  <c r="M3172" i="2" s="1"/>
  <c r="L3172" i="2" a="1"/>
  <c r="L3172" i="2" s="1"/>
  <c r="K3160" i="2" a="1"/>
  <c r="K3160" i="2" s="1"/>
  <c r="M3160" i="2" a="1"/>
  <c r="M3160" i="2" s="1"/>
  <c r="L3160" i="2" a="1"/>
  <c r="L3160" i="2" s="1"/>
  <c r="K3148" i="2" a="1"/>
  <c r="K3148" i="2" s="1"/>
  <c r="M3148" i="2" a="1"/>
  <c r="M3148" i="2" s="1"/>
  <c r="L3148" i="2" a="1"/>
  <c r="L3148" i="2" s="1"/>
  <c r="K3136" i="2" a="1"/>
  <c r="K3136" i="2" s="1"/>
  <c r="M3136" i="2" a="1"/>
  <c r="M3136" i="2" s="1"/>
  <c r="L3136" i="2" a="1"/>
  <c r="L3136" i="2" s="1"/>
  <c r="K3124" i="2" a="1"/>
  <c r="K3124" i="2" s="1"/>
  <c r="M3124" i="2" a="1"/>
  <c r="M3124" i="2" s="1"/>
  <c r="L3124" i="2" a="1"/>
  <c r="L3124" i="2" s="1"/>
  <c r="K3112" i="2" a="1"/>
  <c r="K3112" i="2" s="1"/>
  <c r="M3112" i="2" a="1"/>
  <c r="M3112" i="2" s="1"/>
  <c r="L3112" i="2" a="1"/>
  <c r="L3112" i="2" s="1"/>
  <c r="K3100" i="2" a="1"/>
  <c r="K3100" i="2" s="1"/>
  <c r="M3100" i="2" a="1"/>
  <c r="M3100" i="2" s="1"/>
  <c r="L3100" i="2" a="1"/>
  <c r="L3100" i="2" s="1"/>
  <c r="K3088" i="2" a="1"/>
  <c r="K3088" i="2" s="1"/>
  <c r="M3088" i="2" a="1"/>
  <c r="M3088" i="2" s="1"/>
  <c r="L3088" i="2" a="1"/>
  <c r="L3088" i="2" s="1"/>
  <c r="K3076" i="2" a="1"/>
  <c r="K3076" i="2" s="1"/>
  <c r="M3076" i="2" a="1"/>
  <c r="M3076" i="2" s="1"/>
  <c r="L3076" i="2" a="1"/>
  <c r="L3076" i="2" s="1"/>
  <c r="K3064" i="2" a="1"/>
  <c r="K3064" i="2" s="1"/>
  <c r="M3064" i="2" a="1"/>
  <c r="M3064" i="2" s="1"/>
  <c r="L3064" i="2" a="1"/>
  <c r="L3064" i="2" s="1"/>
  <c r="K3052" i="2" a="1"/>
  <c r="K3052" i="2" s="1"/>
  <c r="M3052" i="2" a="1"/>
  <c r="M3052" i="2" s="1"/>
  <c r="L3052" i="2" a="1"/>
  <c r="L3052" i="2" s="1"/>
  <c r="K3040" i="2" a="1"/>
  <c r="K3040" i="2" s="1"/>
  <c r="M3040" i="2" a="1"/>
  <c r="M3040" i="2" s="1"/>
  <c r="L3040" i="2" a="1"/>
  <c r="L3040" i="2" s="1"/>
  <c r="K3028" i="2" a="1"/>
  <c r="K3028" i="2" s="1"/>
  <c r="M3028" i="2" a="1"/>
  <c r="M3028" i="2" s="1"/>
  <c r="L3028" i="2" a="1"/>
  <c r="L3028" i="2" s="1"/>
  <c r="K3016" i="2" a="1"/>
  <c r="K3016" i="2" s="1"/>
  <c r="M3016" i="2" a="1"/>
  <c r="M3016" i="2" s="1"/>
  <c r="L3016" i="2" a="1"/>
  <c r="L3016" i="2" s="1"/>
  <c r="K3004" i="2" a="1"/>
  <c r="K3004" i="2" s="1"/>
  <c r="M3004" i="2" a="1"/>
  <c r="M3004" i="2" s="1"/>
  <c r="L3004" i="2" a="1"/>
  <c r="L3004" i="2" s="1"/>
  <c r="K2992" i="2" a="1"/>
  <c r="K2992" i="2" s="1"/>
  <c r="M2992" i="2" a="1"/>
  <c r="M2992" i="2" s="1"/>
  <c r="L2992" i="2" a="1"/>
  <c r="L2992" i="2" s="1"/>
  <c r="K2980" i="2" a="1"/>
  <c r="K2980" i="2" s="1"/>
  <c r="M2980" i="2" a="1"/>
  <c r="M2980" i="2" s="1"/>
  <c r="L2980" i="2" a="1"/>
  <c r="L2980" i="2" s="1"/>
  <c r="K2968" i="2" a="1"/>
  <c r="K2968" i="2" s="1"/>
  <c r="M2968" i="2" a="1"/>
  <c r="M2968" i="2" s="1"/>
  <c r="L2968" i="2" a="1"/>
  <c r="L2968" i="2" s="1"/>
  <c r="K2956" i="2" a="1"/>
  <c r="K2956" i="2" s="1"/>
  <c r="M2956" i="2" a="1"/>
  <c r="M2956" i="2" s="1"/>
  <c r="L2956" i="2" a="1"/>
  <c r="L2956" i="2" s="1"/>
  <c r="K2944" i="2" a="1"/>
  <c r="K2944" i="2" s="1"/>
  <c r="M2944" i="2" a="1"/>
  <c r="M2944" i="2" s="1"/>
  <c r="L2944" i="2" a="1"/>
  <c r="L2944" i="2" s="1"/>
  <c r="K2932" i="2" a="1"/>
  <c r="K2932" i="2" s="1"/>
  <c r="M2932" i="2" a="1"/>
  <c r="M2932" i="2" s="1"/>
  <c r="L2932" i="2" a="1"/>
  <c r="L2932" i="2" s="1"/>
  <c r="K2920" i="2" a="1"/>
  <c r="K2920" i="2" s="1"/>
  <c r="M2920" i="2" a="1"/>
  <c r="M2920" i="2" s="1"/>
  <c r="L2920" i="2" a="1"/>
  <c r="L2920" i="2" s="1"/>
  <c r="K2908" i="2" a="1"/>
  <c r="K2908" i="2" s="1"/>
  <c r="M2908" i="2" a="1"/>
  <c r="M2908" i="2" s="1"/>
  <c r="L2908" i="2" a="1"/>
  <c r="L2908" i="2" s="1"/>
  <c r="K2896" i="2" a="1"/>
  <c r="K2896" i="2" s="1"/>
  <c r="M2896" i="2" a="1"/>
  <c r="M2896" i="2" s="1"/>
  <c r="L2896" i="2" a="1"/>
  <c r="L2896" i="2" s="1"/>
  <c r="K2884" i="2" a="1"/>
  <c r="K2884" i="2" s="1"/>
  <c r="M2884" i="2" a="1"/>
  <c r="M2884" i="2" s="1"/>
  <c r="L2884" i="2" a="1"/>
  <c r="L2884" i="2" s="1"/>
  <c r="K2872" i="2" a="1"/>
  <c r="K2872" i="2" s="1"/>
  <c r="M2872" i="2" a="1"/>
  <c r="M2872" i="2" s="1"/>
  <c r="L2872" i="2" a="1"/>
  <c r="L2872" i="2" s="1"/>
  <c r="K2860" i="2" a="1"/>
  <c r="K2860" i="2" s="1"/>
  <c r="M2860" i="2" a="1"/>
  <c r="M2860" i="2" s="1"/>
  <c r="L2860" i="2" a="1"/>
  <c r="L2860" i="2" s="1"/>
  <c r="K2848" i="2" a="1"/>
  <c r="K2848" i="2" s="1"/>
  <c r="M2848" i="2" a="1"/>
  <c r="M2848" i="2" s="1"/>
  <c r="L2848" i="2" a="1"/>
  <c r="L2848" i="2" s="1"/>
  <c r="K2836" i="2" a="1"/>
  <c r="K2836" i="2" s="1"/>
  <c r="M2836" i="2" a="1"/>
  <c r="M2836" i="2" s="1"/>
  <c r="L2836" i="2" a="1"/>
  <c r="L2836" i="2" s="1"/>
  <c r="K2824" i="2" a="1"/>
  <c r="K2824" i="2" s="1"/>
  <c r="M2824" i="2" a="1"/>
  <c r="M2824" i="2" s="1"/>
  <c r="L2824" i="2" a="1"/>
  <c r="L2824" i="2" s="1"/>
  <c r="K2812" i="2" a="1"/>
  <c r="K2812" i="2" s="1"/>
  <c r="M2812" i="2" a="1"/>
  <c r="M2812" i="2" s="1"/>
  <c r="L2812" i="2" a="1"/>
  <c r="L2812" i="2" s="1"/>
  <c r="K2800" i="2" a="1"/>
  <c r="K2800" i="2" s="1"/>
  <c r="M2800" i="2" a="1"/>
  <c r="M2800" i="2" s="1"/>
  <c r="L2800" i="2" a="1"/>
  <c r="L2800" i="2" s="1"/>
  <c r="K2788" i="2" a="1"/>
  <c r="K2788" i="2" s="1"/>
  <c r="M2788" i="2" a="1"/>
  <c r="M2788" i="2" s="1"/>
  <c r="L2788" i="2" a="1"/>
  <c r="L2788" i="2" s="1"/>
  <c r="K2776" i="2" a="1"/>
  <c r="K2776" i="2" s="1"/>
  <c r="M2776" i="2" a="1"/>
  <c r="M2776" i="2" s="1"/>
  <c r="L2776" i="2" a="1"/>
  <c r="L2776" i="2" s="1"/>
  <c r="K2764" i="2" a="1"/>
  <c r="K2764" i="2" s="1"/>
  <c r="M2764" i="2" a="1"/>
  <c r="M2764" i="2" s="1"/>
  <c r="L2764" i="2" a="1"/>
  <c r="L2764" i="2" s="1"/>
  <c r="K2752" i="2" a="1"/>
  <c r="K2752" i="2" s="1"/>
  <c r="M2752" i="2" a="1"/>
  <c r="M2752" i="2" s="1"/>
  <c r="L2752" i="2" a="1"/>
  <c r="L2752" i="2" s="1"/>
  <c r="K2740" i="2" a="1"/>
  <c r="K2740" i="2" s="1"/>
  <c r="M2740" i="2" a="1"/>
  <c r="M2740" i="2" s="1"/>
  <c r="L2740" i="2" a="1"/>
  <c r="L2740" i="2" s="1"/>
  <c r="K2728" i="2" a="1"/>
  <c r="K2728" i="2" s="1"/>
  <c r="M2728" i="2" a="1"/>
  <c r="M2728" i="2" s="1"/>
  <c r="L2728" i="2" a="1"/>
  <c r="L2728" i="2" s="1"/>
  <c r="K2716" i="2" a="1"/>
  <c r="K2716" i="2" s="1"/>
  <c r="M2716" i="2" a="1"/>
  <c r="M2716" i="2" s="1"/>
  <c r="L2716" i="2" a="1"/>
  <c r="L2716" i="2" s="1"/>
  <c r="K2704" i="2" a="1"/>
  <c r="K2704" i="2" s="1"/>
  <c r="M2704" i="2" a="1"/>
  <c r="M2704" i="2" s="1"/>
  <c r="L2704" i="2" a="1"/>
  <c r="L2704" i="2" s="1"/>
  <c r="K2692" i="2" a="1"/>
  <c r="K2692" i="2" s="1"/>
  <c r="M2692" i="2" a="1"/>
  <c r="M2692" i="2" s="1"/>
  <c r="L2692" i="2" a="1"/>
  <c r="L2692" i="2" s="1"/>
  <c r="K2680" i="2" a="1"/>
  <c r="K2680" i="2" s="1"/>
  <c r="M2680" i="2" a="1"/>
  <c r="M2680" i="2" s="1"/>
  <c r="L2680" i="2" a="1"/>
  <c r="L2680" i="2" s="1"/>
  <c r="K2668" i="2" a="1"/>
  <c r="K2668" i="2" s="1"/>
  <c r="M2668" i="2" a="1"/>
  <c r="M2668" i="2" s="1"/>
  <c r="L2668" i="2" a="1"/>
  <c r="L2668" i="2" s="1"/>
  <c r="K2656" i="2" a="1"/>
  <c r="K2656" i="2" s="1"/>
  <c r="M2656" i="2" a="1"/>
  <c r="M2656" i="2" s="1"/>
  <c r="L2656" i="2" a="1"/>
  <c r="L2656" i="2" s="1"/>
  <c r="K2644" i="2" a="1"/>
  <c r="K2644" i="2" s="1"/>
  <c r="M2644" i="2" a="1"/>
  <c r="M2644" i="2" s="1"/>
  <c r="L2644" i="2" a="1"/>
  <c r="L2644" i="2" s="1"/>
  <c r="K2632" i="2" a="1"/>
  <c r="K2632" i="2" s="1"/>
  <c r="M2632" i="2" a="1"/>
  <c r="M2632" i="2" s="1"/>
  <c r="L2632" i="2" a="1"/>
  <c r="L2632" i="2" s="1"/>
  <c r="K2620" i="2" a="1"/>
  <c r="K2620" i="2" s="1"/>
  <c r="M2620" i="2" a="1"/>
  <c r="M2620" i="2" s="1"/>
  <c r="L2620" i="2" a="1"/>
  <c r="L2620" i="2" s="1"/>
  <c r="K2608" i="2" a="1"/>
  <c r="K2608" i="2" s="1"/>
  <c r="M2608" i="2" a="1"/>
  <c r="M2608" i="2" s="1"/>
  <c r="L2608" i="2" a="1"/>
  <c r="L2608" i="2" s="1"/>
  <c r="K2596" i="2" a="1"/>
  <c r="K2596" i="2" s="1"/>
  <c r="M2596" i="2" a="1"/>
  <c r="M2596" i="2" s="1"/>
  <c r="L2596" i="2" a="1"/>
  <c r="L2596" i="2" s="1"/>
  <c r="K2584" i="2" a="1"/>
  <c r="K2584" i="2" s="1"/>
  <c r="M2584" i="2" a="1"/>
  <c r="M2584" i="2" s="1"/>
  <c r="L2584" i="2" a="1"/>
  <c r="L2584" i="2" s="1"/>
  <c r="K2572" i="2" a="1"/>
  <c r="K2572" i="2" s="1"/>
  <c r="M2572" i="2" a="1"/>
  <c r="M2572" i="2" s="1"/>
  <c r="L2572" i="2" a="1"/>
  <c r="L2572" i="2" s="1"/>
  <c r="K2560" i="2" a="1"/>
  <c r="K2560" i="2" s="1"/>
  <c r="M2560" i="2" a="1"/>
  <c r="M2560" i="2" s="1"/>
  <c r="L2560" i="2" a="1"/>
  <c r="L2560" i="2" s="1"/>
  <c r="K2548" i="2" a="1"/>
  <c r="K2548" i="2" s="1"/>
  <c r="M2548" i="2" a="1"/>
  <c r="M2548" i="2" s="1"/>
  <c r="L2548" i="2" a="1"/>
  <c r="L2548" i="2" s="1"/>
  <c r="K2536" i="2" a="1"/>
  <c r="K2536" i="2" s="1"/>
  <c r="M2536" i="2" a="1"/>
  <c r="M2536" i="2" s="1"/>
  <c r="L2536" i="2" a="1"/>
  <c r="L2536" i="2" s="1"/>
  <c r="K2524" i="2" a="1"/>
  <c r="K2524" i="2" s="1"/>
  <c r="M2524" i="2" a="1"/>
  <c r="M2524" i="2" s="1"/>
  <c r="L2524" i="2" a="1"/>
  <c r="L2524" i="2" s="1"/>
  <c r="K2512" i="2" a="1"/>
  <c r="K2512" i="2" s="1"/>
  <c r="M2512" i="2" a="1"/>
  <c r="M2512" i="2" s="1"/>
  <c r="L2512" i="2" a="1"/>
  <c r="L2512" i="2" s="1"/>
  <c r="K2500" i="2" a="1"/>
  <c r="K2500" i="2" s="1"/>
  <c r="M2500" i="2" a="1"/>
  <c r="M2500" i="2" s="1"/>
  <c r="L2500" i="2" a="1"/>
  <c r="L2500" i="2" s="1"/>
  <c r="K2488" i="2" a="1"/>
  <c r="K2488" i="2" s="1"/>
  <c r="M2488" i="2" a="1"/>
  <c r="M2488" i="2" s="1"/>
  <c r="L2488" i="2" a="1"/>
  <c r="L2488" i="2" s="1"/>
  <c r="K2476" i="2" a="1"/>
  <c r="K2476" i="2" s="1"/>
  <c r="M2476" i="2" a="1"/>
  <c r="M2476" i="2" s="1"/>
  <c r="L2476" i="2" a="1"/>
  <c r="L2476" i="2" s="1"/>
  <c r="K2464" i="2" a="1"/>
  <c r="K2464" i="2" s="1"/>
  <c r="M2464" i="2" a="1"/>
  <c r="M2464" i="2" s="1"/>
  <c r="L2464" i="2" a="1"/>
  <c r="L2464" i="2" s="1"/>
  <c r="K2452" i="2" a="1"/>
  <c r="K2452" i="2" s="1"/>
  <c r="M2452" i="2" a="1"/>
  <c r="M2452" i="2" s="1"/>
  <c r="L2452" i="2" a="1"/>
  <c r="L2452" i="2" s="1"/>
  <c r="K2440" i="2" a="1"/>
  <c r="K2440" i="2" s="1"/>
  <c r="M2440" i="2" a="1"/>
  <c r="M2440" i="2" s="1"/>
  <c r="L2440" i="2" a="1"/>
  <c r="L2440" i="2" s="1"/>
  <c r="K2428" i="2" a="1"/>
  <c r="K2428" i="2" s="1"/>
  <c r="M2428" i="2" a="1"/>
  <c r="M2428" i="2" s="1"/>
  <c r="L2428" i="2" a="1"/>
  <c r="L2428" i="2" s="1"/>
  <c r="K2416" i="2" a="1"/>
  <c r="K2416" i="2" s="1"/>
  <c r="M2416" i="2" a="1"/>
  <c r="M2416" i="2" s="1"/>
  <c r="L2416" i="2" a="1"/>
  <c r="L2416" i="2" s="1"/>
  <c r="K2404" i="2" a="1"/>
  <c r="K2404" i="2" s="1"/>
  <c r="M2404" i="2" a="1"/>
  <c r="M2404" i="2" s="1"/>
  <c r="L2404" i="2" a="1"/>
  <c r="L2404" i="2" s="1"/>
  <c r="K2392" i="2" a="1"/>
  <c r="K2392" i="2" s="1"/>
  <c r="M2392" i="2" a="1"/>
  <c r="M2392" i="2" s="1"/>
  <c r="L2392" i="2" a="1"/>
  <c r="L2392" i="2" s="1"/>
  <c r="K2380" i="2" a="1"/>
  <c r="K2380" i="2" s="1"/>
  <c r="M2380" i="2" a="1"/>
  <c r="M2380" i="2" s="1"/>
  <c r="L2380" i="2" a="1"/>
  <c r="L2380" i="2" s="1"/>
  <c r="K2368" i="2" a="1"/>
  <c r="K2368" i="2" s="1"/>
  <c r="M2368" i="2" a="1"/>
  <c r="M2368" i="2" s="1"/>
  <c r="L2368" i="2" a="1"/>
  <c r="L2368" i="2" s="1"/>
  <c r="K3231" i="2" a="1"/>
  <c r="K3231" i="2" s="1"/>
  <c r="M3231" i="2" a="1"/>
  <c r="M3231" i="2" s="1"/>
  <c r="L3231" i="2" a="1"/>
  <c r="L3231" i="2" s="1"/>
  <c r="K3219" i="2" a="1"/>
  <c r="K3219" i="2" s="1"/>
  <c r="M3219" i="2" a="1"/>
  <c r="M3219" i="2" s="1"/>
  <c r="L3219" i="2" a="1"/>
  <c r="L3219" i="2" s="1"/>
  <c r="K3207" i="2" a="1"/>
  <c r="K3207" i="2" s="1"/>
  <c r="M3207" i="2" a="1"/>
  <c r="M3207" i="2" s="1"/>
  <c r="L3207" i="2" a="1"/>
  <c r="L3207" i="2" s="1"/>
  <c r="K3195" i="2" a="1"/>
  <c r="K3195" i="2" s="1"/>
  <c r="M3195" i="2" a="1"/>
  <c r="M3195" i="2" s="1"/>
  <c r="L3195" i="2" a="1"/>
  <c r="L3195" i="2" s="1"/>
  <c r="K3183" i="2" a="1"/>
  <c r="K3183" i="2" s="1"/>
  <c r="M3183" i="2" a="1"/>
  <c r="M3183" i="2" s="1"/>
  <c r="L3183" i="2" a="1"/>
  <c r="L3183" i="2" s="1"/>
  <c r="K3171" i="2" a="1"/>
  <c r="K3171" i="2" s="1"/>
  <c r="M3171" i="2" a="1"/>
  <c r="M3171" i="2" s="1"/>
  <c r="L3171" i="2" a="1"/>
  <c r="L3171" i="2" s="1"/>
  <c r="K3159" i="2" a="1"/>
  <c r="K3159" i="2" s="1"/>
  <c r="M3159" i="2" a="1"/>
  <c r="M3159" i="2" s="1"/>
  <c r="L3159" i="2" a="1"/>
  <c r="L3159" i="2" s="1"/>
  <c r="K3147" i="2" a="1"/>
  <c r="K3147" i="2" s="1"/>
  <c r="M3147" i="2" a="1"/>
  <c r="M3147" i="2" s="1"/>
  <c r="L3147" i="2" a="1"/>
  <c r="L3147" i="2" s="1"/>
  <c r="K3135" i="2" a="1"/>
  <c r="K3135" i="2" s="1"/>
  <c r="M3135" i="2" a="1"/>
  <c r="M3135" i="2" s="1"/>
  <c r="L3135" i="2" a="1"/>
  <c r="L3135" i="2" s="1"/>
  <c r="K3123" i="2" a="1"/>
  <c r="K3123" i="2" s="1"/>
  <c r="M3123" i="2" a="1"/>
  <c r="M3123" i="2" s="1"/>
  <c r="L3123" i="2" a="1"/>
  <c r="L3123" i="2" s="1"/>
  <c r="K3111" i="2" a="1"/>
  <c r="K3111" i="2" s="1"/>
  <c r="M3111" i="2" a="1"/>
  <c r="M3111" i="2" s="1"/>
  <c r="L3111" i="2" a="1"/>
  <c r="L3111" i="2" s="1"/>
  <c r="K3099" i="2" a="1"/>
  <c r="K3099" i="2" s="1"/>
  <c r="M3099" i="2" a="1"/>
  <c r="M3099" i="2" s="1"/>
  <c r="L3099" i="2" a="1"/>
  <c r="L3099" i="2" s="1"/>
  <c r="K3087" i="2" a="1"/>
  <c r="K3087" i="2" s="1"/>
  <c r="M3087" i="2" a="1"/>
  <c r="M3087" i="2" s="1"/>
  <c r="L3087" i="2" a="1"/>
  <c r="L3087" i="2" s="1"/>
  <c r="K3075" i="2" a="1"/>
  <c r="K3075" i="2" s="1"/>
  <c r="M3075" i="2" a="1"/>
  <c r="M3075" i="2" s="1"/>
  <c r="L3075" i="2" a="1"/>
  <c r="L3075" i="2" s="1"/>
  <c r="K3063" i="2" a="1"/>
  <c r="K3063" i="2" s="1"/>
  <c r="M3063" i="2" a="1"/>
  <c r="M3063" i="2" s="1"/>
  <c r="L3063" i="2" a="1"/>
  <c r="L3063" i="2" s="1"/>
  <c r="K3051" i="2" a="1"/>
  <c r="K3051" i="2" s="1"/>
  <c r="M3051" i="2" a="1"/>
  <c r="M3051" i="2" s="1"/>
  <c r="L3051" i="2" a="1"/>
  <c r="L3051" i="2" s="1"/>
  <c r="K3039" i="2" a="1"/>
  <c r="K3039" i="2" s="1"/>
  <c r="M3039" i="2" a="1"/>
  <c r="M3039" i="2" s="1"/>
  <c r="L3039" i="2" a="1"/>
  <c r="L3039" i="2" s="1"/>
  <c r="K3027" i="2" a="1"/>
  <c r="K3027" i="2" s="1"/>
  <c r="M3027" i="2" a="1"/>
  <c r="M3027" i="2" s="1"/>
  <c r="L3027" i="2" a="1"/>
  <c r="L3027" i="2" s="1"/>
  <c r="K3015" i="2" a="1"/>
  <c r="K3015" i="2" s="1"/>
  <c r="M3015" i="2" a="1"/>
  <c r="M3015" i="2" s="1"/>
  <c r="L3015" i="2" a="1"/>
  <c r="L3015" i="2" s="1"/>
  <c r="K3003" i="2" a="1"/>
  <c r="K3003" i="2" s="1"/>
  <c r="M3003" i="2" a="1"/>
  <c r="M3003" i="2" s="1"/>
  <c r="L3003" i="2" a="1"/>
  <c r="L3003" i="2" s="1"/>
  <c r="K2991" i="2" a="1"/>
  <c r="K2991" i="2" s="1"/>
  <c r="M2991" i="2" a="1"/>
  <c r="M2991" i="2" s="1"/>
  <c r="L2991" i="2" a="1"/>
  <c r="L2991" i="2" s="1"/>
  <c r="K2979" i="2" a="1"/>
  <c r="K2979" i="2" s="1"/>
  <c r="M2979" i="2" a="1"/>
  <c r="M2979" i="2" s="1"/>
  <c r="L2979" i="2" a="1"/>
  <c r="L2979" i="2" s="1"/>
  <c r="K2967" i="2" a="1"/>
  <c r="K2967" i="2" s="1"/>
  <c r="M2967" i="2" a="1"/>
  <c r="M2967" i="2" s="1"/>
  <c r="L2967" i="2" a="1"/>
  <c r="L2967" i="2" s="1"/>
  <c r="K2955" i="2" a="1"/>
  <c r="K2955" i="2" s="1"/>
  <c r="M2955" i="2" a="1"/>
  <c r="M2955" i="2" s="1"/>
  <c r="L2955" i="2" a="1"/>
  <c r="L2955" i="2" s="1"/>
  <c r="K2943" i="2" a="1"/>
  <c r="K2943" i="2" s="1"/>
  <c r="M2943" i="2" a="1"/>
  <c r="M2943" i="2" s="1"/>
  <c r="L2943" i="2" a="1"/>
  <c r="L2943" i="2" s="1"/>
  <c r="K2931" i="2" a="1"/>
  <c r="K2931" i="2" s="1"/>
  <c r="M2931" i="2" a="1"/>
  <c r="M2931" i="2" s="1"/>
  <c r="L2931" i="2" a="1"/>
  <c r="L2931" i="2" s="1"/>
  <c r="K2919" i="2" a="1"/>
  <c r="K2919" i="2" s="1"/>
  <c r="M2919" i="2" a="1"/>
  <c r="M2919" i="2" s="1"/>
  <c r="L2919" i="2" a="1"/>
  <c r="L2919" i="2" s="1"/>
  <c r="K2907" i="2" a="1"/>
  <c r="K2907" i="2" s="1"/>
  <c r="M2907" i="2" a="1"/>
  <c r="M2907" i="2" s="1"/>
  <c r="L2907" i="2" a="1"/>
  <c r="L2907" i="2" s="1"/>
  <c r="K2895" i="2" a="1"/>
  <c r="K2895" i="2" s="1"/>
  <c r="M2895" i="2" a="1"/>
  <c r="M2895" i="2" s="1"/>
  <c r="L2895" i="2" a="1"/>
  <c r="L2895" i="2" s="1"/>
  <c r="K2883" i="2" a="1"/>
  <c r="K2883" i="2" s="1"/>
  <c r="M2883" i="2" a="1"/>
  <c r="M2883" i="2" s="1"/>
  <c r="L2883" i="2" a="1"/>
  <c r="L2883" i="2" s="1"/>
  <c r="K2871" i="2" a="1"/>
  <c r="K2871" i="2" s="1"/>
  <c r="M2871" i="2" a="1"/>
  <c r="M2871" i="2" s="1"/>
  <c r="L2871" i="2" a="1"/>
  <c r="L2871" i="2" s="1"/>
  <c r="K2859" i="2" a="1"/>
  <c r="K2859" i="2" s="1"/>
  <c r="M2859" i="2" a="1"/>
  <c r="M2859" i="2" s="1"/>
  <c r="L2859" i="2" a="1"/>
  <c r="L2859" i="2" s="1"/>
  <c r="K2847" i="2" a="1"/>
  <c r="K2847" i="2" s="1"/>
  <c r="M2847" i="2" a="1"/>
  <c r="M2847" i="2" s="1"/>
  <c r="L2847" i="2" a="1"/>
  <c r="L2847" i="2" s="1"/>
  <c r="K2835" i="2" a="1"/>
  <c r="K2835" i="2" s="1"/>
  <c r="M2835" i="2" a="1"/>
  <c r="M2835" i="2" s="1"/>
  <c r="L2835" i="2" a="1"/>
  <c r="L2835" i="2" s="1"/>
  <c r="K2823" i="2" a="1"/>
  <c r="K2823" i="2" s="1"/>
  <c r="M2823" i="2" a="1"/>
  <c r="M2823" i="2" s="1"/>
  <c r="L2823" i="2" a="1"/>
  <c r="L2823" i="2" s="1"/>
  <c r="K2811" i="2" a="1"/>
  <c r="K2811" i="2" s="1"/>
  <c r="M2811" i="2" a="1"/>
  <c r="M2811" i="2" s="1"/>
  <c r="L2811" i="2" a="1"/>
  <c r="L2811" i="2" s="1"/>
  <c r="K2799" i="2" a="1"/>
  <c r="K2799" i="2" s="1"/>
  <c r="M2799" i="2" a="1"/>
  <c r="M2799" i="2" s="1"/>
  <c r="L2799" i="2" a="1"/>
  <c r="L2799" i="2" s="1"/>
  <c r="K2787" i="2" a="1"/>
  <c r="K2787" i="2" s="1"/>
  <c r="M2787" i="2" a="1"/>
  <c r="M2787" i="2" s="1"/>
  <c r="L2787" i="2" a="1"/>
  <c r="L2787" i="2" s="1"/>
  <c r="K2775" i="2" a="1"/>
  <c r="K2775" i="2" s="1"/>
  <c r="M2775" i="2" a="1"/>
  <c r="M2775" i="2" s="1"/>
  <c r="L2775" i="2" a="1"/>
  <c r="L2775" i="2" s="1"/>
  <c r="K2763" i="2" a="1"/>
  <c r="K2763" i="2" s="1"/>
  <c r="M2763" i="2" a="1"/>
  <c r="M2763" i="2" s="1"/>
  <c r="L2763" i="2" a="1"/>
  <c r="L2763" i="2" s="1"/>
  <c r="K2751" i="2" a="1"/>
  <c r="K2751" i="2" s="1"/>
  <c r="M2751" i="2" a="1"/>
  <c r="M2751" i="2" s="1"/>
  <c r="L2751" i="2" a="1"/>
  <c r="L2751" i="2" s="1"/>
  <c r="K2739" i="2" a="1"/>
  <c r="K2739" i="2" s="1"/>
  <c r="M2739" i="2" a="1"/>
  <c r="M2739" i="2" s="1"/>
  <c r="L2739" i="2" a="1"/>
  <c r="L2739" i="2" s="1"/>
  <c r="K2727" i="2" a="1"/>
  <c r="K2727" i="2" s="1"/>
  <c r="M2727" i="2" a="1"/>
  <c r="M2727" i="2" s="1"/>
  <c r="L2727" i="2" a="1"/>
  <c r="L2727" i="2" s="1"/>
  <c r="K2715" i="2" a="1"/>
  <c r="K2715" i="2" s="1"/>
  <c r="M2715" i="2" a="1"/>
  <c r="M2715" i="2" s="1"/>
  <c r="L2715" i="2" a="1"/>
  <c r="L2715" i="2" s="1"/>
  <c r="K2703" i="2" a="1"/>
  <c r="K2703" i="2" s="1"/>
  <c r="M2703" i="2" a="1"/>
  <c r="M2703" i="2" s="1"/>
  <c r="L2703" i="2" a="1"/>
  <c r="L2703" i="2" s="1"/>
  <c r="K2691" i="2" a="1"/>
  <c r="K2691" i="2" s="1"/>
  <c r="M2691" i="2" a="1"/>
  <c r="M2691" i="2" s="1"/>
  <c r="L2691" i="2" a="1"/>
  <c r="L2691" i="2" s="1"/>
  <c r="K2679" i="2" a="1"/>
  <c r="K2679" i="2" s="1"/>
  <c r="M2679" i="2" a="1"/>
  <c r="M2679" i="2" s="1"/>
  <c r="L2679" i="2" a="1"/>
  <c r="L2679" i="2" s="1"/>
  <c r="K2667" i="2" a="1"/>
  <c r="K2667" i="2" s="1"/>
  <c r="M2667" i="2" a="1"/>
  <c r="M2667" i="2" s="1"/>
  <c r="L2667" i="2" a="1"/>
  <c r="L2667" i="2" s="1"/>
  <c r="K2655" i="2" a="1"/>
  <c r="K2655" i="2" s="1"/>
  <c r="M2655" i="2" a="1"/>
  <c r="M2655" i="2" s="1"/>
  <c r="L2655" i="2" a="1"/>
  <c r="L2655" i="2" s="1"/>
  <c r="K2643" i="2" a="1"/>
  <c r="K2643" i="2" s="1"/>
  <c r="M2643" i="2" a="1"/>
  <c r="M2643" i="2" s="1"/>
  <c r="L2643" i="2" a="1"/>
  <c r="L2643" i="2" s="1"/>
  <c r="K2631" i="2" a="1"/>
  <c r="K2631" i="2" s="1"/>
  <c r="M2631" i="2" a="1"/>
  <c r="M2631" i="2" s="1"/>
  <c r="L2631" i="2" a="1"/>
  <c r="L2631" i="2" s="1"/>
  <c r="K2619" i="2" a="1"/>
  <c r="K2619" i="2" s="1"/>
  <c r="M2619" i="2" a="1"/>
  <c r="M2619" i="2" s="1"/>
  <c r="L2619" i="2" a="1"/>
  <c r="L2619" i="2" s="1"/>
  <c r="K2607" i="2" a="1"/>
  <c r="K2607" i="2" s="1"/>
  <c r="M2607" i="2" a="1"/>
  <c r="M2607" i="2" s="1"/>
  <c r="L2607" i="2" a="1"/>
  <c r="L2607" i="2" s="1"/>
  <c r="K2595" i="2" a="1"/>
  <c r="K2595" i="2" s="1"/>
  <c r="M2595" i="2" a="1"/>
  <c r="M2595" i="2" s="1"/>
  <c r="L2595" i="2" a="1"/>
  <c r="L2595" i="2" s="1"/>
  <c r="K2583" i="2" a="1"/>
  <c r="K2583" i="2" s="1"/>
  <c r="M2583" i="2" a="1"/>
  <c r="M2583" i="2" s="1"/>
  <c r="L2583" i="2" a="1"/>
  <c r="L2583" i="2" s="1"/>
  <c r="K2571" i="2" a="1"/>
  <c r="K2571" i="2" s="1"/>
  <c r="M2571" i="2" a="1"/>
  <c r="M2571" i="2" s="1"/>
  <c r="L2571" i="2" a="1"/>
  <c r="L2571" i="2" s="1"/>
  <c r="K2559" i="2" a="1"/>
  <c r="K2559" i="2" s="1"/>
  <c r="M2559" i="2" a="1"/>
  <c r="M2559" i="2" s="1"/>
  <c r="L2559" i="2" a="1"/>
  <c r="L2559" i="2" s="1"/>
  <c r="K2547" i="2" a="1"/>
  <c r="K2547" i="2" s="1"/>
  <c r="M2547" i="2" a="1"/>
  <c r="M2547" i="2" s="1"/>
  <c r="L2547" i="2" a="1"/>
  <c r="L2547" i="2" s="1"/>
  <c r="K2535" i="2" a="1"/>
  <c r="K2535" i="2" s="1"/>
  <c r="M2535" i="2" a="1"/>
  <c r="M2535" i="2" s="1"/>
  <c r="L2535" i="2" a="1"/>
  <c r="L2535" i="2" s="1"/>
  <c r="K2523" i="2" a="1"/>
  <c r="K2523" i="2" s="1"/>
  <c r="M2523" i="2" a="1"/>
  <c r="M2523" i="2" s="1"/>
  <c r="L2523" i="2" a="1"/>
  <c r="L2523" i="2" s="1"/>
  <c r="K2511" i="2" a="1"/>
  <c r="K2511" i="2" s="1"/>
  <c r="M2511" i="2" a="1"/>
  <c r="M2511" i="2" s="1"/>
  <c r="L2511" i="2" a="1"/>
  <c r="L2511" i="2" s="1"/>
  <c r="K2499" i="2" a="1"/>
  <c r="K2499" i="2" s="1"/>
  <c r="M2499" i="2" a="1"/>
  <c r="M2499" i="2" s="1"/>
  <c r="L2499" i="2" a="1"/>
  <c r="L2499" i="2" s="1"/>
  <c r="K2487" i="2" a="1"/>
  <c r="K2487" i="2" s="1"/>
  <c r="M2487" i="2" a="1"/>
  <c r="M2487" i="2" s="1"/>
  <c r="L2487" i="2" a="1"/>
  <c r="L2487" i="2" s="1"/>
  <c r="K2475" i="2" a="1"/>
  <c r="K2475" i="2" s="1"/>
  <c r="M2475" i="2" a="1"/>
  <c r="M2475" i="2" s="1"/>
  <c r="L2475" i="2" a="1"/>
  <c r="L2475" i="2" s="1"/>
  <c r="K2463" i="2" a="1"/>
  <c r="K2463" i="2" s="1"/>
  <c r="M2463" i="2" a="1"/>
  <c r="M2463" i="2" s="1"/>
  <c r="L2463" i="2" a="1"/>
  <c r="L2463" i="2" s="1"/>
  <c r="K2451" i="2" a="1"/>
  <c r="K2451" i="2" s="1"/>
  <c r="M2451" i="2" a="1"/>
  <c r="M2451" i="2" s="1"/>
  <c r="L2451" i="2" a="1"/>
  <c r="L2451" i="2" s="1"/>
  <c r="K2439" i="2" a="1"/>
  <c r="K2439" i="2" s="1"/>
  <c r="M2439" i="2" a="1"/>
  <c r="M2439" i="2" s="1"/>
  <c r="L2439" i="2" a="1"/>
  <c r="L2439" i="2" s="1"/>
  <c r="K2427" i="2" a="1"/>
  <c r="K2427" i="2" s="1"/>
  <c r="M2427" i="2" a="1"/>
  <c r="M2427" i="2" s="1"/>
  <c r="L2427" i="2" a="1"/>
  <c r="L2427" i="2" s="1"/>
  <c r="K2415" i="2" a="1"/>
  <c r="K2415" i="2" s="1"/>
  <c r="M2415" i="2" a="1"/>
  <c r="M2415" i="2" s="1"/>
  <c r="L2415" i="2" a="1"/>
  <c r="L2415" i="2" s="1"/>
  <c r="K2403" i="2" a="1"/>
  <c r="K2403" i="2" s="1"/>
  <c r="M2403" i="2" a="1"/>
  <c r="M2403" i="2" s="1"/>
  <c r="L2403" i="2" a="1"/>
  <c r="L2403" i="2" s="1"/>
  <c r="K2391" i="2" a="1"/>
  <c r="K2391" i="2" s="1"/>
  <c r="M2391" i="2" a="1"/>
  <c r="M2391" i="2" s="1"/>
  <c r="L2391" i="2" a="1"/>
  <c r="L2391" i="2" s="1"/>
  <c r="K2379" i="2" a="1"/>
  <c r="K2379" i="2" s="1"/>
  <c r="M2379" i="2" a="1"/>
  <c r="M2379" i="2" s="1"/>
  <c r="L2379" i="2" a="1"/>
  <c r="L2379" i="2" s="1"/>
  <c r="K2367" i="2" a="1"/>
  <c r="K2367" i="2" s="1"/>
  <c r="M2367" i="2" a="1"/>
  <c r="M2367" i="2" s="1"/>
  <c r="L2367" i="2" a="1"/>
  <c r="L2367" i="2" s="1"/>
  <c r="K2355" i="2" a="1"/>
  <c r="K2355" i="2" s="1"/>
  <c r="M2355" i="2" a="1"/>
  <c r="M2355" i="2" s="1"/>
  <c r="L2355" i="2" a="1"/>
  <c r="L2355" i="2" s="1"/>
  <c r="K2344" i="2" a="1"/>
  <c r="K2344" i="2" s="1"/>
  <c r="M2344" i="2" a="1"/>
  <c r="M2344" i="2" s="1"/>
  <c r="L2344" i="2" a="1"/>
  <c r="L2344" i="2" s="1"/>
  <c r="K2332" i="2" a="1"/>
  <c r="K2332" i="2" s="1"/>
  <c r="M2332" i="2" a="1"/>
  <c r="M2332" i="2" s="1"/>
  <c r="L2332" i="2" a="1"/>
  <c r="L2332" i="2" s="1"/>
  <c r="K2320" i="2" a="1"/>
  <c r="K2320" i="2" s="1"/>
  <c r="M2320" i="2" a="1"/>
  <c r="M2320" i="2" s="1"/>
  <c r="L2320" i="2" a="1"/>
  <c r="L2320" i="2" s="1"/>
  <c r="K2308" i="2" a="1"/>
  <c r="K2308" i="2" s="1"/>
  <c r="M2308" i="2" a="1"/>
  <c r="M2308" i="2" s="1"/>
  <c r="L2308" i="2" a="1"/>
  <c r="L2308" i="2" s="1"/>
  <c r="K2296" i="2" a="1"/>
  <c r="K2296" i="2" s="1"/>
  <c r="M2296" i="2" a="1"/>
  <c r="M2296" i="2" s="1"/>
  <c r="L2296" i="2" a="1"/>
  <c r="L2296" i="2" s="1"/>
  <c r="K2284" i="2" a="1"/>
  <c r="K2284" i="2" s="1"/>
  <c r="M2284" i="2" a="1"/>
  <c r="M2284" i="2" s="1"/>
  <c r="L2284" i="2" a="1"/>
  <c r="L2284" i="2" s="1"/>
  <c r="K2272" i="2" a="1"/>
  <c r="K2272" i="2" s="1"/>
  <c r="M2272" i="2" a="1"/>
  <c r="M2272" i="2" s="1"/>
  <c r="L2272" i="2" a="1"/>
  <c r="L2272" i="2" s="1"/>
  <c r="K2260" i="2" a="1"/>
  <c r="K2260" i="2" s="1"/>
  <c r="M2260" i="2" a="1"/>
  <c r="M2260" i="2" s="1"/>
  <c r="L2260" i="2" a="1"/>
  <c r="L2260" i="2" s="1"/>
  <c r="K2248" i="2" a="1"/>
  <c r="K2248" i="2" s="1"/>
  <c r="M2248" i="2" a="1"/>
  <c r="M2248" i="2" s="1"/>
  <c r="L2248" i="2" a="1"/>
  <c r="L2248" i="2" s="1"/>
  <c r="K2236" i="2" a="1"/>
  <c r="K2236" i="2" s="1"/>
  <c r="M2236" i="2" a="1"/>
  <c r="M2236" i="2" s="1"/>
  <c r="L2236" i="2" a="1"/>
  <c r="L2236" i="2" s="1"/>
  <c r="K2224" i="2" a="1"/>
  <c r="K2224" i="2" s="1"/>
  <c r="M2224" i="2" a="1"/>
  <c r="M2224" i="2" s="1"/>
  <c r="L2224" i="2" a="1"/>
  <c r="L2224" i="2" s="1"/>
  <c r="K2212" i="2" a="1"/>
  <c r="K2212" i="2" s="1"/>
  <c r="M2212" i="2" a="1"/>
  <c r="M2212" i="2" s="1"/>
  <c r="L2212" i="2" a="1"/>
  <c r="L2212" i="2" s="1"/>
  <c r="K2200" i="2" a="1"/>
  <c r="K2200" i="2" s="1"/>
  <c r="M2200" i="2" a="1"/>
  <c r="M2200" i="2" s="1"/>
  <c r="L2200" i="2" a="1"/>
  <c r="L2200" i="2" s="1"/>
  <c r="K2188" i="2" a="1"/>
  <c r="K2188" i="2" s="1"/>
  <c r="M2188" i="2" a="1"/>
  <c r="M2188" i="2" s="1"/>
  <c r="L2188" i="2" a="1"/>
  <c r="L2188" i="2" s="1"/>
  <c r="K2176" i="2" a="1"/>
  <c r="K2176" i="2" s="1"/>
  <c r="M2176" i="2" a="1"/>
  <c r="M2176" i="2" s="1"/>
  <c r="L2176" i="2" a="1"/>
  <c r="L2176" i="2" s="1"/>
  <c r="K2164" i="2" a="1"/>
  <c r="K2164" i="2" s="1"/>
  <c r="M2164" i="2" a="1"/>
  <c r="M2164" i="2" s="1"/>
  <c r="L2164" i="2" a="1"/>
  <c r="L2164" i="2" s="1"/>
  <c r="K2152" i="2" a="1"/>
  <c r="K2152" i="2" s="1"/>
  <c r="M2152" i="2" a="1"/>
  <c r="M2152" i="2" s="1"/>
  <c r="L2152" i="2" a="1"/>
  <c r="L2152" i="2" s="1"/>
  <c r="K2140" i="2" a="1"/>
  <c r="K2140" i="2" s="1"/>
  <c r="M2140" i="2" a="1"/>
  <c r="M2140" i="2" s="1"/>
  <c r="L2140" i="2" a="1"/>
  <c r="L2140" i="2" s="1"/>
  <c r="K2128" i="2" a="1"/>
  <c r="K2128" i="2" s="1"/>
  <c r="M2128" i="2" a="1"/>
  <c r="M2128" i="2" s="1"/>
  <c r="L2128" i="2" a="1"/>
  <c r="L2128" i="2" s="1"/>
  <c r="K2116" i="2" a="1"/>
  <c r="K2116" i="2" s="1"/>
  <c r="M2116" i="2" a="1"/>
  <c r="M2116" i="2" s="1"/>
  <c r="L2116" i="2" a="1"/>
  <c r="L2116" i="2" s="1"/>
  <c r="K2104" i="2" a="1"/>
  <c r="K2104" i="2" s="1"/>
  <c r="M2104" i="2" a="1"/>
  <c r="M2104" i="2" s="1"/>
  <c r="L2104" i="2" a="1"/>
  <c r="L2104" i="2" s="1"/>
  <c r="K2092" i="2" a="1"/>
  <c r="K2092" i="2" s="1"/>
  <c r="M2092" i="2" a="1"/>
  <c r="M2092" i="2" s="1"/>
  <c r="L2092" i="2" a="1"/>
  <c r="L2092" i="2" s="1"/>
  <c r="K2080" i="2" a="1"/>
  <c r="K2080" i="2" s="1"/>
  <c r="M2080" i="2" a="1"/>
  <c r="M2080" i="2" s="1"/>
  <c r="L2080" i="2" a="1"/>
  <c r="L2080" i="2" s="1"/>
  <c r="K2068" i="2" a="1"/>
  <c r="K2068" i="2" s="1"/>
  <c r="M2068" i="2" a="1"/>
  <c r="M2068" i="2" s="1"/>
  <c r="L2068" i="2" a="1"/>
  <c r="L2068" i="2" s="1"/>
  <c r="K2056" i="2" a="1"/>
  <c r="K2056" i="2" s="1"/>
  <c r="M2056" i="2" a="1"/>
  <c r="M2056" i="2" s="1"/>
  <c r="L2056" i="2" a="1"/>
  <c r="L2056" i="2" s="1"/>
  <c r="K2044" i="2" a="1"/>
  <c r="K2044" i="2" s="1"/>
  <c r="M2044" i="2" a="1"/>
  <c r="M2044" i="2" s="1"/>
  <c r="L2044" i="2" a="1"/>
  <c r="L2044" i="2" s="1"/>
  <c r="K2032" i="2" a="1"/>
  <c r="K2032" i="2" s="1"/>
  <c r="M2032" i="2" a="1"/>
  <c r="M2032" i="2" s="1"/>
  <c r="L2032" i="2" a="1"/>
  <c r="L2032" i="2" s="1"/>
  <c r="K3230" i="2" a="1"/>
  <c r="K3230" i="2" s="1"/>
  <c r="M3230" i="2" a="1"/>
  <c r="M3230" i="2" s="1"/>
  <c r="L3230" i="2" a="1"/>
  <c r="L3230" i="2" s="1"/>
  <c r="K3218" i="2" a="1"/>
  <c r="K3218" i="2" s="1"/>
  <c r="M3218" i="2" a="1"/>
  <c r="M3218" i="2" s="1"/>
  <c r="L3218" i="2" a="1"/>
  <c r="L3218" i="2" s="1"/>
  <c r="K3206" i="2" a="1"/>
  <c r="K3206" i="2" s="1"/>
  <c r="M3206" i="2" a="1"/>
  <c r="M3206" i="2" s="1"/>
  <c r="L3206" i="2" a="1"/>
  <c r="L3206" i="2" s="1"/>
  <c r="K3194" i="2" a="1"/>
  <c r="K3194" i="2" s="1"/>
  <c r="M3194" i="2" a="1"/>
  <c r="M3194" i="2" s="1"/>
  <c r="L3194" i="2" a="1"/>
  <c r="L3194" i="2" s="1"/>
  <c r="K3182" i="2" a="1"/>
  <c r="K3182" i="2" s="1"/>
  <c r="M3182" i="2" a="1"/>
  <c r="M3182" i="2" s="1"/>
  <c r="L3182" i="2" a="1"/>
  <c r="L3182" i="2" s="1"/>
  <c r="K3170" i="2" a="1"/>
  <c r="K3170" i="2" s="1"/>
  <c r="M3170" i="2" a="1"/>
  <c r="M3170" i="2" s="1"/>
  <c r="L3170" i="2" a="1"/>
  <c r="L3170" i="2" s="1"/>
  <c r="K3158" i="2" a="1"/>
  <c r="K3158" i="2" s="1"/>
  <c r="M3158" i="2" a="1"/>
  <c r="M3158" i="2" s="1"/>
  <c r="L3158" i="2" a="1"/>
  <c r="L3158" i="2" s="1"/>
  <c r="K3146" i="2" a="1"/>
  <c r="K3146" i="2" s="1"/>
  <c r="M3146" i="2" a="1"/>
  <c r="M3146" i="2" s="1"/>
  <c r="L3146" i="2" a="1"/>
  <c r="L3146" i="2" s="1"/>
  <c r="K3134" i="2" a="1"/>
  <c r="K3134" i="2" s="1"/>
  <c r="M3134" i="2" a="1"/>
  <c r="M3134" i="2" s="1"/>
  <c r="L3134" i="2" a="1"/>
  <c r="L3134" i="2" s="1"/>
  <c r="K3122" i="2" a="1"/>
  <c r="K3122" i="2" s="1"/>
  <c r="M3122" i="2" a="1"/>
  <c r="M3122" i="2" s="1"/>
  <c r="L3122" i="2" a="1"/>
  <c r="L3122" i="2" s="1"/>
  <c r="K3110" i="2" a="1"/>
  <c r="K3110" i="2" s="1"/>
  <c r="M3110" i="2" a="1"/>
  <c r="M3110" i="2" s="1"/>
  <c r="L3110" i="2" a="1"/>
  <c r="L3110" i="2" s="1"/>
  <c r="K3098" i="2" a="1"/>
  <c r="K3098" i="2" s="1"/>
  <c r="M3098" i="2" a="1"/>
  <c r="M3098" i="2" s="1"/>
  <c r="L3098" i="2" a="1"/>
  <c r="L3098" i="2" s="1"/>
  <c r="K3086" i="2" a="1"/>
  <c r="K3086" i="2" s="1"/>
  <c r="M3086" i="2" a="1"/>
  <c r="M3086" i="2" s="1"/>
  <c r="L3086" i="2" a="1"/>
  <c r="L3086" i="2" s="1"/>
  <c r="K3074" i="2" a="1"/>
  <c r="K3074" i="2" s="1"/>
  <c r="M3074" i="2" a="1"/>
  <c r="M3074" i="2" s="1"/>
  <c r="L3074" i="2" a="1"/>
  <c r="L3074" i="2" s="1"/>
  <c r="K3062" i="2" a="1"/>
  <c r="K3062" i="2" s="1"/>
  <c r="M3062" i="2" a="1"/>
  <c r="M3062" i="2" s="1"/>
  <c r="L3062" i="2" a="1"/>
  <c r="L3062" i="2" s="1"/>
  <c r="K3050" i="2" a="1"/>
  <c r="K3050" i="2" s="1"/>
  <c r="M3050" i="2" a="1"/>
  <c r="M3050" i="2" s="1"/>
  <c r="L3050" i="2" a="1"/>
  <c r="L3050" i="2" s="1"/>
  <c r="K3038" i="2" a="1"/>
  <c r="K3038" i="2" s="1"/>
  <c r="M3038" i="2" a="1"/>
  <c r="M3038" i="2" s="1"/>
  <c r="L3038" i="2" a="1"/>
  <c r="L3038" i="2" s="1"/>
  <c r="K3026" i="2" a="1"/>
  <c r="K3026" i="2" s="1"/>
  <c r="M3026" i="2" a="1"/>
  <c r="M3026" i="2" s="1"/>
  <c r="L3026" i="2" a="1"/>
  <c r="L3026" i="2" s="1"/>
  <c r="K3014" i="2" a="1"/>
  <c r="K3014" i="2" s="1"/>
  <c r="M3014" i="2" a="1"/>
  <c r="M3014" i="2" s="1"/>
  <c r="L3014" i="2" a="1"/>
  <c r="L3014" i="2" s="1"/>
  <c r="K3002" i="2" a="1"/>
  <c r="K3002" i="2" s="1"/>
  <c r="M3002" i="2" a="1"/>
  <c r="M3002" i="2" s="1"/>
  <c r="L3002" i="2" a="1"/>
  <c r="L3002" i="2" s="1"/>
  <c r="K2990" i="2" a="1"/>
  <c r="K2990" i="2" s="1"/>
  <c r="M2990" i="2" a="1"/>
  <c r="M2990" i="2" s="1"/>
  <c r="L2990" i="2" a="1"/>
  <c r="L2990" i="2" s="1"/>
  <c r="K2978" i="2" a="1"/>
  <c r="K2978" i="2" s="1"/>
  <c r="M2978" i="2" a="1"/>
  <c r="M2978" i="2" s="1"/>
  <c r="L2978" i="2" a="1"/>
  <c r="L2978" i="2" s="1"/>
  <c r="K2966" i="2" a="1"/>
  <c r="K2966" i="2" s="1"/>
  <c r="M2966" i="2" a="1"/>
  <c r="M2966" i="2" s="1"/>
  <c r="L2966" i="2" a="1"/>
  <c r="L2966" i="2" s="1"/>
  <c r="K2954" i="2" a="1"/>
  <c r="K2954" i="2" s="1"/>
  <c r="M2954" i="2" a="1"/>
  <c r="M2954" i="2" s="1"/>
  <c r="L2954" i="2" a="1"/>
  <c r="L2954" i="2" s="1"/>
  <c r="K2942" i="2" a="1"/>
  <c r="K2942" i="2" s="1"/>
  <c r="M2942" i="2" a="1"/>
  <c r="M2942" i="2" s="1"/>
  <c r="L2942" i="2" a="1"/>
  <c r="L2942" i="2" s="1"/>
  <c r="K2930" i="2" a="1"/>
  <c r="K2930" i="2" s="1"/>
  <c r="M2930" i="2" a="1"/>
  <c r="M2930" i="2" s="1"/>
  <c r="L2930" i="2" a="1"/>
  <c r="L2930" i="2" s="1"/>
  <c r="K2918" i="2" a="1"/>
  <c r="K2918" i="2" s="1"/>
  <c r="M2918" i="2" a="1"/>
  <c r="M2918" i="2" s="1"/>
  <c r="L2918" i="2" a="1"/>
  <c r="L2918" i="2" s="1"/>
  <c r="K2906" i="2" a="1"/>
  <c r="K2906" i="2" s="1"/>
  <c r="M2906" i="2" a="1"/>
  <c r="M2906" i="2" s="1"/>
  <c r="L2906" i="2" a="1"/>
  <c r="L2906" i="2" s="1"/>
  <c r="K2894" i="2" a="1"/>
  <c r="K2894" i="2" s="1"/>
  <c r="M2894" i="2" a="1"/>
  <c r="M2894" i="2" s="1"/>
  <c r="L2894" i="2" a="1"/>
  <c r="L2894" i="2" s="1"/>
  <c r="K2882" i="2" a="1"/>
  <c r="K2882" i="2" s="1"/>
  <c r="M2882" i="2" a="1"/>
  <c r="M2882" i="2" s="1"/>
  <c r="L2882" i="2" a="1"/>
  <c r="L2882" i="2" s="1"/>
  <c r="K2870" i="2" a="1"/>
  <c r="K2870" i="2" s="1"/>
  <c r="M2870" i="2" a="1"/>
  <c r="M2870" i="2" s="1"/>
  <c r="L2870" i="2" a="1"/>
  <c r="L2870" i="2" s="1"/>
  <c r="K2858" i="2" a="1"/>
  <c r="K2858" i="2" s="1"/>
  <c r="M2858" i="2" a="1"/>
  <c r="M2858" i="2" s="1"/>
  <c r="L2858" i="2" a="1"/>
  <c r="L2858" i="2" s="1"/>
  <c r="K2846" i="2" a="1"/>
  <c r="K2846" i="2" s="1"/>
  <c r="M2846" i="2" a="1"/>
  <c r="M2846" i="2" s="1"/>
  <c r="L2846" i="2" a="1"/>
  <c r="L2846" i="2" s="1"/>
  <c r="K2834" i="2" a="1"/>
  <c r="K2834" i="2" s="1"/>
  <c r="M2834" i="2" a="1"/>
  <c r="M2834" i="2" s="1"/>
  <c r="L2834" i="2" a="1"/>
  <c r="L2834" i="2" s="1"/>
  <c r="K2822" i="2" a="1"/>
  <c r="K2822" i="2" s="1"/>
  <c r="M2822" i="2" a="1"/>
  <c r="M2822" i="2" s="1"/>
  <c r="L2822" i="2" a="1"/>
  <c r="L2822" i="2" s="1"/>
  <c r="K2810" i="2" a="1"/>
  <c r="K2810" i="2" s="1"/>
  <c r="M2810" i="2" a="1"/>
  <c r="M2810" i="2" s="1"/>
  <c r="L2810" i="2" a="1"/>
  <c r="L2810" i="2" s="1"/>
  <c r="K2798" i="2" a="1"/>
  <c r="K2798" i="2" s="1"/>
  <c r="M2798" i="2" a="1"/>
  <c r="M2798" i="2" s="1"/>
  <c r="L2798" i="2" a="1"/>
  <c r="L2798" i="2" s="1"/>
  <c r="K2786" i="2" a="1"/>
  <c r="K2786" i="2" s="1"/>
  <c r="M2786" i="2" a="1"/>
  <c r="M2786" i="2" s="1"/>
  <c r="L2786" i="2" a="1"/>
  <c r="L2786" i="2" s="1"/>
  <c r="K2774" i="2" a="1"/>
  <c r="K2774" i="2" s="1"/>
  <c r="M2774" i="2" a="1"/>
  <c r="M2774" i="2" s="1"/>
  <c r="L2774" i="2" a="1"/>
  <c r="L2774" i="2" s="1"/>
  <c r="K2762" i="2" a="1"/>
  <c r="K2762" i="2" s="1"/>
  <c r="M2762" i="2" a="1"/>
  <c r="M2762" i="2" s="1"/>
  <c r="L2762" i="2" a="1"/>
  <c r="L2762" i="2" s="1"/>
  <c r="K2750" i="2" a="1"/>
  <c r="K2750" i="2" s="1"/>
  <c r="M2750" i="2" a="1"/>
  <c r="M2750" i="2" s="1"/>
  <c r="L2750" i="2" a="1"/>
  <c r="L2750" i="2" s="1"/>
  <c r="K2738" i="2" a="1"/>
  <c r="K2738" i="2" s="1"/>
  <c r="M2738" i="2" a="1"/>
  <c r="M2738" i="2" s="1"/>
  <c r="L2738" i="2" a="1"/>
  <c r="L2738" i="2" s="1"/>
  <c r="K2726" i="2" a="1"/>
  <c r="K2726" i="2" s="1"/>
  <c r="M2726" i="2" a="1"/>
  <c r="M2726" i="2" s="1"/>
  <c r="L2726" i="2" a="1"/>
  <c r="L2726" i="2" s="1"/>
  <c r="K2714" i="2" a="1"/>
  <c r="K2714" i="2" s="1"/>
  <c r="M2714" i="2" a="1"/>
  <c r="M2714" i="2" s="1"/>
  <c r="L2714" i="2" a="1"/>
  <c r="L2714" i="2" s="1"/>
  <c r="K2702" i="2" a="1"/>
  <c r="K2702" i="2" s="1"/>
  <c r="M2702" i="2" a="1"/>
  <c r="M2702" i="2" s="1"/>
  <c r="L2702" i="2" a="1"/>
  <c r="L2702" i="2" s="1"/>
  <c r="K2690" i="2" a="1"/>
  <c r="K2690" i="2" s="1"/>
  <c r="M2690" i="2" a="1"/>
  <c r="M2690" i="2" s="1"/>
  <c r="L2690" i="2" a="1"/>
  <c r="L2690" i="2" s="1"/>
  <c r="K2678" i="2" a="1"/>
  <c r="K2678" i="2" s="1"/>
  <c r="M2678" i="2" a="1"/>
  <c r="M2678" i="2" s="1"/>
  <c r="L2678" i="2" a="1"/>
  <c r="L2678" i="2" s="1"/>
  <c r="K2666" i="2" a="1"/>
  <c r="K2666" i="2" s="1"/>
  <c r="M2666" i="2" a="1"/>
  <c r="M2666" i="2" s="1"/>
  <c r="L2666" i="2" a="1"/>
  <c r="L2666" i="2" s="1"/>
  <c r="K2654" i="2" a="1"/>
  <c r="K2654" i="2" s="1"/>
  <c r="M2654" i="2" a="1"/>
  <c r="M2654" i="2" s="1"/>
  <c r="L2654" i="2" a="1"/>
  <c r="L2654" i="2" s="1"/>
  <c r="K2642" i="2" a="1"/>
  <c r="K2642" i="2" s="1"/>
  <c r="M2642" i="2" a="1"/>
  <c r="M2642" i="2" s="1"/>
  <c r="L2642" i="2" a="1"/>
  <c r="L2642" i="2" s="1"/>
  <c r="K2630" i="2" a="1"/>
  <c r="K2630" i="2" s="1"/>
  <c r="M2630" i="2" a="1"/>
  <c r="M2630" i="2" s="1"/>
  <c r="L2630" i="2" a="1"/>
  <c r="L2630" i="2" s="1"/>
  <c r="K2618" i="2" a="1"/>
  <c r="K2618" i="2" s="1"/>
  <c r="M2618" i="2" a="1"/>
  <c r="M2618" i="2" s="1"/>
  <c r="L2618" i="2" a="1"/>
  <c r="L2618" i="2" s="1"/>
  <c r="K2606" i="2" a="1"/>
  <c r="K2606" i="2" s="1"/>
  <c r="M2606" i="2" a="1"/>
  <c r="M2606" i="2" s="1"/>
  <c r="L2606" i="2" a="1"/>
  <c r="L2606" i="2" s="1"/>
  <c r="K2594" i="2" a="1"/>
  <c r="K2594" i="2" s="1"/>
  <c r="M2594" i="2" a="1"/>
  <c r="M2594" i="2" s="1"/>
  <c r="L2594" i="2" a="1"/>
  <c r="L2594" i="2" s="1"/>
  <c r="K2582" i="2" a="1"/>
  <c r="K2582" i="2" s="1"/>
  <c r="M2582" i="2" a="1"/>
  <c r="M2582" i="2" s="1"/>
  <c r="L2582" i="2" a="1"/>
  <c r="L2582" i="2" s="1"/>
  <c r="K2570" i="2" a="1"/>
  <c r="K2570" i="2" s="1"/>
  <c r="M2570" i="2" a="1"/>
  <c r="M2570" i="2" s="1"/>
  <c r="L2570" i="2" a="1"/>
  <c r="L2570" i="2" s="1"/>
  <c r="K2558" i="2" a="1"/>
  <c r="K2558" i="2" s="1"/>
  <c r="M2558" i="2" a="1"/>
  <c r="M2558" i="2" s="1"/>
  <c r="L2558" i="2" a="1"/>
  <c r="L2558" i="2" s="1"/>
  <c r="K2546" i="2" a="1"/>
  <c r="K2546" i="2" s="1"/>
  <c r="M2546" i="2" a="1"/>
  <c r="M2546" i="2" s="1"/>
  <c r="L2546" i="2" a="1"/>
  <c r="L2546" i="2" s="1"/>
  <c r="K2534" i="2" a="1"/>
  <c r="K2534" i="2" s="1"/>
  <c r="M2534" i="2" a="1"/>
  <c r="M2534" i="2" s="1"/>
  <c r="L2534" i="2" a="1"/>
  <c r="L2534" i="2" s="1"/>
  <c r="K2522" i="2" a="1"/>
  <c r="K2522" i="2" s="1"/>
  <c r="M2522" i="2" a="1"/>
  <c r="M2522" i="2" s="1"/>
  <c r="L2522" i="2" a="1"/>
  <c r="L2522" i="2" s="1"/>
  <c r="K2510" i="2" a="1"/>
  <c r="K2510" i="2" s="1"/>
  <c r="M2510" i="2" a="1"/>
  <c r="M2510" i="2" s="1"/>
  <c r="L2510" i="2" a="1"/>
  <c r="L2510" i="2" s="1"/>
  <c r="K2498" i="2" a="1"/>
  <c r="K2498" i="2" s="1"/>
  <c r="M2498" i="2" a="1"/>
  <c r="M2498" i="2" s="1"/>
  <c r="L2498" i="2" a="1"/>
  <c r="L2498" i="2" s="1"/>
  <c r="K2486" i="2" a="1"/>
  <c r="K2486" i="2" s="1"/>
  <c r="M2486" i="2" a="1"/>
  <c r="M2486" i="2" s="1"/>
  <c r="L2486" i="2" a="1"/>
  <c r="L2486" i="2" s="1"/>
  <c r="K2474" i="2" a="1"/>
  <c r="K2474" i="2" s="1"/>
  <c r="M2474" i="2" a="1"/>
  <c r="M2474" i="2" s="1"/>
  <c r="L2474" i="2" a="1"/>
  <c r="L2474" i="2" s="1"/>
  <c r="K2407" i="2" a="1"/>
  <c r="K2407" i="2" s="1"/>
  <c r="M2407" i="2" a="1"/>
  <c r="M2407" i="2" s="1"/>
  <c r="L2407" i="2" a="1"/>
  <c r="L2407" i="2" s="1"/>
  <c r="K2395" i="2" a="1"/>
  <c r="K2395" i="2" s="1"/>
  <c r="M2395" i="2" a="1"/>
  <c r="M2395" i="2" s="1"/>
  <c r="L2395" i="2" a="1"/>
  <c r="L2395" i="2" s="1"/>
  <c r="K2383" i="2" a="1"/>
  <c r="K2383" i="2" s="1"/>
  <c r="M2383" i="2" a="1"/>
  <c r="M2383" i="2" s="1"/>
  <c r="L2383" i="2" a="1"/>
  <c r="L2383" i="2" s="1"/>
  <c r="K2371" i="2" a="1"/>
  <c r="K2371" i="2" s="1"/>
  <c r="M2371" i="2" a="1"/>
  <c r="M2371" i="2" s="1"/>
  <c r="L2371" i="2" a="1"/>
  <c r="L2371" i="2" s="1"/>
  <c r="K2359" i="2" a="1"/>
  <c r="K2359" i="2" s="1"/>
  <c r="M2359" i="2" a="1"/>
  <c r="M2359" i="2" s="1"/>
  <c r="L2359" i="2" a="1"/>
  <c r="L2359" i="2" s="1"/>
  <c r="K2348" i="2" a="1"/>
  <c r="K2348" i="2" s="1"/>
  <c r="M2348" i="2" a="1"/>
  <c r="M2348" i="2" s="1"/>
  <c r="L2348" i="2" a="1"/>
  <c r="L2348" i="2" s="1"/>
  <c r="K2336" i="2" a="1"/>
  <c r="K2336" i="2" s="1"/>
  <c r="M2336" i="2" a="1"/>
  <c r="M2336" i="2" s="1"/>
  <c r="L2336" i="2" a="1"/>
  <c r="L2336" i="2" s="1"/>
  <c r="K2324" i="2" a="1"/>
  <c r="K2324" i="2" s="1"/>
  <c r="M2324" i="2" a="1"/>
  <c r="M2324" i="2" s="1"/>
  <c r="L2324" i="2" a="1"/>
  <c r="L2324" i="2" s="1"/>
  <c r="K2312" i="2" a="1"/>
  <c r="K2312" i="2" s="1"/>
  <c r="M2312" i="2" a="1"/>
  <c r="M2312" i="2" s="1"/>
  <c r="L2312" i="2" a="1"/>
  <c r="L2312" i="2" s="1"/>
  <c r="K2300" i="2" a="1"/>
  <c r="K2300" i="2" s="1"/>
  <c r="M2300" i="2" a="1"/>
  <c r="M2300" i="2" s="1"/>
  <c r="L2300" i="2" a="1"/>
  <c r="L2300" i="2" s="1"/>
  <c r="K2288" i="2" a="1"/>
  <c r="K2288" i="2" s="1"/>
  <c r="M2288" i="2" a="1"/>
  <c r="M2288" i="2" s="1"/>
  <c r="L2288" i="2" a="1"/>
  <c r="L2288" i="2" s="1"/>
  <c r="K2276" i="2" a="1"/>
  <c r="K2276" i="2" s="1"/>
  <c r="M2276" i="2" a="1"/>
  <c r="M2276" i="2" s="1"/>
  <c r="K2264" i="2" a="1"/>
  <c r="K2264" i="2" s="1"/>
  <c r="M2264" i="2" a="1"/>
  <c r="M2264" i="2" s="1"/>
  <c r="L2264" i="2" a="1"/>
  <c r="L2264" i="2" s="1"/>
  <c r="K2252" i="2" a="1"/>
  <c r="K2252" i="2" s="1"/>
  <c r="M2252" i="2" a="1"/>
  <c r="M2252" i="2" s="1"/>
  <c r="L2252" i="2" a="1"/>
  <c r="L2252" i="2" s="1"/>
  <c r="K2240" i="2" a="1"/>
  <c r="K2240" i="2" s="1"/>
  <c r="M2240" i="2" a="1"/>
  <c r="M2240" i="2" s="1"/>
  <c r="K2228" i="2" a="1"/>
  <c r="K2228" i="2" s="1"/>
  <c r="M2228" i="2" a="1"/>
  <c r="M2228" i="2" s="1"/>
  <c r="L2228" i="2" a="1"/>
  <c r="L2228" i="2" s="1"/>
  <c r="K2216" i="2" a="1"/>
  <c r="K2216" i="2" s="1"/>
  <c r="M2216" i="2" a="1"/>
  <c r="M2216" i="2" s="1"/>
  <c r="L2216" i="2" a="1"/>
  <c r="L2216" i="2" s="1"/>
  <c r="K2204" i="2" a="1"/>
  <c r="K2204" i="2" s="1"/>
  <c r="M2204" i="2" a="1"/>
  <c r="M2204" i="2" s="1"/>
  <c r="L2204" i="2" a="1"/>
  <c r="L2204" i="2" s="1"/>
  <c r="K2192" i="2" a="1"/>
  <c r="K2192" i="2" s="1"/>
  <c r="M2192" i="2" a="1"/>
  <c r="M2192" i="2" s="1"/>
  <c r="L2192" i="2" a="1"/>
  <c r="L2192" i="2" s="1"/>
  <c r="K2180" i="2" a="1"/>
  <c r="K2180" i="2" s="1"/>
  <c r="M2180" i="2" a="1"/>
  <c r="M2180" i="2" s="1"/>
  <c r="L2180" i="2" a="1"/>
  <c r="L2180" i="2" s="1"/>
  <c r="K2168" i="2" a="1"/>
  <c r="K2168" i="2" s="1"/>
  <c r="M2168" i="2" a="1"/>
  <c r="M2168" i="2" s="1"/>
  <c r="L2168" i="2" a="1"/>
  <c r="L2168" i="2" s="1"/>
  <c r="K2156" i="2" a="1"/>
  <c r="K2156" i="2" s="1"/>
  <c r="M2156" i="2" a="1"/>
  <c r="M2156" i="2" s="1"/>
  <c r="L2156" i="2" a="1"/>
  <c r="L2156" i="2" s="1"/>
  <c r="K2144" i="2" a="1"/>
  <c r="K2144" i="2" s="1"/>
  <c r="M2144" i="2" a="1"/>
  <c r="M2144" i="2" s="1"/>
  <c r="L2144" i="2" a="1"/>
  <c r="L2144" i="2" s="1"/>
  <c r="K2132" i="2" a="1"/>
  <c r="K2132" i="2" s="1"/>
  <c r="M2132" i="2" a="1"/>
  <c r="M2132" i="2" s="1"/>
  <c r="L2132" i="2" a="1"/>
  <c r="L2132" i="2" s="1"/>
  <c r="K2120" i="2" a="1"/>
  <c r="K2120" i="2" s="1"/>
  <c r="M2120" i="2" a="1"/>
  <c r="M2120" i="2" s="1"/>
  <c r="L2120" i="2" a="1"/>
  <c r="L2120" i="2" s="1"/>
  <c r="K2108" i="2" a="1"/>
  <c r="K2108" i="2" s="1"/>
  <c r="M2108" i="2" a="1"/>
  <c r="M2108" i="2" s="1"/>
  <c r="L2108" i="2" a="1"/>
  <c r="L2108" i="2" s="1"/>
  <c r="K2096" i="2" a="1"/>
  <c r="K2096" i="2" s="1"/>
  <c r="M2096" i="2" a="1"/>
  <c r="M2096" i="2" s="1"/>
  <c r="L2096" i="2" a="1"/>
  <c r="L2096" i="2" s="1"/>
  <c r="K2084" i="2" a="1"/>
  <c r="K2084" i="2" s="1"/>
  <c r="M2084" i="2" a="1"/>
  <c r="M2084" i="2" s="1"/>
  <c r="L2084" i="2" a="1"/>
  <c r="L2084" i="2" s="1"/>
  <c r="K2072" i="2" a="1"/>
  <c r="K2072" i="2" s="1"/>
  <c r="M2072" i="2" a="1"/>
  <c r="M2072" i="2" s="1"/>
  <c r="L2072" i="2" a="1"/>
  <c r="L2072" i="2" s="1"/>
  <c r="K2060" i="2" a="1"/>
  <c r="K2060" i="2" s="1"/>
  <c r="M2060" i="2" a="1"/>
  <c r="M2060" i="2" s="1"/>
  <c r="L2060" i="2" a="1"/>
  <c r="L2060" i="2" s="1"/>
  <c r="K2048" i="2" a="1"/>
  <c r="K2048" i="2" s="1"/>
  <c r="M2048" i="2" a="1"/>
  <c r="M2048" i="2" s="1"/>
  <c r="K2036" i="2" a="1"/>
  <c r="K2036" i="2" s="1"/>
  <c r="M2036" i="2" a="1"/>
  <c r="M2036" i="2" s="1"/>
  <c r="L2036" i="2" a="1"/>
  <c r="L2036" i="2" s="1"/>
  <c r="K2024" i="2" a="1"/>
  <c r="K2024" i="2" s="1"/>
  <c r="M2024" i="2" a="1"/>
  <c r="M2024" i="2" s="1"/>
  <c r="L2024" i="2" a="1"/>
  <c r="L2024" i="2" s="1"/>
  <c r="K2012" i="2" a="1"/>
  <c r="K2012" i="2" s="1"/>
  <c r="M2012" i="2" a="1"/>
  <c r="M2012" i="2" s="1"/>
  <c r="L2012" i="2" a="1"/>
  <c r="L2012" i="2" s="1"/>
  <c r="K2000" i="2" a="1"/>
  <c r="K2000" i="2" s="1"/>
  <c r="M2000" i="2" a="1"/>
  <c r="M2000" i="2" s="1"/>
  <c r="L2000" i="2" a="1"/>
  <c r="L2000" i="2" s="1"/>
  <c r="K1988" i="2" a="1"/>
  <c r="K1988" i="2" s="1"/>
  <c r="M1988" i="2" a="1"/>
  <c r="M1988" i="2" s="1"/>
  <c r="K1976" i="2" a="1"/>
  <c r="K1976" i="2" s="1"/>
  <c r="M1976" i="2" a="1"/>
  <c r="M1976" i="2" s="1"/>
  <c r="L1976" i="2" a="1"/>
  <c r="L1976" i="2" s="1"/>
  <c r="K1964" i="2" a="1"/>
  <c r="K1964" i="2" s="1"/>
  <c r="M1964" i="2" a="1"/>
  <c r="M1964" i="2" s="1"/>
  <c r="L1964" i="2" a="1"/>
  <c r="L1964" i="2" s="1"/>
  <c r="K1952" i="2" a="1"/>
  <c r="K1952" i="2" s="1"/>
  <c r="M1952" i="2" a="1"/>
  <c r="M1952" i="2" s="1"/>
  <c r="L1952" i="2" a="1"/>
  <c r="L1952" i="2" s="1"/>
  <c r="K1940" i="2" a="1"/>
  <c r="K1940" i="2" s="1"/>
  <c r="M1940" i="2" a="1"/>
  <c r="M1940" i="2" s="1"/>
  <c r="L1940" i="2" a="1"/>
  <c r="L1940" i="2" s="1"/>
  <c r="K1928" i="2" a="1"/>
  <c r="K1928" i="2" s="1"/>
  <c r="M1928" i="2" a="1"/>
  <c r="M1928" i="2" s="1"/>
  <c r="L1928" i="2" a="1"/>
  <c r="L1928" i="2" s="1"/>
  <c r="K1916" i="2" a="1"/>
  <c r="K1916" i="2" s="1"/>
  <c r="M1916" i="2" a="1"/>
  <c r="M1916" i="2" s="1"/>
  <c r="L1916" i="2" a="1"/>
  <c r="L1916" i="2" s="1"/>
  <c r="K1904" i="2" a="1"/>
  <c r="K1904" i="2" s="1"/>
  <c r="M1904" i="2" a="1"/>
  <c r="M1904" i="2" s="1"/>
  <c r="L1904" i="2" a="1"/>
  <c r="L1904" i="2" s="1"/>
  <c r="K1892" i="2" a="1"/>
  <c r="K1892" i="2" s="1"/>
  <c r="M1892" i="2" a="1"/>
  <c r="M1892" i="2" s="1"/>
  <c r="L1892" i="2" a="1"/>
  <c r="L1892" i="2" s="1"/>
  <c r="K1880" i="2" a="1"/>
  <c r="K1880" i="2" s="1"/>
  <c r="M1880" i="2" a="1"/>
  <c r="M1880" i="2" s="1"/>
  <c r="L1880" i="2" a="1"/>
  <c r="L1880" i="2" s="1"/>
  <c r="K1868" i="2" a="1"/>
  <c r="K1868" i="2" s="1"/>
  <c r="M1868" i="2" a="1"/>
  <c r="M1868" i="2" s="1"/>
  <c r="L1868" i="2" a="1"/>
  <c r="L1868" i="2" s="1"/>
  <c r="K1856" i="2" a="1"/>
  <c r="K1856" i="2" s="1"/>
  <c r="M1856" i="2" a="1"/>
  <c r="M1856" i="2" s="1"/>
  <c r="L1856" i="2" a="1"/>
  <c r="L1856" i="2" s="1"/>
  <c r="K1844" i="2" a="1"/>
  <c r="K1844" i="2" s="1"/>
  <c r="M1844" i="2" a="1"/>
  <c r="M1844" i="2" s="1"/>
  <c r="L1844" i="2" a="1"/>
  <c r="L1844" i="2" s="1"/>
  <c r="K1832" i="2" a="1"/>
  <c r="K1832" i="2" s="1"/>
  <c r="M1832" i="2" a="1"/>
  <c r="M1832" i="2" s="1"/>
  <c r="L1832" i="2" a="1"/>
  <c r="L1832" i="2" s="1"/>
  <c r="K1820" i="2" a="1"/>
  <c r="K1820" i="2" s="1"/>
  <c r="M1820" i="2" a="1"/>
  <c r="M1820" i="2" s="1"/>
  <c r="L1820" i="2" a="1"/>
  <c r="L1820" i="2" s="1"/>
  <c r="K1808" i="2" a="1"/>
  <c r="K1808" i="2" s="1"/>
  <c r="M1808" i="2" a="1"/>
  <c r="M1808" i="2" s="1"/>
  <c r="K1796" i="2" a="1"/>
  <c r="K1796" i="2" s="1"/>
  <c r="M1796" i="2" a="1"/>
  <c r="M1796" i="2" s="1"/>
  <c r="L1796" i="2" a="1"/>
  <c r="L1796" i="2" s="1"/>
  <c r="K1784" i="2" a="1"/>
  <c r="K1784" i="2" s="1"/>
  <c r="M1784" i="2" a="1"/>
  <c r="M1784" i="2" s="1"/>
  <c r="L1784" i="2" a="1"/>
  <c r="L1784" i="2" s="1"/>
  <c r="K1772" i="2" a="1"/>
  <c r="K1772" i="2" s="1"/>
  <c r="M1772" i="2" a="1"/>
  <c r="M1772" i="2" s="1"/>
  <c r="K1760" i="2" a="1"/>
  <c r="K1760" i="2" s="1"/>
  <c r="M1760" i="2" a="1"/>
  <c r="M1760" i="2" s="1"/>
  <c r="L1760" i="2" a="1"/>
  <c r="L1760" i="2" s="1"/>
  <c r="K1748" i="2" a="1"/>
  <c r="K1748" i="2" s="1"/>
  <c r="M1748" i="2" a="1"/>
  <c r="M1748" i="2" s="1"/>
  <c r="L1748" i="2" a="1"/>
  <c r="L1748" i="2" s="1"/>
  <c r="K1736" i="2" a="1"/>
  <c r="K1736" i="2" s="1"/>
  <c r="M1736" i="2" a="1"/>
  <c r="M1736" i="2" s="1"/>
  <c r="L1736" i="2" a="1"/>
  <c r="L1736" i="2" s="1"/>
  <c r="K1724" i="2" a="1"/>
  <c r="K1724" i="2" s="1"/>
  <c r="M1724" i="2" a="1"/>
  <c r="M1724" i="2" s="1"/>
  <c r="L1724" i="2" a="1"/>
  <c r="L1724" i="2" s="1"/>
  <c r="K1712" i="2" a="1"/>
  <c r="K1712" i="2" s="1"/>
  <c r="M1712" i="2" a="1"/>
  <c r="M1712" i="2" s="1"/>
  <c r="L1712" i="2" a="1"/>
  <c r="L1712" i="2" s="1"/>
  <c r="K1700" i="2" a="1"/>
  <c r="K1700" i="2" s="1"/>
  <c r="M1700" i="2" a="1"/>
  <c r="M1700" i="2" s="1"/>
  <c r="L1700" i="2" a="1"/>
  <c r="L1700" i="2" s="1"/>
  <c r="K1688" i="2" a="1"/>
  <c r="K1688" i="2" s="1"/>
  <c r="M1688" i="2" a="1"/>
  <c r="M1688" i="2" s="1"/>
  <c r="L1688" i="2" a="1"/>
  <c r="L1688" i="2" s="1"/>
  <c r="K1676" i="2" a="1"/>
  <c r="K1676" i="2" s="1"/>
  <c r="M1676" i="2" a="1"/>
  <c r="M1676" i="2" s="1"/>
  <c r="L1676" i="2" a="1"/>
  <c r="L1676" i="2" s="1"/>
  <c r="K1664" i="2" a="1"/>
  <c r="K1664" i="2" s="1"/>
  <c r="M1664" i="2" a="1"/>
  <c r="M1664" i="2" s="1"/>
  <c r="L1664" i="2" a="1"/>
  <c r="L1664" i="2" s="1"/>
  <c r="K1652" i="2" a="1"/>
  <c r="K1652" i="2" s="1"/>
  <c r="M1652" i="2" a="1"/>
  <c r="M1652" i="2" s="1"/>
  <c r="L1652" i="2" a="1"/>
  <c r="L1652" i="2" s="1"/>
  <c r="K1640" i="2" a="1"/>
  <c r="K1640" i="2" s="1"/>
  <c r="M1640" i="2" a="1"/>
  <c r="M1640" i="2" s="1"/>
  <c r="L1640" i="2" a="1"/>
  <c r="L1640" i="2" s="1"/>
  <c r="K1628" i="2" a="1"/>
  <c r="K1628" i="2" s="1"/>
  <c r="M1628" i="2" a="1"/>
  <c r="M1628" i="2" s="1"/>
  <c r="L1628" i="2" a="1"/>
  <c r="L1628" i="2" s="1"/>
  <c r="K1616" i="2" a="1"/>
  <c r="K1616" i="2" s="1"/>
  <c r="M1616" i="2" a="1"/>
  <c r="M1616" i="2" s="1"/>
  <c r="L1616" i="2" a="1"/>
  <c r="L1616" i="2" s="1"/>
  <c r="K1604" i="2" a="1"/>
  <c r="K1604" i="2" s="1"/>
  <c r="M1604" i="2" a="1"/>
  <c r="M1604" i="2" s="1"/>
  <c r="L1604" i="2" a="1"/>
  <c r="L1604" i="2" s="1"/>
  <c r="K1592" i="2" a="1"/>
  <c r="K1592" i="2" s="1"/>
  <c r="M1592" i="2" a="1"/>
  <c r="M1592" i="2" s="1"/>
  <c r="L1592" i="2" a="1"/>
  <c r="L1592" i="2" s="1"/>
  <c r="K1580" i="2" a="1"/>
  <c r="K1580" i="2" s="1"/>
  <c r="M1580" i="2" a="1"/>
  <c r="M1580" i="2" s="1"/>
  <c r="L1580" i="2" a="1"/>
  <c r="L1580" i="2" s="1"/>
  <c r="K1568" i="2" a="1"/>
  <c r="K1568" i="2" s="1"/>
  <c r="M1568" i="2" a="1"/>
  <c r="M1568" i="2" s="1"/>
  <c r="L1568" i="2" a="1"/>
  <c r="L1568" i="2" s="1"/>
  <c r="K1556" i="2" a="1"/>
  <c r="K1556" i="2" s="1"/>
  <c r="M1556" i="2" a="1"/>
  <c r="M1556" i="2" s="1"/>
  <c r="L1556" i="2" a="1"/>
  <c r="L1556" i="2" s="1"/>
  <c r="K1544" i="2" a="1"/>
  <c r="K1544" i="2" s="1"/>
  <c r="M1544" i="2" a="1"/>
  <c r="M1544" i="2" s="1"/>
  <c r="L1544" i="2" a="1"/>
  <c r="L1544" i="2" s="1"/>
  <c r="K1532" i="2" a="1"/>
  <c r="K1532" i="2" s="1"/>
  <c r="M1532" i="2" a="1"/>
  <c r="M1532" i="2" s="1"/>
  <c r="L1532" i="2" a="1"/>
  <c r="L1532" i="2" s="1"/>
  <c r="K1520" i="2" a="1"/>
  <c r="K1520" i="2" s="1"/>
  <c r="M1520" i="2" a="1"/>
  <c r="M1520" i="2" s="1"/>
  <c r="L1520" i="2" a="1"/>
  <c r="L1520" i="2" s="1"/>
  <c r="K1508" i="2" a="1"/>
  <c r="K1508" i="2" s="1"/>
  <c r="M1508" i="2" a="1"/>
  <c r="M1508" i="2" s="1"/>
  <c r="L1508" i="2" a="1"/>
  <c r="L1508" i="2" s="1"/>
  <c r="K1496" i="2" a="1"/>
  <c r="K1496" i="2" s="1"/>
  <c r="M1496" i="2" a="1"/>
  <c r="M1496" i="2" s="1"/>
  <c r="L1496" i="2" a="1"/>
  <c r="L1496" i="2" s="1"/>
  <c r="K1484" i="2" a="1"/>
  <c r="K1484" i="2" s="1"/>
  <c r="M1484" i="2" a="1"/>
  <c r="M1484" i="2" s="1"/>
  <c r="L1484" i="2" a="1"/>
  <c r="L1484" i="2" s="1"/>
  <c r="K1472" i="2" a="1"/>
  <c r="K1472" i="2" s="1"/>
  <c r="M1472" i="2" a="1"/>
  <c r="M1472" i="2" s="1"/>
  <c r="L1472" i="2" a="1"/>
  <c r="L1472" i="2" s="1"/>
  <c r="K1460" i="2" a="1"/>
  <c r="K1460" i="2" s="1"/>
  <c r="M1460" i="2" a="1"/>
  <c r="M1460" i="2" s="1"/>
  <c r="L1460" i="2" a="1"/>
  <c r="L1460" i="2" s="1"/>
  <c r="K1448" i="2" a="1"/>
  <c r="K1448" i="2" s="1"/>
  <c r="M1448" i="2" a="1"/>
  <c r="M1448" i="2" s="1"/>
  <c r="L1448" i="2" a="1"/>
  <c r="L1448" i="2" s="1"/>
  <c r="K1436" i="2" a="1"/>
  <c r="K1436" i="2" s="1"/>
  <c r="M1436" i="2" a="1"/>
  <c r="M1436" i="2" s="1"/>
  <c r="L1436" i="2" a="1"/>
  <c r="L1436" i="2" s="1"/>
  <c r="K1424" i="2" a="1"/>
  <c r="K1424" i="2" s="1"/>
  <c r="M1424" i="2" a="1"/>
  <c r="M1424" i="2" s="1"/>
  <c r="L1424" i="2" a="1"/>
  <c r="L1424" i="2" s="1"/>
  <c r="K1412" i="2" a="1"/>
  <c r="K1412" i="2" s="1"/>
  <c r="M1412" i="2" a="1"/>
  <c r="M1412" i="2" s="1"/>
  <c r="L1412" i="2" a="1"/>
  <c r="L1412" i="2" s="1"/>
  <c r="K1400" i="2" a="1"/>
  <c r="K1400" i="2" s="1"/>
  <c r="M1400" i="2" a="1"/>
  <c r="M1400" i="2" s="1"/>
  <c r="L1400" i="2" a="1"/>
  <c r="L1400" i="2" s="1"/>
  <c r="K1388" i="2" a="1"/>
  <c r="K1388" i="2" s="1"/>
  <c r="M1388" i="2" a="1"/>
  <c r="M1388" i="2" s="1"/>
  <c r="L1388" i="2" a="1"/>
  <c r="L1388" i="2" s="1"/>
  <c r="K1376" i="2" a="1"/>
  <c r="K1376" i="2" s="1"/>
  <c r="M1376" i="2" a="1"/>
  <c r="M1376" i="2" s="1"/>
  <c r="L1376" i="2" a="1"/>
  <c r="L1376" i="2" s="1"/>
  <c r="K1364" i="2" a="1"/>
  <c r="K1364" i="2" s="1"/>
  <c r="M1364" i="2" a="1"/>
  <c r="M1364" i="2" s="1"/>
  <c r="K1352" i="2" a="1"/>
  <c r="K1352" i="2" s="1"/>
  <c r="M1352" i="2" a="1"/>
  <c r="M1352" i="2" s="1"/>
  <c r="L1352" i="2" a="1"/>
  <c r="L1352" i="2" s="1"/>
  <c r="K1340" i="2" a="1"/>
  <c r="K1340" i="2" s="1"/>
  <c r="M1340" i="2" a="1"/>
  <c r="M1340" i="2" s="1"/>
  <c r="L1340" i="2" a="1"/>
  <c r="L1340" i="2" s="1"/>
  <c r="K1328" i="2" a="1"/>
  <c r="K1328" i="2" s="1"/>
  <c r="M1328" i="2" a="1"/>
  <c r="M1328" i="2" s="1"/>
  <c r="L1328" i="2" a="1"/>
  <c r="L1328" i="2" s="1"/>
  <c r="K1316" i="2" a="1"/>
  <c r="K1316" i="2" s="1"/>
  <c r="M1316" i="2" a="1"/>
  <c r="M1316" i="2" s="1"/>
  <c r="L1316" i="2" a="1"/>
  <c r="L1316" i="2" s="1"/>
  <c r="K1304" i="2" a="1"/>
  <c r="K1304" i="2" s="1"/>
  <c r="M1304" i="2" a="1"/>
  <c r="M1304" i="2" s="1"/>
  <c r="L1304" i="2" a="1"/>
  <c r="L1304" i="2" s="1"/>
  <c r="K1292" i="2" a="1"/>
  <c r="K1292" i="2" s="1"/>
  <c r="M1292" i="2" a="1"/>
  <c r="M1292" i="2" s="1"/>
  <c r="L1292" i="2" a="1"/>
  <c r="L1292" i="2" s="1"/>
  <c r="K1280" i="2" a="1"/>
  <c r="K1280" i="2" s="1"/>
  <c r="M1280" i="2" a="1"/>
  <c r="M1280" i="2" s="1"/>
  <c r="L1280" i="2" a="1"/>
  <c r="L1280" i="2" s="1"/>
  <c r="K1268" i="2" a="1"/>
  <c r="K1268" i="2" s="1"/>
  <c r="M1268" i="2" a="1"/>
  <c r="M1268" i="2" s="1"/>
  <c r="L1268" i="2" a="1"/>
  <c r="L1268" i="2" s="1"/>
  <c r="K1256" i="2" a="1"/>
  <c r="K1256" i="2" s="1"/>
  <c r="M1256" i="2" a="1"/>
  <c r="M1256" i="2" s="1"/>
  <c r="L1256" i="2" a="1"/>
  <c r="L1256" i="2" s="1"/>
  <c r="K1244" i="2" a="1"/>
  <c r="K1244" i="2" s="1"/>
  <c r="M1244" i="2" a="1"/>
  <c r="M1244" i="2" s="1"/>
  <c r="L1244" i="2" a="1"/>
  <c r="L1244" i="2" s="1"/>
  <c r="K1232" i="2" a="1"/>
  <c r="K1232" i="2" s="1"/>
  <c r="M1232" i="2" a="1"/>
  <c r="M1232" i="2" s="1"/>
  <c r="L1232" i="2" a="1"/>
  <c r="L1232" i="2" s="1"/>
  <c r="K1220" i="2" a="1"/>
  <c r="K1220" i="2" s="1"/>
  <c r="M1220" i="2" a="1"/>
  <c r="M1220" i="2" s="1"/>
  <c r="L1220" i="2" a="1"/>
  <c r="L1220" i="2" s="1"/>
  <c r="K1208" i="2" a="1"/>
  <c r="K1208" i="2" s="1"/>
  <c r="M1208" i="2" a="1"/>
  <c r="M1208" i="2" s="1"/>
  <c r="L1208" i="2" a="1"/>
  <c r="L1208" i="2" s="1"/>
  <c r="K1196" i="2" a="1"/>
  <c r="K1196" i="2" s="1"/>
  <c r="M1196" i="2" a="1"/>
  <c r="M1196" i="2" s="1"/>
  <c r="L1196" i="2" a="1"/>
  <c r="L1196" i="2" s="1"/>
  <c r="K1184" i="2" a="1"/>
  <c r="K1184" i="2" s="1"/>
  <c r="M1184" i="2" a="1"/>
  <c r="M1184" i="2" s="1"/>
  <c r="L1184" i="2" a="1"/>
  <c r="L1184" i="2" s="1"/>
  <c r="K1172" i="2" a="1"/>
  <c r="K1172" i="2" s="1"/>
  <c r="M1172" i="2" a="1"/>
  <c r="M1172" i="2" s="1"/>
  <c r="L1172" i="2" a="1"/>
  <c r="L1172" i="2" s="1"/>
  <c r="K1160" i="2" a="1"/>
  <c r="K1160" i="2" s="1"/>
  <c r="M1160" i="2" a="1"/>
  <c r="M1160" i="2" s="1"/>
  <c r="L1160" i="2" a="1"/>
  <c r="L1160" i="2" s="1"/>
  <c r="K1148" i="2" a="1"/>
  <c r="K1148" i="2" s="1"/>
  <c r="M1148" i="2" a="1"/>
  <c r="M1148" i="2" s="1"/>
  <c r="L1148" i="2" a="1"/>
  <c r="L1148" i="2" s="1"/>
  <c r="K1136" i="2" a="1"/>
  <c r="K1136" i="2" s="1"/>
  <c r="M1136" i="2" a="1"/>
  <c r="M1136" i="2" s="1"/>
  <c r="L1136" i="2" a="1"/>
  <c r="L1136" i="2" s="1"/>
  <c r="K1124" i="2" a="1"/>
  <c r="K1124" i="2" s="1"/>
  <c r="M1124" i="2" a="1"/>
  <c r="M1124" i="2" s="1"/>
  <c r="L1124" i="2" a="1"/>
  <c r="L1124" i="2" s="1"/>
  <c r="K1112" i="2" a="1"/>
  <c r="K1112" i="2" s="1"/>
  <c r="M1112" i="2" a="1"/>
  <c r="M1112" i="2" s="1"/>
  <c r="L1112" i="2" a="1"/>
  <c r="L1112" i="2" s="1"/>
  <c r="K1100" i="2" a="1"/>
  <c r="K1100" i="2" s="1"/>
  <c r="M1100" i="2" a="1"/>
  <c r="M1100" i="2" s="1"/>
  <c r="L1100" i="2" a="1"/>
  <c r="L1100" i="2" s="1"/>
  <c r="K1088" i="2" a="1"/>
  <c r="K1088" i="2" s="1"/>
  <c r="M1088" i="2" a="1"/>
  <c r="M1088" i="2" s="1"/>
  <c r="L1088" i="2" a="1"/>
  <c r="L1088" i="2" s="1"/>
  <c r="K1076" i="2" a="1"/>
  <c r="K1076" i="2" s="1"/>
  <c r="M1076" i="2" a="1"/>
  <c r="M1076" i="2" s="1"/>
  <c r="L1076" i="2" a="1"/>
  <c r="L1076" i="2" s="1"/>
  <c r="K1064" i="2" a="1"/>
  <c r="K1064" i="2" s="1"/>
  <c r="M1064" i="2" a="1"/>
  <c r="M1064" i="2" s="1"/>
  <c r="L1064" i="2" a="1"/>
  <c r="L1064" i="2" s="1"/>
  <c r="K1052" i="2" a="1"/>
  <c r="K1052" i="2" s="1"/>
  <c r="M1052" i="2" a="1"/>
  <c r="M1052" i="2" s="1"/>
  <c r="L1052" i="2" a="1"/>
  <c r="L1052" i="2" s="1"/>
  <c r="K1040" i="2" a="1"/>
  <c r="K1040" i="2" s="1"/>
  <c r="M1040" i="2" a="1"/>
  <c r="M1040" i="2" s="1"/>
  <c r="L1040" i="2" a="1"/>
  <c r="L1040" i="2" s="1"/>
  <c r="K1028" i="2" a="1"/>
  <c r="K1028" i="2" s="1"/>
  <c r="M1028" i="2" a="1"/>
  <c r="M1028" i="2" s="1"/>
  <c r="L1028" i="2" a="1"/>
  <c r="L1028" i="2" s="1"/>
  <c r="K1016" i="2" a="1"/>
  <c r="K1016" i="2" s="1"/>
  <c r="M1016" i="2" a="1"/>
  <c r="M1016" i="2" s="1"/>
  <c r="L1016" i="2" a="1"/>
  <c r="L1016" i="2" s="1"/>
  <c r="K1004" i="2" a="1"/>
  <c r="K1004" i="2" s="1"/>
  <c r="M1004" i="2" a="1"/>
  <c r="M1004" i="2" s="1"/>
  <c r="L1004" i="2" a="1"/>
  <c r="L1004" i="2" s="1"/>
  <c r="K992" i="2" a="1"/>
  <c r="K992" i="2" s="1"/>
  <c r="M992" i="2" a="1"/>
  <c r="M992" i="2" s="1"/>
  <c r="L992" i="2" a="1"/>
  <c r="L992" i="2" s="1"/>
  <c r="K980" i="2" a="1"/>
  <c r="K980" i="2" s="1"/>
  <c r="M980" i="2" a="1"/>
  <c r="M980" i="2" s="1"/>
  <c r="L980" i="2" a="1"/>
  <c r="L980" i="2" s="1"/>
  <c r="K968" i="2" a="1"/>
  <c r="K968" i="2" s="1"/>
  <c r="M968" i="2" a="1"/>
  <c r="M968" i="2" s="1"/>
  <c r="L968" i="2" a="1"/>
  <c r="L968" i="2" s="1"/>
  <c r="K956" i="2" a="1"/>
  <c r="K956" i="2" s="1"/>
  <c r="M956" i="2" a="1"/>
  <c r="M956" i="2" s="1"/>
  <c r="L956" i="2" a="1"/>
  <c r="L956" i="2" s="1"/>
  <c r="K944" i="2" a="1"/>
  <c r="K944" i="2" s="1"/>
  <c r="M944" i="2" a="1"/>
  <c r="M944" i="2" s="1"/>
  <c r="L944" i="2" a="1"/>
  <c r="L944" i="2" s="1"/>
  <c r="K932" i="2" a="1"/>
  <c r="K932" i="2" s="1"/>
  <c r="M932" i="2" a="1"/>
  <c r="M932" i="2" s="1"/>
  <c r="L932" i="2" a="1"/>
  <c r="L932" i="2" s="1"/>
  <c r="K920" i="2" a="1"/>
  <c r="K920" i="2" s="1"/>
  <c r="M920" i="2" a="1"/>
  <c r="M920" i="2" s="1"/>
  <c r="L920" i="2" a="1"/>
  <c r="L920" i="2" s="1"/>
  <c r="K908" i="2" a="1"/>
  <c r="K908" i="2" s="1"/>
  <c r="M908" i="2" a="1"/>
  <c r="M908" i="2" s="1"/>
  <c r="L908" i="2" a="1"/>
  <c r="L908" i="2" s="1"/>
  <c r="K896" i="2" a="1"/>
  <c r="K896" i="2" s="1"/>
  <c r="M896" i="2" a="1"/>
  <c r="M896" i="2" s="1"/>
  <c r="L896" i="2" a="1"/>
  <c r="L896" i="2" s="1"/>
  <c r="K884" i="2" a="1"/>
  <c r="K884" i="2" s="1"/>
  <c r="M884" i="2" a="1"/>
  <c r="M884" i="2" s="1"/>
  <c r="L884" i="2" a="1"/>
  <c r="L884" i="2" s="1"/>
  <c r="K872" i="2" a="1"/>
  <c r="K872" i="2" s="1"/>
  <c r="M872" i="2" a="1"/>
  <c r="M872" i="2" s="1"/>
  <c r="L872" i="2" a="1"/>
  <c r="L872" i="2" s="1"/>
  <c r="K860" i="2" a="1"/>
  <c r="K860" i="2" s="1"/>
  <c r="M860" i="2" a="1"/>
  <c r="M860" i="2" s="1"/>
  <c r="L860" i="2" a="1"/>
  <c r="L860" i="2" s="1"/>
  <c r="K848" i="2" a="1"/>
  <c r="K848" i="2" s="1"/>
  <c r="M848" i="2" a="1"/>
  <c r="M848" i="2" s="1"/>
  <c r="L848" i="2" a="1"/>
  <c r="L848" i="2" s="1"/>
  <c r="K836" i="2" a="1"/>
  <c r="K836" i="2" s="1"/>
  <c r="M836" i="2" a="1"/>
  <c r="M836" i="2" s="1"/>
  <c r="L836" i="2" a="1"/>
  <c r="L836" i="2" s="1"/>
  <c r="K824" i="2" a="1"/>
  <c r="K824" i="2" s="1"/>
  <c r="M824" i="2" a="1"/>
  <c r="M824" i="2" s="1"/>
  <c r="L824" i="2" a="1"/>
  <c r="L824" i="2" s="1"/>
  <c r="K812" i="2" a="1"/>
  <c r="K812" i="2" s="1"/>
  <c r="M812" i="2" a="1"/>
  <c r="M812" i="2" s="1"/>
  <c r="L812" i="2" a="1"/>
  <c r="L812" i="2" s="1"/>
  <c r="K800" i="2" a="1"/>
  <c r="K800" i="2" s="1"/>
  <c r="M800" i="2" a="1"/>
  <c r="M800" i="2" s="1"/>
  <c r="L800" i="2" a="1"/>
  <c r="L800" i="2" s="1"/>
  <c r="K788" i="2" a="1"/>
  <c r="K788" i="2" s="1"/>
  <c r="M788" i="2" a="1"/>
  <c r="M788" i="2" s="1"/>
  <c r="L788" i="2" a="1"/>
  <c r="L788" i="2" s="1"/>
  <c r="K776" i="2" a="1"/>
  <c r="K776" i="2" s="1"/>
  <c r="M776" i="2" a="1"/>
  <c r="M776" i="2" s="1"/>
  <c r="L776" i="2" a="1"/>
  <c r="L776" i="2" s="1"/>
  <c r="K764" i="2" a="1"/>
  <c r="K764" i="2" s="1"/>
  <c r="M764" i="2" a="1"/>
  <c r="M764" i="2" s="1"/>
  <c r="L764" i="2" a="1"/>
  <c r="L764" i="2" s="1"/>
  <c r="K752" i="2" a="1"/>
  <c r="K752" i="2" s="1"/>
  <c r="M752" i="2" a="1"/>
  <c r="M752" i="2" s="1"/>
  <c r="L752" i="2" a="1"/>
  <c r="L752" i="2" s="1"/>
  <c r="K740" i="2" a="1"/>
  <c r="K740" i="2" s="1"/>
  <c r="M740" i="2" a="1"/>
  <c r="M740" i="2" s="1"/>
  <c r="L740" i="2" a="1"/>
  <c r="L740" i="2" s="1"/>
  <c r="K728" i="2" a="1"/>
  <c r="K728" i="2" s="1"/>
  <c r="M728" i="2" a="1"/>
  <c r="M728" i="2" s="1"/>
  <c r="L728" i="2" a="1"/>
  <c r="L728" i="2" s="1"/>
  <c r="K716" i="2" a="1"/>
  <c r="K716" i="2" s="1"/>
  <c r="M716" i="2" a="1"/>
  <c r="M716" i="2" s="1"/>
  <c r="L716" i="2" a="1"/>
  <c r="L716" i="2" s="1"/>
  <c r="K704" i="2" a="1"/>
  <c r="K704" i="2" s="1"/>
  <c r="M704" i="2" a="1"/>
  <c r="M704" i="2" s="1"/>
  <c r="L704" i="2" a="1"/>
  <c r="L704" i="2" s="1"/>
  <c r="K692" i="2" a="1"/>
  <c r="K692" i="2" s="1"/>
  <c r="M692" i="2" a="1"/>
  <c r="M692" i="2" s="1"/>
  <c r="L692" i="2" a="1"/>
  <c r="L692" i="2" s="1"/>
  <c r="K680" i="2" a="1"/>
  <c r="K680" i="2" s="1"/>
  <c r="M680" i="2" a="1"/>
  <c r="M680" i="2" s="1"/>
  <c r="L680" i="2" a="1"/>
  <c r="L680" i="2" s="1"/>
  <c r="K668" i="2" a="1"/>
  <c r="K668" i="2" s="1"/>
  <c r="M668" i="2" a="1"/>
  <c r="M668" i="2" s="1"/>
  <c r="L668" i="2" a="1"/>
  <c r="L668" i="2" s="1"/>
  <c r="K656" i="2" a="1"/>
  <c r="K656" i="2" s="1"/>
  <c r="M656" i="2" a="1"/>
  <c r="M656" i="2" s="1"/>
  <c r="L656" i="2" a="1"/>
  <c r="L656" i="2" s="1"/>
  <c r="K644" i="2" a="1"/>
  <c r="K644" i="2" s="1"/>
  <c r="M644" i="2" a="1"/>
  <c r="M644" i="2" s="1"/>
  <c r="L644" i="2" a="1"/>
  <c r="L644" i="2" s="1"/>
  <c r="K632" i="2" a="1"/>
  <c r="K632" i="2" s="1"/>
  <c r="M632" i="2" a="1"/>
  <c r="M632" i="2" s="1"/>
  <c r="L632" i="2" a="1"/>
  <c r="L632" i="2" s="1"/>
  <c r="K620" i="2" a="1"/>
  <c r="K620" i="2" s="1"/>
  <c r="M620" i="2" a="1"/>
  <c r="M620" i="2" s="1"/>
  <c r="L620" i="2" a="1"/>
  <c r="L620" i="2" s="1"/>
  <c r="K608" i="2" a="1"/>
  <c r="K608" i="2" s="1"/>
  <c r="M608" i="2" a="1"/>
  <c r="M608" i="2" s="1"/>
  <c r="L608" i="2" a="1"/>
  <c r="L608" i="2" s="1"/>
  <c r="K596" i="2" a="1"/>
  <c r="K596" i="2" s="1"/>
  <c r="M596" i="2" a="1"/>
  <c r="M596" i="2" s="1"/>
  <c r="L596" i="2" a="1"/>
  <c r="L596" i="2" s="1"/>
  <c r="K584" i="2" a="1"/>
  <c r="K584" i="2" s="1"/>
  <c r="M584" i="2" a="1"/>
  <c r="M584" i="2" s="1"/>
  <c r="L584" i="2" a="1"/>
  <c r="L584" i="2" s="1"/>
  <c r="K572" i="2" a="1"/>
  <c r="K572" i="2" s="1"/>
  <c r="M572" i="2" a="1"/>
  <c r="M572" i="2" s="1"/>
  <c r="L572" i="2" a="1"/>
  <c r="L572" i="2" s="1"/>
  <c r="K560" i="2" a="1"/>
  <c r="K560" i="2" s="1"/>
  <c r="M560" i="2" a="1"/>
  <c r="M560" i="2" s="1"/>
  <c r="L560" i="2" a="1"/>
  <c r="L560" i="2" s="1"/>
  <c r="K548" i="2" a="1"/>
  <c r="K548" i="2" s="1"/>
  <c r="M548" i="2" a="1"/>
  <c r="M548" i="2" s="1"/>
  <c r="L548" i="2" a="1"/>
  <c r="L548" i="2" s="1"/>
  <c r="K536" i="2" a="1"/>
  <c r="K536" i="2" s="1"/>
  <c r="M536" i="2" a="1"/>
  <c r="M536" i="2" s="1"/>
  <c r="L536" i="2" a="1"/>
  <c r="L536" i="2" s="1"/>
  <c r="K524" i="2" a="1"/>
  <c r="K524" i="2" s="1"/>
  <c r="M524" i="2" a="1"/>
  <c r="M524" i="2" s="1"/>
  <c r="L524" i="2" a="1"/>
  <c r="L524" i="2" s="1"/>
  <c r="K512" i="2" a="1"/>
  <c r="K512" i="2" s="1"/>
  <c r="M512" i="2" a="1"/>
  <c r="M512" i="2" s="1"/>
  <c r="L512" i="2" a="1"/>
  <c r="L512" i="2" s="1"/>
  <c r="K500" i="2" a="1"/>
  <c r="K500" i="2" s="1"/>
  <c r="M500" i="2" a="1"/>
  <c r="M500" i="2" s="1"/>
  <c r="L500" i="2" a="1"/>
  <c r="L500" i="2" s="1"/>
  <c r="K488" i="2" a="1"/>
  <c r="K488" i="2" s="1"/>
  <c r="M488" i="2" a="1"/>
  <c r="M488" i="2" s="1"/>
  <c r="L488" i="2" a="1"/>
  <c r="L488" i="2" s="1"/>
  <c r="K476" i="2" a="1"/>
  <c r="K476" i="2" s="1"/>
  <c r="M476" i="2" a="1"/>
  <c r="M476" i="2" s="1"/>
  <c r="L476" i="2" a="1"/>
  <c r="L476" i="2" s="1"/>
  <c r="K464" i="2" a="1"/>
  <c r="K464" i="2" s="1"/>
  <c r="M464" i="2" a="1"/>
  <c r="M464" i="2" s="1"/>
  <c r="L464" i="2" a="1"/>
  <c r="L464" i="2" s="1"/>
  <c r="K452" i="2" a="1"/>
  <c r="K452" i="2" s="1"/>
  <c r="M452" i="2" a="1"/>
  <c r="M452" i="2" s="1"/>
  <c r="L452" i="2" a="1"/>
  <c r="L452" i="2" s="1"/>
  <c r="K440" i="2" a="1"/>
  <c r="K440" i="2" s="1"/>
  <c r="M440" i="2" a="1"/>
  <c r="M440" i="2" s="1"/>
  <c r="L440" i="2" a="1"/>
  <c r="L440" i="2" s="1"/>
  <c r="K428" i="2" a="1"/>
  <c r="K428" i="2" s="1"/>
  <c r="M428" i="2" a="1"/>
  <c r="M428" i="2" s="1"/>
  <c r="L428" i="2" a="1"/>
  <c r="L428" i="2" s="1"/>
  <c r="K416" i="2" a="1"/>
  <c r="K416" i="2" s="1"/>
  <c r="M416" i="2" a="1"/>
  <c r="M416" i="2" s="1"/>
  <c r="L416" i="2" a="1"/>
  <c r="L416" i="2" s="1"/>
  <c r="K404" i="2" a="1"/>
  <c r="K404" i="2" s="1"/>
  <c r="M404" i="2" a="1"/>
  <c r="M404" i="2" s="1"/>
  <c r="L404" i="2" a="1"/>
  <c r="L404" i="2" s="1"/>
  <c r="K392" i="2" a="1"/>
  <c r="K392" i="2" s="1"/>
  <c r="M392" i="2" a="1"/>
  <c r="M392" i="2" s="1"/>
  <c r="L392" i="2" a="1"/>
  <c r="L392" i="2" s="1"/>
  <c r="K380" i="2" a="1"/>
  <c r="K380" i="2" s="1"/>
  <c r="M380" i="2" a="1"/>
  <c r="M380" i="2" s="1"/>
  <c r="L380" i="2" a="1"/>
  <c r="L380" i="2" s="1"/>
  <c r="K368" i="2" a="1"/>
  <c r="K368" i="2" s="1"/>
  <c r="M368" i="2" a="1"/>
  <c r="M368" i="2" s="1"/>
  <c r="L368" i="2" a="1"/>
  <c r="L368" i="2" s="1"/>
  <c r="K356" i="2" a="1"/>
  <c r="K356" i="2" s="1"/>
  <c r="M356" i="2" a="1"/>
  <c r="M356" i="2" s="1"/>
  <c r="L356" i="2" a="1"/>
  <c r="L356" i="2" s="1"/>
  <c r="K344" i="2" a="1"/>
  <c r="K344" i="2" s="1"/>
  <c r="M344" i="2" a="1"/>
  <c r="M344" i="2" s="1"/>
  <c r="L344" i="2" a="1"/>
  <c r="L344" i="2" s="1"/>
  <c r="K332" i="2" a="1"/>
  <c r="K332" i="2" s="1"/>
  <c r="M332" i="2" a="1"/>
  <c r="M332" i="2" s="1"/>
  <c r="L332" i="2" a="1"/>
  <c r="L332" i="2" s="1"/>
  <c r="K320" i="2" a="1"/>
  <c r="K320" i="2" s="1"/>
  <c r="M320" i="2" a="1"/>
  <c r="M320" i="2" s="1"/>
  <c r="L320" i="2" a="1"/>
  <c r="L320" i="2" s="1"/>
  <c r="K308" i="2" a="1"/>
  <c r="K308" i="2" s="1"/>
  <c r="M308" i="2" a="1"/>
  <c r="M308" i="2" s="1"/>
  <c r="L308" i="2" a="1"/>
  <c r="L308" i="2" s="1"/>
  <c r="K296" i="2" a="1"/>
  <c r="K296" i="2" s="1"/>
  <c r="M296" i="2" a="1"/>
  <c r="M296" i="2" s="1"/>
  <c r="L296" i="2" a="1"/>
  <c r="L296" i="2" s="1"/>
  <c r="K284" i="2" a="1"/>
  <c r="K284" i="2" s="1"/>
  <c r="M284" i="2" a="1"/>
  <c r="M284" i="2" s="1"/>
  <c r="L284" i="2" a="1"/>
  <c r="L284" i="2" s="1"/>
  <c r="K272" i="2" a="1"/>
  <c r="K272" i="2" s="1"/>
  <c r="M272" i="2" a="1"/>
  <c r="M272" i="2" s="1"/>
  <c r="L272" i="2" a="1"/>
  <c r="L272" i="2" s="1"/>
  <c r="K260" i="2" a="1"/>
  <c r="K260" i="2" s="1"/>
  <c r="M260" i="2" a="1"/>
  <c r="M260" i="2" s="1"/>
  <c r="L260" i="2" a="1"/>
  <c r="L260" i="2" s="1"/>
  <c r="K248" i="2" a="1"/>
  <c r="K248" i="2" s="1"/>
  <c r="M248" i="2" a="1"/>
  <c r="M248" i="2" s="1"/>
  <c r="L248" i="2" a="1"/>
  <c r="L248" i="2" s="1"/>
  <c r="K236" i="2" a="1"/>
  <c r="K236" i="2" s="1"/>
  <c r="M236" i="2" a="1"/>
  <c r="M236" i="2" s="1"/>
  <c r="L236" i="2" a="1"/>
  <c r="L236" i="2" s="1"/>
  <c r="K224" i="2" a="1"/>
  <c r="K224" i="2" s="1"/>
  <c r="M224" i="2" a="1"/>
  <c r="M224" i="2" s="1"/>
  <c r="L224" i="2" a="1"/>
  <c r="L224" i="2" s="1"/>
  <c r="K212" i="2" a="1"/>
  <c r="K212" i="2" s="1"/>
  <c r="M212" i="2" a="1"/>
  <c r="M212" i="2" s="1"/>
  <c r="L212" i="2" a="1"/>
  <c r="L212" i="2" s="1"/>
  <c r="K200" i="2" a="1"/>
  <c r="K200" i="2" s="1"/>
  <c r="M200" i="2" a="1"/>
  <c r="M200" i="2" s="1"/>
  <c r="L200" i="2" a="1"/>
  <c r="L200" i="2" s="1"/>
  <c r="K188" i="2" a="1"/>
  <c r="K188" i="2" s="1"/>
  <c r="M188" i="2" a="1"/>
  <c r="M188" i="2" s="1"/>
  <c r="L188" i="2" a="1"/>
  <c r="L188" i="2" s="1"/>
  <c r="K176" i="2" a="1"/>
  <c r="K176" i="2" s="1"/>
  <c r="M176" i="2" a="1"/>
  <c r="M176" i="2" s="1"/>
  <c r="L176" i="2" a="1"/>
  <c r="L176" i="2" s="1"/>
  <c r="K164" i="2" a="1"/>
  <c r="K164" i="2" s="1"/>
  <c r="M164" i="2" a="1"/>
  <c r="M164" i="2" s="1"/>
  <c r="L164" i="2" a="1"/>
  <c r="L164" i="2" s="1"/>
  <c r="K152" i="2" a="1"/>
  <c r="K152" i="2" s="1"/>
  <c r="M152" i="2" a="1"/>
  <c r="M152" i="2" s="1"/>
  <c r="L152" i="2" a="1"/>
  <c r="L152" i="2" s="1"/>
  <c r="K140" i="2" a="1"/>
  <c r="K140" i="2" s="1"/>
  <c r="M140" i="2" a="1"/>
  <c r="M140" i="2" s="1"/>
  <c r="L140" i="2" a="1"/>
  <c r="L140" i="2" s="1"/>
  <c r="K128" i="2" a="1"/>
  <c r="K128" i="2" s="1"/>
  <c r="M128" i="2" a="1"/>
  <c r="M128" i="2" s="1"/>
  <c r="L128" i="2" a="1"/>
  <c r="L128" i="2" s="1"/>
  <c r="K116" i="2" a="1"/>
  <c r="K116" i="2" s="1"/>
  <c r="M116" i="2" a="1"/>
  <c r="M116" i="2" s="1"/>
  <c r="L116" i="2" a="1"/>
  <c r="L116" i="2" s="1"/>
  <c r="K104" i="2" a="1"/>
  <c r="K104" i="2" s="1"/>
  <c r="M104" i="2" a="1"/>
  <c r="M104" i="2" s="1"/>
  <c r="L104" i="2" a="1"/>
  <c r="L104" i="2" s="1"/>
  <c r="K92" i="2" a="1"/>
  <c r="K92" i="2" s="1"/>
  <c r="M92" i="2" a="1"/>
  <c r="M92" i="2" s="1"/>
  <c r="L92" i="2" a="1"/>
  <c r="L92" i="2" s="1"/>
  <c r="K80" i="2" a="1"/>
  <c r="K80" i="2" s="1"/>
  <c r="M80" i="2" a="1"/>
  <c r="M80" i="2" s="1"/>
  <c r="L80" i="2" a="1"/>
  <c r="L80" i="2" s="1"/>
  <c r="K68" i="2" a="1"/>
  <c r="K68" i="2" s="1"/>
  <c r="M68" i="2" a="1"/>
  <c r="M68" i="2" s="1"/>
  <c r="L68" i="2" a="1"/>
  <c r="L68" i="2" s="1"/>
  <c r="K56" i="2" a="1"/>
  <c r="K56" i="2" s="1"/>
  <c r="M56" i="2" a="1"/>
  <c r="M56" i="2" s="1"/>
  <c r="L56" i="2" a="1"/>
  <c r="L56" i="2" s="1"/>
  <c r="L2276" i="2" a="1"/>
  <c r="L2276" i="2" s="1"/>
  <c r="K2526" i="2" a="1"/>
  <c r="K2526" i="2" s="1"/>
  <c r="M2526" i="2" a="1"/>
  <c r="M2526" i="2" s="1"/>
  <c r="L2526" i="2" a="1"/>
  <c r="L2526" i="2" s="1"/>
  <c r="K2514" i="2" a="1"/>
  <c r="K2514" i="2" s="1"/>
  <c r="M2514" i="2" a="1"/>
  <c r="M2514" i="2" s="1"/>
  <c r="L2514" i="2" a="1"/>
  <c r="L2514" i="2" s="1"/>
  <c r="K2502" i="2" a="1"/>
  <c r="K2502" i="2" s="1"/>
  <c r="M2502" i="2" a="1"/>
  <c r="M2502" i="2" s="1"/>
  <c r="L2502" i="2" a="1"/>
  <c r="L2502" i="2" s="1"/>
  <c r="K2490" i="2" a="1"/>
  <c r="K2490" i="2" s="1"/>
  <c r="M2490" i="2" a="1"/>
  <c r="M2490" i="2" s="1"/>
  <c r="L2490" i="2" a="1"/>
  <c r="L2490" i="2" s="1"/>
  <c r="K2478" i="2" a="1"/>
  <c r="K2478" i="2" s="1"/>
  <c r="M2478" i="2" a="1"/>
  <c r="M2478" i="2" s="1"/>
  <c r="L2478" i="2" a="1"/>
  <c r="L2478" i="2" s="1"/>
  <c r="K2466" i="2" a="1"/>
  <c r="K2466" i="2" s="1"/>
  <c r="M2466" i="2" a="1"/>
  <c r="M2466" i="2" s="1"/>
  <c r="L2466" i="2" a="1"/>
  <c r="L2466" i="2" s="1"/>
  <c r="K2454" i="2" a="1"/>
  <c r="K2454" i="2" s="1"/>
  <c r="M2454" i="2" a="1"/>
  <c r="M2454" i="2" s="1"/>
  <c r="K2442" i="2" a="1"/>
  <c r="K2442" i="2" s="1"/>
  <c r="M2442" i="2" a="1"/>
  <c r="M2442" i="2" s="1"/>
  <c r="L2442" i="2" a="1"/>
  <c r="L2442" i="2" s="1"/>
  <c r="K2430" i="2" a="1"/>
  <c r="K2430" i="2" s="1"/>
  <c r="M2430" i="2" a="1"/>
  <c r="M2430" i="2" s="1"/>
  <c r="L2430" i="2" a="1"/>
  <c r="L2430" i="2" s="1"/>
  <c r="K2418" i="2" a="1"/>
  <c r="K2418" i="2" s="1"/>
  <c r="M2418" i="2" a="1"/>
  <c r="M2418" i="2" s="1"/>
  <c r="L2418" i="2" a="1"/>
  <c r="L2418" i="2" s="1"/>
  <c r="K2406" i="2" a="1"/>
  <c r="K2406" i="2" s="1"/>
  <c r="M2406" i="2" a="1"/>
  <c r="M2406" i="2" s="1"/>
  <c r="L2406" i="2" a="1"/>
  <c r="L2406" i="2" s="1"/>
  <c r="K2394" i="2" a="1"/>
  <c r="K2394" i="2" s="1"/>
  <c r="M2394" i="2" a="1"/>
  <c r="M2394" i="2" s="1"/>
  <c r="L2394" i="2" a="1"/>
  <c r="L2394" i="2" s="1"/>
  <c r="K2382" i="2" a="1"/>
  <c r="K2382" i="2" s="1"/>
  <c r="M2382" i="2" a="1"/>
  <c r="M2382" i="2" s="1"/>
  <c r="L2382" i="2" a="1"/>
  <c r="L2382" i="2" s="1"/>
  <c r="K2370" i="2" a="1"/>
  <c r="K2370" i="2" s="1"/>
  <c r="M2370" i="2" a="1"/>
  <c r="M2370" i="2" s="1"/>
  <c r="L2370" i="2" a="1"/>
  <c r="L2370" i="2" s="1"/>
  <c r="K2358" i="2" a="1"/>
  <c r="K2358" i="2" s="1"/>
  <c r="M2358" i="2" a="1"/>
  <c r="M2358" i="2" s="1"/>
  <c r="K2347" i="2" a="1"/>
  <c r="K2347" i="2" s="1"/>
  <c r="M2347" i="2" a="1"/>
  <c r="M2347" i="2" s="1"/>
  <c r="L2347" i="2" a="1"/>
  <c r="L2347" i="2" s="1"/>
  <c r="K2335" i="2" a="1"/>
  <c r="K2335" i="2" s="1"/>
  <c r="M2335" i="2" a="1"/>
  <c r="M2335" i="2" s="1"/>
  <c r="L2335" i="2" a="1"/>
  <c r="L2335" i="2" s="1"/>
  <c r="K2323" i="2" a="1"/>
  <c r="K2323" i="2" s="1"/>
  <c r="M2323" i="2" a="1"/>
  <c r="M2323" i="2" s="1"/>
  <c r="L2323" i="2" a="1"/>
  <c r="L2323" i="2" s="1"/>
  <c r="K2311" i="2" a="1"/>
  <c r="K2311" i="2" s="1"/>
  <c r="M2311" i="2" a="1"/>
  <c r="M2311" i="2" s="1"/>
  <c r="L2311" i="2" a="1"/>
  <c r="L2311" i="2" s="1"/>
  <c r="K2299" i="2" a="1"/>
  <c r="K2299" i="2" s="1"/>
  <c r="M2299" i="2" a="1"/>
  <c r="M2299" i="2" s="1"/>
  <c r="L2299" i="2" a="1"/>
  <c r="L2299" i="2" s="1"/>
  <c r="K2287" i="2" a="1"/>
  <c r="K2287" i="2" s="1"/>
  <c r="M2287" i="2" a="1"/>
  <c r="M2287" i="2" s="1"/>
  <c r="L2287" i="2" a="1"/>
  <c r="L2287" i="2" s="1"/>
  <c r="K2275" i="2" a="1"/>
  <c r="K2275" i="2" s="1"/>
  <c r="M2275" i="2" a="1"/>
  <c r="M2275" i="2" s="1"/>
  <c r="L2275" i="2" a="1"/>
  <c r="L2275" i="2" s="1"/>
  <c r="K2263" i="2" a="1"/>
  <c r="K2263" i="2" s="1"/>
  <c r="M2263" i="2" a="1"/>
  <c r="M2263" i="2" s="1"/>
  <c r="L2263" i="2" a="1"/>
  <c r="L2263" i="2" s="1"/>
  <c r="K2251" i="2" a="1"/>
  <c r="K2251" i="2" s="1"/>
  <c r="M2251" i="2" a="1"/>
  <c r="M2251" i="2" s="1"/>
  <c r="L2251" i="2" a="1"/>
  <c r="L2251" i="2" s="1"/>
  <c r="K2239" i="2" a="1"/>
  <c r="K2239" i="2" s="1"/>
  <c r="M2239" i="2" a="1"/>
  <c r="M2239" i="2" s="1"/>
  <c r="L2239" i="2" a="1"/>
  <c r="L2239" i="2" s="1"/>
  <c r="K2227" i="2" a="1"/>
  <c r="K2227" i="2" s="1"/>
  <c r="M2227" i="2" a="1"/>
  <c r="M2227" i="2" s="1"/>
  <c r="L2227" i="2" a="1"/>
  <c r="L2227" i="2" s="1"/>
  <c r="K2215" i="2" a="1"/>
  <c r="K2215" i="2" s="1"/>
  <c r="M2215" i="2" a="1"/>
  <c r="M2215" i="2" s="1"/>
  <c r="L2215" i="2" a="1"/>
  <c r="L2215" i="2" s="1"/>
  <c r="K2203" i="2" a="1"/>
  <c r="K2203" i="2" s="1"/>
  <c r="M2203" i="2" a="1"/>
  <c r="M2203" i="2" s="1"/>
  <c r="L2203" i="2" a="1"/>
  <c r="L2203" i="2" s="1"/>
  <c r="K2191" i="2" a="1"/>
  <c r="K2191" i="2" s="1"/>
  <c r="M2191" i="2" a="1"/>
  <c r="M2191" i="2" s="1"/>
  <c r="L2191" i="2" a="1"/>
  <c r="L2191" i="2" s="1"/>
  <c r="K2179" i="2" a="1"/>
  <c r="K2179" i="2" s="1"/>
  <c r="M2179" i="2" a="1"/>
  <c r="M2179" i="2" s="1"/>
  <c r="L2179" i="2" a="1"/>
  <c r="L2179" i="2" s="1"/>
  <c r="K2167" i="2" a="1"/>
  <c r="K2167" i="2" s="1"/>
  <c r="M2167" i="2" a="1"/>
  <c r="M2167" i="2" s="1"/>
  <c r="L2167" i="2" a="1"/>
  <c r="L2167" i="2" s="1"/>
  <c r="K2155" i="2" a="1"/>
  <c r="K2155" i="2" s="1"/>
  <c r="M2155" i="2" a="1"/>
  <c r="M2155" i="2" s="1"/>
  <c r="L2155" i="2" a="1"/>
  <c r="L2155" i="2" s="1"/>
  <c r="K2143" i="2" a="1"/>
  <c r="K2143" i="2" s="1"/>
  <c r="M2143" i="2" a="1"/>
  <c r="M2143" i="2" s="1"/>
  <c r="L2143" i="2" a="1"/>
  <c r="L2143" i="2" s="1"/>
  <c r="K2131" i="2" a="1"/>
  <c r="K2131" i="2" s="1"/>
  <c r="M2131" i="2" a="1"/>
  <c r="M2131" i="2" s="1"/>
  <c r="K2119" i="2" a="1"/>
  <c r="K2119" i="2" s="1"/>
  <c r="M2119" i="2" a="1"/>
  <c r="M2119" i="2" s="1"/>
  <c r="L2119" i="2" a="1"/>
  <c r="L2119" i="2" s="1"/>
  <c r="K2107" i="2" a="1"/>
  <c r="K2107" i="2" s="1"/>
  <c r="M2107" i="2" a="1"/>
  <c r="M2107" i="2" s="1"/>
  <c r="L2107" i="2" a="1"/>
  <c r="L2107" i="2" s="1"/>
  <c r="K2095" i="2" a="1"/>
  <c r="K2095" i="2" s="1"/>
  <c r="M2095" i="2" a="1"/>
  <c r="M2095" i="2" s="1"/>
  <c r="L2095" i="2" a="1"/>
  <c r="L2095" i="2" s="1"/>
  <c r="K2083" i="2" a="1"/>
  <c r="K2083" i="2" s="1"/>
  <c r="M2083" i="2" a="1"/>
  <c r="M2083" i="2" s="1"/>
  <c r="L2083" i="2" a="1"/>
  <c r="L2083" i="2" s="1"/>
  <c r="K2071" i="2" a="1"/>
  <c r="K2071" i="2" s="1"/>
  <c r="M2071" i="2" a="1"/>
  <c r="M2071" i="2" s="1"/>
  <c r="L2071" i="2" a="1"/>
  <c r="L2071" i="2" s="1"/>
  <c r="K2059" i="2" a="1"/>
  <c r="K2059" i="2" s="1"/>
  <c r="M2059" i="2" a="1"/>
  <c r="M2059" i="2" s="1"/>
  <c r="L2059" i="2" a="1"/>
  <c r="L2059" i="2" s="1"/>
  <c r="K2047" i="2" a="1"/>
  <c r="K2047" i="2" s="1"/>
  <c r="M2047" i="2" a="1"/>
  <c r="M2047" i="2" s="1"/>
  <c r="L2047" i="2" a="1"/>
  <c r="L2047" i="2" s="1"/>
  <c r="K2035" i="2" a="1"/>
  <c r="K2035" i="2" s="1"/>
  <c r="M2035" i="2" a="1"/>
  <c r="M2035" i="2" s="1"/>
  <c r="L2035" i="2" a="1"/>
  <c r="L2035" i="2" s="1"/>
  <c r="K2023" i="2" a="1"/>
  <c r="K2023" i="2" s="1"/>
  <c r="M2023" i="2" a="1"/>
  <c r="M2023" i="2" s="1"/>
  <c r="L2023" i="2" a="1"/>
  <c r="L2023" i="2" s="1"/>
  <c r="K2011" i="2" a="1"/>
  <c r="K2011" i="2" s="1"/>
  <c r="M2011" i="2" a="1"/>
  <c r="M2011" i="2" s="1"/>
  <c r="L2011" i="2" a="1"/>
  <c r="L2011" i="2" s="1"/>
  <c r="K1999" i="2" a="1"/>
  <c r="K1999" i="2" s="1"/>
  <c r="M1999" i="2" a="1"/>
  <c r="M1999" i="2" s="1"/>
  <c r="L1999" i="2" a="1"/>
  <c r="L1999" i="2" s="1"/>
  <c r="K1987" i="2" a="1"/>
  <c r="K1987" i="2" s="1"/>
  <c r="M1987" i="2" a="1"/>
  <c r="M1987" i="2" s="1"/>
  <c r="L1987" i="2" a="1"/>
  <c r="L1987" i="2" s="1"/>
  <c r="K1975" i="2" a="1"/>
  <c r="K1975" i="2" s="1"/>
  <c r="M1975" i="2" a="1"/>
  <c r="M1975" i="2" s="1"/>
  <c r="L1975" i="2" a="1"/>
  <c r="L1975" i="2" s="1"/>
  <c r="K1963" i="2" a="1"/>
  <c r="K1963" i="2" s="1"/>
  <c r="M1963" i="2" a="1"/>
  <c r="M1963" i="2" s="1"/>
  <c r="L1963" i="2" a="1"/>
  <c r="L1963" i="2" s="1"/>
  <c r="K1951" i="2" a="1"/>
  <c r="K1951" i="2" s="1"/>
  <c r="M1951" i="2" a="1"/>
  <c r="M1951" i="2" s="1"/>
  <c r="L1951" i="2" a="1"/>
  <c r="L1951" i="2" s="1"/>
  <c r="K1939" i="2" a="1"/>
  <c r="K1939" i="2" s="1"/>
  <c r="M1939" i="2" a="1"/>
  <c r="M1939" i="2" s="1"/>
  <c r="L1939" i="2" a="1"/>
  <c r="L1939" i="2" s="1"/>
  <c r="K1927" i="2" a="1"/>
  <c r="K1927" i="2" s="1"/>
  <c r="M1927" i="2" a="1"/>
  <c r="M1927" i="2" s="1"/>
  <c r="L1927" i="2" a="1"/>
  <c r="L1927" i="2" s="1"/>
  <c r="K1915" i="2" a="1"/>
  <c r="K1915" i="2" s="1"/>
  <c r="M1915" i="2" a="1"/>
  <c r="M1915" i="2" s="1"/>
  <c r="L1915" i="2" a="1"/>
  <c r="L1915" i="2" s="1"/>
  <c r="K1903" i="2" a="1"/>
  <c r="K1903" i="2" s="1"/>
  <c r="M1903" i="2" a="1"/>
  <c r="M1903" i="2" s="1"/>
  <c r="L1903" i="2" a="1"/>
  <c r="L1903" i="2" s="1"/>
  <c r="K1891" i="2" a="1"/>
  <c r="K1891" i="2" s="1"/>
  <c r="M1891" i="2" a="1"/>
  <c r="M1891" i="2" s="1"/>
  <c r="L1891" i="2" a="1"/>
  <c r="L1891" i="2" s="1"/>
  <c r="K1879" i="2" a="1"/>
  <c r="K1879" i="2" s="1"/>
  <c r="M1879" i="2" a="1"/>
  <c r="M1879" i="2" s="1"/>
  <c r="L1879" i="2" a="1"/>
  <c r="L1879" i="2" s="1"/>
  <c r="K1867" i="2" a="1"/>
  <c r="K1867" i="2" s="1"/>
  <c r="M1867" i="2" a="1"/>
  <c r="M1867" i="2" s="1"/>
  <c r="L1867" i="2" a="1"/>
  <c r="L1867" i="2" s="1"/>
  <c r="K1855" i="2" a="1"/>
  <c r="K1855" i="2" s="1"/>
  <c r="M1855" i="2" a="1"/>
  <c r="M1855" i="2" s="1"/>
  <c r="L1855" i="2" a="1"/>
  <c r="L1855" i="2" s="1"/>
  <c r="K1843" i="2" a="1"/>
  <c r="K1843" i="2" s="1"/>
  <c r="M1843" i="2" a="1"/>
  <c r="M1843" i="2" s="1"/>
  <c r="L1843" i="2" a="1"/>
  <c r="L1843" i="2" s="1"/>
  <c r="K1831" i="2" a="1"/>
  <c r="K1831" i="2" s="1"/>
  <c r="M1831" i="2" a="1"/>
  <c r="M1831" i="2" s="1"/>
  <c r="L1831" i="2" a="1"/>
  <c r="L1831" i="2" s="1"/>
  <c r="K1819" i="2" a="1"/>
  <c r="K1819" i="2" s="1"/>
  <c r="M1819" i="2" a="1"/>
  <c r="M1819" i="2" s="1"/>
  <c r="L1819" i="2" a="1"/>
  <c r="L1819" i="2" s="1"/>
  <c r="K1807" i="2" a="1"/>
  <c r="K1807" i="2" s="1"/>
  <c r="M1807" i="2" a="1"/>
  <c r="M1807" i="2" s="1"/>
  <c r="L1807" i="2" a="1"/>
  <c r="L1807" i="2" s="1"/>
  <c r="K1795" i="2" a="1"/>
  <c r="K1795" i="2" s="1"/>
  <c r="M1795" i="2" a="1"/>
  <c r="M1795" i="2" s="1"/>
  <c r="L1795" i="2" a="1"/>
  <c r="L1795" i="2" s="1"/>
  <c r="K1783" i="2" a="1"/>
  <c r="K1783" i="2" s="1"/>
  <c r="M1783" i="2" a="1"/>
  <c r="M1783" i="2" s="1"/>
  <c r="L1783" i="2" a="1"/>
  <c r="L1783" i="2" s="1"/>
  <c r="K1771" i="2" a="1"/>
  <c r="K1771" i="2" s="1"/>
  <c r="M1771" i="2" a="1"/>
  <c r="M1771" i="2" s="1"/>
  <c r="L1771" i="2" a="1"/>
  <c r="L1771" i="2" s="1"/>
  <c r="K1759" i="2" a="1"/>
  <c r="K1759" i="2" s="1"/>
  <c r="M1759" i="2" a="1"/>
  <c r="M1759" i="2" s="1"/>
  <c r="L1759" i="2" a="1"/>
  <c r="L1759" i="2" s="1"/>
  <c r="K1747" i="2" a="1"/>
  <c r="K1747" i="2" s="1"/>
  <c r="M1747" i="2" a="1"/>
  <c r="M1747" i="2" s="1"/>
  <c r="L1747" i="2" a="1"/>
  <c r="L1747" i="2" s="1"/>
  <c r="K1735" i="2" a="1"/>
  <c r="K1735" i="2" s="1"/>
  <c r="M1735" i="2" a="1"/>
  <c r="M1735" i="2" s="1"/>
  <c r="L1735" i="2" a="1"/>
  <c r="L1735" i="2" s="1"/>
  <c r="K1723" i="2" a="1"/>
  <c r="K1723" i="2" s="1"/>
  <c r="M1723" i="2" a="1"/>
  <c r="M1723" i="2" s="1"/>
  <c r="L1723" i="2" a="1"/>
  <c r="L1723" i="2" s="1"/>
  <c r="K1711" i="2" a="1"/>
  <c r="K1711" i="2" s="1"/>
  <c r="M1711" i="2" a="1"/>
  <c r="M1711" i="2" s="1"/>
  <c r="L1711" i="2" a="1"/>
  <c r="L1711" i="2" s="1"/>
  <c r="K1699" i="2" a="1"/>
  <c r="K1699" i="2" s="1"/>
  <c r="M1699" i="2" a="1"/>
  <c r="M1699" i="2" s="1"/>
  <c r="L1699" i="2" a="1"/>
  <c r="L1699" i="2" s="1"/>
  <c r="K1687" i="2" a="1"/>
  <c r="K1687" i="2" s="1"/>
  <c r="M1687" i="2" a="1"/>
  <c r="M1687" i="2" s="1"/>
  <c r="L1687" i="2" a="1"/>
  <c r="L1687" i="2" s="1"/>
  <c r="K1675" i="2" a="1"/>
  <c r="K1675" i="2" s="1"/>
  <c r="M1675" i="2" a="1"/>
  <c r="M1675" i="2" s="1"/>
  <c r="L1675" i="2" a="1"/>
  <c r="L1675" i="2" s="1"/>
  <c r="K1663" i="2" a="1"/>
  <c r="K1663" i="2" s="1"/>
  <c r="M1663" i="2" a="1"/>
  <c r="M1663" i="2" s="1"/>
  <c r="L1663" i="2" a="1"/>
  <c r="L1663" i="2" s="1"/>
  <c r="K1651" i="2" a="1"/>
  <c r="K1651" i="2" s="1"/>
  <c r="M1651" i="2" a="1"/>
  <c r="M1651" i="2" s="1"/>
  <c r="L1651" i="2" a="1"/>
  <c r="L1651" i="2" s="1"/>
  <c r="K1639" i="2" a="1"/>
  <c r="K1639" i="2" s="1"/>
  <c r="M1639" i="2" a="1"/>
  <c r="M1639" i="2" s="1"/>
  <c r="L1639" i="2" a="1"/>
  <c r="L1639" i="2" s="1"/>
  <c r="K1627" i="2" a="1"/>
  <c r="K1627" i="2" s="1"/>
  <c r="M1627" i="2" a="1"/>
  <c r="M1627" i="2" s="1"/>
  <c r="L1627" i="2" a="1"/>
  <c r="L1627" i="2" s="1"/>
  <c r="K1615" i="2" a="1"/>
  <c r="K1615" i="2" s="1"/>
  <c r="M1615" i="2" a="1"/>
  <c r="M1615" i="2" s="1"/>
  <c r="L1615" i="2" a="1"/>
  <c r="L1615" i="2" s="1"/>
  <c r="K1603" i="2" a="1"/>
  <c r="K1603" i="2" s="1"/>
  <c r="M1603" i="2" a="1"/>
  <c r="M1603" i="2" s="1"/>
  <c r="L1603" i="2" a="1"/>
  <c r="L1603" i="2" s="1"/>
  <c r="K1591" i="2" a="1"/>
  <c r="K1591" i="2" s="1"/>
  <c r="M1591" i="2" a="1"/>
  <c r="M1591" i="2" s="1"/>
  <c r="L1591" i="2" a="1"/>
  <c r="L1591" i="2" s="1"/>
  <c r="K1579" i="2" a="1"/>
  <c r="K1579" i="2" s="1"/>
  <c r="M1579" i="2" a="1"/>
  <c r="M1579" i="2" s="1"/>
  <c r="L1579" i="2" a="1"/>
  <c r="L1579" i="2" s="1"/>
  <c r="K1567" i="2" a="1"/>
  <c r="K1567" i="2" s="1"/>
  <c r="M1567" i="2" a="1"/>
  <c r="M1567" i="2" s="1"/>
  <c r="L1567" i="2" a="1"/>
  <c r="L1567" i="2" s="1"/>
  <c r="K1555" i="2" a="1"/>
  <c r="K1555" i="2" s="1"/>
  <c r="M1555" i="2" a="1"/>
  <c r="M1555" i="2" s="1"/>
  <c r="L1555" i="2" a="1"/>
  <c r="L1555" i="2" s="1"/>
  <c r="K1543" i="2" a="1"/>
  <c r="K1543" i="2" s="1"/>
  <c r="M1543" i="2" a="1"/>
  <c r="M1543" i="2" s="1"/>
  <c r="L1543" i="2" a="1"/>
  <c r="L1543" i="2" s="1"/>
  <c r="K1531" i="2" a="1"/>
  <c r="K1531" i="2" s="1"/>
  <c r="M1531" i="2" a="1"/>
  <c r="M1531" i="2" s="1"/>
  <c r="L1531" i="2" a="1"/>
  <c r="L1531" i="2" s="1"/>
  <c r="K1519" i="2" a="1"/>
  <c r="K1519" i="2" s="1"/>
  <c r="M1519" i="2" a="1"/>
  <c r="M1519" i="2" s="1"/>
  <c r="L1519" i="2" a="1"/>
  <c r="L1519" i="2" s="1"/>
  <c r="K1507" i="2" a="1"/>
  <c r="K1507" i="2" s="1"/>
  <c r="M1507" i="2" a="1"/>
  <c r="M1507" i="2" s="1"/>
  <c r="L1507" i="2" a="1"/>
  <c r="L1507" i="2" s="1"/>
  <c r="K1495" i="2" a="1"/>
  <c r="K1495" i="2" s="1"/>
  <c r="M1495" i="2" a="1"/>
  <c r="M1495" i="2" s="1"/>
  <c r="L1495" i="2" a="1"/>
  <c r="L1495" i="2" s="1"/>
  <c r="K1483" i="2" a="1"/>
  <c r="K1483" i="2" s="1"/>
  <c r="M1483" i="2" a="1"/>
  <c r="M1483" i="2" s="1"/>
  <c r="L1483" i="2" a="1"/>
  <c r="L1483" i="2" s="1"/>
  <c r="K1471" i="2" a="1"/>
  <c r="K1471" i="2" s="1"/>
  <c r="M1471" i="2" a="1"/>
  <c r="M1471" i="2" s="1"/>
  <c r="L1471" i="2" a="1"/>
  <c r="L1471" i="2" s="1"/>
  <c r="K1459" i="2" a="1"/>
  <c r="K1459" i="2" s="1"/>
  <c r="M1459" i="2" a="1"/>
  <c r="M1459" i="2" s="1"/>
  <c r="L1459" i="2" a="1"/>
  <c r="L1459" i="2" s="1"/>
  <c r="K1447" i="2" a="1"/>
  <c r="K1447" i="2" s="1"/>
  <c r="M1447" i="2" a="1"/>
  <c r="M1447" i="2" s="1"/>
  <c r="L1447" i="2" a="1"/>
  <c r="L1447" i="2" s="1"/>
  <c r="K1435" i="2" a="1"/>
  <c r="K1435" i="2" s="1"/>
  <c r="M1435" i="2" a="1"/>
  <c r="M1435" i="2" s="1"/>
  <c r="L1435" i="2" a="1"/>
  <c r="L1435" i="2" s="1"/>
  <c r="K1423" i="2" a="1"/>
  <c r="K1423" i="2" s="1"/>
  <c r="M1423" i="2" a="1"/>
  <c r="M1423" i="2" s="1"/>
  <c r="L1423" i="2" a="1"/>
  <c r="L1423" i="2" s="1"/>
  <c r="K1411" i="2" a="1"/>
  <c r="K1411" i="2" s="1"/>
  <c r="M1411" i="2" a="1"/>
  <c r="M1411" i="2" s="1"/>
  <c r="L1411" i="2" a="1"/>
  <c r="L1411" i="2" s="1"/>
  <c r="K1399" i="2" a="1"/>
  <c r="K1399" i="2" s="1"/>
  <c r="M1399" i="2" a="1"/>
  <c r="M1399" i="2" s="1"/>
  <c r="L1399" i="2" a="1"/>
  <c r="L1399" i="2" s="1"/>
  <c r="K1387" i="2" a="1"/>
  <c r="K1387" i="2" s="1"/>
  <c r="M1387" i="2" a="1"/>
  <c r="M1387" i="2" s="1"/>
  <c r="L1387" i="2" a="1"/>
  <c r="L1387" i="2" s="1"/>
  <c r="K1375" i="2" a="1"/>
  <c r="K1375" i="2" s="1"/>
  <c r="M1375" i="2" a="1"/>
  <c r="M1375" i="2" s="1"/>
  <c r="L1375" i="2" a="1"/>
  <c r="L1375" i="2" s="1"/>
  <c r="K1363" i="2" a="1"/>
  <c r="K1363" i="2" s="1"/>
  <c r="M1363" i="2" a="1"/>
  <c r="M1363" i="2" s="1"/>
  <c r="L1363" i="2" a="1"/>
  <c r="L1363" i="2" s="1"/>
  <c r="K1351" i="2" a="1"/>
  <c r="K1351" i="2" s="1"/>
  <c r="M1351" i="2" a="1"/>
  <c r="M1351" i="2" s="1"/>
  <c r="L1351" i="2" a="1"/>
  <c r="L1351" i="2" s="1"/>
  <c r="K1339" i="2" a="1"/>
  <c r="K1339" i="2" s="1"/>
  <c r="M1339" i="2" a="1"/>
  <c r="M1339" i="2" s="1"/>
  <c r="L1339" i="2" a="1"/>
  <c r="L1339" i="2" s="1"/>
  <c r="K1327" i="2" a="1"/>
  <c r="K1327" i="2" s="1"/>
  <c r="M1327" i="2" a="1"/>
  <c r="M1327" i="2" s="1"/>
  <c r="L1327" i="2" a="1"/>
  <c r="L1327" i="2" s="1"/>
  <c r="K1315" i="2" a="1"/>
  <c r="K1315" i="2" s="1"/>
  <c r="M1315" i="2" a="1"/>
  <c r="M1315" i="2" s="1"/>
  <c r="L1315" i="2" a="1"/>
  <c r="L1315" i="2" s="1"/>
  <c r="K1303" i="2" a="1"/>
  <c r="K1303" i="2" s="1"/>
  <c r="M1303" i="2" a="1"/>
  <c r="M1303" i="2" s="1"/>
  <c r="L1303" i="2" a="1"/>
  <c r="L1303" i="2" s="1"/>
  <c r="K1291" i="2" a="1"/>
  <c r="K1291" i="2" s="1"/>
  <c r="M1291" i="2" a="1"/>
  <c r="M1291" i="2" s="1"/>
  <c r="L1291" i="2" a="1"/>
  <c r="L1291" i="2" s="1"/>
  <c r="K1279" i="2" a="1"/>
  <c r="K1279" i="2" s="1"/>
  <c r="M1279" i="2" a="1"/>
  <c r="M1279" i="2" s="1"/>
  <c r="L1279" i="2" a="1"/>
  <c r="L1279" i="2" s="1"/>
  <c r="K1267" i="2" a="1"/>
  <c r="K1267" i="2" s="1"/>
  <c r="M1267" i="2" a="1"/>
  <c r="M1267" i="2" s="1"/>
  <c r="L1267" i="2" a="1"/>
  <c r="L1267" i="2" s="1"/>
  <c r="K1255" i="2" a="1"/>
  <c r="K1255" i="2" s="1"/>
  <c r="M1255" i="2" a="1"/>
  <c r="M1255" i="2" s="1"/>
  <c r="L1255" i="2" a="1"/>
  <c r="L1255" i="2" s="1"/>
  <c r="K1243" i="2" a="1"/>
  <c r="K1243" i="2" s="1"/>
  <c r="M1243" i="2" a="1"/>
  <c r="M1243" i="2" s="1"/>
  <c r="L1243" i="2" a="1"/>
  <c r="L1243" i="2" s="1"/>
  <c r="K1231" i="2" a="1"/>
  <c r="K1231" i="2" s="1"/>
  <c r="M1231" i="2" a="1"/>
  <c r="M1231" i="2" s="1"/>
  <c r="L1231" i="2" a="1"/>
  <c r="L1231" i="2" s="1"/>
  <c r="K1219" i="2" a="1"/>
  <c r="K1219" i="2" s="1"/>
  <c r="M1219" i="2" a="1"/>
  <c r="M1219" i="2" s="1"/>
  <c r="L1219" i="2" a="1"/>
  <c r="L1219" i="2" s="1"/>
  <c r="K1207" i="2" a="1"/>
  <c r="K1207" i="2" s="1"/>
  <c r="M1207" i="2" a="1"/>
  <c r="M1207" i="2" s="1"/>
  <c r="L1207" i="2" a="1"/>
  <c r="L1207" i="2" s="1"/>
  <c r="K1195" i="2" a="1"/>
  <c r="K1195" i="2" s="1"/>
  <c r="M1195" i="2" a="1"/>
  <c r="M1195" i="2" s="1"/>
  <c r="L1195" i="2" a="1"/>
  <c r="L1195" i="2" s="1"/>
  <c r="K1183" i="2" a="1"/>
  <c r="K1183" i="2" s="1"/>
  <c r="M1183" i="2" a="1"/>
  <c r="M1183" i="2" s="1"/>
  <c r="L1183" i="2" a="1"/>
  <c r="L1183" i="2" s="1"/>
  <c r="K1171" i="2" a="1"/>
  <c r="K1171" i="2" s="1"/>
  <c r="M1171" i="2" a="1"/>
  <c r="M1171" i="2" s="1"/>
  <c r="L1171" i="2" a="1"/>
  <c r="L1171" i="2" s="1"/>
  <c r="K1159" i="2" a="1"/>
  <c r="K1159" i="2" s="1"/>
  <c r="M1159" i="2" a="1"/>
  <c r="M1159" i="2" s="1"/>
  <c r="L1159" i="2" a="1"/>
  <c r="L1159" i="2" s="1"/>
  <c r="K1147" i="2" a="1"/>
  <c r="K1147" i="2" s="1"/>
  <c r="M1147" i="2" a="1"/>
  <c r="M1147" i="2" s="1"/>
  <c r="L1147" i="2" a="1"/>
  <c r="L1147" i="2" s="1"/>
  <c r="K1135" i="2" a="1"/>
  <c r="K1135" i="2" s="1"/>
  <c r="M1135" i="2" a="1"/>
  <c r="M1135" i="2" s="1"/>
  <c r="L1135" i="2" a="1"/>
  <c r="L1135" i="2" s="1"/>
  <c r="K1123" i="2" a="1"/>
  <c r="K1123" i="2" s="1"/>
  <c r="M1123" i="2" a="1"/>
  <c r="M1123" i="2" s="1"/>
  <c r="L1123" i="2" a="1"/>
  <c r="L1123" i="2" s="1"/>
  <c r="K1111" i="2" a="1"/>
  <c r="K1111" i="2" s="1"/>
  <c r="M1111" i="2" a="1"/>
  <c r="M1111" i="2" s="1"/>
  <c r="K1099" i="2" a="1"/>
  <c r="K1099" i="2" s="1"/>
  <c r="M1099" i="2" a="1"/>
  <c r="M1099" i="2" s="1"/>
  <c r="L1099" i="2" a="1"/>
  <c r="L1099" i="2" s="1"/>
  <c r="K1087" i="2" a="1"/>
  <c r="K1087" i="2" s="1"/>
  <c r="M1087" i="2" a="1"/>
  <c r="M1087" i="2" s="1"/>
  <c r="L1087" i="2" a="1"/>
  <c r="L1087" i="2" s="1"/>
  <c r="K1075" i="2" a="1"/>
  <c r="K1075" i="2" s="1"/>
  <c r="M1075" i="2" a="1"/>
  <c r="M1075" i="2" s="1"/>
  <c r="L1075" i="2" a="1"/>
  <c r="L1075" i="2" s="1"/>
  <c r="K1063" i="2" a="1"/>
  <c r="K1063" i="2" s="1"/>
  <c r="M1063" i="2" a="1"/>
  <c r="M1063" i="2" s="1"/>
  <c r="L1063" i="2" a="1"/>
  <c r="L1063" i="2" s="1"/>
  <c r="K1051" i="2" a="1"/>
  <c r="K1051" i="2" s="1"/>
  <c r="M1051" i="2" a="1"/>
  <c r="M1051" i="2" s="1"/>
  <c r="L1051" i="2" a="1"/>
  <c r="L1051" i="2" s="1"/>
  <c r="K1039" i="2" a="1"/>
  <c r="K1039" i="2" s="1"/>
  <c r="M1039" i="2" a="1"/>
  <c r="M1039" i="2" s="1"/>
  <c r="L1039" i="2" a="1"/>
  <c r="L1039" i="2" s="1"/>
  <c r="K1027" i="2" a="1"/>
  <c r="K1027" i="2" s="1"/>
  <c r="M1027" i="2" a="1"/>
  <c r="M1027" i="2" s="1"/>
  <c r="L1027" i="2" a="1"/>
  <c r="L1027" i="2" s="1"/>
  <c r="K1015" i="2" a="1"/>
  <c r="K1015" i="2" s="1"/>
  <c r="M1015" i="2" a="1"/>
  <c r="M1015" i="2" s="1"/>
  <c r="L1015" i="2" a="1"/>
  <c r="L1015" i="2" s="1"/>
  <c r="K1003" i="2" a="1"/>
  <c r="K1003" i="2" s="1"/>
  <c r="M1003" i="2" a="1"/>
  <c r="M1003" i="2" s="1"/>
  <c r="L1003" i="2" a="1"/>
  <c r="L1003" i="2" s="1"/>
  <c r="K991" i="2" a="1"/>
  <c r="K991" i="2" s="1"/>
  <c r="M991" i="2" a="1"/>
  <c r="M991" i="2" s="1"/>
  <c r="L991" i="2" a="1"/>
  <c r="L991" i="2" s="1"/>
  <c r="K979" i="2" a="1"/>
  <c r="K979" i="2" s="1"/>
  <c r="M979" i="2" a="1"/>
  <c r="M979" i="2" s="1"/>
  <c r="L979" i="2" a="1"/>
  <c r="L979" i="2" s="1"/>
  <c r="K967" i="2" a="1"/>
  <c r="K967" i="2" s="1"/>
  <c r="M967" i="2" a="1"/>
  <c r="M967" i="2" s="1"/>
  <c r="K955" i="2" a="1"/>
  <c r="K955" i="2" s="1"/>
  <c r="M955" i="2" a="1"/>
  <c r="M955" i="2" s="1"/>
  <c r="L955" i="2" a="1"/>
  <c r="L955" i="2" s="1"/>
  <c r="K943" i="2" a="1"/>
  <c r="K943" i="2" s="1"/>
  <c r="M943" i="2" a="1"/>
  <c r="M943" i="2" s="1"/>
  <c r="L943" i="2" a="1"/>
  <c r="L943" i="2" s="1"/>
  <c r="K931" i="2" a="1"/>
  <c r="K931" i="2" s="1"/>
  <c r="M931" i="2" a="1"/>
  <c r="M931" i="2" s="1"/>
  <c r="L931" i="2" a="1"/>
  <c r="L931" i="2" s="1"/>
  <c r="K919" i="2" a="1"/>
  <c r="K919" i="2" s="1"/>
  <c r="M919" i="2" a="1"/>
  <c r="M919" i="2" s="1"/>
  <c r="L919" i="2" a="1"/>
  <c r="L919" i="2" s="1"/>
  <c r="K907" i="2" a="1"/>
  <c r="K907" i="2" s="1"/>
  <c r="M907" i="2" a="1"/>
  <c r="M907" i="2" s="1"/>
  <c r="L907" i="2" a="1"/>
  <c r="L907" i="2" s="1"/>
  <c r="K895" i="2" a="1"/>
  <c r="K895" i="2" s="1"/>
  <c r="M895" i="2" a="1"/>
  <c r="M895" i="2" s="1"/>
  <c r="L895" i="2" a="1"/>
  <c r="L895" i="2" s="1"/>
  <c r="K883" i="2" a="1"/>
  <c r="K883" i="2" s="1"/>
  <c r="M883" i="2" a="1"/>
  <c r="M883" i="2" s="1"/>
  <c r="L883" i="2" a="1"/>
  <c r="L883" i="2" s="1"/>
  <c r="K871" i="2" a="1"/>
  <c r="K871" i="2" s="1"/>
  <c r="M871" i="2" a="1"/>
  <c r="M871" i="2" s="1"/>
  <c r="L871" i="2" a="1"/>
  <c r="L871" i="2" s="1"/>
  <c r="K859" i="2" a="1"/>
  <c r="K859" i="2" s="1"/>
  <c r="M859" i="2" a="1"/>
  <c r="M859" i="2" s="1"/>
  <c r="L859" i="2" a="1"/>
  <c r="L859" i="2" s="1"/>
  <c r="K847" i="2" a="1"/>
  <c r="K847" i="2" s="1"/>
  <c r="M847" i="2" a="1"/>
  <c r="M847" i="2" s="1"/>
  <c r="L847" i="2" a="1"/>
  <c r="L847" i="2" s="1"/>
  <c r="K835" i="2" a="1"/>
  <c r="K835" i="2" s="1"/>
  <c r="M835" i="2" a="1"/>
  <c r="M835" i="2" s="1"/>
  <c r="L835" i="2" a="1"/>
  <c r="L835" i="2" s="1"/>
  <c r="K823" i="2" a="1"/>
  <c r="K823" i="2" s="1"/>
  <c r="M823" i="2" a="1"/>
  <c r="M823" i="2" s="1"/>
  <c r="L823" i="2" a="1"/>
  <c r="L823" i="2" s="1"/>
  <c r="K811" i="2" a="1"/>
  <c r="K811" i="2" s="1"/>
  <c r="M811" i="2" a="1"/>
  <c r="M811" i="2" s="1"/>
  <c r="L811" i="2" a="1"/>
  <c r="L811" i="2" s="1"/>
  <c r="K799" i="2" a="1"/>
  <c r="K799" i="2" s="1"/>
  <c r="M799" i="2" a="1"/>
  <c r="M799" i="2" s="1"/>
  <c r="L799" i="2" a="1"/>
  <c r="L799" i="2" s="1"/>
  <c r="K787" i="2" a="1"/>
  <c r="K787" i="2" s="1"/>
  <c r="M787" i="2" a="1"/>
  <c r="M787" i="2" s="1"/>
  <c r="L787" i="2" a="1"/>
  <c r="L787" i="2" s="1"/>
  <c r="K775" i="2" a="1"/>
  <c r="K775" i="2" s="1"/>
  <c r="M775" i="2" a="1"/>
  <c r="M775" i="2" s="1"/>
  <c r="L775" i="2" a="1"/>
  <c r="L775" i="2" s="1"/>
  <c r="K763" i="2" a="1"/>
  <c r="K763" i="2" s="1"/>
  <c r="M763" i="2" a="1"/>
  <c r="M763" i="2" s="1"/>
  <c r="L763" i="2" a="1"/>
  <c r="L763" i="2" s="1"/>
  <c r="K751" i="2" a="1"/>
  <c r="K751" i="2" s="1"/>
  <c r="M751" i="2" a="1"/>
  <c r="M751" i="2" s="1"/>
  <c r="L751" i="2" a="1"/>
  <c r="L751" i="2" s="1"/>
  <c r="K739" i="2" a="1"/>
  <c r="K739" i="2" s="1"/>
  <c r="M739" i="2" a="1"/>
  <c r="M739" i="2" s="1"/>
  <c r="L739" i="2" a="1"/>
  <c r="L739" i="2" s="1"/>
  <c r="K727" i="2" a="1"/>
  <c r="K727" i="2" s="1"/>
  <c r="M727" i="2" a="1"/>
  <c r="M727" i="2" s="1"/>
  <c r="L727" i="2" a="1"/>
  <c r="L727" i="2" s="1"/>
  <c r="K715" i="2" a="1"/>
  <c r="K715" i="2" s="1"/>
  <c r="M715" i="2" a="1"/>
  <c r="M715" i="2" s="1"/>
  <c r="L715" i="2" a="1"/>
  <c r="L715" i="2" s="1"/>
  <c r="K703" i="2" a="1"/>
  <c r="K703" i="2" s="1"/>
  <c r="M703" i="2" a="1"/>
  <c r="M703" i="2" s="1"/>
  <c r="L703" i="2" a="1"/>
  <c r="L703" i="2" s="1"/>
  <c r="K691" i="2" a="1"/>
  <c r="K691" i="2" s="1"/>
  <c r="M691" i="2" a="1"/>
  <c r="M691" i="2" s="1"/>
  <c r="L691" i="2" a="1"/>
  <c r="L691" i="2" s="1"/>
  <c r="K679" i="2" a="1"/>
  <c r="K679" i="2" s="1"/>
  <c r="M679" i="2" a="1"/>
  <c r="M679" i="2" s="1"/>
  <c r="L679" i="2" a="1"/>
  <c r="L679" i="2" s="1"/>
  <c r="K667" i="2" a="1"/>
  <c r="K667" i="2" s="1"/>
  <c r="M667" i="2" a="1"/>
  <c r="M667" i="2" s="1"/>
  <c r="L667" i="2" a="1"/>
  <c r="L667" i="2" s="1"/>
  <c r="K655" i="2" a="1"/>
  <c r="K655" i="2" s="1"/>
  <c r="M655" i="2" a="1"/>
  <c r="M655" i="2" s="1"/>
  <c r="L655" i="2" a="1"/>
  <c r="L655" i="2" s="1"/>
  <c r="K643" i="2" a="1"/>
  <c r="K643" i="2" s="1"/>
  <c r="M643" i="2" a="1"/>
  <c r="M643" i="2" s="1"/>
  <c r="L643" i="2" a="1"/>
  <c r="L643" i="2" s="1"/>
  <c r="K631" i="2" a="1"/>
  <c r="K631" i="2" s="1"/>
  <c r="M631" i="2" a="1"/>
  <c r="M631" i="2" s="1"/>
  <c r="L631" i="2" a="1"/>
  <c r="L631" i="2" s="1"/>
  <c r="K619" i="2" a="1"/>
  <c r="K619" i="2" s="1"/>
  <c r="M619" i="2" a="1"/>
  <c r="M619" i="2" s="1"/>
  <c r="L619" i="2" a="1"/>
  <c r="L619" i="2" s="1"/>
  <c r="K607" i="2" a="1"/>
  <c r="K607" i="2" s="1"/>
  <c r="M607" i="2" a="1"/>
  <c r="M607" i="2" s="1"/>
  <c r="L607" i="2" a="1"/>
  <c r="L607" i="2" s="1"/>
  <c r="K595" i="2" a="1"/>
  <c r="K595" i="2" s="1"/>
  <c r="M595" i="2" a="1"/>
  <c r="M595" i="2" s="1"/>
  <c r="L595" i="2" a="1"/>
  <c r="L595" i="2" s="1"/>
  <c r="K583" i="2" a="1"/>
  <c r="K583" i="2" s="1"/>
  <c r="M583" i="2" a="1"/>
  <c r="M583" i="2" s="1"/>
  <c r="L583" i="2" a="1"/>
  <c r="L583" i="2" s="1"/>
  <c r="K571" i="2" a="1"/>
  <c r="K571" i="2" s="1"/>
  <c r="M571" i="2" a="1"/>
  <c r="M571" i="2" s="1"/>
  <c r="L571" i="2" a="1"/>
  <c r="L571" i="2" s="1"/>
  <c r="K559" i="2" a="1"/>
  <c r="K559" i="2" s="1"/>
  <c r="M559" i="2" a="1"/>
  <c r="M559" i="2" s="1"/>
  <c r="L559" i="2" a="1"/>
  <c r="L559" i="2" s="1"/>
  <c r="K547" i="2" a="1"/>
  <c r="K547" i="2" s="1"/>
  <c r="M547" i="2" a="1"/>
  <c r="M547" i="2" s="1"/>
  <c r="L547" i="2" a="1"/>
  <c r="L547" i="2" s="1"/>
  <c r="K535" i="2" a="1"/>
  <c r="K535" i="2" s="1"/>
  <c r="M535" i="2" a="1"/>
  <c r="M535" i="2" s="1"/>
  <c r="L535" i="2" a="1"/>
  <c r="L535" i="2" s="1"/>
  <c r="K523" i="2" a="1"/>
  <c r="K523" i="2" s="1"/>
  <c r="M523" i="2" a="1"/>
  <c r="M523" i="2" s="1"/>
  <c r="L523" i="2" a="1"/>
  <c r="L523" i="2" s="1"/>
  <c r="K511" i="2" a="1"/>
  <c r="K511" i="2" s="1"/>
  <c r="M511" i="2" a="1"/>
  <c r="M511" i="2" s="1"/>
  <c r="L511" i="2" a="1"/>
  <c r="L511" i="2" s="1"/>
  <c r="K499" i="2" a="1"/>
  <c r="K499" i="2" s="1"/>
  <c r="M499" i="2" a="1"/>
  <c r="M499" i="2" s="1"/>
  <c r="L499" i="2" a="1"/>
  <c r="L499" i="2" s="1"/>
  <c r="K487" i="2" a="1"/>
  <c r="K487" i="2" s="1"/>
  <c r="M487" i="2" a="1"/>
  <c r="M487" i="2" s="1"/>
  <c r="L487" i="2" a="1"/>
  <c r="L487" i="2" s="1"/>
  <c r="K475" i="2" a="1"/>
  <c r="K475" i="2" s="1"/>
  <c r="M475" i="2" a="1"/>
  <c r="M475" i="2" s="1"/>
  <c r="L475" i="2" a="1"/>
  <c r="L475" i="2" s="1"/>
  <c r="K463" i="2" a="1"/>
  <c r="K463" i="2" s="1"/>
  <c r="M463" i="2" a="1"/>
  <c r="M463" i="2" s="1"/>
  <c r="L463" i="2" a="1"/>
  <c r="L463" i="2" s="1"/>
  <c r="K451" i="2" a="1"/>
  <c r="K451" i="2" s="1"/>
  <c r="M451" i="2" a="1"/>
  <c r="M451" i="2" s="1"/>
  <c r="L451" i="2" a="1"/>
  <c r="L451" i="2" s="1"/>
  <c r="K439" i="2" a="1"/>
  <c r="K439" i="2" s="1"/>
  <c r="M439" i="2" a="1"/>
  <c r="M439" i="2" s="1"/>
  <c r="L439" i="2" a="1"/>
  <c r="L439" i="2" s="1"/>
  <c r="K427" i="2" a="1"/>
  <c r="K427" i="2" s="1"/>
  <c r="M427" i="2" a="1"/>
  <c r="M427" i="2" s="1"/>
  <c r="L427" i="2" a="1"/>
  <c r="L427" i="2" s="1"/>
  <c r="K415" i="2" a="1"/>
  <c r="K415" i="2" s="1"/>
  <c r="M415" i="2" a="1"/>
  <c r="M415" i="2" s="1"/>
  <c r="L415" i="2" a="1"/>
  <c r="L415" i="2" s="1"/>
  <c r="K403" i="2" a="1"/>
  <c r="K403" i="2" s="1"/>
  <c r="M403" i="2" a="1"/>
  <c r="M403" i="2" s="1"/>
  <c r="L403" i="2" a="1"/>
  <c r="L403" i="2" s="1"/>
  <c r="K391" i="2" a="1"/>
  <c r="K391" i="2" s="1"/>
  <c r="M391" i="2" a="1"/>
  <c r="M391" i="2" s="1"/>
  <c r="L391" i="2" a="1"/>
  <c r="L391" i="2" s="1"/>
  <c r="K379" i="2" a="1"/>
  <c r="K379" i="2" s="1"/>
  <c r="M379" i="2" a="1"/>
  <c r="M379" i="2" s="1"/>
  <c r="L379" i="2" a="1"/>
  <c r="L379" i="2" s="1"/>
  <c r="K367" i="2" a="1"/>
  <c r="K367" i="2" s="1"/>
  <c r="M367" i="2" a="1"/>
  <c r="M367" i="2" s="1"/>
  <c r="L367" i="2" a="1"/>
  <c r="L367" i="2" s="1"/>
  <c r="K355" i="2" a="1"/>
  <c r="K355" i="2" s="1"/>
  <c r="M355" i="2" a="1"/>
  <c r="M355" i="2" s="1"/>
  <c r="L355" i="2" a="1"/>
  <c r="L355" i="2" s="1"/>
  <c r="K343" i="2" a="1"/>
  <c r="K343" i="2" s="1"/>
  <c r="M343" i="2" a="1"/>
  <c r="M343" i="2" s="1"/>
  <c r="L343" i="2" a="1"/>
  <c r="L343" i="2" s="1"/>
  <c r="K331" i="2" a="1"/>
  <c r="K331" i="2" s="1"/>
  <c r="M331" i="2" a="1"/>
  <c r="M331" i="2" s="1"/>
  <c r="L331" i="2" a="1"/>
  <c r="L331" i="2" s="1"/>
  <c r="K319" i="2" a="1"/>
  <c r="K319" i="2" s="1"/>
  <c r="M319" i="2" a="1"/>
  <c r="M319" i="2" s="1"/>
  <c r="L319" i="2" a="1"/>
  <c r="L319" i="2" s="1"/>
  <c r="K307" i="2" a="1"/>
  <c r="K307" i="2" s="1"/>
  <c r="M307" i="2" a="1"/>
  <c r="M307" i="2" s="1"/>
  <c r="L307" i="2" a="1"/>
  <c r="L307" i="2" s="1"/>
  <c r="K295" i="2" a="1"/>
  <c r="K295" i="2" s="1"/>
  <c r="M295" i="2" a="1"/>
  <c r="M295" i="2" s="1"/>
  <c r="L295" i="2" a="1"/>
  <c r="L295" i="2" s="1"/>
  <c r="K283" i="2" a="1"/>
  <c r="K283" i="2" s="1"/>
  <c r="M283" i="2" a="1"/>
  <c r="M283" i="2" s="1"/>
  <c r="L283" i="2" a="1"/>
  <c r="L283" i="2" s="1"/>
  <c r="K271" i="2" a="1"/>
  <c r="K271" i="2" s="1"/>
  <c r="M271" i="2" a="1"/>
  <c r="M271" i="2" s="1"/>
  <c r="L271" i="2" a="1"/>
  <c r="L271" i="2" s="1"/>
  <c r="K259" i="2" a="1"/>
  <c r="K259" i="2" s="1"/>
  <c r="M259" i="2" a="1"/>
  <c r="M259" i="2" s="1"/>
  <c r="L259" i="2" a="1"/>
  <c r="L259" i="2" s="1"/>
  <c r="K247" i="2" a="1"/>
  <c r="K247" i="2" s="1"/>
  <c r="M247" i="2" a="1"/>
  <c r="M247" i="2" s="1"/>
  <c r="L247" i="2" a="1"/>
  <c r="L247" i="2" s="1"/>
  <c r="K235" i="2" a="1"/>
  <c r="K235" i="2" s="1"/>
  <c r="M235" i="2" a="1"/>
  <c r="M235" i="2" s="1"/>
  <c r="L235" i="2" a="1"/>
  <c r="L235" i="2" s="1"/>
  <c r="K223" i="2" a="1"/>
  <c r="K223" i="2" s="1"/>
  <c r="M223" i="2" a="1"/>
  <c r="M223" i="2" s="1"/>
  <c r="L223" i="2" a="1"/>
  <c r="L223" i="2" s="1"/>
  <c r="K211" i="2" a="1"/>
  <c r="K211" i="2" s="1"/>
  <c r="M211" i="2" a="1"/>
  <c r="M211" i="2" s="1"/>
  <c r="L211" i="2" a="1"/>
  <c r="L211" i="2" s="1"/>
  <c r="K199" i="2" a="1"/>
  <c r="K199" i="2" s="1"/>
  <c r="M199" i="2" a="1"/>
  <c r="M199" i="2" s="1"/>
  <c r="L199" i="2" a="1"/>
  <c r="L199" i="2" s="1"/>
  <c r="K187" i="2" a="1"/>
  <c r="K187" i="2" s="1"/>
  <c r="M187" i="2" a="1"/>
  <c r="M187" i="2" s="1"/>
  <c r="L187" i="2" a="1"/>
  <c r="L187" i="2" s="1"/>
  <c r="K175" i="2" a="1"/>
  <c r="K175" i="2" s="1"/>
  <c r="M175" i="2" a="1"/>
  <c r="M175" i="2" s="1"/>
  <c r="L175" i="2" a="1"/>
  <c r="L175" i="2" s="1"/>
  <c r="K163" i="2" a="1"/>
  <c r="K163" i="2" s="1"/>
  <c r="M163" i="2" a="1"/>
  <c r="M163" i="2" s="1"/>
  <c r="L163" i="2" a="1"/>
  <c r="L163" i="2" s="1"/>
  <c r="K151" i="2" a="1"/>
  <c r="K151" i="2" s="1"/>
  <c r="M151" i="2" a="1"/>
  <c r="M151" i="2" s="1"/>
  <c r="L151" i="2" a="1"/>
  <c r="L151" i="2" s="1"/>
  <c r="K139" i="2" a="1"/>
  <c r="K139" i="2" s="1"/>
  <c r="M139" i="2" a="1"/>
  <c r="M139" i="2" s="1"/>
  <c r="L139" i="2" a="1"/>
  <c r="L139" i="2" s="1"/>
  <c r="K127" i="2" a="1"/>
  <c r="K127" i="2" s="1"/>
  <c r="M127" i="2" a="1"/>
  <c r="M127" i="2" s="1"/>
  <c r="L127" i="2" a="1"/>
  <c r="L127" i="2" s="1"/>
  <c r="K115" i="2" a="1"/>
  <c r="K115" i="2" s="1"/>
  <c r="M115" i="2" a="1"/>
  <c r="M115" i="2" s="1"/>
  <c r="L115" i="2" a="1"/>
  <c r="L115" i="2" s="1"/>
  <c r="K103" i="2" a="1"/>
  <c r="K103" i="2" s="1"/>
  <c r="M103" i="2" a="1"/>
  <c r="M103" i="2" s="1"/>
  <c r="L103" i="2" a="1"/>
  <c r="L103" i="2" s="1"/>
  <c r="K91" i="2" a="1"/>
  <c r="K91" i="2" s="1"/>
  <c r="M91" i="2" a="1"/>
  <c r="M91" i="2" s="1"/>
  <c r="L91" i="2" a="1"/>
  <c r="L91" i="2" s="1"/>
  <c r="K79" i="2" a="1"/>
  <c r="K79" i="2" s="1"/>
  <c r="M79" i="2" a="1"/>
  <c r="M79" i="2" s="1"/>
  <c r="L79" i="2" a="1"/>
  <c r="L79" i="2" s="1"/>
  <c r="K67" i="2" a="1"/>
  <c r="K67" i="2" s="1"/>
  <c r="M67" i="2" a="1"/>
  <c r="M67" i="2" s="1"/>
  <c r="L67" i="2" a="1"/>
  <c r="L67" i="2" s="1"/>
  <c r="K55" i="2" a="1"/>
  <c r="K55" i="2" s="1"/>
  <c r="M55" i="2" a="1"/>
  <c r="M55" i="2" s="1"/>
  <c r="L55" i="2" a="1"/>
  <c r="L55" i="2" s="1"/>
  <c r="K43" i="2" a="1"/>
  <c r="K43" i="2" s="1"/>
  <c r="M43" i="2" a="1"/>
  <c r="M43" i="2" s="1"/>
  <c r="L43" i="2" a="1"/>
  <c r="L43" i="2" s="1"/>
  <c r="K2513" i="2" a="1"/>
  <c r="K2513" i="2" s="1"/>
  <c r="M2513" i="2" a="1"/>
  <c r="M2513" i="2" s="1"/>
  <c r="L2513" i="2" a="1"/>
  <c r="L2513" i="2" s="1"/>
  <c r="K2501" i="2" a="1"/>
  <c r="K2501" i="2" s="1"/>
  <c r="M2501" i="2" a="1"/>
  <c r="M2501" i="2" s="1"/>
  <c r="L2501" i="2" a="1"/>
  <c r="L2501" i="2" s="1"/>
  <c r="K2489" i="2" a="1"/>
  <c r="K2489" i="2" s="1"/>
  <c r="M2489" i="2" a="1"/>
  <c r="M2489" i="2" s="1"/>
  <c r="L2489" i="2" a="1"/>
  <c r="L2489" i="2" s="1"/>
  <c r="K2477" i="2" a="1"/>
  <c r="K2477" i="2" s="1"/>
  <c r="M2477" i="2" a="1"/>
  <c r="M2477" i="2" s="1"/>
  <c r="L2477" i="2" a="1"/>
  <c r="L2477" i="2" s="1"/>
  <c r="K2465" i="2" a="1"/>
  <c r="K2465" i="2" s="1"/>
  <c r="M2465" i="2" a="1"/>
  <c r="M2465" i="2" s="1"/>
  <c r="L2465" i="2" a="1"/>
  <c r="L2465" i="2" s="1"/>
  <c r="K2453" i="2" a="1"/>
  <c r="K2453" i="2" s="1"/>
  <c r="M2453" i="2" a="1"/>
  <c r="M2453" i="2" s="1"/>
  <c r="L2453" i="2" a="1"/>
  <c r="L2453" i="2" s="1"/>
  <c r="K2441" i="2" a="1"/>
  <c r="K2441" i="2" s="1"/>
  <c r="M2441" i="2" a="1"/>
  <c r="M2441" i="2" s="1"/>
  <c r="L2441" i="2" a="1"/>
  <c r="L2441" i="2" s="1"/>
  <c r="K2429" i="2" a="1"/>
  <c r="K2429" i="2" s="1"/>
  <c r="M2429" i="2" a="1"/>
  <c r="M2429" i="2" s="1"/>
  <c r="L2429" i="2" a="1"/>
  <c r="L2429" i="2" s="1"/>
  <c r="K2417" i="2" a="1"/>
  <c r="K2417" i="2" s="1"/>
  <c r="M2417" i="2" a="1"/>
  <c r="M2417" i="2" s="1"/>
  <c r="L2417" i="2" a="1"/>
  <c r="L2417" i="2" s="1"/>
  <c r="K2405" i="2" a="1"/>
  <c r="K2405" i="2" s="1"/>
  <c r="M2405" i="2" a="1"/>
  <c r="M2405" i="2" s="1"/>
  <c r="L2405" i="2" a="1"/>
  <c r="L2405" i="2" s="1"/>
  <c r="K2393" i="2" a="1"/>
  <c r="K2393" i="2" s="1"/>
  <c r="M2393" i="2" a="1"/>
  <c r="M2393" i="2" s="1"/>
  <c r="L2393" i="2" a="1"/>
  <c r="L2393" i="2" s="1"/>
  <c r="K2381" i="2" a="1"/>
  <c r="K2381" i="2" s="1"/>
  <c r="M2381" i="2" a="1"/>
  <c r="M2381" i="2" s="1"/>
  <c r="L2381" i="2" a="1"/>
  <c r="L2381" i="2" s="1"/>
  <c r="K2369" i="2" a="1"/>
  <c r="K2369" i="2" s="1"/>
  <c r="M2369" i="2" a="1"/>
  <c r="M2369" i="2" s="1"/>
  <c r="L2369" i="2" a="1"/>
  <c r="L2369" i="2" s="1"/>
  <c r="K2357" i="2" a="1"/>
  <c r="K2357" i="2" s="1"/>
  <c r="M2357" i="2" a="1"/>
  <c r="M2357" i="2" s="1"/>
  <c r="K2346" i="2" a="1"/>
  <c r="K2346" i="2" s="1"/>
  <c r="M2346" i="2" a="1"/>
  <c r="M2346" i="2" s="1"/>
  <c r="L2346" i="2" a="1"/>
  <c r="L2346" i="2" s="1"/>
  <c r="K2334" i="2" a="1"/>
  <c r="K2334" i="2" s="1"/>
  <c r="M2334" i="2" a="1"/>
  <c r="M2334" i="2" s="1"/>
  <c r="L2334" i="2" a="1"/>
  <c r="L2334" i="2" s="1"/>
  <c r="K2322" i="2" a="1"/>
  <c r="K2322" i="2" s="1"/>
  <c r="M2322" i="2" a="1"/>
  <c r="M2322" i="2" s="1"/>
  <c r="L2322" i="2" a="1"/>
  <c r="L2322" i="2" s="1"/>
  <c r="K2310" i="2" a="1"/>
  <c r="K2310" i="2" s="1"/>
  <c r="M2310" i="2" a="1"/>
  <c r="M2310" i="2" s="1"/>
  <c r="L2310" i="2" a="1"/>
  <c r="L2310" i="2" s="1"/>
  <c r="K2298" i="2" a="1"/>
  <c r="K2298" i="2" s="1"/>
  <c r="M2298" i="2" a="1"/>
  <c r="M2298" i="2" s="1"/>
  <c r="L2298" i="2" a="1"/>
  <c r="L2298" i="2" s="1"/>
  <c r="K2286" i="2" a="1"/>
  <c r="K2286" i="2" s="1"/>
  <c r="M2286" i="2" a="1"/>
  <c r="M2286" i="2" s="1"/>
  <c r="L2286" i="2" a="1"/>
  <c r="L2286" i="2" s="1"/>
  <c r="K2274" i="2" a="1"/>
  <c r="K2274" i="2" s="1"/>
  <c r="M2274" i="2" a="1"/>
  <c r="M2274" i="2" s="1"/>
  <c r="L2274" i="2" a="1"/>
  <c r="L2274" i="2" s="1"/>
  <c r="K2262" i="2" a="1"/>
  <c r="K2262" i="2" s="1"/>
  <c r="M2262" i="2" a="1"/>
  <c r="M2262" i="2" s="1"/>
  <c r="L2262" i="2" a="1"/>
  <c r="L2262" i="2" s="1"/>
  <c r="K2250" i="2" a="1"/>
  <c r="K2250" i="2" s="1"/>
  <c r="M2250" i="2" a="1"/>
  <c r="M2250" i="2" s="1"/>
  <c r="L2250" i="2" a="1"/>
  <c r="L2250" i="2" s="1"/>
  <c r="K2238" i="2" a="1"/>
  <c r="K2238" i="2" s="1"/>
  <c r="M2238" i="2" a="1"/>
  <c r="M2238" i="2" s="1"/>
  <c r="K2226" i="2" a="1"/>
  <c r="K2226" i="2" s="1"/>
  <c r="M2226" i="2" a="1"/>
  <c r="M2226" i="2" s="1"/>
  <c r="L2226" i="2" a="1"/>
  <c r="L2226" i="2" s="1"/>
  <c r="K2214" i="2" a="1"/>
  <c r="K2214" i="2" s="1"/>
  <c r="M2214" i="2" a="1"/>
  <c r="M2214" i="2" s="1"/>
  <c r="L2214" i="2" a="1"/>
  <c r="L2214" i="2" s="1"/>
  <c r="K2202" i="2" a="1"/>
  <c r="K2202" i="2" s="1"/>
  <c r="M2202" i="2" a="1"/>
  <c r="M2202" i="2" s="1"/>
  <c r="L2202" i="2" a="1"/>
  <c r="L2202" i="2" s="1"/>
  <c r="K2190" i="2" a="1"/>
  <c r="K2190" i="2" s="1"/>
  <c r="M2190" i="2" a="1"/>
  <c r="M2190" i="2" s="1"/>
  <c r="L2190" i="2" a="1"/>
  <c r="L2190" i="2" s="1"/>
  <c r="K2178" i="2" a="1"/>
  <c r="K2178" i="2" s="1"/>
  <c r="M2178" i="2" a="1"/>
  <c r="M2178" i="2" s="1"/>
  <c r="L2178" i="2" a="1"/>
  <c r="L2178" i="2" s="1"/>
  <c r="K2166" i="2" a="1"/>
  <c r="K2166" i="2" s="1"/>
  <c r="M2166" i="2" a="1"/>
  <c r="M2166" i="2" s="1"/>
  <c r="L2166" i="2" a="1"/>
  <c r="L2166" i="2" s="1"/>
  <c r="K2154" i="2" a="1"/>
  <c r="K2154" i="2" s="1"/>
  <c r="M2154" i="2" a="1"/>
  <c r="M2154" i="2" s="1"/>
  <c r="L2154" i="2" a="1"/>
  <c r="L2154" i="2" s="1"/>
  <c r="K2142" i="2" a="1"/>
  <c r="K2142" i="2" s="1"/>
  <c r="M2142" i="2" a="1"/>
  <c r="M2142" i="2" s="1"/>
  <c r="L2142" i="2" a="1"/>
  <c r="L2142" i="2" s="1"/>
  <c r="K2130" i="2" a="1"/>
  <c r="K2130" i="2" s="1"/>
  <c r="M2130" i="2" a="1"/>
  <c r="M2130" i="2" s="1"/>
  <c r="K2118" i="2" a="1"/>
  <c r="K2118" i="2" s="1"/>
  <c r="M2118" i="2" a="1"/>
  <c r="M2118" i="2" s="1"/>
  <c r="L2118" i="2" a="1"/>
  <c r="L2118" i="2" s="1"/>
  <c r="K2106" i="2" a="1"/>
  <c r="K2106" i="2" s="1"/>
  <c r="M2106" i="2" a="1"/>
  <c r="M2106" i="2" s="1"/>
  <c r="L2106" i="2" a="1"/>
  <c r="L2106" i="2" s="1"/>
  <c r="K2094" i="2" a="1"/>
  <c r="K2094" i="2" s="1"/>
  <c r="M2094" i="2" a="1"/>
  <c r="M2094" i="2" s="1"/>
  <c r="L2094" i="2" a="1"/>
  <c r="L2094" i="2" s="1"/>
  <c r="K2082" i="2" a="1"/>
  <c r="K2082" i="2" s="1"/>
  <c r="M2082" i="2" a="1"/>
  <c r="M2082" i="2" s="1"/>
  <c r="L2082" i="2" a="1"/>
  <c r="L2082" i="2" s="1"/>
  <c r="K2070" i="2" a="1"/>
  <c r="K2070" i="2" s="1"/>
  <c r="M2070" i="2" a="1"/>
  <c r="M2070" i="2" s="1"/>
  <c r="L2070" i="2" a="1"/>
  <c r="L2070" i="2" s="1"/>
  <c r="K2058" i="2" a="1"/>
  <c r="K2058" i="2" s="1"/>
  <c r="M2058" i="2" a="1"/>
  <c r="M2058" i="2" s="1"/>
  <c r="L2058" i="2" a="1"/>
  <c r="L2058" i="2" s="1"/>
  <c r="K2046" i="2" a="1"/>
  <c r="K2046" i="2" s="1"/>
  <c r="M2046" i="2" a="1"/>
  <c r="M2046" i="2" s="1"/>
  <c r="K2034" i="2" a="1"/>
  <c r="K2034" i="2" s="1"/>
  <c r="M2034" i="2" a="1"/>
  <c r="M2034" i="2" s="1"/>
  <c r="L2034" i="2" a="1"/>
  <c r="L2034" i="2" s="1"/>
  <c r="K2022" i="2" a="1"/>
  <c r="K2022" i="2" s="1"/>
  <c r="M2022" i="2" a="1"/>
  <c r="M2022" i="2" s="1"/>
  <c r="L2022" i="2" a="1"/>
  <c r="L2022" i="2" s="1"/>
  <c r="K2010" i="2" a="1"/>
  <c r="K2010" i="2" s="1"/>
  <c r="M2010" i="2" a="1"/>
  <c r="M2010" i="2" s="1"/>
  <c r="L2010" i="2" a="1"/>
  <c r="L2010" i="2" s="1"/>
  <c r="K1998" i="2" a="1"/>
  <c r="K1998" i="2" s="1"/>
  <c r="M1998" i="2" a="1"/>
  <c r="M1998" i="2" s="1"/>
  <c r="L1998" i="2" a="1"/>
  <c r="L1998" i="2" s="1"/>
  <c r="K1986" i="2" a="1"/>
  <c r="K1986" i="2" s="1"/>
  <c r="M1986" i="2" a="1"/>
  <c r="M1986" i="2" s="1"/>
  <c r="K1974" i="2" a="1"/>
  <c r="K1974" i="2" s="1"/>
  <c r="M1974" i="2" a="1"/>
  <c r="M1974" i="2" s="1"/>
  <c r="L1974" i="2" a="1"/>
  <c r="L1974" i="2" s="1"/>
  <c r="K1962" i="2" a="1"/>
  <c r="K1962" i="2" s="1"/>
  <c r="M1962" i="2" a="1"/>
  <c r="M1962" i="2" s="1"/>
  <c r="L1962" i="2" a="1"/>
  <c r="L1962" i="2" s="1"/>
  <c r="K1950" i="2" a="1"/>
  <c r="K1950" i="2" s="1"/>
  <c r="M1950" i="2" a="1"/>
  <c r="M1950" i="2" s="1"/>
  <c r="L1950" i="2" a="1"/>
  <c r="L1950" i="2" s="1"/>
  <c r="K1938" i="2" a="1"/>
  <c r="K1938" i="2" s="1"/>
  <c r="M1938" i="2" a="1"/>
  <c r="M1938" i="2" s="1"/>
  <c r="L1938" i="2" a="1"/>
  <c r="L1938" i="2" s="1"/>
  <c r="K1926" i="2" a="1"/>
  <c r="K1926" i="2" s="1"/>
  <c r="M1926" i="2" a="1"/>
  <c r="M1926" i="2" s="1"/>
  <c r="K1914" i="2" a="1"/>
  <c r="K1914" i="2" s="1"/>
  <c r="M1914" i="2" a="1"/>
  <c r="M1914" i="2" s="1"/>
  <c r="L1914" i="2" a="1"/>
  <c r="L1914" i="2" s="1"/>
  <c r="K1902" i="2" a="1"/>
  <c r="K1902" i="2" s="1"/>
  <c r="M1902" i="2" a="1"/>
  <c r="M1902" i="2" s="1"/>
  <c r="L1902" i="2" a="1"/>
  <c r="L1902" i="2" s="1"/>
  <c r="K1890" i="2" a="1"/>
  <c r="K1890" i="2" s="1"/>
  <c r="M1890" i="2" a="1"/>
  <c r="M1890" i="2" s="1"/>
  <c r="L1890" i="2" a="1"/>
  <c r="L1890" i="2" s="1"/>
  <c r="K1878" i="2" a="1"/>
  <c r="K1878" i="2" s="1"/>
  <c r="M1878" i="2" a="1"/>
  <c r="M1878" i="2" s="1"/>
  <c r="L1878" i="2" a="1"/>
  <c r="L1878" i="2" s="1"/>
  <c r="K1866" i="2" a="1"/>
  <c r="K1866" i="2" s="1"/>
  <c r="M1866" i="2" a="1"/>
  <c r="M1866" i="2" s="1"/>
  <c r="L1866" i="2" a="1"/>
  <c r="L1866" i="2" s="1"/>
  <c r="K1854" i="2" a="1"/>
  <c r="K1854" i="2" s="1"/>
  <c r="M1854" i="2" a="1"/>
  <c r="M1854" i="2" s="1"/>
  <c r="L1854" i="2" a="1"/>
  <c r="L1854" i="2" s="1"/>
  <c r="K1842" i="2" a="1"/>
  <c r="K1842" i="2" s="1"/>
  <c r="M1842" i="2" a="1"/>
  <c r="M1842" i="2" s="1"/>
  <c r="L1842" i="2" a="1"/>
  <c r="L1842" i="2" s="1"/>
  <c r="K1830" i="2" a="1"/>
  <c r="K1830" i="2" s="1"/>
  <c r="M1830" i="2" a="1"/>
  <c r="M1830" i="2" s="1"/>
  <c r="L1830" i="2" a="1"/>
  <c r="L1830" i="2" s="1"/>
  <c r="K1818" i="2" a="1"/>
  <c r="K1818" i="2" s="1"/>
  <c r="M1818" i="2" a="1"/>
  <c r="M1818" i="2" s="1"/>
  <c r="L1818" i="2" a="1"/>
  <c r="L1818" i="2" s="1"/>
  <c r="K1806" i="2" a="1"/>
  <c r="K1806" i="2" s="1"/>
  <c r="M1806" i="2" a="1"/>
  <c r="M1806" i="2" s="1"/>
  <c r="L1806" i="2" a="1"/>
  <c r="L1806" i="2" s="1"/>
  <c r="K1794" i="2" a="1"/>
  <c r="K1794" i="2" s="1"/>
  <c r="M1794" i="2" a="1"/>
  <c r="M1794" i="2" s="1"/>
  <c r="L1794" i="2" a="1"/>
  <c r="L1794" i="2" s="1"/>
  <c r="K1782" i="2" a="1"/>
  <c r="K1782" i="2" s="1"/>
  <c r="M1782" i="2" a="1"/>
  <c r="M1782" i="2" s="1"/>
  <c r="L1782" i="2" a="1"/>
  <c r="L1782" i="2" s="1"/>
  <c r="K1770" i="2" a="1"/>
  <c r="K1770" i="2" s="1"/>
  <c r="M1770" i="2" a="1"/>
  <c r="M1770" i="2" s="1"/>
  <c r="K1758" i="2" a="1"/>
  <c r="K1758" i="2" s="1"/>
  <c r="M1758" i="2" a="1"/>
  <c r="M1758" i="2" s="1"/>
  <c r="L1758" i="2" a="1"/>
  <c r="L1758" i="2" s="1"/>
  <c r="K1746" i="2" a="1"/>
  <c r="K1746" i="2" s="1"/>
  <c r="M1746" i="2" a="1"/>
  <c r="M1746" i="2" s="1"/>
  <c r="L1746" i="2" a="1"/>
  <c r="L1746" i="2" s="1"/>
  <c r="K1734" i="2" a="1"/>
  <c r="K1734" i="2" s="1"/>
  <c r="M1734" i="2" a="1"/>
  <c r="M1734" i="2" s="1"/>
  <c r="L1734" i="2" a="1"/>
  <c r="L1734" i="2" s="1"/>
  <c r="K1722" i="2" a="1"/>
  <c r="K1722" i="2" s="1"/>
  <c r="M1722" i="2" a="1"/>
  <c r="M1722" i="2" s="1"/>
  <c r="L1722" i="2" a="1"/>
  <c r="L1722" i="2" s="1"/>
  <c r="K1710" i="2" a="1"/>
  <c r="K1710" i="2" s="1"/>
  <c r="M1710" i="2" a="1"/>
  <c r="M1710" i="2" s="1"/>
  <c r="L1710" i="2" a="1"/>
  <c r="L1710" i="2" s="1"/>
  <c r="K1698" i="2" a="1"/>
  <c r="K1698" i="2" s="1"/>
  <c r="M1698" i="2" a="1"/>
  <c r="M1698" i="2" s="1"/>
  <c r="L1698" i="2" a="1"/>
  <c r="L1698" i="2" s="1"/>
  <c r="K1686" i="2" a="1"/>
  <c r="K1686" i="2" s="1"/>
  <c r="M1686" i="2" a="1"/>
  <c r="M1686" i="2" s="1"/>
  <c r="L1686" i="2" a="1"/>
  <c r="L1686" i="2" s="1"/>
  <c r="K1674" i="2" a="1"/>
  <c r="K1674" i="2" s="1"/>
  <c r="M1674" i="2" a="1"/>
  <c r="M1674" i="2" s="1"/>
  <c r="L1674" i="2" a="1"/>
  <c r="L1674" i="2" s="1"/>
  <c r="K1662" i="2" a="1"/>
  <c r="K1662" i="2" s="1"/>
  <c r="M1662" i="2" a="1"/>
  <c r="M1662" i="2" s="1"/>
  <c r="L1662" i="2" a="1"/>
  <c r="L1662" i="2" s="1"/>
  <c r="K1650" i="2" a="1"/>
  <c r="K1650" i="2" s="1"/>
  <c r="M1650" i="2" a="1"/>
  <c r="M1650" i="2" s="1"/>
  <c r="L1650" i="2" a="1"/>
  <c r="L1650" i="2" s="1"/>
  <c r="K1638" i="2" a="1"/>
  <c r="K1638" i="2" s="1"/>
  <c r="M1638" i="2" a="1"/>
  <c r="M1638" i="2" s="1"/>
  <c r="L1638" i="2" a="1"/>
  <c r="L1638" i="2" s="1"/>
  <c r="K1626" i="2" a="1"/>
  <c r="K1626" i="2" s="1"/>
  <c r="M1626" i="2" a="1"/>
  <c r="M1626" i="2" s="1"/>
  <c r="L1626" i="2" a="1"/>
  <c r="L1626" i="2" s="1"/>
  <c r="K1614" i="2" a="1"/>
  <c r="K1614" i="2" s="1"/>
  <c r="M1614" i="2" a="1"/>
  <c r="M1614" i="2" s="1"/>
  <c r="L1614" i="2" a="1"/>
  <c r="L1614" i="2" s="1"/>
  <c r="K1602" i="2" a="1"/>
  <c r="K1602" i="2" s="1"/>
  <c r="M1602" i="2" a="1"/>
  <c r="M1602" i="2" s="1"/>
  <c r="L1602" i="2" a="1"/>
  <c r="L1602" i="2" s="1"/>
  <c r="K1590" i="2" a="1"/>
  <c r="K1590" i="2" s="1"/>
  <c r="M1590" i="2" a="1"/>
  <c r="M1590" i="2" s="1"/>
  <c r="L1590" i="2" a="1"/>
  <c r="L1590" i="2" s="1"/>
  <c r="K1578" i="2" a="1"/>
  <c r="K1578" i="2" s="1"/>
  <c r="M1578" i="2" a="1"/>
  <c r="M1578" i="2" s="1"/>
  <c r="L1578" i="2" a="1"/>
  <c r="L1578" i="2" s="1"/>
  <c r="K1566" i="2" a="1"/>
  <c r="K1566" i="2" s="1"/>
  <c r="M1566" i="2" a="1"/>
  <c r="M1566" i="2" s="1"/>
  <c r="L1566" i="2" a="1"/>
  <c r="L1566" i="2" s="1"/>
  <c r="K1554" i="2" a="1"/>
  <c r="K1554" i="2" s="1"/>
  <c r="M1554" i="2" a="1"/>
  <c r="M1554" i="2" s="1"/>
  <c r="L1554" i="2" a="1"/>
  <c r="L1554" i="2" s="1"/>
  <c r="K1542" i="2" a="1"/>
  <c r="K1542" i="2" s="1"/>
  <c r="M1542" i="2" a="1"/>
  <c r="M1542" i="2" s="1"/>
  <c r="L1542" i="2" a="1"/>
  <c r="L1542" i="2" s="1"/>
  <c r="K1530" i="2" a="1"/>
  <c r="K1530" i="2" s="1"/>
  <c r="M1530" i="2" a="1"/>
  <c r="M1530" i="2" s="1"/>
  <c r="L1530" i="2" a="1"/>
  <c r="L1530" i="2" s="1"/>
  <c r="K1518" i="2" a="1"/>
  <c r="K1518" i="2" s="1"/>
  <c r="M1518" i="2" a="1"/>
  <c r="M1518" i="2" s="1"/>
  <c r="L1518" i="2" a="1"/>
  <c r="L1518" i="2" s="1"/>
  <c r="K1506" i="2" a="1"/>
  <c r="K1506" i="2" s="1"/>
  <c r="M1506" i="2" a="1"/>
  <c r="M1506" i="2" s="1"/>
  <c r="L1506" i="2" a="1"/>
  <c r="L1506" i="2" s="1"/>
  <c r="K1494" i="2" a="1"/>
  <c r="K1494" i="2" s="1"/>
  <c r="M1494" i="2" a="1"/>
  <c r="M1494" i="2" s="1"/>
  <c r="K1482" i="2" a="1"/>
  <c r="K1482" i="2" s="1"/>
  <c r="M1482" i="2" a="1"/>
  <c r="M1482" i="2" s="1"/>
  <c r="L1482" i="2" a="1"/>
  <c r="L1482" i="2" s="1"/>
  <c r="K1470" i="2" a="1"/>
  <c r="K1470" i="2" s="1"/>
  <c r="M1470" i="2" a="1"/>
  <c r="M1470" i="2" s="1"/>
  <c r="L1470" i="2" a="1"/>
  <c r="L1470" i="2" s="1"/>
  <c r="K1458" i="2" a="1"/>
  <c r="K1458" i="2" s="1"/>
  <c r="M1458" i="2" a="1"/>
  <c r="M1458" i="2" s="1"/>
  <c r="L1458" i="2" a="1"/>
  <c r="L1458" i="2" s="1"/>
  <c r="K1446" i="2" a="1"/>
  <c r="K1446" i="2" s="1"/>
  <c r="M1446" i="2" a="1"/>
  <c r="M1446" i="2" s="1"/>
  <c r="L1446" i="2" a="1"/>
  <c r="L1446" i="2" s="1"/>
  <c r="K1434" i="2" a="1"/>
  <c r="K1434" i="2" s="1"/>
  <c r="M1434" i="2" a="1"/>
  <c r="M1434" i="2" s="1"/>
  <c r="L1434" i="2" a="1"/>
  <c r="L1434" i="2" s="1"/>
  <c r="K1422" i="2" a="1"/>
  <c r="K1422" i="2" s="1"/>
  <c r="M1422" i="2" a="1"/>
  <c r="M1422" i="2" s="1"/>
  <c r="L1422" i="2" a="1"/>
  <c r="L1422" i="2" s="1"/>
  <c r="K1410" i="2" a="1"/>
  <c r="K1410" i="2" s="1"/>
  <c r="M1410" i="2" a="1"/>
  <c r="M1410" i="2" s="1"/>
  <c r="L1410" i="2" a="1"/>
  <c r="L1410" i="2" s="1"/>
  <c r="K1398" i="2" a="1"/>
  <c r="K1398" i="2" s="1"/>
  <c r="M1398" i="2" a="1"/>
  <c r="M1398" i="2" s="1"/>
  <c r="L1398" i="2" a="1"/>
  <c r="L1398" i="2" s="1"/>
  <c r="K1386" i="2" a="1"/>
  <c r="K1386" i="2" s="1"/>
  <c r="M1386" i="2" a="1"/>
  <c r="M1386" i="2" s="1"/>
  <c r="L1386" i="2" a="1"/>
  <c r="L1386" i="2" s="1"/>
  <c r="K1374" i="2" a="1"/>
  <c r="K1374" i="2" s="1"/>
  <c r="M1374" i="2" a="1"/>
  <c r="M1374" i="2" s="1"/>
  <c r="L1374" i="2" a="1"/>
  <c r="L1374" i="2" s="1"/>
  <c r="K1362" i="2" a="1"/>
  <c r="K1362" i="2" s="1"/>
  <c r="M1362" i="2" a="1"/>
  <c r="M1362" i="2" s="1"/>
  <c r="L1362" i="2" a="1"/>
  <c r="L1362" i="2" s="1"/>
  <c r="K1350" i="2" a="1"/>
  <c r="K1350" i="2" s="1"/>
  <c r="M1350" i="2" a="1"/>
  <c r="M1350" i="2" s="1"/>
  <c r="L1350" i="2" a="1"/>
  <c r="L1350" i="2" s="1"/>
  <c r="K1338" i="2" a="1"/>
  <c r="K1338" i="2" s="1"/>
  <c r="M1338" i="2" a="1"/>
  <c r="M1338" i="2" s="1"/>
  <c r="L1338" i="2" a="1"/>
  <c r="L1338" i="2" s="1"/>
  <c r="K1326" i="2" a="1"/>
  <c r="K1326" i="2" s="1"/>
  <c r="M1326" i="2" a="1"/>
  <c r="M1326" i="2" s="1"/>
  <c r="L1326" i="2" a="1"/>
  <c r="L1326" i="2" s="1"/>
  <c r="K1314" i="2" a="1"/>
  <c r="K1314" i="2" s="1"/>
  <c r="M1314" i="2" a="1"/>
  <c r="M1314" i="2" s="1"/>
  <c r="L1314" i="2" a="1"/>
  <c r="L1314" i="2" s="1"/>
  <c r="K1302" i="2" a="1"/>
  <c r="K1302" i="2" s="1"/>
  <c r="M1302" i="2" a="1"/>
  <c r="M1302" i="2" s="1"/>
  <c r="L1302" i="2" a="1"/>
  <c r="L1302" i="2" s="1"/>
  <c r="K1290" i="2" a="1"/>
  <c r="K1290" i="2" s="1"/>
  <c r="M1290" i="2" a="1"/>
  <c r="M1290" i="2" s="1"/>
  <c r="L1290" i="2" a="1"/>
  <c r="L1290" i="2" s="1"/>
  <c r="K1278" i="2" a="1"/>
  <c r="K1278" i="2" s="1"/>
  <c r="M1278" i="2" a="1"/>
  <c r="M1278" i="2" s="1"/>
  <c r="L1278" i="2" a="1"/>
  <c r="L1278" i="2" s="1"/>
  <c r="K1266" i="2" a="1"/>
  <c r="K1266" i="2" s="1"/>
  <c r="M1266" i="2" a="1"/>
  <c r="M1266" i="2" s="1"/>
  <c r="L1266" i="2" a="1"/>
  <c r="L1266" i="2" s="1"/>
  <c r="K1254" i="2" a="1"/>
  <c r="K1254" i="2" s="1"/>
  <c r="M1254" i="2" a="1"/>
  <c r="M1254" i="2" s="1"/>
  <c r="L1254" i="2" a="1"/>
  <c r="L1254" i="2" s="1"/>
  <c r="K1242" i="2" a="1"/>
  <c r="K1242" i="2" s="1"/>
  <c r="M1242" i="2" a="1"/>
  <c r="M1242" i="2" s="1"/>
  <c r="L1242" i="2" a="1"/>
  <c r="L1242" i="2" s="1"/>
  <c r="K1230" i="2" a="1"/>
  <c r="K1230" i="2" s="1"/>
  <c r="M1230" i="2" a="1"/>
  <c r="M1230" i="2" s="1"/>
  <c r="L1230" i="2" a="1"/>
  <c r="L1230" i="2" s="1"/>
  <c r="K1218" i="2" a="1"/>
  <c r="K1218" i="2" s="1"/>
  <c r="M1218" i="2" a="1"/>
  <c r="M1218" i="2" s="1"/>
  <c r="L1218" i="2" a="1"/>
  <c r="L1218" i="2" s="1"/>
  <c r="K1206" i="2" a="1"/>
  <c r="K1206" i="2" s="1"/>
  <c r="M1206" i="2" a="1"/>
  <c r="M1206" i="2" s="1"/>
  <c r="L1206" i="2" a="1"/>
  <c r="L1206" i="2" s="1"/>
  <c r="K1194" i="2" a="1"/>
  <c r="K1194" i="2" s="1"/>
  <c r="M1194" i="2" a="1"/>
  <c r="M1194" i="2" s="1"/>
  <c r="L1194" i="2" a="1"/>
  <c r="L1194" i="2" s="1"/>
  <c r="K1182" i="2" a="1"/>
  <c r="K1182" i="2" s="1"/>
  <c r="M1182" i="2" a="1"/>
  <c r="M1182" i="2" s="1"/>
  <c r="L1182" i="2" a="1"/>
  <c r="L1182" i="2" s="1"/>
  <c r="K1170" i="2" a="1"/>
  <c r="K1170" i="2" s="1"/>
  <c r="M1170" i="2" a="1"/>
  <c r="M1170" i="2" s="1"/>
  <c r="L1170" i="2" a="1"/>
  <c r="L1170" i="2" s="1"/>
  <c r="K1158" i="2" a="1"/>
  <c r="K1158" i="2" s="1"/>
  <c r="M1158" i="2" a="1"/>
  <c r="M1158" i="2" s="1"/>
  <c r="L1158" i="2" a="1"/>
  <c r="L1158" i="2" s="1"/>
  <c r="K1146" i="2" a="1"/>
  <c r="K1146" i="2" s="1"/>
  <c r="M1146" i="2" a="1"/>
  <c r="M1146" i="2" s="1"/>
  <c r="L1146" i="2" a="1"/>
  <c r="L1146" i="2" s="1"/>
  <c r="K1134" i="2" a="1"/>
  <c r="K1134" i="2" s="1"/>
  <c r="M1134" i="2" a="1"/>
  <c r="M1134" i="2" s="1"/>
  <c r="L1134" i="2" a="1"/>
  <c r="L1134" i="2" s="1"/>
  <c r="K1122" i="2" a="1"/>
  <c r="K1122" i="2" s="1"/>
  <c r="M1122" i="2" a="1"/>
  <c r="M1122" i="2" s="1"/>
  <c r="L1122" i="2" a="1"/>
  <c r="L1122" i="2" s="1"/>
  <c r="K1110" i="2" a="1"/>
  <c r="K1110" i="2" s="1"/>
  <c r="M1110" i="2" a="1"/>
  <c r="M1110" i="2" s="1"/>
  <c r="L1110" i="2" a="1"/>
  <c r="L1110" i="2" s="1"/>
  <c r="K1098" i="2" a="1"/>
  <c r="K1098" i="2" s="1"/>
  <c r="M1098" i="2" a="1"/>
  <c r="M1098" i="2" s="1"/>
  <c r="L1098" i="2" a="1"/>
  <c r="L1098" i="2" s="1"/>
  <c r="K1086" i="2" a="1"/>
  <c r="K1086" i="2" s="1"/>
  <c r="M1086" i="2" a="1"/>
  <c r="M1086" i="2" s="1"/>
  <c r="L1086" i="2" a="1"/>
  <c r="L1086" i="2" s="1"/>
  <c r="K1074" i="2" a="1"/>
  <c r="K1074" i="2" s="1"/>
  <c r="M1074" i="2" a="1"/>
  <c r="M1074" i="2" s="1"/>
  <c r="L1074" i="2" a="1"/>
  <c r="L1074" i="2" s="1"/>
  <c r="K1062" i="2" a="1"/>
  <c r="K1062" i="2" s="1"/>
  <c r="M1062" i="2" a="1"/>
  <c r="M1062" i="2" s="1"/>
  <c r="L1062" i="2" a="1"/>
  <c r="L1062" i="2" s="1"/>
  <c r="K1050" i="2" a="1"/>
  <c r="K1050" i="2" s="1"/>
  <c r="M1050" i="2" a="1"/>
  <c r="M1050" i="2" s="1"/>
  <c r="L1050" i="2" a="1"/>
  <c r="L1050" i="2" s="1"/>
  <c r="K1038" i="2" a="1"/>
  <c r="K1038" i="2" s="1"/>
  <c r="M1038" i="2" a="1"/>
  <c r="M1038" i="2" s="1"/>
  <c r="L1038" i="2" a="1"/>
  <c r="L1038" i="2" s="1"/>
  <c r="K1026" i="2" a="1"/>
  <c r="K1026" i="2" s="1"/>
  <c r="M1026" i="2" a="1"/>
  <c r="M1026" i="2" s="1"/>
  <c r="L1026" i="2" a="1"/>
  <c r="L1026" i="2" s="1"/>
  <c r="K1014" i="2" a="1"/>
  <c r="K1014" i="2" s="1"/>
  <c r="M1014" i="2" a="1"/>
  <c r="M1014" i="2" s="1"/>
  <c r="L1014" i="2" a="1"/>
  <c r="L1014" i="2" s="1"/>
  <c r="K1002" i="2" a="1"/>
  <c r="K1002" i="2" s="1"/>
  <c r="M1002" i="2" a="1"/>
  <c r="M1002" i="2" s="1"/>
  <c r="L1002" i="2" a="1"/>
  <c r="L1002" i="2" s="1"/>
  <c r="K990" i="2" a="1"/>
  <c r="K990" i="2" s="1"/>
  <c r="M990" i="2" a="1"/>
  <c r="M990" i="2" s="1"/>
  <c r="L990" i="2" a="1"/>
  <c r="L990" i="2" s="1"/>
  <c r="K978" i="2" a="1"/>
  <c r="K978" i="2" s="1"/>
  <c r="M978" i="2" a="1"/>
  <c r="M978" i="2" s="1"/>
  <c r="L978" i="2" a="1"/>
  <c r="L978" i="2" s="1"/>
  <c r="K966" i="2" a="1"/>
  <c r="K966" i="2" s="1"/>
  <c r="M966" i="2" a="1"/>
  <c r="M966" i="2" s="1"/>
  <c r="L966" i="2" a="1"/>
  <c r="L966" i="2" s="1"/>
  <c r="K954" i="2" a="1"/>
  <c r="K954" i="2" s="1"/>
  <c r="M954" i="2" a="1"/>
  <c r="M954" i="2" s="1"/>
  <c r="L954" i="2" a="1"/>
  <c r="L954" i="2" s="1"/>
  <c r="K942" i="2" a="1"/>
  <c r="K942" i="2" s="1"/>
  <c r="M942" i="2" a="1"/>
  <c r="M942" i="2" s="1"/>
  <c r="L942" i="2" a="1"/>
  <c r="L942" i="2" s="1"/>
  <c r="K930" i="2" a="1"/>
  <c r="K930" i="2" s="1"/>
  <c r="M930" i="2" a="1"/>
  <c r="M930" i="2" s="1"/>
  <c r="L930" i="2" a="1"/>
  <c r="L930" i="2" s="1"/>
  <c r="K918" i="2" a="1"/>
  <c r="K918" i="2" s="1"/>
  <c r="M918" i="2" a="1"/>
  <c r="M918" i="2" s="1"/>
  <c r="L918" i="2" a="1"/>
  <c r="L918" i="2" s="1"/>
  <c r="K906" i="2" a="1"/>
  <c r="K906" i="2" s="1"/>
  <c r="M906" i="2" a="1"/>
  <c r="M906" i="2" s="1"/>
  <c r="L906" i="2" a="1"/>
  <c r="L906" i="2" s="1"/>
  <c r="K894" i="2" a="1"/>
  <c r="K894" i="2" s="1"/>
  <c r="M894" i="2" a="1"/>
  <c r="M894" i="2" s="1"/>
  <c r="L894" i="2" a="1"/>
  <c r="L894" i="2" s="1"/>
  <c r="K882" i="2" a="1"/>
  <c r="K882" i="2" s="1"/>
  <c r="M882" i="2" a="1"/>
  <c r="M882" i="2" s="1"/>
  <c r="L882" i="2" a="1"/>
  <c r="L882" i="2" s="1"/>
  <c r="K870" i="2" a="1"/>
  <c r="K870" i="2" s="1"/>
  <c r="M870" i="2" a="1"/>
  <c r="M870" i="2" s="1"/>
  <c r="L870" i="2" a="1"/>
  <c r="L870" i="2" s="1"/>
  <c r="K858" i="2" a="1"/>
  <c r="K858" i="2" s="1"/>
  <c r="M858" i="2" a="1"/>
  <c r="M858" i="2" s="1"/>
  <c r="L858" i="2" a="1"/>
  <c r="L858" i="2" s="1"/>
  <c r="K846" i="2" a="1"/>
  <c r="K846" i="2" s="1"/>
  <c r="M846" i="2" a="1"/>
  <c r="M846" i="2" s="1"/>
  <c r="L846" i="2" a="1"/>
  <c r="L846" i="2" s="1"/>
  <c r="K834" i="2" a="1"/>
  <c r="K834" i="2" s="1"/>
  <c r="M834" i="2" a="1"/>
  <c r="M834" i="2" s="1"/>
  <c r="L834" i="2" a="1"/>
  <c r="L834" i="2" s="1"/>
  <c r="K822" i="2" a="1"/>
  <c r="K822" i="2" s="1"/>
  <c r="M822" i="2" a="1"/>
  <c r="M822" i="2" s="1"/>
  <c r="L822" i="2" a="1"/>
  <c r="L822" i="2" s="1"/>
  <c r="K810" i="2" a="1"/>
  <c r="K810" i="2" s="1"/>
  <c r="M810" i="2" a="1"/>
  <c r="M810" i="2" s="1"/>
  <c r="L810" i="2" a="1"/>
  <c r="L810" i="2" s="1"/>
  <c r="K798" i="2" a="1"/>
  <c r="K798" i="2" s="1"/>
  <c r="M798" i="2" a="1"/>
  <c r="M798" i="2" s="1"/>
  <c r="L798" i="2" a="1"/>
  <c r="L798" i="2" s="1"/>
  <c r="K786" i="2" a="1"/>
  <c r="K786" i="2" s="1"/>
  <c r="M786" i="2" a="1"/>
  <c r="M786" i="2" s="1"/>
  <c r="L786" i="2" a="1"/>
  <c r="L786" i="2" s="1"/>
  <c r="K774" i="2" a="1"/>
  <c r="K774" i="2" s="1"/>
  <c r="M774" i="2" a="1"/>
  <c r="M774" i="2" s="1"/>
  <c r="L774" i="2" a="1"/>
  <c r="L774" i="2" s="1"/>
  <c r="K762" i="2" a="1"/>
  <c r="K762" i="2" s="1"/>
  <c r="M762" i="2" a="1"/>
  <c r="M762" i="2" s="1"/>
  <c r="L762" i="2" a="1"/>
  <c r="L762" i="2" s="1"/>
  <c r="K750" i="2" a="1"/>
  <c r="K750" i="2" s="1"/>
  <c r="M750" i="2" a="1"/>
  <c r="M750" i="2" s="1"/>
  <c r="L750" i="2" a="1"/>
  <c r="L750" i="2" s="1"/>
  <c r="K738" i="2" a="1"/>
  <c r="K738" i="2" s="1"/>
  <c r="M738" i="2" a="1"/>
  <c r="M738" i="2" s="1"/>
  <c r="L738" i="2" a="1"/>
  <c r="L738" i="2" s="1"/>
  <c r="K726" i="2" a="1"/>
  <c r="K726" i="2" s="1"/>
  <c r="M726" i="2" a="1"/>
  <c r="M726" i="2" s="1"/>
  <c r="L726" i="2" a="1"/>
  <c r="L726" i="2" s="1"/>
  <c r="K714" i="2" a="1"/>
  <c r="K714" i="2" s="1"/>
  <c r="M714" i="2" a="1"/>
  <c r="M714" i="2" s="1"/>
  <c r="L714" i="2" a="1"/>
  <c r="L714" i="2" s="1"/>
  <c r="K702" i="2" a="1"/>
  <c r="K702" i="2" s="1"/>
  <c r="M702" i="2" a="1"/>
  <c r="M702" i="2" s="1"/>
  <c r="L702" i="2" a="1"/>
  <c r="L702" i="2" s="1"/>
  <c r="K690" i="2" a="1"/>
  <c r="K690" i="2" s="1"/>
  <c r="M690" i="2" a="1"/>
  <c r="M690" i="2" s="1"/>
  <c r="L690" i="2" a="1"/>
  <c r="L690" i="2" s="1"/>
  <c r="K678" i="2" a="1"/>
  <c r="K678" i="2" s="1"/>
  <c r="M678" i="2" a="1"/>
  <c r="M678" i="2" s="1"/>
  <c r="L678" i="2" a="1"/>
  <c r="L678" i="2" s="1"/>
  <c r="K666" i="2" a="1"/>
  <c r="K666" i="2" s="1"/>
  <c r="M666" i="2" a="1"/>
  <c r="M666" i="2" s="1"/>
  <c r="L666" i="2" a="1"/>
  <c r="L666" i="2" s="1"/>
  <c r="K654" i="2" a="1"/>
  <c r="K654" i="2" s="1"/>
  <c r="M654" i="2" a="1"/>
  <c r="M654" i="2" s="1"/>
  <c r="L654" i="2" a="1"/>
  <c r="L654" i="2" s="1"/>
  <c r="K642" i="2" a="1"/>
  <c r="K642" i="2" s="1"/>
  <c r="M642" i="2" a="1"/>
  <c r="M642" i="2" s="1"/>
  <c r="L642" i="2" a="1"/>
  <c r="L642" i="2" s="1"/>
  <c r="K630" i="2" a="1"/>
  <c r="K630" i="2" s="1"/>
  <c r="M630" i="2" a="1"/>
  <c r="M630" i="2" s="1"/>
  <c r="L630" i="2" a="1"/>
  <c r="L630" i="2" s="1"/>
  <c r="K618" i="2" a="1"/>
  <c r="K618" i="2" s="1"/>
  <c r="M618" i="2" a="1"/>
  <c r="M618" i="2" s="1"/>
  <c r="L618" i="2" a="1"/>
  <c r="L618" i="2" s="1"/>
  <c r="K606" i="2" a="1"/>
  <c r="K606" i="2" s="1"/>
  <c r="M606" i="2" a="1"/>
  <c r="M606" i="2" s="1"/>
  <c r="L606" i="2" a="1"/>
  <c r="L606" i="2" s="1"/>
  <c r="K594" i="2" a="1"/>
  <c r="K594" i="2" s="1"/>
  <c r="M594" i="2" a="1"/>
  <c r="M594" i="2" s="1"/>
  <c r="L594" i="2" a="1"/>
  <c r="L594" i="2" s="1"/>
  <c r="K582" i="2" a="1"/>
  <c r="K582" i="2" s="1"/>
  <c r="M582" i="2" a="1"/>
  <c r="M582" i="2" s="1"/>
  <c r="L582" i="2" a="1"/>
  <c r="L582" i="2" s="1"/>
  <c r="K570" i="2" a="1"/>
  <c r="K570" i="2" s="1"/>
  <c r="M570" i="2" a="1"/>
  <c r="M570" i="2" s="1"/>
  <c r="L570" i="2" a="1"/>
  <c r="L570" i="2" s="1"/>
  <c r="K558" i="2" a="1"/>
  <c r="K558" i="2" s="1"/>
  <c r="M558" i="2" a="1"/>
  <c r="M558" i="2" s="1"/>
  <c r="L558" i="2" a="1"/>
  <c r="L558" i="2" s="1"/>
  <c r="K546" i="2" a="1"/>
  <c r="K546" i="2" s="1"/>
  <c r="M546" i="2" a="1"/>
  <c r="M546" i="2" s="1"/>
  <c r="L546" i="2" a="1"/>
  <c r="L546" i="2" s="1"/>
  <c r="K534" i="2" a="1"/>
  <c r="K534" i="2" s="1"/>
  <c r="M534" i="2" a="1"/>
  <c r="M534" i="2" s="1"/>
  <c r="L534" i="2" a="1"/>
  <c r="L534" i="2" s="1"/>
  <c r="K522" i="2" a="1"/>
  <c r="K522" i="2" s="1"/>
  <c r="M522" i="2" a="1"/>
  <c r="M522" i="2" s="1"/>
  <c r="L522" i="2" a="1"/>
  <c r="L522" i="2" s="1"/>
  <c r="K510" i="2" a="1"/>
  <c r="K510" i="2" s="1"/>
  <c r="M510" i="2" a="1"/>
  <c r="M510" i="2" s="1"/>
  <c r="L510" i="2" a="1"/>
  <c r="L510" i="2" s="1"/>
  <c r="K498" i="2" a="1"/>
  <c r="K498" i="2" s="1"/>
  <c r="M498" i="2" a="1"/>
  <c r="M498" i="2" s="1"/>
  <c r="L498" i="2" a="1"/>
  <c r="L498" i="2" s="1"/>
  <c r="K486" i="2" a="1"/>
  <c r="K486" i="2" s="1"/>
  <c r="M486" i="2" a="1"/>
  <c r="M486" i="2" s="1"/>
  <c r="L486" i="2" a="1"/>
  <c r="L486" i="2" s="1"/>
  <c r="K474" i="2" a="1"/>
  <c r="K474" i="2" s="1"/>
  <c r="M474" i="2" a="1"/>
  <c r="M474" i="2" s="1"/>
  <c r="L474" i="2" a="1"/>
  <c r="L474" i="2" s="1"/>
  <c r="K462" i="2" a="1"/>
  <c r="K462" i="2" s="1"/>
  <c r="M462" i="2" a="1"/>
  <c r="M462" i="2" s="1"/>
  <c r="L462" i="2" a="1"/>
  <c r="L462" i="2" s="1"/>
  <c r="K450" i="2" a="1"/>
  <c r="K450" i="2" s="1"/>
  <c r="M450" i="2" a="1"/>
  <c r="M450" i="2" s="1"/>
  <c r="L450" i="2" a="1"/>
  <c r="L450" i="2" s="1"/>
  <c r="K438" i="2" a="1"/>
  <c r="K438" i="2" s="1"/>
  <c r="M438" i="2" a="1"/>
  <c r="M438" i="2" s="1"/>
  <c r="L438" i="2" a="1"/>
  <c r="L438" i="2" s="1"/>
  <c r="K426" i="2" a="1"/>
  <c r="K426" i="2" s="1"/>
  <c r="M426" i="2" a="1"/>
  <c r="M426" i="2" s="1"/>
  <c r="L426" i="2" a="1"/>
  <c r="L426" i="2" s="1"/>
  <c r="K414" i="2" a="1"/>
  <c r="K414" i="2" s="1"/>
  <c r="M414" i="2" a="1"/>
  <c r="M414" i="2" s="1"/>
  <c r="L414" i="2" a="1"/>
  <c r="L414" i="2" s="1"/>
  <c r="K402" i="2" a="1"/>
  <c r="K402" i="2" s="1"/>
  <c r="M402" i="2" a="1"/>
  <c r="M402" i="2" s="1"/>
  <c r="L402" i="2" a="1"/>
  <c r="L402" i="2" s="1"/>
  <c r="K390" i="2" a="1"/>
  <c r="K390" i="2" s="1"/>
  <c r="M390" i="2" a="1"/>
  <c r="M390" i="2" s="1"/>
  <c r="L390" i="2" a="1"/>
  <c r="L390" i="2" s="1"/>
  <c r="K378" i="2" a="1"/>
  <c r="K378" i="2" s="1"/>
  <c r="M378" i="2" a="1"/>
  <c r="M378" i="2" s="1"/>
  <c r="L378" i="2" a="1"/>
  <c r="L378" i="2" s="1"/>
  <c r="K366" i="2" a="1"/>
  <c r="K366" i="2" s="1"/>
  <c r="M366" i="2" a="1"/>
  <c r="M366" i="2" s="1"/>
  <c r="L366" i="2" a="1"/>
  <c r="L366" i="2" s="1"/>
  <c r="K354" i="2" a="1"/>
  <c r="K354" i="2" s="1"/>
  <c r="M354" i="2" a="1"/>
  <c r="M354" i="2" s="1"/>
  <c r="L354" i="2" a="1"/>
  <c r="L354" i="2" s="1"/>
  <c r="K342" i="2" a="1"/>
  <c r="K342" i="2" s="1"/>
  <c r="M342" i="2" a="1"/>
  <c r="M342" i="2" s="1"/>
  <c r="L342" i="2" a="1"/>
  <c r="L342" i="2" s="1"/>
  <c r="K330" i="2" a="1"/>
  <c r="K330" i="2" s="1"/>
  <c r="M330" i="2" a="1"/>
  <c r="M330" i="2" s="1"/>
  <c r="L330" i="2" a="1"/>
  <c r="L330" i="2" s="1"/>
  <c r="K318" i="2" a="1"/>
  <c r="K318" i="2" s="1"/>
  <c r="M318" i="2" a="1"/>
  <c r="M318" i="2" s="1"/>
  <c r="L318" i="2" a="1"/>
  <c r="L318" i="2" s="1"/>
  <c r="K306" i="2" a="1"/>
  <c r="K306" i="2" s="1"/>
  <c r="M306" i="2" a="1"/>
  <c r="M306" i="2" s="1"/>
  <c r="L306" i="2" a="1"/>
  <c r="L306" i="2" s="1"/>
  <c r="K294" i="2" a="1"/>
  <c r="K294" i="2" s="1"/>
  <c r="M294" i="2" a="1"/>
  <c r="M294" i="2" s="1"/>
  <c r="L294" i="2" a="1"/>
  <c r="L294" i="2" s="1"/>
  <c r="K282" i="2" a="1"/>
  <c r="K282" i="2" s="1"/>
  <c r="M282" i="2" a="1"/>
  <c r="M282" i="2" s="1"/>
  <c r="L282" i="2" a="1"/>
  <c r="L282" i="2" s="1"/>
  <c r="K270" i="2" a="1"/>
  <c r="K270" i="2" s="1"/>
  <c r="M270" i="2" a="1"/>
  <c r="M270" i="2" s="1"/>
  <c r="L270" i="2" a="1"/>
  <c r="L270" i="2" s="1"/>
  <c r="K258" i="2" a="1"/>
  <c r="K258" i="2" s="1"/>
  <c r="M258" i="2" a="1"/>
  <c r="M258" i="2" s="1"/>
  <c r="L258" i="2" a="1"/>
  <c r="L258" i="2" s="1"/>
  <c r="K246" i="2" a="1"/>
  <c r="K246" i="2" s="1"/>
  <c r="M246" i="2" a="1"/>
  <c r="M246" i="2" s="1"/>
  <c r="L246" i="2" a="1"/>
  <c r="L246" i="2" s="1"/>
  <c r="K234" i="2" a="1"/>
  <c r="K234" i="2" s="1"/>
  <c r="M234" i="2" a="1"/>
  <c r="M234" i="2" s="1"/>
  <c r="L234" i="2" a="1"/>
  <c r="L234" i="2" s="1"/>
  <c r="K222" i="2" a="1"/>
  <c r="K222" i="2" s="1"/>
  <c r="M222" i="2" a="1"/>
  <c r="M222" i="2" s="1"/>
  <c r="L222" i="2" a="1"/>
  <c r="L222" i="2" s="1"/>
  <c r="K210" i="2" a="1"/>
  <c r="K210" i="2" s="1"/>
  <c r="M210" i="2" a="1"/>
  <c r="M210" i="2" s="1"/>
  <c r="L210" i="2" a="1"/>
  <c r="L210" i="2" s="1"/>
  <c r="K198" i="2" a="1"/>
  <c r="K198" i="2" s="1"/>
  <c r="M198" i="2" a="1"/>
  <c r="M198" i="2" s="1"/>
  <c r="L198" i="2" a="1"/>
  <c r="L198" i="2" s="1"/>
  <c r="K186" i="2" a="1"/>
  <c r="K186" i="2" s="1"/>
  <c r="M186" i="2" a="1"/>
  <c r="M186" i="2" s="1"/>
  <c r="L186" i="2" a="1"/>
  <c r="L186" i="2" s="1"/>
  <c r="K174" i="2" a="1"/>
  <c r="K174" i="2" s="1"/>
  <c r="M174" i="2" a="1"/>
  <c r="M174" i="2" s="1"/>
  <c r="L174" i="2" a="1"/>
  <c r="L174" i="2" s="1"/>
  <c r="K162" i="2" a="1"/>
  <c r="K162" i="2" s="1"/>
  <c r="M162" i="2" a="1"/>
  <c r="M162" i="2" s="1"/>
  <c r="L162" i="2" a="1"/>
  <c r="L162" i="2" s="1"/>
  <c r="K150" i="2" a="1"/>
  <c r="K150" i="2" s="1"/>
  <c r="M150" i="2" a="1"/>
  <c r="M150" i="2" s="1"/>
  <c r="L150" i="2" a="1"/>
  <c r="L150" i="2" s="1"/>
  <c r="K138" i="2" a="1"/>
  <c r="K138" i="2" s="1"/>
  <c r="M138" i="2" a="1"/>
  <c r="M138" i="2" s="1"/>
  <c r="L138" i="2" a="1"/>
  <c r="L138" i="2" s="1"/>
  <c r="K126" i="2" a="1"/>
  <c r="K126" i="2" s="1"/>
  <c r="M126" i="2" a="1"/>
  <c r="M126" i="2" s="1"/>
  <c r="L126" i="2" a="1"/>
  <c r="L126" i="2" s="1"/>
  <c r="K114" i="2" a="1"/>
  <c r="K114" i="2" s="1"/>
  <c r="M114" i="2" a="1"/>
  <c r="M114" i="2" s="1"/>
  <c r="L114" i="2" a="1"/>
  <c r="L114" i="2" s="1"/>
  <c r="K102" i="2" a="1"/>
  <c r="K102" i="2" s="1"/>
  <c r="M102" i="2" a="1"/>
  <c r="M102" i="2" s="1"/>
  <c r="L102" i="2" a="1"/>
  <c r="L102" i="2" s="1"/>
  <c r="K90" i="2" a="1"/>
  <c r="K90" i="2" s="1"/>
  <c r="M90" i="2" a="1"/>
  <c r="M90" i="2" s="1"/>
  <c r="L90" i="2" a="1"/>
  <c r="L90" i="2" s="1"/>
  <c r="K78" i="2" a="1"/>
  <c r="K78" i="2" s="1"/>
  <c r="M78" i="2" a="1"/>
  <c r="M78" i="2" s="1"/>
  <c r="L78" i="2" a="1"/>
  <c r="L78" i="2" s="1"/>
  <c r="K66" i="2" a="1"/>
  <c r="K66" i="2" s="1"/>
  <c r="M66" i="2" a="1"/>
  <c r="M66" i="2" s="1"/>
  <c r="L66" i="2" a="1"/>
  <c r="L66" i="2" s="1"/>
  <c r="K54" i="2" a="1"/>
  <c r="K54" i="2" s="1"/>
  <c r="M54" i="2" a="1"/>
  <c r="M54" i="2" s="1"/>
  <c r="L54" i="2" a="1"/>
  <c r="L54" i="2" s="1"/>
  <c r="K42" i="2" a="1"/>
  <c r="K42" i="2" s="1"/>
  <c r="M42" i="2" a="1"/>
  <c r="M42" i="2" s="1"/>
  <c r="L42" i="2" a="1"/>
  <c r="L42" i="2" s="1"/>
  <c r="L2358" i="2" a="1"/>
  <c r="L2358" i="2" s="1"/>
  <c r="L1926" i="2" a="1"/>
  <c r="L1926" i="2" s="1"/>
  <c r="K2356" i="2" a="1"/>
  <c r="K2356" i="2" s="1"/>
  <c r="M2356" i="2" a="1"/>
  <c r="M2356" i="2" s="1"/>
  <c r="L2356" i="2" a="1"/>
  <c r="L2356" i="2" s="1"/>
  <c r="K2345" i="2" a="1"/>
  <c r="K2345" i="2" s="1"/>
  <c r="M2345" i="2" a="1"/>
  <c r="M2345" i="2" s="1"/>
  <c r="L2345" i="2" a="1"/>
  <c r="L2345" i="2" s="1"/>
  <c r="K2333" i="2" a="1"/>
  <c r="K2333" i="2" s="1"/>
  <c r="M2333" i="2" a="1"/>
  <c r="M2333" i="2" s="1"/>
  <c r="L2333" i="2" a="1"/>
  <c r="L2333" i="2" s="1"/>
  <c r="K2321" i="2" a="1"/>
  <c r="K2321" i="2" s="1"/>
  <c r="M2321" i="2" a="1"/>
  <c r="M2321" i="2" s="1"/>
  <c r="L2321" i="2" a="1"/>
  <c r="L2321" i="2" s="1"/>
  <c r="K2309" i="2" a="1"/>
  <c r="K2309" i="2" s="1"/>
  <c r="M2309" i="2" a="1"/>
  <c r="M2309" i="2" s="1"/>
  <c r="L2309" i="2" a="1"/>
  <c r="L2309" i="2" s="1"/>
  <c r="K2297" i="2" a="1"/>
  <c r="K2297" i="2" s="1"/>
  <c r="M2297" i="2" a="1"/>
  <c r="M2297" i="2" s="1"/>
  <c r="L2297" i="2" a="1"/>
  <c r="L2297" i="2" s="1"/>
  <c r="K2285" i="2" a="1"/>
  <c r="K2285" i="2" s="1"/>
  <c r="M2285" i="2" a="1"/>
  <c r="M2285" i="2" s="1"/>
  <c r="L2285" i="2" a="1"/>
  <c r="L2285" i="2" s="1"/>
  <c r="K2273" i="2" a="1"/>
  <c r="K2273" i="2" s="1"/>
  <c r="M2273" i="2" a="1"/>
  <c r="M2273" i="2" s="1"/>
  <c r="L2273" i="2" a="1"/>
  <c r="L2273" i="2" s="1"/>
  <c r="K2261" i="2" a="1"/>
  <c r="K2261" i="2" s="1"/>
  <c r="M2261" i="2" a="1"/>
  <c r="M2261" i="2" s="1"/>
  <c r="L2261" i="2" a="1"/>
  <c r="L2261" i="2" s="1"/>
  <c r="K2249" i="2" a="1"/>
  <c r="K2249" i="2" s="1"/>
  <c r="M2249" i="2" a="1"/>
  <c r="M2249" i="2" s="1"/>
  <c r="L2249" i="2" a="1"/>
  <c r="L2249" i="2" s="1"/>
  <c r="K2237" i="2" a="1"/>
  <c r="K2237" i="2" s="1"/>
  <c r="M2237" i="2" a="1"/>
  <c r="M2237" i="2" s="1"/>
  <c r="L2237" i="2" a="1"/>
  <c r="L2237" i="2" s="1"/>
  <c r="K2225" i="2" a="1"/>
  <c r="K2225" i="2" s="1"/>
  <c r="M2225" i="2" a="1"/>
  <c r="M2225" i="2" s="1"/>
  <c r="L2225" i="2" a="1"/>
  <c r="L2225" i="2" s="1"/>
  <c r="K2213" i="2" a="1"/>
  <c r="K2213" i="2" s="1"/>
  <c r="M2213" i="2" a="1"/>
  <c r="M2213" i="2" s="1"/>
  <c r="K2201" i="2" a="1"/>
  <c r="K2201" i="2" s="1"/>
  <c r="M2201" i="2" a="1"/>
  <c r="M2201" i="2" s="1"/>
  <c r="L2201" i="2" a="1"/>
  <c r="L2201" i="2" s="1"/>
  <c r="K2189" i="2" a="1"/>
  <c r="K2189" i="2" s="1"/>
  <c r="M2189" i="2" a="1"/>
  <c r="M2189" i="2" s="1"/>
  <c r="L2189" i="2" a="1"/>
  <c r="L2189" i="2" s="1"/>
  <c r="K2177" i="2" a="1"/>
  <c r="K2177" i="2" s="1"/>
  <c r="M2177" i="2" a="1"/>
  <c r="M2177" i="2" s="1"/>
  <c r="L2177" i="2" a="1"/>
  <c r="L2177" i="2" s="1"/>
  <c r="K2165" i="2" a="1"/>
  <c r="K2165" i="2" s="1"/>
  <c r="M2165" i="2" a="1"/>
  <c r="M2165" i="2" s="1"/>
  <c r="L2165" i="2" a="1"/>
  <c r="L2165" i="2" s="1"/>
  <c r="K2153" i="2" a="1"/>
  <c r="K2153" i="2" s="1"/>
  <c r="M2153" i="2" a="1"/>
  <c r="M2153" i="2" s="1"/>
  <c r="L2153" i="2" a="1"/>
  <c r="L2153" i="2" s="1"/>
  <c r="K2141" i="2" a="1"/>
  <c r="K2141" i="2" s="1"/>
  <c r="M2141" i="2" a="1"/>
  <c r="M2141" i="2" s="1"/>
  <c r="L2141" i="2" a="1"/>
  <c r="L2141" i="2" s="1"/>
  <c r="K2129" i="2" a="1"/>
  <c r="K2129" i="2" s="1"/>
  <c r="M2129" i="2" a="1"/>
  <c r="M2129" i="2" s="1"/>
  <c r="L2129" i="2" a="1"/>
  <c r="L2129" i="2" s="1"/>
  <c r="K2117" i="2" a="1"/>
  <c r="K2117" i="2" s="1"/>
  <c r="M2117" i="2" a="1"/>
  <c r="M2117" i="2" s="1"/>
  <c r="L2117" i="2" a="1"/>
  <c r="L2117" i="2" s="1"/>
  <c r="K2105" i="2" a="1"/>
  <c r="K2105" i="2" s="1"/>
  <c r="M2105" i="2" a="1"/>
  <c r="M2105" i="2" s="1"/>
  <c r="K2093" i="2" a="1"/>
  <c r="K2093" i="2" s="1"/>
  <c r="M2093" i="2" a="1"/>
  <c r="M2093" i="2" s="1"/>
  <c r="L2093" i="2" a="1"/>
  <c r="L2093" i="2" s="1"/>
  <c r="K2081" i="2" a="1"/>
  <c r="K2081" i="2" s="1"/>
  <c r="M2081" i="2" a="1"/>
  <c r="M2081" i="2" s="1"/>
  <c r="L2081" i="2" a="1"/>
  <c r="L2081" i="2" s="1"/>
  <c r="K2069" i="2" a="1"/>
  <c r="K2069" i="2" s="1"/>
  <c r="M2069" i="2" a="1"/>
  <c r="M2069" i="2" s="1"/>
  <c r="L2069" i="2" a="1"/>
  <c r="L2069" i="2" s="1"/>
  <c r="K2057" i="2" a="1"/>
  <c r="K2057" i="2" s="1"/>
  <c r="M2057" i="2" a="1"/>
  <c r="M2057" i="2" s="1"/>
  <c r="L2057" i="2" a="1"/>
  <c r="L2057" i="2" s="1"/>
  <c r="K2045" i="2" a="1"/>
  <c r="K2045" i="2" s="1"/>
  <c r="M2045" i="2" a="1"/>
  <c r="M2045" i="2" s="1"/>
  <c r="L2045" i="2" a="1"/>
  <c r="L2045" i="2" s="1"/>
  <c r="K2033" i="2" a="1"/>
  <c r="K2033" i="2" s="1"/>
  <c r="M2033" i="2" a="1"/>
  <c r="M2033" i="2" s="1"/>
  <c r="L2033" i="2" a="1"/>
  <c r="L2033" i="2" s="1"/>
  <c r="K2021" i="2" a="1"/>
  <c r="K2021" i="2" s="1"/>
  <c r="M2021" i="2" a="1"/>
  <c r="M2021" i="2" s="1"/>
  <c r="L2021" i="2" a="1"/>
  <c r="L2021" i="2" s="1"/>
  <c r="K2009" i="2" a="1"/>
  <c r="K2009" i="2" s="1"/>
  <c r="M2009" i="2" a="1"/>
  <c r="M2009" i="2" s="1"/>
  <c r="L2009" i="2" a="1"/>
  <c r="L2009" i="2" s="1"/>
  <c r="K1997" i="2" a="1"/>
  <c r="K1997" i="2" s="1"/>
  <c r="M1997" i="2" a="1"/>
  <c r="M1997" i="2" s="1"/>
  <c r="L1997" i="2" a="1"/>
  <c r="L1997" i="2" s="1"/>
  <c r="K1985" i="2" a="1"/>
  <c r="K1985" i="2" s="1"/>
  <c r="M1985" i="2" a="1"/>
  <c r="M1985" i="2" s="1"/>
  <c r="L1985" i="2" a="1"/>
  <c r="L1985" i="2" s="1"/>
  <c r="K1973" i="2" a="1"/>
  <c r="K1973" i="2" s="1"/>
  <c r="M1973" i="2" a="1"/>
  <c r="M1973" i="2" s="1"/>
  <c r="L1973" i="2" a="1"/>
  <c r="L1973" i="2" s="1"/>
  <c r="K1961" i="2" a="1"/>
  <c r="K1961" i="2" s="1"/>
  <c r="M1961" i="2" a="1"/>
  <c r="M1961" i="2" s="1"/>
  <c r="L1961" i="2" a="1"/>
  <c r="L1961" i="2" s="1"/>
  <c r="K1949" i="2" a="1"/>
  <c r="K1949" i="2" s="1"/>
  <c r="M1949" i="2" a="1"/>
  <c r="M1949" i="2" s="1"/>
  <c r="L1949" i="2" a="1"/>
  <c r="L1949" i="2" s="1"/>
  <c r="K1937" i="2" a="1"/>
  <c r="K1937" i="2" s="1"/>
  <c r="M1937" i="2" a="1"/>
  <c r="M1937" i="2" s="1"/>
  <c r="L1937" i="2" a="1"/>
  <c r="L1937" i="2" s="1"/>
  <c r="K1925" i="2" a="1"/>
  <c r="K1925" i="2" s="1"/>
  <c r="M1925" i="2" a="1"/>
  <c r="M1925" i="2" s="1"/>
  <c r="L1925" i="2" a="1"/>
  <c r="L1925" i="2" s="1"/>
  <c r="K1913" i="2" a="1"/>
  <c r="K1913" i="2" s="1"/>
  <c r="M1913" i="2" a="1"/>
  <c r="M1913" i="2" s="1"/>
  <c r="L1913" i="2" a="1"/>
  <c r="L1913" i="2" s="1"/>
  <c r="K1901" i="2" a="1"/>
  <c r="K1901" i="2" s="1"/>
  <c r="M1901" i="2" a="1"/>
  <c r="M1901" i="2" s="1"/>
  <c r="L1901" i="2" a="1"/>
  <c r="L1901" i="2" s="1"/>
  <c r="K1889" i="2" a="1"/>
  <c r="K1889" i="2" s="1"/>
  <c r="M1889" i="2" a="1"/>
  <c r="M1889" i="2" s="1"/>
  <c r="K1877" i="2" a="1"/>
  <c r="K1877" i="2" s="1"/>
  <c r="M1877" i="2" a="1"/>
  <c r="M1877" i="2" s="1"/>
  <c r="L1877" i="2" a="1"/>
  <c r="L1877" i="2" s="1"/>
  <c r="K1865" i="2" a="1"/>
  <c r="K1865" i="2" s="1"/>
  <c r="M1865" i="2" a="1"/>
  <c r="M1865" i="2" s="1"/>
  <c r="L1865" i="2" a="1"/>
  <c r="L1865" i="2" s="1"/>
  <c r="K1853" i="2" a="1"/>
  <c r="K1853" i="2" s="1"/>
  <c r="M1853" i="2" a="1"/>
  <c r="M1853" i="2" s="1"/>
  <c r="L1853" i="2" a="1"/>
  <c r="L1853" i="2" s="1"/>
  <c r="K1841" i="2" a="1"/>
  <c r="K1841" i="2" s="1"/>
  <c r="M1841" i="2" a="1"/>
  <c r="M1841" i="2" s="1"/>
  <c r="L1841" i="2" a="1"/>
  <c r="L1841" i="2" s="1"/>
  <c r="K1829" i="2" a="1"/>
  <c r="K1829" i="2" s="1"/>
  <c r="M1829" i="2" a="1"/>
  <c r="M1829" i="2" s="1"/>
  <c r="L1829" i="2" a="1"/>
  <c r="L1829" i="2" s="1"/>
  <c r="K1817" i="2" a="1"/>
  <c r="K1817" i="2" s="1"/>
  <c r="M1817" i="2" a="1"/>
  <c r="M1817" i="2" s="1"/>
  <c r="L1817" i="2" a="1"/>
  <c r="L1817" i="2" s="1"/>
  <c r="K1805" i="2" a="1"/>
  <c r="K1805" i="2" s="1"/>
  <c r="M1805" i="2" a="1"/>
  <c r="M1805" i="2" s="1"/>
  <c r="L1805" i="2" a="1"/>
  <c r="L1805" i="2" s="1"/>
  <c r="K1793" i="2" a="1"/>
  <c r="K1793" i="2" s="1"/>
  <c r="M1793" i="2" a="1"/>
  <c r="M1793" i="2" s="1"/>
  <c r="L1793" i="2" a="1"/>
  <c r="L1793" i="2" s="1"/>
  <c r="K1781" i="2" a="1"/>
  <c r="K1781" i="2" s="1"/>
  <c r="M1781" i="2" a="1"/>
  <c r="M1781" i="2" s="1"/>
  <c r="L1781" i="2" a="1"/>
  <c r="L1781" i="2" s="1"/>
  <c r="K1769" i="2" a="1"/>
  <c r="K1769" i="2" s="1"/>
  <c r="M1769" i="2" a="1"/>
  <c r="M1769" i="2" s="1"/>
  <c r="L1769" i="2" a="1"/>
  <c r="L1769" i="2" s="1"/>
  <c r="K1757" i="2" a="1"/>
  <c r="K1757" i="2" s="1"/>
  <c r="M1757" i="2" a="1"/>
  <c r="M1757" i="2" s="1"/>
  <c r="L1757" i="2" a="1"/>
  <c r="L1757" i="2" s="1"/>
  <c r="K1745" i="2" a="1"/>
  <c r="K1745" i="2" s="1"/>
  <c r="M1745" i="2" a="1"/>
  <c r="M1745" i="2" s="1"/>
  <c r="L1745" i="2" a="1"/>
  <c r="L1745" i="2" s="1"/>
  <c r="K1733" i="2" a="1"/>
  <c r="K1733" i="2" s="1"/>
  <c r="M1733" i="2" a="1"/>
  <c r="M1733" i="2" s="1"/>
  <c r="L1733" i="2" a="1"/>
  <c r="L1733" i="2" s="1"/>
  <c r="K1721" i="2" a="1"/>
  <c r="K1721" i="2" s="1"/>
  <c r="M1721" i="2" a="1"/>
  <c r="M1721" i="2" s="1"/>
  <c r="L1721" i="2" a="1"/>
  <c r="L1721" i="2" s="1"/>
  <c r="K1709" i="2" a="1"/>
  <c r="K1709" i="2" s="1"/>
  <c r="M1709" i="2" a="1"/>
  <c r="M1709" i="2" s="1"/>
  <c r="K1697" i="2" a="1"/>
  <c r="K1697" i="2" s="1"/>
  <c r="M1697" i="2" a="1"/>
  <c r="M1697" i="2" s="1"/>
  <c r="L1697" i="2" a="1"/>
  <c r="L1697" i="2" s="1"/>
  <c r="K1685" i="2" a="1"/>
  <c r="K1685" i="2" s="1"/>
  <c r="M1685" i="2" a="1"/>
  <c r="M1685" i="2" s="1"/>
  <c r="L1685" i="2" a="1"/>
  <c r="L1685" i="2" s="1"/>
  <c r="K1673" i="2" a="1"/>
  <c r="K1673" i="2" s="1"/>
  <c r="M1673" i="2" a="1"/>
  <c r="M1673" i="2" s="1"/>
  <c r="L1673" i="2" a="1"/>
  <c r="L1673" i="2" s="1"/>
  <c r="K1661" i="2" a="1"/>
  <c r="K1661" i="2" s="1"/>
  <c r="M1661" i="2" a="1"/>
  <c r="M1661" i="2" s="1"/>
  <c r="L1661" i="2" a="1"/>
  <c r="L1661" i="2" s="1"/>
  <c r="K1649" i="2" a="1"/>
  <c r="K1649" i="2" s="1"/>
  <c r="M1649" i="2" a="1"/>
  <c r="M1649" i="2" s="1"/>
  <c r="L1649" i="2" a="1"/>
  <c r="L1649" i="2" s="1"/>
  <c r="K1637" i="2" a="1"/>
  <c r="K1637" i="2" s="1"/>
  <c r="M1637" i="2" a="1"/>
  <c r="M1637" i="2" s="1"/>
  <c r="L1637" i="2" a="1"/>
  <c r="L1637" i="2" s="1"/>
  <c r="K1625" i="2" a="1"/>
  <c r="K1625" i="2" s="1"/>
  <c r="M1625" i="2" a="1"/>
  <c r="M1625" i="2" s="1"/>
  <c r="L1625" i="2" a="1"/>
  <c r="L1625" i="2" s="1"/>
  <c r="K1613" i="2" a="1"/>
  <c r="K1613" i="2" s="1"/>
  <c r="M1613" i="2" a="1"/>
  <c r="M1613" i="2" s="1"/>
  <c r="L1613" i="2" a="1"/>
  <c r="L1613" i="2" s="1"/>
  <c r="K1601" i="2" a="1"/>
  <c r="K1601" i="2" s="1"/>
  <c r="M1601" i="2" a="1"/>
  <c r="M1601" i="2" s="1"/>
  <c r="L1601" i="2" a="1"/>
  <c r="L1601" i="2" s="1"/>
  <c r="K1589" i="2" a="1"/>
  <c r="K1589" i="2" s="1"/>
  <c r="M1589" i="2" a="1"/>
  <c r="M1589" i="2" s="1"/>
  <c r="L1589" i="2" a="1"/>
  <c r="L1589" i="2" s="1"/>
  <c r="K1577" i="2" a="1"/>
  <c r="K1577" i="2" s="1"/>
  <c r="M1577" i="2" a="1"/>
  <c r="M1577" i="2" s="1"/>
  <c r="L1577" i="2" a="1"/>
  <c r="L1577" i="2" s="1"/>
  <c r="K1565" i="2" a="1"/>
  <c r="K1565" i="2" s="1"/>
  <c r="M1565" i="2" a="1"/>
  <c r="M1565" i="2" s="1"/>
  <c r="L1565" i="2" a="1"/>
  <c r="L1565" i="2" s="1"/>
  <c r="K1553" i="2" a="1"/>
  <c r="K1553" i="2" s="1"/>
  <c r="M1553" i="2" a="1"/>
  <c r="M1553" i="2" s="1"/>
  <c r="L1553" i="2" a="1"/>
  <c r="L1553" i="2" s="1"/>
  <c r="K1541" i="2" a="1"/>
  <c r="K1541" i="2" s="1"/>
  <c r="M1541" i="2" a="1"/>
  <c r="M1541" i="2" s="1"/>
  <c r="L1541" i="2" a="1"/>
  <c r="L1541" i="2" s="1"/>
  <c r="K1529" i="2" a="1"/>
  <c r="K1529" i="2" s="1"/>
  <c r="M1529" i="2" a="1"/>
  <c r="M1529" i="2" s="1"/>
  <c r="L1529" i="2" a="1"/>
  <c r="L1529" i="2" s="1"/>
  <c r="K1517" i="2" a="1"/>
  <c r="K1517" i="2" s="1"/>
  <c r="M1517" i="2" a="1"/>
  <c r="M1517" i="2" s="1"/>
  <c r="L1517" i="2" a="1"/>
  <c r="L1517" i="2" s="1"/>
  <c r="K1505" i="2" a="1"/>
  <c r="K1505" i="2" s="1"/>
  <c r="M1505" i="2" a="1"/>
  <c r="M1505" i="2" s="1"/>
  <c r="L1505" i="2" a="1"/>
  <c r="L1505" i="2" s="1"/>
  <c r="K1493" i="2" a="1"/>
  <c r="K1493" i="2" s="1"/>
  <c r="M1493" i="2" a="1"/>
  <c r="M1493" i="2" s="1"/>
  <c r="L1493" i="2" a="1"/>
  <c r="L1493" i="2" s="1"/>
  <c r="K1481" i="2" a="1"/>
  <c r="K1481" i="2" s="1"/>
  <c r="M1481" i="2" a="1"/>
  <c r="M1481" i="2" s="1"/>
  <c r="L1481" i="2" a="1"/>
  <c r="L1481" i="2" s="1"/>
  <c r="K1469" i="2" a="1"/>
  <c r="K1469" i="2" s="1"/>
  <c r="M1469" i="2" a="1"/>
  <c r="M1469" i="2" s="1"/>
  <c r="L1469" i="2" a="1"/>
  <c r="L1469" i="2" s="1"/>
  <c r="K1457" i="2" a="1"/>
  <c r="K1457" i="2" s="1"/>
  <c r="M1457" i="2" a="1"/>
  <c r="M1457" i="2" s="1"/>
  <c r="L1457" i="2" a="1"/>
  <c r="L1457" i="2" s="1"/>
  <c r="K1445" i="2" a="1"/>
  <c r="K1445" i="2" s="1"/>
  <c r="M1445" i="2" a="1"/>
  <c r="M1445" i="2" s="1"/>
  <c r="L1445" i="2" a="1"/>
  <c r="L1445" i="2" s="1"/>
  <c r="K1433" i="2" a="1"/>
  <c r="K1433" i="2" s="1"/>
  <c r="M1433" i="2" a="1"/>
  <c r="M1433" i="2" s="1"/>
  <c r="L1433" i="2" a="1"/>
  <c r="L1433" i="2" s="1"/>
  <c r="K1421" i="2" a="1"/>
  <c r="K1421" i="2" s="1"/>
  <c r="M1421" i="2" a="1"/>
  <c r="M1421" i="2" s="1"/>
  <c r="L1421" i="2" a="1"/>
  <c r="L1421" i="2" s="1"/>
  <c r="K1409" i="2" a="1"/>
  <c r="K1409" i="2" s="1"/>
  <c r="M1409" i="2" a="1"/>
  <c r="M1409" i="2" s="1"/>
  <c r="L1409" i="2" a="1"/>
  <c r="L1409" i="2" s="1"/>
  <c r="K1397" i="2" a="1"/>
  <c r="K1397" i="2" s="1"/>
  <c r="M1397" i="2" a="1"/>
  <c r="M1397" i="2" s="1"/>
  <c r="L1397" i="2" a="1"/>
  <c r="L1397" i="2" s="1"/>
  <c r="K1385" i="2" a="1"/>
  <c r="K1385" i="2" s="1"/>
  <c r="M1385" i="2" a="1"/>
  <c r="M1385" i="2" s="1"/>
  <c r="L1385" i="2" a="1"/>
  <c r="L1385" i="2" s="1"/>
  <c r="K1373" i="2" a="1"/>
  <c r="K1373" i="2" s="1"/>
  <c r="M1373" i="2" a="1"/>
  <c r="M1373" i="2" s="1"/>
  <c r="L1373" i="2" a="1"/>
  <c r="L1373" i="2" s="1"/>
  <c r="K1361" i="2" a="1"/>
  <c r="K1361" i="2" s="1"/>
  <c r="M1361" i="2" a="1"/>
  <c r="M1361" i="2" s="1"/>
  <c r="L1361" i="2" a="1"/>
  <c r="L1361" i="2" s="1"/>
  <c r="K1349" i="2" a="1"/>
  <c r="K1349" i="2" s="1"/>
  <c r="M1349" i="2" a="1"/>
  <c r="M1349" i="2" s="1"/>
  <c r="L1349" i="2" a="1"/>
  <c r="L1349" i="2" s="1"/>
  <c r="K1337" i="2" a="1"/>
  <c r="K1337" i="2" s="1"/>
  <c r="M1337" i="2" a="1"/>
  <c r="M1337" i="2" s="1"/>
  <c r="L1337" i="2" a="1"/>
  <c r="L1337" i="2" s="1"/>
  <c r="K1325" i="2" a="1"/>
  <c r="K1325" i="2" s="1"/>
  <c r="M1325" i="2" a="1"/>
  <c r="M1325" i="2" s="1"/>
  <c r="L1325" i="2" a="1"/>
  <c r="L1325" i="2" s="1"/>
  <c r="K1313" i="2" a="1"/>
  <c r="K1313" i="2" s="1"/>
  <c r="M1313" i="2" a="1"/>
  <c r="M1313" i="2" s="1"/>
  <c r="L1313" i="2" a="1"/>
  <c r="L1313" i="2" s="1"/>
  <c r="K1301" i="2" a="1"/>
  <c r="K1301" i="2" s="1"/>
  <c r="M1301" i="2" a="1"/>
  <c r="M1301" i="2" s="1"/>
  <c r="L1301" i="2" a="1"/>
  <c r="L1301" i="2" s="1"/>
  <c r="K1289" i="2" a="1"/>
  <c r="K1289" i="2" s="1"/>
  <c r="M1289" i="2" a="1"/>
  <c r="M1289" i="2" s="1"/>
  <c r="L1289" i="2" a="1"/>
  <c r="L1289" i="2" s="1"/>
  <c r="K1277" i="2" a="1"/>
  <c r="K1277" i="2" s="1"/>
  <c r="M1277" i="2" a="1"/>
  <c r="M1277" i="2" s="1"/>
  <c r="L1277" i="2" a="1"/>
  <c r="L1277" i="2" s="1"/>
  <c r="K1265" i="2" a="1"/>
  <c r="K1265" i="2" s="1"/>
  <c r="M1265" i="2" a="1"/>
  <c r="M1265" i="2" s="1"/>
  <c r="L1265" i="2" a="1"/>
  <c r="L1265" i="2" s="1"/>
  <c r="K1253" i="2" a="1"/>
  <c r="K1253" i="2" s="1"/>
  <c r="M1253" i="2" a="1"/>
  <c r="M1253" i="2" s="1"/>
  <c r="L1253" i="2" a="1"/>
  <c r="L1253" i="2" s="1"/>
  <c r="K1241" i="2" a="1"/>
  <c r="K1241" i="2" s="1"/>
  <c r="M1241" i="2" a="1"/>
  <c r="M1241" i="2" s="1"/>
  <c r="L1241" i="2" a="1"/>
  <c r="L1241" i="2" s="1"/>
  <c r="K1229" i="2" a="1"/>
  <c r="K1229" i="2" s="1"/>
  <c r="M1229" i="2" a="1"/>
  <c r="M1229" i="2" s="1"/>
  <c r="L1229" i="2" a="1"/>
  <c r="L1229" i="2" s="1"/>
  <c r="K1217" i="2" a="1"/>
  <c r="K1217" i="2" s="1"/>
  <c r="M1217" i="2" a="1"/>
  <c r="M1217" i="2" s="1"/>
  <c r="L1217" i="2" a="1"/>
  <c r="L1217" i="2" s="1"/>
  <c r="K1205" i="2" a="1"/>
  <c r="K1205" i="2" s="1"/>
  <c r="M1205" i="2" a="1"/>
  <c r="M1205" i="2" s="1"/>
  <c r="L1205" i="2" a="1"/>
  <c r="L1205" i="2" s="1"/>
  <c r="K1193" i="2" a="1"/>
  <c r="K1193" i="2" s="1"/>
  <c r="M1193" i="2" a="1"/>
  <c r="M1193" i="2" s="1"/>
  <c r="L1193" i="2" a="1"/>
  <c r="L1193" i="2" s="1"/>
  <c r="K1181" i="2" a="1"/>
  <c r="K1181" i="2" s="1"/>
  <c r="M1181" i="2" a="1"/>
  <c r="M1181" i="2" s="1"/>
  <c r="L1181" i="2" a="1"/>
  <c r="L1181" i="2" s="1"/>
  <c r="K1169" i="2" a="1"/>
  <c r="K1169" i="2" s="1"/>
  <c r="M1169" i="2" a="1"/>
  <c r="M1169" i="2" s="1"/>
  <c r="L1169" i="2" a="1"/>
  <c r="L1169" i="2" s="1"/>
  <c r="K1157" i="2" a="1"/>
  <c r="K1157" i="2" s="1"/>
  <c r="M1157" i="2" a="1"/>
  <c r="M1157" i="2" s="1"/>
  <c r="L1157" i="2" a="1"/>
  <c r="L1157" i="2" s="1"/>
  <c r="K1145" i="2" a="1"/>
  <c r="K1145" i="2" s="1"/>
  <c r="M1145" i="2" a="1"/>
  <c r="M1145" i="2" s="1"/>
  <c r="L1145" i="2" a="1"/>
  <c r="L1145" i="2" s="1"/>
  <c r="K1133" i="2" a="1"/>
  <c r="K1133" i="2" s="1"/>
  <c r="M1133" i="2" a="1"/>
  <c r="M1133" i="2" s="1"/>
  <c r="L1133" i="2" a="1"/>
  <c r="L1133" i="2" s="1"/>
  <c r="K1121" i="2" a="1"/>
  <c r="K1121" i="2" s="1"/>
  <c r="M1121" i="2" a="1"/>
  <c r="M1121" i="2" s="1"/>
  <c r="L1121" i="2" a="1"/>
  <c r="L1121" i="2" s="1"/>
  <c r="K1109" i="2" a="1"/>
  <c r="K1109" i="2" s="1"/>
  <c r="M1109" i="2" a="1"/>
  <c r="M1109" i="2" s="1"/>
  <c r="L1109" i="2" a="1"/>
  <c r="L1109" i="2" s="1"/>
  <c r="K1097" i="2" a="1"/>
  <c r="K1097" i="2" s="1"/>
  <c r="M1097" i="2" a="1"/>
  <c r="M1097" i="2" s="1"/>
  <c r="L1097" i="2" a="1"/>
  <c r="L1097" i="2" s="1"/>
  <c r="K1085" i="2" a="1"/>
  <c r="K1085" i="2" s="1"/>
  <c r="M1085" i="2" a="1"/>
  <c r="M1085" i="2" s="1"/>
  <c r="L1085" i="2" a="1"/>
  <c r="L1085" i="2" s="1"/>
  <c r="K1073" i="2" a="1"/>
  <c r="K1073" i="2" s="1"/>
  <c r="M1073" i="2" a="1"/>
  <c r="M1073" i="2" s="1"/>
  <c r="L1073" i="2" a="1"/>
  <c r="L1073" i="2" s="1"/>
  <c r="K1061" i="2" a="1"/>
  <c r="K1061" i="2" s="1"/>
  <c r="M1061" i="2" a="1"/>
  <c r="M1061" i="2" s="1"/>
  <c r="L1061" i="2" a="1"/>
  <c r="L1061" i="2" s="1"/>
  <c r="K1049" i="2" a="1"/>
  <c r="K1049" i="2" s="1"/>
  <c r="M1049" i="2" a="1"/>
  <c r="M1049" i="2" s="1"/>
  <c r="L1049" i="2" a="1"/>
  <c r="L1049" i="2" s="1"/>
  <c r="K1037" i="2" a="1"/>
  <c r="K1037" i="2" s="1"/>
  <c r="M1037" i="2" a="1"/>
  <c r="M1037" i="2" s="1"/>
  <c r="L1037" i="2" a="1"/>
  <c r="L1037" i="2" s="1"/>
  <c r="K1025" i="2" a="1"/>
  <c r="K1025" i="2" s="1"/>
  <c r="M1025" i="2" a="1"/>
  <c r="M1025" i="2" s="1"/>
  <c r="L1025" i="2" a="1"/>
  <c r="L1025" i="2" s="1"/>
  <c r="K1013" i="2" a="1"/>
  <c r="K1013" i="2" s="1"/>
  <c r="M1013" i="2" a="1"/>
  <c r="M1013" i="2" s="1"/>
  <c r="L1013" i="2" a="1"/>
  <c r="L1013" i="2" s="1"/>
  <c r="K1001" i="2" a="1"/>
  <c r="K1001" i="2" s="1"/>
  <c r="M1001" i="2" a="1"/>
  <c r="M1001" i="2" s="1"/>
  <c r="L1001" i="2" a="1"/>
  <c r="L1001" i="2" s="1"/>
  <c r="K989" i="2" a="1"/>
  <c r="K989" i="2" s="1"/>
  <c r="M989" i="2" a="1"/>
  <c r="M989" i="2" s="1"/>
  <c r="L989" i="2" a="1"/>
  <c r="L989" i="2" s="1"/>
  <c r="K977" i="2" a="1"/>
  <c r="K977" i="2" s="1"/>
  <c r="M977" i="2" a="1"/>
  <c r="M977" i="2" s="1"/>
  <c r="L977" i="2" a="1"/>
  <c r="L977" i="2" s="1"/>
  <c r="K965" i="2" a="1"/>
  <c r="K965" i="2" s="1"/>
  <c r="M965" i="2" a="1"/>
  <c r="M965" i="2" s="1"/>
  <c r="L965" i="2" a="1"/>
  <c r="L965" i="2" s="1"/>
  <c r="K953" i="2" a="1"/>
  <c r="K953" i="2" s="1"/>
  <c r="M953" i="2" a="1"/>
  <c r="M953" i="2" s="1"/>
  <c r="L953" i="2" a="1"/>
  <c r="L953" i="2" s="1"/>
  <c r="K941" i="2" a="1"/>
  <c r="K941" i="2" s="1"/>
  <c r="M941" i="2" a="1"/>
  <c r="M941" i="2" s="1"/>
  <c r="L941" i="2" a="1"/>
  <c r="L941" i="2" s="1"/>
  <c r="K929" i="2" a="1"/>
  <c r="K929" i="2" s="1"/>
  <c r="M929" i="2" a="1"/>
  <c r="M929" i="2" s="1"/>
  <c r="L929" i="2" a="1"/>
  <c r="L929" i="2" s="1"/>
  <c r="K917" i="2" a="1"/>
  <c r="K917" i="2" s="1"/>
  <c r="M917" i="2" a="1"/>
  <c r="M917" i="2" s="1"/>
  <c r="L917" i="2" a="1"/>
  <c r="L917" i="2" s="1"/>
  <c r="K905" i="2" a="1"/>
  <c r="K905" i="2" s="1"/>
  <c r="M905" i="2" a="1"/>
  <c r="M905" i="2" s="1"/>
  <c r="L905" i="2" a="1"/>
  <c r="L905" i="2" s="1"/>
  <c r="K893" i="2" a="1"/>
  <c r="K893" i="2" s="1"/>
  <c r="M893" i="2" a="1"/>
  <c r="M893" i="2" s="1"/>
  <c r="L893" i="2" a="1"/>
  <c r="L893" i="2" s="1"/>
  <c r="K881" i="2" a="1"/>
  <c r="K881" i="2" s="1"/>
  <c r="M881" i="2" a="1"/>
  <c r="M881" i="2" s="1"/>
  <c r="L881" i="2" a="1"/>
  <c r="L881" i="2" s="1"/>
  <c r="K869" i="2" a="1"/>
  <c r="K869" i="2" s="1"/>
  <c r="M869" i="2" a="1"/>
  <c r="M869" i="2" s="1"/>
  <c r="L869" i="2" a="1"/>
  <c r="L869" i="2" s="1"/>
  <c r="K857" i="2" a="1"/>
  <c r="K857" i="2" s="1"/>
  <c r="M857" i="2" a="1"/>
  <c r="M857" i="2" s="1"/>
  <c r="L857" i="2" a="1"/>
  <c r="L857" i="2" s="1"/>
  <c r="K845" i="2" a="1"/>
  <c r="K845" i="2" s="1"/>
  <c r="M845" i="2" a="1"/>
  <c r="M845" i="2" s="1"/>
  <c r="L845" i="2" a="1"/>
  <c r="L845" i="2" s="1"/>
  <c r="K833" i="2" a="1"/>
  <c r="K833" i="2" s="1"/>
  <c r="M833" i="2" a="1"/>
  <c r="M833" i="2" s="1"/>
  <c r="L833" i="2" a="1"/>
  <c r="L833" i="2" s="1"/>
  <c r="K821" i="2" a="1"/>
  <c r="K821" i="2" s="1"/>
  <c r="M821" i="2" a="1"/>
  <c r="M821" i="2" s="1"/>
  <c r="L821" i="2" a="1"/>
  <c r="L821" i="2" s="1"/>
  <c r="K809" i="2" a="1"/>
  <c r="K809" i="2" s="1"/>
  <c r="M809" i="2" a="1"/>
  <c r="M809" i="2" s="1"/>
  <c r="L809" i="2" a="1"/>
  <c r="L809" i="2" s="1"/>
  <c r="K797" i="2" a="1"/>
  <c r="K797" i="2" s="1"/>
  <c r="M797" i="2" a="1"/>
  <c r="M797" i="2" s="1"/>
  <c r="L797" i="2" a="1"/>
  <c r="L797" i="2" s="1"/>
  <c r="K785" i="2" a="1"/>
  <c r="K785" i="2" s="1"/>
  <c r="M785" i="2" a="1"/>
  <c r="M785" i="2" s="1"/>
  <c r="L785" i="2" a="1"/>
  <c r="L785" i="2" s="1"/>
  <c r="K773" i="2" a="1"/>
  <c r="K773" i="2" s="1"/>
  <c r="M773" i="2" a="1"/>
  <c r="M773" i="2" s="1"/>
  <c r="L773" i="2" a="1"/>
  <c r="L773" i="2" s="1"/>
  <c r="K761" i="2" a="1"/>
  <c r="K761" i="2" s="1"/>
  <c r="M761" i="2" a="1"/>
  <c r="M761" i="2" s="1"/>
  <c r="L761" i="2" a="1"/>
  <c r="L761" i="2" s="1"/>
  <c r="K749" i="2" a="1"/>
  <c r="K749" i="2" s="1"/>
  <c r="M749" i="2" a="1"/>
  <c r="M749" i="2" s="1"/>
  <c r="L749" i="2" a="1"/>
  <c r="L749" i="2" s="1"/>
  <c r="K737" i="2" a="1"/>
  <c r="K737" i="2" s="1"/>
  <c r="M737" i="2" a="1"/>
  <c r="M737" i="2" s="1"/>
  <c r="L737" i="2" a="1"/>
  <c r="L737" i="2" s="1"/>
  <c r="K725" i="2" a="1"/>
  <c r="K725" i="2" s="1"/>
  <c r="M725" i="2" a="1"/>
  <c r="M725" i="2" s="1"/>
  <c r="L725" i="2" a="1"/>
  <c r="L725" i="2" s="1"/>
  <c r="K713" i="2" a="1"/>
  <c r="K713" i="2" s="1"/>
  <c r="M713" i="2" a="1"/>
  <c r="M713" i="2" s="1"/>
  <c r="L713" i="2" a="1"/>
  <c r="L713" i="2" s="1"/>
  <c r="K701" i="2" a="1"/>
  <c r="K701" i="2" s="1"/>
  <c r="M701" i="2" a="1"/>
  <c r="M701" i="2" s="1"/>
  <c r="L701" i="2" a="1"/>
  <c r="L701" i="2" s="1"/>
  <c r="K689" i="2" a="1"/>
  <c r="K689" i="2" s="1"/>
  <c r="M689" i="2" a="1"/>
  <c r="M689" i="2" s="1"/>
  <c r="L689" i="2" a="1"/>
  <c r="L689" i="2" s="1"/>
  <c r="K677" i="2" a="1"/>
  <c r="K677" i="2" s="1"/>
  <c r="M677" i="2" a="1"/>
  <c r="M677" i="2" s="1"/>
  <c r="L677" i="2" a="1"/>
  <c r="L677" i="2" s="1"/>
  <c r="K665" i="2" a="1"/>
  <c r="K665" i="2" s="1"/>
  <c r="M665" i="2" a="1"/>
  <c r="M665" i="2" s="1"/>
  <c r="L665" i="2" a="1"/>
  <c r="L665" i="2" s="1"/>
  <c r="K653" i="2" a="1"/>
  <c r="K653" i="2" s="1"/>
  <c r="M653" i="2" a="1"/>
  <c r="M653" i="2" s="1"/>
  <c r="L653" i="2" a="1"/>
  <c r="L653" i="2" s="1"/>
  <c r="K641" i="2" a="1"/>
  <c r="K641" i="2" s="1"/>
  <c r="M641" i="2" a="1"/>
  <c r="M641" i="2" s="1"/>
  <c r="L641" i="2" a="1"/>
  <c r="L641" i="2" s="1"/>
  <c r="K629" i="2" a="1"/>
  <c r="K629" i="2" s="1"/>
  <c r="M629" i="2" a="1"/>
  <c r="M629" i="2" s="1"/>
  <c r="L629" i="2" a="1"/>
  <c r="L629" i="2" s="1"/>
  <c r="K617" i="2" a="1"/>
  <c r="K617" i="2" s="1"/>
  <c r="M617" i="2" a="1"/>
  <c r="M617" i="2" s="1"/>
  <c r="L617" i="2" a="1"/>
  <c r="L617" i="2" s="1"/>
  <c r="K605" i="2" a="1"/>
  <c r="K605" i="2" s="1"/>
  <c r="M605" i="2" a="1"/>
  <c r="M605" i="2" s="1"/>
  <c r="L605" i="2" a="1"/>
  <c r="L605" i="2" s="1"/>
  <c r="K593" i="2" a="1"/>
  <c r="K593" i="2" s="1"/>
  <c r="M593" i="2" a="1"/>
  <c r="M593" i="2" s="1"/>
  <c r="L593" i="2" a="1"/>
  <c r="L593" i="2" s="1"/>
  <c r="K581" i="2" a="1"/>
  <c r="K581" i="2" s="1"/>
  <c r="M581" i="2" a="1"/>
  <c r="M581" i="2" s="1"/>
  <c r="L581" i="2" a="1"/>
  <c r="L581" i="2" s="1"/>
  <c r="K569" i="2" a="1"/>
  <c r="K569" i="2" s="1"/>
  <c r="M569" i="2" a="1"/>
  <c r="M569" i="2" s="1"/>
  <c r="L569" i="2" a="1"/>
  <c r="L569" i="2" s="1"/>
  <c r="K557" i="2" a="1"/>
  <c r="K557" i="2" s="1"/>
  <c r="M557" i="2" a="1"/>
  <c r="M557" i="2" s="1"/>
  <c r="L557" i="2" a="1"/>
  <c r="L557" i="2" s="1"/>
  <c r="K545" i="2" a="1"/>
  <c r="K545" i="2" s="1"/>
  <c r="M545" i="2" a="1"/>
  <c r="M545" i="2" s="1"/>
  <c r="L545" i="2" a="1"/>
  <c r="L545" i="2" s="1"/>
  <c r="K533" i="2" a="1"/>
  <c r="K533" i="2" s="1"/>
  <c r="M533" i="2" a="1"/>
  <c r="M533" i="2" s="1"/>
  <c r="L533" i="2" a="1"/>
  <c r="L533" i="2" s="1"/>
  <c r="K521" i="2" a="1"/>
  <c r="K521" i="2" s="1"/>
  <c r="M521" i="2" a="1"/>
  <c r="M521" i="2" s="1"/>
  <c r="L521" i="2" a="1"/>
  <c r="L521" i="2" s="1"/>
  <c r="K509" i="2" a="1"/>
  <c r="K509" i="2" s="1"/>
  <c r="M509" i="2" a="1"/>
  <c r="M509" i="2" s="1"/>
  <c r="L509" i="2" a="1"/>
  <c r="L509" i="2" s="1"/>
  <c r="K497" i="2" a="1"/>
  <c r="K497" i="2" s="1"/>
  <c r="M497" i="2" a="1"/>
  <c r="M497" i="2" s="1"/>
  <c r="L497" i="2" a="1"/>
  <c r="L497" i="2" s="1"/>
  <c r="K485" i="2" a="1"/>
  <c r="K485" i="2" s="1"/>
  <c r="M485" i="2" a="1"/>
  <c r="M485" i="2" s="1"/>
  <c r="L485" i="2" a="1"/>
  <c r="L485" i="2" s="1"/>
  <c r="K473" i="2" a="1"/>
  <c r="K473" i="2" s="1"/>
  <c r="M473" i="2" a="1"/>
  <c r="M473" i="2" s="1"/>
  <c r="L473" i="2" a="1"/>
  <c r="L473" i="2" s="1"/>
  <c r="K461" i="2" a="1"/>
  <c r="K461" i="2" s="1"/>
  <c r="M461" i="2" a="1"/>
  <c r="M461" i="2" s="1"/>
  <c r="L461" i="2" a="1"/>
  <c r="L461" i="2" s="1"/>
  <c r="K449" i="2" a="1"/>
  <c r="K449" i="2" s="1"/>
  <c r="M449" i="2" a="1"/>
  <c r="M449" i="2" s="1"/>
  <c r="L449" i="2" a="1"/>
  <c r="L449" i="2" s="1"/>
  <c r="K437" i="2" a="1"/>
  <c r="K437" i="2" s="1"/>
  <c r="M437" i="2" a="1"/>
  <c r="M437" i="2" s="1"/>
  <c r="L437" i="2" a="1"/>
  <c r="L437" i="2" s="1"/>
  <c r="K425" i="2" a="1"/>
  <c r="K425" i="2" s="1"/>
  <c r="M425" i="2" a="1"/>
  <c r="M425" i="2" s="1"/>
  <c r="L425" i="2" a="1"/>
  <c r="L425" i="2" s="1"/>
  <c r="K413" i="2" a="1"/>
  <c r="K413" i="2" s="1"/>
  <c r="M413" i="2" a="1"/>
  <c r="M413" i="2" s="1"/>
  <c r="L413" i="2" a="1"/>
  <c r="L413" i="2" s="1"/>
  <c r="K401" i="2" a="1"/>
  <c r="K401" i="2" s="1"/>
  <c r="M401" i="2" a="1"/>
  <c r="M401" i="2" s="1"/>
  <c r="L401" i="2" a="1"/>
  <c r="L401" i="2" s="1"/>
  <c r="K389" i="2" a="1"/>
  <c r="K389" i="2" s="1"/>
  <c r="M389" i="2" a="1"/>
  <c r="M389" i="2" s="1"/>
  <c r="L389" i="2" a="1"/>
  <c r="L389" i="2" s="1"/>
  <c r="K377" i="2" a="1"/>
  <c r="K377" i="2" s="1"/>
  <c r="M377" i="2" a="1"/>
  <c r="M377" i="2" s="1"/>
  <c r="L377" i="2" a="1"/>
  <c r="L377" i="2" s="1"/>
  <c r="K365" i="2" a="1"/>
  <c r="K365" i="2" s="1"/>
  <c r="M365" i="2" a="1"/>
  <c r="M365" i="2" s="1"/>
  <c r="L365" i="2" a="1"/>
  <c r="L365" i="2" s="1"/>
  <c r="K353" i="2" a="1"/>
  <c r="K353" i="2" s="1"/>
  <c r="M353" i="2" a="1"/>
  <c r="M353" i="2" s="1"/>
  <c r="L353" i="2" a="1"/>
  <c r="L353" i="2" s="1"/>
  <c r="K341" i="2" a="1"/>
  <c r="K341" i="2" s="1"/>
  <c r="M341" i="2" a="1"/>
  <c r="M341" i="2" s="1"/>
  <c r="L341" i="2" a="1"/>
  <c r="L341" i="2" s="1"/>
  <c r="K329" i="2" a="1"/>
  <c r="K329" i="2" s="1"/>
  <c r="M329" i="2" a="1"/>
  <c r="M329" i="2" s="1"/>
  <c r="L329" i="2" a="1"/>
  <c r="L329" i="2" s="1"/>
  <c r="K317" i="2" a="1"/>
  <c r="K317" i="2" s="1"/>
  <c r="M317" i="2" a="1"/>
  <c r="M317" i="2" s="1"/>
  <c r="L317" i="2" a="1"/>
  <c r="L317" i="2" s="1"/>
  <c r="K305" i="2" a="1"/>
  <c r="K305" i="2" s="1"/>
  <c r="M305" i="2" a="1"/>
  <c r="M305" i="2" s="1"/>
  <c r="L305" i="2" a="1"/>
  <c r="L305" i="2" s="1"/>
  <c r="K293" i="2" a="1"/>
  <c r="K293" i="2" s="1"/>
  <c r="M293" i="2" a="1"/>
  <c r="M293" i="2" s="1"/>
  <c r="L293" i="2" a="1"/>
  <c r="L293" i="2" s="1"/>
  <c r="K281" i="2" a="1"/>
  <c r="K281" i="2" s="1"/>
  <c r="M281" i="2" a="1"/>
  <c r="M281" i="2" s="1"/>
  <c r="L281" i="2" a="1"/>
  <c r="L281" i="2" s="1"/>
  <c r="K269" i="2" a="1"/>
  <c r="K269" i="2" s="1"/>
  <c r="M269" i="2" a="1"/>
  <c r="M269" i="2" s="1"/>
  <c r="L269" i="2" a="1"/>
  <c r="L269" i="2" s="1"/>
  <c r="K257" i="2" a="1"/>
  <c r="K257" i="2" s="1"/>
  <c r="M257" i="2" a="1"/>
  <c r="M257" i="2" s="1"/>
  <c r="L257" i="2" a="1"/>
  <c r="L257" i="2" s="1"/>
  <c r="K245" i="2" a="1"/>
  <c r="K245" i="2" s="1"/>
  <c r="M245" i="2" a="1"/>
  <c r="M245" i="2" s="1"/>
  <c r="L245" i="2" a="1"/>
  <c r="L245" i="2" s="1"/>
  <c r="K233" i="2" a="1"/>
  <c r="K233" i="2" s="1"/>
  <c r="M233" i="2" a="1"/>
  <c r="M233" i="2" s="1"/>
  <c r="L233" i="2" a="1"/>
  <c r="L233" i="2" s="1"/>
  <c r="K221" i="2" a="1"/>
  <c r="K221" i="2" s="1"/>
  <c r="M221" i="2" a="1"/>
  <c r="M221" i="2" s="1"/>
  <c r="L221" i="2" a="1"/>
  <c r="L221" i="2" s="1"/>
  <c r="K209" i="2" a="1"/>
  <c r="K209" i="2" s="1"/>
  <c r="M209" i="2" a="1"/>
  <c r="M209" i="2" s="1"/>
  <c r="L209" i="2" a="1"/>
  <c r="L209" i="2" s="1"/>
  <c r="K197" i="2" a="1"/>
  <c r="K197" i="2" s="1"/>
  <c r="M197" i="2" a="1"/>
  <c r="M197" i="2" s="1"/>
  <c r="L197" i="2" a="1"/>
  <c r="L197" i="2" s="1"/>
  <c r="K185" i="2" a="1"/>
  <c r="K185" i="2" s="1"/>
  <c r="M185" i="2" a="1"/>
  <c r="M185" i="2" s="1"/>
  <c r="L185" i="2" a="1"/>
  <c r="L185" i="2" s="1"/>
  <c r="K173" i="2" a="1"/>
  <c r="K173" i="2" s="1"/>
  <c r="M173" i="2" a="1"/>
  <c r="M173" i="2" s="1"/>
  <c r="L173" i="2" a="1"/>
  <c r="L173" i="2" s="1"/>
  <c r="K161" i="2" a="1"/>
  <c r="K161" i="2" s="1"/>
  <c r="M161" i="2" a="1"/>
  <c r="M161" i="2" s="1"/>
  <c r="L161" i="2" a="1"/>
  <c r="L161" i="2" s="1"/>
  <c r="K149" i="2" a="1"/>
  <c r="K149" i="2" s="1"/>
  <c r="M149" i="2" a="1"/>
  <c r="M149" i="2" s="1"/>
  <c r="L149" i="2" a="1"/>
  <c r="L149" i="2" s="1"/>
  <c r="K137" i="2" a="1"/>
  <c r="K137" i="2" s="1"/>
  <c r="M137" i="2" a="1"/>
  <c r="M137" i="2" s="1"/>
  <c r="L137" i="2" a="1"/>
  <c r="L137" i="2" s="1"/>
  <c r="K125" i="2" a="1"/>
  <c r="K125" i="2" s="1"/>
  <c r="M125" i="2" a="1"/>
  <c r="M125" i="2" s="1"/>
  <c r="L125" i="2" a="1"/>
  <c r="L125" i="2" s="1"/>
  <c r="K113" i="2" a="1"/>
  <c r="K113" i="2" s="1"/>
  <c r="M113" i="2" a="1"/>
  <c r="M113" i="2" s="1"/>
  <c r="L113" i="2" a="1"/>
  <c r="L113" i="2" s="1"/>
  <c r="K101" i="2" a="1"/>
  <c r="K101" i="2" s="1"/>
  <c r="M101" i="2" a="1"/>
  <c r="M101" i="2" s="1"/>
  <c r="L101" i="2" a="1"/>
  <c r="L101" i="2" s="1"/>
  <c r="K89" i="2" a="1"/>
  <c r="K89" i="2" s="1"/>
  <c r="M89" i="2" a="1"/>
  <c r="M89" i="2" s="1"/>
  <c r="L89" i="2" a="1"/>
  <c r="L89" i="2" s="1"/>
  <c r="K77" i="2" a="1"/>
  <c r="K77" i="2" s="1"/>
  <c r="M77" i="2" a="1"/>
  <c r="M77" i="2" s="1"/>
  <c r="L77" i="2" a="1"/>
  <c r="L77" i="2" s="1"/>
  <c r="K65" i="2" a="1"/>
  <c r="K65" i="2" s="1"/>
  <c r="M65" i="2" a="1"/>
  <c r="M65" i="2" s="1"/>
  <c r="L65" i="2" a="1"/>
  <c r="L65" i="2" s="1"/>
  <c r="K53" i="2" a="1"/>
  <c r="K53" i="2" s="1"/>
  <c r="M53" i="2" a="1"/>
  <c r="M53" i="2" s="1"/>
  <c r="L53" i="2" a="1"/>
  <c r="L53" i="2" s="1"/>
  <c r="L2454" i="2" a="1"/>
  <c r="L2454" i="2" s="1"/>
  <c r="L2357" i="2" a="1"/>
  <c r="L2357" i="2" s="1"/>
  <c r="L1364" i="2" a="1"/>
  <c r="L1364" i="2" s="1"/>
  <c r="K2020" i="2" a="1"/>
  <c r="K2020" i="2" s="1"/>
  <c r="M2020" i="2" a="1"/>
  <c r="M2020" i="2" s="1"/>
  <c r="L2020" i="2" a="1"/>
  <c r="L2020" i="2" s="1"/>
  <c r="K2008" i="2" a="1"/>
  <c r="K2008" i="2" s="1"/>
  <c r="M2008" i="2" a="1"/>
  <c r="M2008" i="2" s="1"/>
  <c r="L2008" i="2" a="1"/>
  <c r="L2008" i="2" s="1"/>
  <c r="K1996" i="2" a="1"/>
  <c r="K1996" i="2" s="1"/>
  <c r="M1996" i="2" a="1"/>
  <c r="M1996" i="2" s="1"/>
  <c r="L1996" i="2" a="1"/>
  <c r="L1996" i="2" s="1"/>
  <c r="K1984" i="2" a="1"/>
  <c r="K1984" i="2" s="1"/>
  <c r="M1984" i="2" a="1"/>
  <c r="M1984" i="2" s="1"/>
  <c r="L1984" i="2" a="1"/>
  <c r="L1984" i="2" s="1"/>
  <c r="K1972" i="2" a="1"/>
  <c r="K1972" i="2" s="1"/>
  <c r="M1972" i="2" a="1"/>
  <c r="M1972" i="2" s="1"/>
  <c r="L1972" i="2" a="1"/>
  <c r="L1972" i="2" s="1"/>
  <c r="K1960" i="2" a="1"/>
  <c r="K1960" i="2" s="1"/>
  <c r="M1960" i="2" a="1"/>
  <c r="M1960" i="2" s="1"/>
  <c r="L1960" i="2" a="1"/>
  <c r="L1960" i="2" s="1"/>
  <c r="K1948" i="2" a="1"/>
  <c r="K1948" i="2" s="1"/>
  <c r="M1948" i="2" a="1"/>
  <c r="M1948" i="2" s="1"/>
  <c r="L1948" i="2" a="1"/>
  <c r="L1948" i="2" s="1"/>
  <c r="K1936" i="2" a="1"/>
  <c r="K1936" i="2" s="1"/>
  <c r="M1936" i="2" a="1"/>
  <c r="M1936" i="2" s="1"/>
  <c r="L1936" i="2" a="1"/>
  <c r="L1936" i="2" s="1"/>
  <c r="K1924" i="2" a="1"/>
  <c r="K1924" i="2" s="1"/>
  <c r="M1924" i="2" a="1"/>
  <c r="M1924" i="2" s="1"/>
  <c r="K1912" i="2" a="1"/>
  <c r="K1912" i="2" s="1"/>
  <c r="M1912" i="2" a="1"/>
  <c r="M1912" i="2" s="1"/>
  <c r="L1912" i="2" a="1"/>
  <c r="L1912" i="2" s="1"/>
  <c r="K1900" i="2" a="1"/>
  <c r="K1900" i="2" s="1"/>
  <c r="M1900" i="2" a="1"/>
  <c r="M1900" i="2" s="1"/>
  <c r="L1900" i="2" a="1"/>
  <c r="L1900" i="2" s="1"/>
  <c r="K1888" i="2" a="1"/>
  <c r="K1888" i="2" s="1"/>
  <c r="M1888" i="2" a="1"/>
  <c r="M1888" i="2" s="1"/>
  <c r="L1888" i="2" a="1"/>
  <c r="L1888" i="2" s="1"/>
  <c r="K1876" i="2" a="1"/>
  <c r="K1876" i="2" s="1"/>
  <c r="M1876" i="2" a="1"/>
  <c r="M1876" i="2" s="1"/>
  <c r="L1876" i="2" a="1"/>
  <c r="L1876" i="2" s="1"/>
  <c r="K1864" i="2" a="1"/>
  <c r="K1864" i="2" s="1"/>
  <c r="M1864" i="2" a="1"/>
  <c r="M1864" i="2" s="1"/>
  <c r="L1864" i="2" a="1"/>
  <c r="L1864" i="2" s="1"/>
  <c r="K1852" i="2" a="1"/>
  <c r="K1852" i="2" s="1"/>
  <c r="M1852" i="2" a="1"/>
  <c r="M1852" i="2" s="1"/>
  <c r="L1852" i="2" a="1"/>
  <c r="L1852" i="2" s="1"/>
  <c r="K1840" i="2" a="1"/>
  <c r="K1840" i="2" s="1"/>
  <c r="M1840" i="2" a="1"/>
  <c r="M1840" i="2" s="1"/>
  <c r="L1840" i="2" a="1"/>
  <c r="L1840" i="2" s="1"/>
  <c r="K1828" i="2" a="1"/>
  <c r="K1828" i="2" s="1"/>
  <c r="M1828" i="2" a="1"/>
  <c r="M1828" i="2" s="1"/>
  <c r="L1828" i="2" a="1"/>
  <c r="L1828" i="2" s="1"/>
  <c r="K1816" i="2" a="1"/>
  <c r="K1816" i="2" s="1"/>
  <c r="M1816" i="2" a="1"/>
  <c r="M1816" i="2" s="1"/>
  <c r="L1816" i="2" a="1"/>
  <c r="L1816" i="2" s="1"/>
  <c r="K1804" i="2" a="1"/>
  <c r="K1804" i="2" s="1"/>
  <c r="M1804" i="2" a="1"/>
  <c r="M1804" i="2" s="1"/>
  <c r="L1804" i="2" a="1"/>
  <c r="L1804" i="2" s="1"/>
  <c r="K1792" i="2" a="1"/>
  <c r="K1792" i="2" s="1"/>
  <c r="M1792" i="2" a="1"/>
  <c r="M1792" i="2" s="1"/>
  <c r="L1792" i="2" a="1"/>
  <c r="L1792" i="2" s="1"/>
  <c r="K1780" i="2" a="1"/>
  <c r="K1780" i="2" s="1"/>
  <c r="M1780" i="2" a="1"/>
  <c r="M1780" i="2" s="1"/>
  <c r="L1780" i="2" a="1"/>
  <c r="L1780" i="2" s="1"/>
  <c r="K1768" i="2" a="1"/>
  <c r="K1768" i="2" s="1"/>
  <c r="M1768" i="2" a="1"/>
  <c r="M1768" i="2" s="1"/>
  <c r="L1768" i="2" a="1"/>
  <c r="L1768" i="2" s="1"/>
  <c r="K1756" i="2" a="1"/>
  <c r="K1756" i="2" s="1"/>
  <c r="M1756" i="2" a="1"/>
  <c r="M1756" i="2" s="1"/>
  <c r="L1756" i="2" a="1"/>
  <c r="L1756" i="2" s="1"/>
  <c r="K1744" i="2" a="1"/>
  <c r="K1744" i="2" s="1"/>
  <c r="M1744" i="2" a="1"/>
  <c r="M1744" i="2" s="1"/>
  <c r="L1744" i="2" a="1"/>
  <c r="L1744" i="2" s="1"/>
  <c r="K1732" i="2" a="1"/>
  <c r="K1732" i="2" s="1"/>
  <c r="M1732" i="2" a="1"/>
  <c r="M1732" i="2" s="1"/>
  <c r="L1732" i="2" a="1"/>
  <c r="L1732" i="2" s="1"/>
  <c r="K1720" i="2" a="1"/>
  <c r="K1720" i="2" s="1"/>
  <c r="M1720" i="2" a="1"/>
  <c r="M1720" i="2" s="1"/>
  <c r="L1720" i="2" a="1"/>
  <c r="L1720" i="2" s="1"/>
  <c r="K1708" i="2" a="1"/>
  <c r="K1708" i="2" s="1"/>
  <c r="M1708" i="2" a="1"/>
  <c r="M1708" i="2" s="1"/>
  <c r="K1696" i="2" a="1"/>
  <c r="K1696" i="2" s="1"/>
  <c r="M1696" i="2" a="1"/>
  <c r="M1696" i="2" s="1"/>
  <c r="L1696" i="2" a="1"/>
  <c r="L1696" i="2" s="1"/>
  <c r="K1684" i="2" a="1"/>
  <c r="K1684" i="2" s="1"/>
  <c r="M1684" i="2" a="1"/>
  <c r="M1684" i="2" s="1"/>
  <c r="L1684" i="2" a="1"/>
  <c r="L1684" i="2" s="1"/>
  <c r="K1672" i="2" a="1"/>
  <c r="K1672" i="2" s="1"/>
  <c r="M1672" i="2" a="1"/>
  <c r="M1672" i="2" s="1"/>
  <c r="L1672" i="2" a="1"/>
  <c r="L1672" i="2" s="1"/>
  <c r="K1660" i="2" a="1"/>
  <c r="K1660" i="2" s="1"/>
  <c r="M1660" i="2" a="1"/>
  <c r="M1660" i="2" s="1"/>
  <c r="L1660" i="2" a="1"/>
  <c r="L1660" i="2" s="1"/>
  <c r="K1648" i="2" a="1"/>
  <c r="K1648" i="2" s="1"/>
  <c r="M1648" i="2" a="1"/>
  <c r="M1648" i="2" s="1"/>
  <c r="L1648" i="2" a="1"/>
  <c r="L1648" i="2" s="1"/>
  <c r="K1636" i="2" a="1"/>
  <c r="K1636" i="2" s="1"/>
  <c r="M1636" i="2" a="1"/>
  <c r="M1636" i="2" s="1"/>
  <c r="L1636" i="2" a="1"/>
  <c r="L1636" i="2" s="1"/>
  <c r="K1624" i="2" a="1"/>
  <c r="K1624" i="2" s="1"/>
  <c r="M1624" i="2" a="1"/>
  <c r="M1624" i="2" s="1"/>
  <c r="L1624" i="2" a="1"/>
  <c r="L1624" i="2" s="1"/>
  <c r="K1612" i="2" a="1"/>
  <c r="K1612" i="2" s="1"/>
  <c r="M1612" i="2" a="1"/>
  <c r="M1612" i="2" s="1"/>
  <c r="L1612" i="2" a="1"/>
  <c r="L1612" i="2" s="1"/>
  <c r="K1600" i="2" a="1"/>
  <c r="K1600" i="2" s="1"/>
  <c r="M1600" i="2" a="1"/>
  <c r="M1600" i="2" s="1"/>
  <c r="L1600" i="2" a="1"/>
  <c r="L1600" i="2" s="1"/>
  <c r="K1588" i="2" a="1"/>
  <c r="K1588" i="2" s="1"/>
  <c r="M1588" i="2" a="1"/>
  <c r="M1588" i="2" s="1"/>
  <c r="L1588" i="2" a="1"/>
  <c r="L1588" i="2" s="1"/>
  <c r="K1576" i="2" a="1"/>
  <c r="K1576" i="2" s="1"/>
  <c r="M1576" i="2" a="1"/>
  <c r="M1576" i="2" s="1"/>
  <c r="L1576" i="2" a="1"/>
  <c r="L1576" i="2" s="1"/>
  <c r="K1564" i="2" a="1"/>
  <c r="K1564" i="2" s="1"/>
  <c r="M1564" i="2" a="1"/>
  <c r="M1564" i="2" s="1"/>
  <c r="L1564" i="2" a="1"/>
  <c r="L1564" i="2" s="1"/>
  <c r="K1552" i="2" a="1"/>
  <c r="K1552" i="2" s="1"/>
  <c r="M1552" i="2" a="1"/>
  <c r="M1552" i="2" s="1"/>
  <c r="L1552" i="2" a="1"/>
  <c r="L1552" i="2" s="1"/>
  <c r="K1540" i="2" a="1"/>
  <c r="K1540" i="2" s="1"/>
  <c r="M1540" i="2" a="1"/>
  <c r="M1540" i="2" s="1"/>
  <c r="L1540" i="2" a="1"/>
  <c r="L1540" i="2" s="1"/>
  <c r="K1528" i="2" a="1"/>
  <c r="K1528" i="2" s="1"/>
  <c r="M1528" i="2" a="1"/>
  <c r="M1528" i="2" s="1"/>
  <c r="L1528" i="2" a="1"/>
  <c r="L1528" i="2" s="1"/>
  <c r="K1516" i="2" a="1"/>
  <c r="K1516" i="2" s="1"/>
  <c r="M1516" i="2" a="1"/>
  <c r="M1516" i="2" s="1"/>
  <c r="L1516" i="2" a="1"/>
  <c r="L1516" i="2" s="1"/>
  <c r="K1504" i="2" a="1"/>
  <c r="K1504" i="2" s="1"/>
  <c r="M1504" i="2" a="1"/>
  <c r="M1504" i="2" s="1"/>
  <c r="L1504" i="2" a="1"/>
  <c r="L1504" i="2" s="1"/>
  <c r="K1492" i="2" a="1"/>
  <c r="K1492" i="2" s="1"/>
  <c r="M1492" i="2" a="1"/>
  <c r="M1492" i="2" s="1"/>
  <c r="L1492" i="2" a="1"/>
  <c r="L1492" i="2" s="1"/>
  <c r="K1480" i="2" a="1"/>
  <c r="K1480" i="2" s="1"/>
  <c r="M1480" i="2" a="1"/>
  <c r="M1480" i="2" s="1"/>
  <c r="L1480" i="2" a="1"/>
  <c r="L1480" i="2" s="1"/>
  <c r="K1468" i="2" a="1"/>
  <c r="K1468" i="2" s="1"/>
  <c r="M1468" i="2" a="1"/>
  <c r="M1468" i="2" s="1"/>
  <c r="L1468" i="2" a="1"/>
  <c r="L1468" i="2" s="1"/>
  <c r="K1456" i="2" a="1"/>
  <c r="K1456" i="2" s="1"/>
  <c r="M1456" i="2" a="1"/>
  <c r="M1456" i="2" s="1"/>
  <c r="L1456" i="2" a="1"/>
  <c r="L1456" i="2" s="1"/>
  <c r="K1444" i="2" a="1"/>
  <c r="K1444" i="2" s="1"/>
  <c r="M1444" i="2" a="1"/>
  <c r="M1444" i="2" s="1"/>
  <c r="L1444" i="2" a="1"/>
  <c r="L1444" i="2" s="1"/>
  <c r="K1432" i="2" a="1"/>
  <c r="K1432" i="2" s="1"/>
  <c r="M1432" i="2" a="1"/>
  <c r="M1432" i="2" s="1"/>
  <c r="K1420" i="2" a="1"/>
  <c r="K1420" i="2" s="1"/>
  <c r="M1420" i="2" a="1"/>
  <c r="M1420" i="2" s="1"/>
  <c r="L1420" i="2" a="1"/>
  <c r="L1420" i="2" s="1"/>
  <c r="K1408" i="2" a="1"/>
  <c r="K1408" i="2" s="1"/>
  <c r="M1408" i="2" a="1"/>
  <c r="M1408" i="2" s="1"/>
  <c r="L1408" i="2" a="1"/>
  <c r="L1408" i="2" s="1"/>
  <c r="K1396" i="2" a="1"/>
  <c r="K1396" i="2" s="1"/>
  <c r="M1396" i="2" a="1"/>
  <c r="M1396" i="2" s="1"/>
  <c r="L1396" i="2" a="1"/>
  <c r="L1396" i="2" s="1"/>
  <c r="K1384" i="2" a="1"/>
  <c r="K1384" i="2" s="1"/>
  <c r="M1384" i="2" a="1"/>
  <c r="M1384" i="2" s="1"/>
  <c r="L1384" i="2" a="1"/>
  <c r="L1384" i="2" s="1"/>
  <c r="K1372" i="2" a="1"/>
  <c r="K1372" i="2" s="1"/>
  <c r="M1372" i="2" a="1"/>
  <c r="M1372" i="2" s="1"/>
  <c r="L1372" i="2" a="1"/>
  <c r="L1372" i="2" s="1"/>
  <c r="K1360" i="2" a="1"/>
  <c r="K1360" i="2" s="1"/>
  <c r="M1360" i="2" a="1"/>
  <c r="M1360" i="2" s="1"/>
  <c r="L1360" i="2" a="1"/>
  <c r="L1360" i="2" s="1"/>
  <c r="K1348" i="2" a="1"/>
  <c r="K1348" i="2" s="1"/>
  <c r="M1348" i="2" a="1"/>
  <c r="M1348" i="2" s="1"/>
  <c r="L1348" i="2" a="1"/>
  <c r="L1348" i="2" s="1"/>
  <c r="K1336" i="2" a="1"/>
  <c r="K1336" i="2" s="1"/>
  <c r="M1336" i="2" a="1"/>
  <c r="M1336" i="2" s="1"/>
  <c r="L1336" i="2" a="1"/>
  <c r="L1336" i="2" s="1"/>
  <c r="K1324" i="2" a="1"/>
  <c r="K1324" i="2" s="1"/>
  <c r="M1324" i="2" a="1"/>
  <c r="M1324" i="2" s="1"/>
  <c r="L1324" i="2" a="1"/>
  <c r="L1324" i="2" s="1"/>
  <c r="K1312" i="2" a="1"/>
  <c r="K1312" i="2" s="1"/>
  <c r="M1312" i="2" a="1"/>
  <c r="M1312" i="2" s="1"/>
  <c r="L1312" i="2" a="1"/>
  <c r="L1312" i="2" s="1"/>
  <c r="K1300" i="2" a="1"/>
  <c r="K1300" i="2" s="1"/>
  <c r="M1300" i="2" a="1"/>
  <c r="M1300" i="2" s="1"/>
  <c r="L1300" i="2" a="1"/>
  <c r="L1300" i="2" s="1"/>
  <c r="K1288" i="2" a="1"/>
  <c r="K1288" i="2" s="1"/>
  <c r="M1288" i="2" a="1"/>
  <c r="M1288" i="2" s="1"/>
  <c r="L1288" i="2" a="1"/>
  <c r="L1288" i="2" s="1"/>
  <c r="K1276" i="2" a="1"/>
  <c r="K1276" i="2" s="1"/>
  <c r="M1276" i="2" a="1"/>
  <c r="M1276" i="2" s="1"/>
  <c r="L1276" i="2" a="1"/>
  <c r="L1276" i="2" s="1"/>
  <c r="K1264" i="2" a="1"/>
  <c r="K1264" i="2" s="1"/>
  <c r="M1264" i="2" a="1"/>
  <c r="M1264" i="2" s="1"/>
  <c r="L1264" i="2" a="1"/>
  <c r="L1264" i="2" s="1"/>
  <c r="K1252" i="2" a="1"/>
  <c r="K1252" i="2" s="1"/>
  <c r="M1252" i="2" a="1"/>
  <c r="M1252" i="2" s="1"/>
  <c r="K1240" i="2" a="1"/>
  <c r="K1240" i="2" s="1"/>
  <c r="M1240" i="2" a="1"/>
  <c r="M1240" i="2" s="1"/>
  <c r="L1240" i="2" a="1"/>
  <c r="L1240" i="2" s="1"/>
  <c r="K1228" i="2" a="1"/>
  <c r="K1228" i="2" s="1"/>
  <c r="M1228" i="2" a="1"/>
  <c r="M1228" i="2" s="1"/>
  <c r="L1228" i="2" a="1"/>
  <c r="L1228" i="2" s="1"/>
  <c r="K1216" i="2" a="1"/>
  <c r="K1216" i="2" s="1"/>
  <c r="M1216" i="2" a="1"/>
  <c r="M1216" i="2" s="1"/>
  <c r="L1216" i="2" a="1"/>
  <c r="L1216" i="2" s="1"/>
  <c r="K1204" i="2" a="1"/>
  <c r="K1204" i="2" s="1"/>
  <c r="M1204" i="2" a="1"/>
  <c r="M1204" i="2" s="1"/>
  <c r="L1204" i="2" a="1"/>
  <c r="L1204" i="2" s="1"/>
  <c r="K1192" i="2" a="1"/>
  <c r="K1192" i="2" s="1"/>
  <c r="M1192" i="2" a="1"/>
  <c r="M1192" i="2" s="1"/>
  <c r="L1192" i="2" a="1"/>
  <c r="L1192" i="2" s="1"/>
  <c r="K1180" i="2" a="1"/>
  <c r="K1180" i="2" s="1"/>
  <c r="M1180" i="2" a="1"/>
  <c r="M1180" i="2" s="1"/>
  <c r="L1180" i="2" a="1"/>
  <c r="L1180" i="2" s="1"/>
  <c r="K1168" i="2" a="1"/>
  <c r="K1168" i="2" s="1"/>
  <c r="M1168" i="2" a="1"/>
  <c r="M1168" i="2" s="1"/>
  <c r="L1168" i="2" a="1"/>
  <c r="L1168" i="2" s="1"/>
  <c r="K1156" i="2" a="1"/>
  <c r="K1156" i="2" s="1"/>
  <c r="M1156" i="2" a="1"/>
  <c r="M1156" i="2" s="1"/>
  <c r="L1156" i="2" a="1"/>
  <c r="L1156" i="2" s="1"/>
  <c r="K1144" i="2" a="1"/>
  <c r="K1144" i="2" s="1"/>
  <c r="M1144" i="2" a="1"/>
  <c r="M1144" i="2" s="1"/>
  <c r="L1144" i="2" a="1"/>
  <c r="L1144" i="2" s="1"/>
  <c r="K1132" i="2" a="1"/>
  <c r="K1132" i="2" s="1"/>
  <c r="M1132" i="2" a="1"/>
  <c r="M1132" i="2" s="1"/>
  <c r="L1132" i="2" a="1"/>
  <c r="L1132" i="2" s="1"/>
  <c r="K1120" i="2" a="1"/>
  <c r="K1120" i="2" s="1"/>
  <c r="M1120" i="2" a="1"/>
  <c r="M1120" i="2" s="1"/>
  <c r="L1120" i="2" a="1"/>
  <c r="L1120" i="2" s="1"/>
  <c r="K1108" i="2" a="1"/>
  <c r="K1108" i="2" s="1"/>
  <c r="M1108" i="2" a="1"/>
  <c r="M1108" i="2" s="1"/>
  <c r="L1108" i="2" a="1"/>
  <c r="L1108" i="2" s="1"/>
  <c r="K1096" i="2" a="1"/>
  <c r="K1096" i="2" s="1"/>
  <c r="M1096" i="2" a="1"/>
  <c r="M1096" i="2" s="1"/>
  <c r="L1096" i="2" a="1"/>
  <c r="L1096" i="2" s="1"/>
  <c r="K1084" i="2" a="1"/>
  <c r="K1084" i="2" s="1"/>
  <c r="M1084" i="2" a="1"/>
  <c r="M1084" i="2" s="1"/>
  <c r="L1084" i="2" a="1"/>
  <c r="L1084" i="2" s="1"/>
  <c r="K1072" i="2" a="1"/>
  <c r="K1072" i="2" s="1"/>
  <c r="M1072" i="2" a="1"/>
  <c r="M1072" i="2" s="1"/>
  <c r="L1072" i="2" a="1"/>
  <c r="L1072" i="2" s="1"/>
  <c r="K1060" i="2" a="1"/>
  <c r="K1060" i="2" s="1"/>
  <c r="M1060" i="2" a="1"/>
  <c r="M1060" i="2" s="1"/>
  <c r="L1060" i="2" a="1"/>
  <c r="L1060" i="2" s="1"/>
  <c r="K1048" i="2" a="1"/>
  <c r="K1048" i="2" s="1"/>
  <c r="M1048" i="2" a="1"/>
  <c r="M1048" i="2" s="1"/>
  <c r="L1048" i="2" a="1"/>
  <c r="L1048" i="2" s="1"/>
  <c r="K1036" i="2" a="1"/>
  <c r="K1036" i="2" s="1"/>
  <c r="M1036" i="2" a="1"/>
  <c r="M1036" i="2" s="1"/>
  <c r="L1036" i="2" a="1"/>
  <c r="L1036" i="2" s="1"/>
  <c r="K1024" i="2" a="1"/>
  <c r="K1024" i="2" s="1"/>
  <c r="M1024" i="2" a="1"/>
  <c r="M1024" i="2" s="1"/>
  <c r="L1024" i="2" a="1"/>
  <c r="L1024" i="2" s="1"/>
  <c r="K1012" i="2" a="1"/>
  <c r="K1012" i="2" s="1"/>
  <c r="M1012" i="2" a="1"/>
  <c r="M1012" i="2" s="1"/>
  <c r="L1012" i="2" a="1"/>
  <c r="L1012" i="2" s="1"/>
  <c r="K1000" i="2" a="1"/>
  <c r="K1000" i="2" s="1"/>
  <c r="M1000" i="2" a="1"/>
  <c r="M1000" i="2" s="1"/>
  <c r="L1000" i="2" a="1"/>
  <c r="L1000" i="2" s="1"/>
  <c r="K988" i="2" a="1"/>
  <c r="K988" i="2" s="1"/>
  <c r="M988" i="2" a="1"/>
  <c r="M988" i="2" s="1"/>
  <c r="L988" i="2" a="1"/>
  <c r="L988" i="2" s="1"/>
  <c r="K976" i="2" a="1"/>
  <c r="K976" i="2" s="1"/>
  <c r="M976" i="2" a="1"/>
  <c r="M976" i="2" s="1"/>
  <c r="L976" i="2" a="1"/>
  <c r="L976" i="2" s="1"/>
  <c r="K964" i="2" a="1"/>
  <c r="K964" i="2" s="1"/>
  <c r="M964" i="2" a="1"/>
  <c r="M964" i="2" s="1"/>
  <c r="L964" i="2" a="1"/>
  <c r="L964" i="2" s="1"/>
  <c r="K952" i="2" a="1"/>
  <c r="K952" i="2" s="1"/>
  <c r="M952" i="2" a="1"/>
  <c r="M952" i="2" s="1"/>
  <c r="L952" i="2" a="1"/>
  <c r="L952" i="2" s="1"/>
  <c r="K940" i="2" a="1"/>
  <c r="K940" i="2" s="1"/>
  <c r="M940" i="2" a="1"/>
  <c r="M940" i="2" s="1"/>
  <c r="L940" i="2" a="1"/>
  <c r="L940" i="2" s="1"/>
  <c r="K928" i="2" a="1"/>
  <c r="K928" i="2" s="1"/>
  <c r="M928" i="2" a="1"/>
  <c r="M928" i="2" s="1"/>
  <c r="L928" i="2" a="1"/>
  <c r="L928" i="2" s="1"/>
  <c r="K916" i="2" a="1"/>
  <c r="K916" i="2" s="1"/>
  <c r="M916" i="2" a="1"/>
  <c r="M916" i="2" s="1"/>
  <c r="L916" i="2" a="1"/>
  <c r="L916" i="2" s="1"/>
  <c r="K904" i="2" a="1"/>
  <c r="K904" i="2" s="1"/>
  <c r="M904" i="2" a="1"/>
  <c r="M904" i="2" s="1"/>
  <c r="L904" i="2" a="1"/>
  <c r="L904" i="2" s="1"/>
  <c r="K892" i="2" a="1"/>
  <c r="K892" i="2" s="1"/>
  <c r="M892" i="2" a="1"/>
  <c r="M892" i="2" s="1"/>
  <c r="L892" i="2" a="1"/>
  <c r="L892" i="2" s="1"/>
  <c r="K880" i="2" a="1"/>
  <c r="K880" i="2" s="1"/>
  <c r="M880" i="2" a="1"/>
  <c r="M880" i="2" s="1"/>
  <c r="L880" i="2" a="1"/>
  <c r="L880" i="2" s="1"/>
  <c r="K868" i="2" a="1"/>
  <c r="K868" i="2" s="1"/>
  <c r="M868" i="2" a="1"/>
  <c r="M868" i="2" s="1"/>
  <c r="L868" i="2" a="1"/>
  <c r="L868" i="2" s="1"/>
  <c r="K856" i="2" a="1"/>
  <c r="K856" i="2" s="1"/>
  <c r="M856" i="2" a="1"/>
  <c r="M856" i="2" s="1"/>
  <c r="L856" i="2" a="1"/>
  <c r="L856" i="2" s="1"/>
  <c r="K844" i="2" a="1"/>
  <c r="K844" i="2" s="1"/>
  <c r="M844" i="2" a="1"/>
  <c r="M844" i="2" s="1"/>
  <c r="L844" i="2" a="1"/>
  <c r="L844" i="2" s="1"/>
  <c r="K832" i="2" a="1"/>
  <c r="K832" i="2" s="1"/>
  <c r="M832" i="2" a="1"/>
  <c r="M832" i="2" s="1"/>
  <c r="L832" i="2" a="1"/>
  <c r="L832" i="2" s="1"/>
  <c r="K820" i="2" a="1"/>
  <c r="K820" i="2" s="1"/>
  <c r="M820" i="2" a="1"/>
  <c r="M820" i="2" s="1"/>
  <c r="L820" i="2" a="1"/>
  <c r="L820" i="2" s="1"/>
  <c r="K808" i="2" a="1"/>
  <c r="K808" i="2" s="1"/>
  <c r="M808" i="2" a="1"/>
  <c r="M808" i="2" s="1"/>
  <c r="L808" i="2" a="1"/>
  <c r="L808" i="2" s="1"/>
  <c r="K796" i="2" a="1"/>
  <c r="K796" i="2" s="1"/>
  <c r="M796" i="2" a="1"/>
  <c r="M796" i="2" s="1"/>
  <c r="L796" i="2" a="1"/>
  <c r="L796" i="2" s="1"/>
  <c r="K784" i="2" a="1"/>
  <c r="K784" i="2" s="1"/>
  <c r="M784" i="2" a="1"/>
  <c r="M784" i="2" s="1"/>
  <c r="L784" i="2" a="1"/>
  <c r="L784" i="2" s="1"/>
  <c r="K772" i="2" a="1"/>
  <c r="K772" i="2" s="1"/>
  <c r="M772" i="2" a="1"/>
  <c r="M772" i="2" s="1"/>
  <c r="L772" i="2" a="1"/>
  <c r="L772" i="2" s="1"/>
  <c r="K760" i="2" a="1"/>
  <c r="K760" i="2" s="1"/>
  <c r="M760" i="2" a="1"/>
  <c r="M760" i="2" s="1"/>
  <c r="L760" i="2" a="1"/>
  <c r="L760" i="2" s="1"/>
  <c r="K748" i="2" a="1"/>
  <c r="K748" i="2" s="1"/>
  <c r="M748" i="2" a="1"/>
  <c r="M748" i="2" s="1"/>
  <c r="L748" i="2" a="1"/>
  <c r="L748" i="2" s="1"/>
  <c r="K736" i="2" a="1"/>
  <c r="K736" i="2" s="1"/>
  <c r="M736" i="2" a="1"/>
  <c r="M736" i="2" s="1"/>
  <c r="L736" i="2" a="1"/>
  <c r="L736" i="2" s="1"/>
  <c r="K724" i="2" a="1"/>
  <c r="K724" i="2" s="1"/>
  <c r="M724" i="2" a="1"/>
  <c r="M724" i="2" s="1"/>
  <c r="L724" i="2" a="1"/>
  <c r="L724" i="2" s="1"/>
  <c r="K712" i="2" a="1"/>
  <c r="K712" i="2" s="1"/>
  <c r="M712" i="2" a="1"/>
  <c r="M712" i="2" s="1"/>
  <c r="L712" i="2" a="1"/>
  <c r="L712" i="2" s="1"/>
  <c r="K700" i="2" a="1"/>
  <c r="K700" i="2" s="1"/>
  <c r="M700" i="2" a="1"/>
  <c r="M700" i="2" s="1"/>
  <c r="L700" i="2" a="1"/>
  <c r="L700" i="2" s="1"/>
  <c r="K688" i="2" a="1"/>
  <c r="K688" i="2" s="1"/>
  <c r="M688" i="2" a="1"/>
  <c r="M688" i="2" s="1"/>
  <c r="L688" i="2" a="1"/>
  <c r="L688" i="2" s="1"/>
  <c r="K676" i="2" a="1"/>
  <c r="K676" i="2" s="1"/>
  <c r="M676" i="2" a="1"/>
  <c r="M676" i="2" s="1"/>
  <c r="L676" i="2" a="1"/>
  <c r="L676" i="2" s="1"/>
  <c r="K664" i="2" a="1"/>
  <c r="K664" i="2" s="1"/>
  <c r="M664" i="2" a="1"/>
  <c r="M664" i="2" s="1"/>
  <c r="L664" i="2" a="1"/>
  <c r="L664" i="2" s="1"/>
  <c r="K652" i="2" a="1"/>
  <c r="K652" i="2" s="1"/>
  <c r="M652" i="2" a="1"/>
  <c r="M652" i="2" s="1"/>
  <c r="L652" i="2" a="1"/>
  <c r="L652" i="2" s="1"/>
  <c r="K640" i="2" a="1"/>
  <c r="K640" i="2" s="1"/>
  <c r="M640" i="2" a="1"/>
  <c r="M640" i="2" s="1"/>
  <c r="L640" i="2" a="1"/>
  <c r="L640" i="2" s="1"/>
  <c r="K628" i="2" a="1"/>
  <c r="K628" i="2" s="1"/>
  <c r="M628" i="2" a="1"/>
  <c r="M628" i="2" s="1"/>
  <c r="L628" i="2" a="1"/>
  <c r="L628" i="2" s="1"/>
  <c r="K616" i="2" a="1"/>
  <c r="K616" i="2" s="1"/>
  <c r="M616" i="2" a="1"/>
  <c r="M616" i="2" s="1"/>
  <c r="L616" i="2" a="1"/>
  <c r="L616" i="2" s="1"/>
  <c r="K604" i="2" a="1"/>
  <c r="K604" i="2" s="1"/>
  <c r="M604" i="2" a="1"/>
  <c r="M604" i="2" s="1"/>
  <c r="L604" i="2" a="1"/>
  <c r="L604" i="2" s="1"/>
  <c r="K592" i="2" a="1"/>
  <c r="K592" i="2" s="1"/>
  <c r="M592" i="2" a="1"/>
  <c r="M592" i="2" s="1"/>
  <c r="L592" i="2" a="1"/>
  <c r="L592" i="2" s="1"/>
  <c r="K580" i="2" a="1"/>
  <c r="K580" i="2" s="1"/>
  <c r="M580" i="2" a="1"/>
  <c r="M580" i="2" s="1"/>
  <c r="L580" i="2" a="1"/>
  <c r="L580" i="2" s="1"/>
  <c r="K568" i="2" a="1"/>
  <c r="K568" i="2" s="1"/>
  <c r="M568" i="2" a="1"/>
  <c r="M568" i="2" s="1"/>
  <c r="L568" i="2" a="1"/>
  <c r="L568" i="2" s="1"/>
  <c r="K556" i="2" a="1"/>
  <c r="K556" i="2" s="1"/>
  <c r="M556" i="2" a="1"/>
  <c r="M556" i="2" s="1"/>
  <c r="L556" i="2" a="1"/>
  <c r="L556" i="2" s="1"/>
  <c r="K544" i="2" a="1"/>
  <c r="K544" i="2" s="1"/>
  <c r="M544" i="2" a="1"/>
  <c r="M544" i="2" s="1"/>
  <c r="L544" i="2" a="1"/>
  <c r="L544" i="2" s="1"/>
  <c r="K532" i="2" a="1"/>
  <c r="K532" i="2" s="1"/>
  <c r="M532" i="2" a="1"/>
  <c r="M532" i="2" s="1"/>
  <c r="L532" i="2" a="1"/>
  <c r="L532" i="2" s="1"/>
  <c r="K520" i="2" a="1"/>
  <c r="K520" i="2" s="1"/>
  <c r="M520" i="2" a="1"/>
  <c r="M520" i="2" s="1"/>
  <c r="L520" i="2" a="1"/>
  <c r="L520" i="2" s="1"/>
  <c r="K508" i="2" a="1"/>
  <c r="K508" i="2" s="1"/>
  <c r="M508" i="2" a="1"/>
  <c r="M508" i="2" s="1"/>
  <c r="L508" i="2" a="1"/>
  <c r="L508" i="2" s="1"/>
  <c r="K496" i="2" a="1"/>
  <c r="K496" i="2" s="1"/>
  <c r="M496" i="2" a="1"/>
  <c r="M496" i="2" s="1"/>
  <c r="L496" i="2" a="1"/>
  <c r="L496" i="2" s="1"/>
  <c r="K484" i="2" a="1"/>
  <c r="K484" i="2" s="1"/>
  <c r="M484" i="2" a="1"/>
  <c r="M484" i="2" s="1"/>
  <c r="L484" i="2" a="1"/>
  <c r="L484" i="2" s="1"/>
  <c r="K472" i="2" a="1"/>
  <c r="K472" i="2" s="1"/>
  <c r="M472" i="2" a="1"/>
  <c r="M472" i="2" s="1"/>
  <c r="L472" i="2" a="1"/>
  <c r="L472" i="2" s="1"/>
  <c r="K460" i="2" a="1"/>
  <c r="K460" i="2" s="1"/>
  <c r="M460" i="2" a="1"/>
  <c r="M460" i="2" s="1"/>
  <c r="L460" i="2" a="1"/>
  <c r="L460" i="2" s="1"/>
  <c r="K448" i="2" a="1"/>
  <c r="K448" i="2" s="1"/>
  <c r="M448" i="2" a="1"/>
  <c r="M448" i="2" s="1"/>
  <c r="L448" i="2" a="1"/>
  <c r="L448" i="2" s="1"/>
  <c r="K436" i="2" a="1"/>
  <c r="K436" i="2" s="1"/>
  <c r="M436" i="2" a="1"/>
  <c r="M436" i="2" s="1"/>
  <c r="L436" i="2" a="1"/>
  <c r="L436" i="2" s="1"/>
  <c r="K424" i="2" a="1"/>
  <c r="K424" i="2" s="1"/>
  <c r="M424" i="2" a="1"/>
  <c r="M424" i="2" s="1"/>
  <c r="L424" i="2" a="1"/>
  <c r="L424" i="2" s="1"/>
  <c r="K412" i="2" a="1"/>
  <c r="K412" i="2" s="1"/>
  <c r="M412" i="2" a="1"/>
  <c r="M412" i="2" s="1"/>
  <c r="L412" i="2" a="1"/>
  <c r="L412" i="2" s="1"/>
  <c r="K400" i="2" a="1"/>
  <c r="K400" i="2" s="1"/>
  <c r="M400" i="2" a="1"/>
  <c r="M400" i="2" s="1"/>
  <c r="L400" i="2" a="1"/>
  <c r="L400" i="2" s="1"/>
  <c r="K388" i="2" a="1"/>
  <c r="K388" i="2" s="1"/>
  <c r="M388" i="2" a="1"/>
  <c r="M388" i="2" s="1"/>
  <c r="L388" i="2" a="1"/>
  <c r="L388" i="2" s="1"/>
  <c r="K376" i="2" a="1"/>
  <c r="K376" i="2" s="1"/>
  <c r="M376" i="2" a="1"/>
  <c r="M376" i="2" s="1"/>
  <c r="L376" i="2" a="1"/>
  <c r="L376" i="2" s="1"/>
  <c r="K364" i="2" a="1"/>
  <c r="K364" i="2" s="1"/>
  <c r="M364" i="2" a="1"/>
  <c r="M364" i="2" s="1"/>
  <c r="L364" i="2" a="1"/>
  <c r="L364" i="2" s="1"/>
  <c r="K352" i="2" a="1"/>
  <c r="K352" i="2" s="1"/>
  <c r="M352" i="2" a="1"/>
  <c r="M352" i="2" s="1"/>
  <c r="L352" i="2" a="1"/>
  <c r="L352" i="2" s="1"/>
  <c r="K340" i="2" a="1"/>
  <c r="K340" i="2" s="1"/>
  <c r="M340" i="2" a="1"/>
  <c r="M340" i="2" s="1"/>
  <c r="L340" i="2" a="1"/>
  <c r="L340" i="2" s="1"/>
  <c r="K328" i="2" a="1"/>
  <c r="K328" i="2" s="1"/>
  <c r="M328" i="2" a="1"/>
  <c r="M328" i="2" s="1"/>
  <c r="L328" i="2" a="1"/>
  <c r="L328" i="2" s="1"/>
  <c r="K316" i="2" a="1"/>
  <c r="K316" i="2" s="1"/>
  <c r="M316" i="2" a="1"/>
  <c r="M316" i="2" s="1"/>
  <c r="L316" i="2" a="1"/>
  <c r="L316" i="2" s="1"/>
  <c r="K304" i="2" a="1"/>
  <c r="K304" i="2" s="1"/>
  <c r="M304" i="2" a="1"/>
  <c r="M304" i="2" s="1"/>
  <c r="L304" i="2" a="1"/>
  <c r="L304" i="2" s="1"/>
  <c r="K292" i="2" a="1"/>
  <c r="K292" i="2" s="1"/>
  <c r="M292" i="2" a="1"/>
  <c r="M292" i="2" s="1"/>
  <c r="L292" i="2" a="1"/>
  <c r="L292" i="2" s="1"/>
  <c r="K280" i="2" a="1"/>
  <c r="K280" i="2" s="1"/>
  <c r="M280" i="2" a="1"/>
  <c r="M280" i="2" s="1"/>
  <c r="L280" i="2" a="1"/>
  <c r="L280" i="2" s="1"/>
  <c r="K268" i="2" a="1"/>
  <c r="K268" i="2" s="1"/>
  <c r="M268" i="2" a="1"/>
  <c r="M268" i="2" s="1"/>
  <c r="L268" i="2" a="1"/>
  <c r="L268" i="2" s="1"/>
  <c r="K256" i="2" a="1"/>
  <c r="K256" i="2" s="1"/>
  <c r="M256" i="2" a="1"/>
  <c r="M256" i="2" s="1"/>
  <c r="L256" i="2" a="1"/>
  <c r="L256" i="2" s="1"/>
  <c r="K244" i="2" a="1"/>
  <c r="K244" i="2" s="1"/>
  <c r="M244" i="2" a="1"/>
  <c r="M244" i="2" s="1"/>
  <c r="L244" i="2" a="1"/>
  <c r="L244" i="2" s="1"/>
  <c r="K232" i="2" a="1"/>
  <c r="K232" i="2" s="1"/>
  <c r="M232" i="2" a="1"/>
  <c r="M232" i="2" s="1"/>
  <c r="L232" i="2" a="1"/>
  <c r="L232" i="2" s="1"/>
  <c r="K220" i="2" a="1"/>
  <c r="K220" i="2" s="1"/>
  <c r="M220" i="2" a="1"/>
  <c r="M220" i="2" s="1"/>
  <c r="L220" i="2" a="1"/>
  <c r="L220" i="2" s="1"/>
  <c r="K208" i="2" a="1"/>
  <c r="K208" i="2" s="1"/>
  <c r="M208" i="2" a="1"/>
  <c r="M208" i="2" s="1"/>
  <c r="L208" i="2" a="1"/>
  <c r="L208" i="2" s="1"/>
  <c r="K196" i="2" a="1"/>
  <c r="K196" i="2" s="1"/>
  <c r="M196" i="2" a="1"/>
  <c r="M196" i="2" s="1"/>
  <c r="L196" i="2" a="1"/>
  <c r="L196" i="2" s="1"/>
  <c r="K184" i="2" a="1"/>
  <c r="K184" i="2" s="1"/>
  <c r="M184" i="2" a="1"/>
  <c r="M184" i="2" s="1"/>
  <c r="L184" i="2" a="1"/>
  <c r="L184" i="2" s="1"/>
  <c r="K172" i="2" a="1"/>
  <c r="K172" i="2" s="1"/>
  <c r="M172" i="2" a="1"/>
  <c r="M172" i="2" s="1"/>
  <c r="L172" i="2" a="1"/>
  <c r="L172" i="2" s="1"/>
  <c r="K160" i="2" a="1"/>
  <c r="K160" i="2" s="1"/>
  <c r="M160" i="2" a="1"/>
  <c r="M160" i="2" s="1"/>
  <c r="L160" i="2" a="1"/>
  <c r="L160" i="2" s="1"/>
  <c r="K148" i="2" a="1"/>
  <c r="K148" i="2" s="1"/>
  <c r="M148" i="2" a="1"/>
  <c r="M148" i="2" s="1"/>
  <c r="L148" i="2" a="1"/>
  <c r="L148" i="2" s="1"/>
  <c r="K136" i="2" a="1"/>
  <c r="K136" i="2" s="1"/>
  <c r="M136" i="2" a="1"/>
  <c r="M136" i="2" s="1"/>
  <c r="L136" i="2" a="1"/>
  <c r="L136" i="2" s="1"/>
  <c r="K124" i="2" a="1"/>
  <c r="K124" i="2" s="1"/>
  <c r="M124" i="2" a="1"/>
  <c r="M124" i="2" s="1"/>
  <c r="L124" i="2" a="1"/>
  <c r="L124" i="2" s="1"/>
  <c r="K112" i="2" a="1"/>
  <c r="K112" i="2" s="1"/>
  <c r="M112" i="2" a="1"/>
  <c r="M112" i="2" s="1"/>
  <c r="L112" i="2" a="1"/>
  <c r="L112" i="2" s="1"/>
  <c r="K100" i="2" a="1"/>
  <c r="K100" i="2" s="1"/>
  <c r="M100" i="2" a="1"/>
  <c r="M100" i="2" s="1"/>
  <c r="L100" i="2" a="1"/>
  <c r="L100" i="2" s="1"/>
  <c r="K88" i="2" a="1"/>
  <c r="K88" i="2" s="1"/>
  <c r="M88" i="2" a="1"/>
  <c r="M88" i="2" s="1"/>
  <c r="L88" i="2" a="1"/>
  <c r="L88" i="2" s="1"/>
  <c r="K76" i="2" a="1"/>
  <c r="K76" i="2" s="1"/>
  <c r="M76" i="2" a="1"/>
  <c r="M76" i="2" s="1"/>
  <c r="L76" i="2" a="1"/>
  <c r="L76" i="2" s="1"/>
  <c r="K64" i="2" a="1"/>
  <c r="K64" i="2" s="1"/>
  <c r="M64" i="2" a="1"/>
  <c r="M64" i="2" s="1"/>
  <c r="L64" i="2" a="1"/>
  <c r="L64" i="2" s="1"/>
  <c r="K52" i="2" a="1"/>
  <c r="K52" i="2" s="1"/>
  <c r="M52" i="2" a="1"/>
  <c r="M52" i="2" s="1"/>
  <c r="L52" i="2" a="1"/>
  <c r="L52" i="2" s="1"/>
  <c r="K40" i="2" a="1"/>
  <c r="K40" i="2" s="1"/>
  <c r="M40" i="2" a="1"/>
  <c r="M40" i="2" s="1"/>
  <c r="L40" i="2" a="1"/>
  <c r="L40" i="2" s="1"/>
  <c r="K28" i="2" a="1"/>
  <c r="K28" i="2" s="1"/>
  <c r="M28" i="2" a="1"/>
  <c r="M28" i="2" s="1"/>
  <c r="L28" i="2" a="1"/>
  <c r="L28" i="2" s="1"/>
  <c r="K16" i="2" a="1"/>
  <c r="K16" i="2" s="1"/>
  <c r="M16" i="2" a="1"/>
  <c r="M16" i="2" s="1"/>
  <c r="L16" i="2" a="1"/>
  <c r="L16" i="2" s="1"/>
  <c r="K4" i="2" a="1"/>
  <c r="K4" i="2" s="1"/>
  <c r="M4" i="2" a="1"/>
  <c r="M4" i="2" s="1"/>
  <c r="L4" i="2" a="1"/>
  <c r="L4" i="2" s="1"/>
  <c r="L2240" i="2" a="1"/>
  <c r="L2240" i="2" s="1"/>
  <c r="L1889" i="2" a="1"/>
  <c r="L1889" i="2" s="1"/>
  <c r="L1252" i="2" a="1"/>
  <c r="L1252" i="2" s="1"/>
  <c r="K2462" i="2" a="1"/>
  <c r="K2462" i="2" s="1"/>
  <c r="M2462" i="2" a="1"/>
  <c r="M2462" i="2" s="1"/>
  <c r="L2462" i="2" a="1"/>
  <c r="L2462" i="2" s="1"/>
  <c r="K2450" i="2" a="1"/>
  <c r="K2450" i="2" s="1"/>
  <c r="M2450" i="2" a="1"/>
  <c r="M2450" i="2" s="1"/>
  <c r="L2450" i="2" a="1"/>
  <c r="L2450" i="2" s="1"/>
  <c r="K2438" i="2" a="1"/>
  <c r="K2438" i="2" s="1"/>
  <c r="M2438" i="2" a="1"/>
  <c r="M2438" i="2" s="1"/>
  <c r="L2438" i="2" a="1"/>
  <c r="L2438" i="2" s="1"/>
  <c r="K2426" i="2" a="1"/>
  <c r="K2426" i="2" s="1"/>
  <c r="M2426" i="2" a="1"/>
  <c r="M2426" i="2" s="1"/>
  <c r="L2426" i="2" a="1"/>
  <c r="L2426" i="2" s="1"/>
  <c r="K2414" i="2" a="1"/>
  <c r="K2414" i="2" s="1"/>
  <c r="M2414" i="2" a="1"/>
  <c r="M2414" i="2" s="1"/>
  <c r="L2414" i="2" a="1"/>
  <c r="L2414" i="2" s="1"/>
  <c r="K2402" i="2" a="1"/>
  <c r="K2402" i="2" s="1"/>
  <c r="M2402" i="2" a="1"/>
  <c r="M2402" i="2" s="1"/>
  <c r="L2402" i="2" a="1"/>
  <c r="L2402" i="2" s="1"/>
  <c r="K2390" i="2" a="1"/>
  <c r="K2390" i="2" s="1"/>
  <c r="M2390" i="2" a="1"/>
  <c r="M2390" i="2" s="1"/>
  <c r="K2378" i="2" a="1"/>
  <c r="K2378" i="2" s="1"/>
  <c r="M2378" i="2" a="1"/>
  <c r="M2378" i="2" s="1"/>
  <c r="L2378" i="2" a="1"/>
  <c r="L2378" i="2" s="1"/>
  <c r="K2366" i="2" a="1"/>
  <c r="K2366" i="2" s="1"/>
  <c r="M2366" i="2" a="1"/>
  <c r="M2366" i="2" s="1"/>
  <c r="L2366" i="2" a="1"/>
  <c r="L2366" i="2" s="1"/>
  <c r="K2354" i="2" a="1"/>
  <c r="K2354" i="2" s="1"/>
  <c r="M2354" i="2" a="1"/>
  <c r="M2354" i="2" s="1"/>
  <c r="L2354" i="2" a="1"/>
  <c r="L2354" i="2" s="1"/>
  <c r="K2343" i="2" a="1"/>
  <c r="K2343" i="2" s="1"/>
  <c r="M2343" i="2" a="1"/>
  <c r="M2343" i="2" s="1"/>
  <c r="K2331" i="2" a="1"/>
  <c r="K2331" i="2" s="1"/>
  <c r="M2331" i="2" a="1"/>
  <c r="M2331" i="2" s="1"/>
  <c r="L2331" i="2" a="1"/>
  <c r="L2331" i="2" s="1"/>
  <c r="K2319" i="2" a="1"/>
  <c r="K2319" i="2" s="1"/>
  <c r="M2319" i="2" a="1"/>
  <c r="M2319" i="2" s="1"/>
  <c r="L2319" i="2" a="1"/>
  <c r="L2319" i="2" s="1"/>
  <c r="K2307" i="2" a="1"/>
  <c r="K2307" i="2" s="1"/>
  <c r="M2307" i="2" a="1"/>
  <c r="M2307" i="2" s="1"/>
  <c r="K2295" i="2" a="1"/>
  <c r="K2295" i="2" s="1"/>
  <c r="M2295" i="2" a="1"/>
  <c r="M2295" i="2" s="1"/>
  <c r="L2295" i="2" a="1"/>
  <c r="L2295" i="2" s="1"/>
  <c r="K2283" i="2" a="1"/>
  <c r="K2283" i="2" s="1"/>
  <c r="M2283" i="2" a="1"/>
  <c r="M2283" i="2" s="1"/>
  <c r="L2283" i="2" a="1"/>
  <c r="L2283" i="2" s="1"/>
  <c r="K2271" i="2" a="1"/>
  <c r="K2271" i="2" s="1"/>
  <c r="M2271" i="2" a="1"/>
  <c r="M2271" i="2" s="1"/>
  <c r="L2271" i="2" a="1"/>
  <c r="L2271" i="2" s="1"/>
  <c r="K2259" i="2" a="1"/>
  <c r="K2259" i="2" s="1"/>
  <c r="M2259" i="2" a="1"/>
  <c r="M2259" i="2" s="1"/>
  <c r="L2259" i="2" a="1"/>
  <c r="L2259" i="2" s="1"/>
  <c r="K2247" i="2" a="1"/>
  <c r="K2247" i="2" s="1"/>
  <c r="M2247" i="2" a="1"/>
  <c r="M2247" i="2" s="1"/>
  <c r="L2247" i="2" a="1"/>
  <c r="L2247" i="2" s="1"/>
  <c r="K2235" i="2" a="1"/>
  <c r="K2235" i="2" s="1"/>
  <c r="M2235" i="2" a="1"/>
  <c r="M2235" i="2" s="1"/>
  <c r="L2235" i="2" a="1"/>
  <c r="L2235" i="2" s="1"/>
  <c r="K2223" i="2" a="1"/>
  <c r="K2223" i="2" s="1"/>
  <c r="M2223" i="2" a="1"/>
  <c r="M2223" i="2" s="1"/>
  <c r="L2223" i="2" a="1"/>
  <c r="L2223" i="2" s="1"/>
  <c r="K2211" i="2" a="1"/>
  <c r="K2211" i="2" s="1"/>
  <c r="M2211" i="2" a="1"/>
  <c r="M2211" i="2" s="1"/>
  <c r="K2199" i="2" a="1"/>
  <c r="K2199" i="2" s="1"/>
  <c r="M2199" i="2" a="1"/>
  <c r="M2199" i="2" s="1"/>
  <c r="L2199" i="2" a="1"/>
  <c r="L2199" i="2" s="1"/>
  <c r="K2187" i="2" a="1"/>
  <c r="K2187" i="2" s="1"/>
  <c r="M2187" i="2" a="1"/>
  <c r="M2187" i="2" s="1"/>
  <c r="L2187" i="2" a="1"/>
  <c r="L2187" i="2" s="1"/>
  <c r="K2175" i="2" a="1"/>
  <c r="K2175" i="2" s="1"/>
  <c r="M2175" i="2" a="1"/>
  <c r="M2175" i="2" s="1"/>
  <c r="L2175" i="2" a="1"/>
  <c r="L2175" i="2" s="1"/>
  <c r="K2163" i="2" a="1"/>
  <c r="K2163" i="2" s="1"/>
  <c r="M2163" i="2" a="1"/>
  <c r="M2163" i="2" s="1"/>
  <c r="L2163" i="2" a="1"/>
  <c r="L2163" i="2" s="1"/>
  <c r="K2151" i="2" a="1"/>
  <c r="K2151" i="2" s="1"/>
  <c r="M2151" i="2" a="1"/>
  <c r="M2151" i="2" s="1"/>
  <c r="L2151" i="2" a="1"/>
  <c r="L2151" i="2" s="1"/>
  <c r="K2139" i="2" a="1"/>
  <c r="K2139" i="2" s="1"/>
  <c r="M2139" i="2" a="1"/>
  <c r="M2139" i="2" s="1"/>
  <c r="L2139" i="2" a="1"/>
  <c r="L2139" i="2" s="1"/>
  <c r="K2127" i="2" a="1"/>
  <c r="K2127" i="2" s="1"/>
  <c r="M2127" i="2" a="1"/>
  <c r="M2127" i="2" s="1"/>
  <c r="L2127" i="2" a="1"/>
  <c r="L2127" i="2" s="1"/>
  <c r="K2115" i="2" a="1"/>
  <c r="K2115" i="2" s="1"/>
  <c r="M2115" i="2" a="1"/>
  <c r="M2115" i="2" s="1"/>
  <c r="L2115" i="2" a="1"/>
  <c r="L2115" i="2" s="1"/>
  <c r="K2103" i="2" a="1"/>
  <c r="K2103" i="2" s="1"/>
  <c r="M2103" i="2" a="1"/>
  <c r="M2103" i="2" s="1"/>
  <c r="K2091" i="2" a="1"/>
  <c r="K2091" i="2" s="1"/>
  <c r="M2091" i="2" a="1"/>
  <c r="M2091" i="2" s="1"/>
  <c r="L2091" i="2" a="1"/>
  <c r="L2091" i="2" s="1"/>
  <c r="K2079" i="2" a="1"/>
  <c r="K2079" i="2" s="1"/>
  <c r="M2079" i="2" a="1"/>
  <c r="M2079" i="2" s="1"/>
  <c r="L2079" i="2" a="1"/>
  <c r="L2079" i="2" s="1"/>
  <c r="K2067" i="2" a="1"/>
  <c r="K2067" i="2" s="1"/>
  <c r="M2067" i="2" a="1"/>
  <c r="M2067" i="2" s="1"/>
  <c r="L2067" i="2" a="1"/>
  <c r="L2067" i="2" s="1"/>
  <c r="K2055" i="2" a="1"/>
  <c r="K2055" i="2" s="1"/>
  <c r="M2055" i="2" a="1"/>
  <c r="M2055" i="2" s="1"/>
  <c r="L2055" i="2" a="1"/>
  <c r="L2055" i="2" s="1"/>
  <c r="K2043" i="2" a="1"/>
  <c r="K2043" i="2" s="1"/>
  <c r="M2043" i="2" a="1"/>
  <c r="M2043" i="2" s="1"/>
  <c r="L2043" i="2" a="1"/>
  <c r="L2043" i="2" s="1"/>
  <c r="K2031" i="2" a="1"/>
  <c r="K2031" i="2" s="1"/>
  <c r="M2031" i="2" a="1"/>
  <c r="M2031" i="2" s="1"/>
  <c r="L2031" i="2" a="1"/>
  <c r="L2031" i="2" s="1"/>
  <c r="K2019" i="2" a="1"/>
  <c r="K2019" i="2" s="1"/>
  <c r="M2019" i="2" a="1"/>
  <c r="M2019" i="2" s="1"/>
  <c r="L2019" i="2" a="1"/>
  <c r="L2019" i="2" s="1"/>
  <c r="K2007" i="2" a="1"/>
  <c r="K2007" i="2" s="1"/>
  <c r="M2007" i="2" a="1"/>
  <c r="M2007" i="2" s="1"/>
  <c r="L2007" i="2" a="1"/>
  <c r="L2007" i="2" s="1"/>
  <c r="K1995" i="2" a="1"/>
  <c r="K1995" i="2" s="1"/>
  <c r="M1995" i="2" a="1"/>
  <c r="M1995" i="2" s="1"/>
  <c r="L1995" i="2" a="1"/>
  <c r="L1995" i="2" s="1"/>
  <c r="K1983" i="2" a="1"/>
  <c r="K1983" i="2" s="1"/>
  <c r="M1983" i="2" a="1"/>
  <c r="M1983" i="2" s="1"/>
  <c r="L1983" i="2" a="1"/>
  <c r="L1983" i="2" s="1"/>
  <c r="K1971" i="2" a="1"/>
  <c r="K1971" i="2" s="1"/>
  <c r="M1971" i="2" a="1"/>
  <c r="M1971" i="2" s="1"/>
  <c r="L1971" i="2" a="1"/>
  <c r="L1971" i="2" s="1"/>
  <c r="K1959" i="2" a="1"/>
  <c r="K1959" i="2" s="1"/>
  <c r="M1959" i="2" a="1"/>
  <c r="M1959" i="2" s="1"/>
  <c r="L1959" i="2" a="1"/>
  <c r="L1959" i="2" s="1"/>
  <c r="K1947" i="2" a="1"/>
  <c r="K1947" i="2" s="1"/>
  <c r="M1947" i="2" a="1"/>
  <c r="M1947" i="2" s="1"/>
  <c r="L1947" i="2" a="1"/>
  <c r="L1947" i="2" s="1"/>
  <c r="K1935" i="2" a="1"/>
  <c r="K1935" i="2" s="1"/>
  <c r="M1935" i="2" a="1"/>
  <c r="M1935" i="2" s="1"/>
  <c r="L1935" i="2" a="1"/>
  <c r="L1935" i="2" s="1"/>
  <c r="K1923" i="2" a="1"/>
  <c r="K1923" i="2" s="1"/>
  <c r="M1923" i="2" a="1"/>
  <c r="M1923" i="2" s="1"/>
  <c r="L1923" i="2" a="1"/>
  <c r="L1923" i="2" s="1"/>
  <c r="K1911" i="2" a="1"/>
  <c r="K1911" i="2" s="1"/>
  <c r="M1911" i="2" a="1"/>
  <c r="M1911" i="2" s="1"/>
  <c r="L1911" i="2" a="1"/>
  <c r="L1911" i="2" s="1"/>
  <c r="K1899" i="2" a="1"/>
  <c r="K1899" i="2" s="1"/>
  <c r="M1899" i="2" a="1"/>
  <c r="M1899" i="2" s="1"/>
  <c r="L1899" i="2" a="1"/>
  <c r="L1899" i="2" s="1"/>
  <c r="K1887" i="2" a="1"/>
  <c r="K1887" i="2" s="1"/>
  <c r="M1887" i="2" a="1"/>
  <c r="M1887" i="2" s="1"/>
  <c r="K1875" i="2" a="1"/>
  <c r="K1875" i="2" s="1"/>
  <c r="M1875" i="2" a="1"/>
  <c r="M1875" i="2" s="1"/>
  <c r="L1875" i="2" a="1"/>
  <c r="L1875" i="2" s="1"/>
  <c r="K1863" i="2" a="1"/>
  <c r="K1863" i="2" s="1"/>
  <c r="M1863" i="2" a="1"/>
  <c r="M1863" i="2" s="1"/>
  <c r="L1863" i="2" a="1"/>
  <c r="L1863" i="2" s="1"/>
  <c r="K1851" i="2" a="1"/>
  <c r="K1851" i="2" s="1"/>
  <c r="M1851" i="2" a="1"/>
  <c r="M1851" i="2" s="1"/>
  <c r="L1851" i="2" a="1"/>
  <c r="L1851" i="2" s="1"/>
  <c r="K1839" i="2" a="1"/>
  <c r="K1839" i="2" s="1"/>
  <c r="M1839" i="2" a="1"/>
  <c r="M1839" i="2" s="1"/>
  <c r="L1839" i="2" a="1"/>
  <c r="L1839" i="2" s="1"/>
  <c r="K1827" i="2" a="1"/>
  <c r="K1827" i="2" s="1"/>
  <c r="M1827" i="2" a="1"/>
  <c r="M1827" i="2" s="1"/>
  <c r="L1827" i="2" a="1"/>
  <c r="L1827" i="2" s="1"/>
  <c r="K1815" i="2" a="1"/>
  <c r="K1815" i="2" s="1"/>
  <c r="M1815" i="2" a="1"/>
  <c r="M1815" i="2" s="1"/>
  <c r="L1815" i="2" a="1"/>
  <c r="L1815" i="2" s="1"/>
  <c r="K1803" i="2" a="1"/>
  <c r="K1803" i="2" s="1"/>
  <c r="M1803" i="2" a="1"/>
  <c r="M1803" i="2" s="1"/>
  <c r="L1803" i="2" a="1"/>
  <c r="L1803" i="2" s="1"/>
  <c r="K1791" i="2" a="1"/>
  <c r="K1791" i="2" s="1"/>
  <c r="M1791" i="2" a="1"/>
  <c r="M1791" i="2" s="1"/>
  <c r="L1791" i="2" a="1"/>
  <c r="L1791" i="2" s="1"/>
  <c r="K1779" i="2" a="1"/>
  <c r="K1779" i="2" s="1"/>
  <c r="M1779" i="2" a="1"/>
  <c r="M1779" i="2" s="1"/>
  <c r="L1779" i="2" a="1"/>
  <c r="L1779" i="2" s="1"/>
  <c r="K1767" i="2" a="1"/>
  <c r="K1767" i="2" s="1"/>
  <c r="M1767" i="2" a="1"/>
  <c r="M1767" i="2" s="1"/>
  <c r="L1767" i="2" a="1"/>
  <c r="L1767" i="2" s="1"/>
  <c r="K1755" i="2" a="1"/>
  <c r="K1755" i="2" s="1"/>
  <c r="M1755" i="2" a="1"/>
  <c r="M1755" i="2" s="1"/>
  <c r="L1755" i="2" a="1"/>
  <c r="L1755" i="2" s="1"/>
  <c r="K1743" i="2" a="1"/>
  <c r="K1743" i="2" s="1"/>
  <c r="M1743" i="2" a="1"/>
  <c r="M1743" i="2" s="1"/>
  <c r="L1743" i="2" a="1"/>
  <c r="L1743" i="2" s="1"/>
  <c r="K1731" i="2" a="1"/>
  <c r="K1731" i="2" s="1"/>
  <c r="M1731" i="2" a="1"/>
  <c r="M1731" i="2" s="1"/>
  <c r="L1731" i="2" a="1"/>
  <c r="L1731" i="2" s="1"/>
  <c r="K1719" i="2" a="1"/>
  <c r="K1719" i="2" s="1"/>
  <c r="M1719" i="2" a="1"/>
  <c r="M1719" i="2" s="1"/>
  <c r="L1719" i="2" a="1"/>
  <c r="L1719" i="2" s="1"/>
  <c r="K1707" i="2" a="1"/>
  <c r="K1707" i="2" s="1"/>
  <c r="M1707" i="2" a="1"/>
  <c r="M1707" i="2" s="1"/>
  <c r="L1707" i="2" a="1"/>
  <c r="L1707" i="2" s="1"/>
  <c r="K1695" i="2" a="1"/>
  <c r="K1695" i="2" s="1"/>
  <c r="M1695" i="2" a="1"/>
  <c r="M1695" i="2" s="1"/>
  <c r="L1695" i="2" a="1"/>
  <c r="L1695" i="2" s="1"/>
  <c r="K1683" i="2" a="1"/>
  <c r="K1683" i="2" s="1"/>
  <c r="M1683" i="2" a="1"/>
  <c r="M1683" i="2" s="1"/>
  <c r="L1683" i="2" a="1"/>
  <c r="L1683" i="2" s="1"/>
  <c r="K1671" i="2" a="1"/>
  <c r="K1671" i="2" s="1"/>
  <c r="M1671" i="2" a="1"/>
  <c r="M1671" i="2" s="1"/>
  <c r="L1671" i="2" a="1"/>
  <c r="L1671" i="2" s="1"/>
  <c r="K1659" i="2" a="1"/>
  <c r="K1659" i="2" s="1"/>
  <c r="M1659" i="2" a="1"/>
  <c r="M1659" i="2" s="1"/>
  <c r="L1659" i="2" a="1"/>
  <c r="L1659" i="2" s="1"/>
  <c r="K1647" i="2" a="1"/>
  <c r="K1647" i="2" s="1"/>
  <c r="M1647" i="2" a="1"/>
  <c r="M1647" i="2" s="1"/>
  <c r="L1647" i="2" a="1"/>
  <c r="L1647" i="2" s="1"/>
  <c r="K1635" i="2" a="1"/>
  <c r="K1635" i="2" s="1"/>
  <c r="M1635" i="2" a="1"/>
  <c r="M1635" i="2" s="1"/>
  <c r="L1635" i="2" a="1"/>
  <c r="L1635" i="2" s="1"/>
  <c r="K1623" i="2" a="1"/>
  <c r="K1623" i="2" s="1"/>
  <c r="M1623" i="2" a="1"/>
  <c r="M1623" i="2" s="1"/>
  <c r="L1623" i="2" a="1"/>
  <c r="L1623" i="2" s="1"/>
  <c r="K1611" i="2" a="1"/>
  <c r="K1611" i="2" s="1"/>
  <c r="M1611" i="2" a="1"/>
  <c r="M1611" i="2" s="1"/>
  <c r="L1611" i="2" a="1"/>
  <c r="L1611" i="2" s="1"/>
  <c r="K1599" i="2" a="1"/>
  <c r="K1599" i="2" s="1"/>
  <c r="M1599" i="2" a="1"/>
  <c r="M1599" i="2" s="1"/>
  <c r="L1599" i="2" a="1"/>
  <c r="L1599" i="2" s="1"/>
  <c r="K1587" i="2" a="1"/>
  <c r="K1587" i="2" s="1"/>
  <c r="M1587" i="2" a="1"/>
  <c r="M1587" i="2" s="1"/>
  <c r="L1587" i="2" a="1"/>
  <c r="L1587" i="2" s="1"/>
  <c r="K1575" i="2" a="1"/>
  <c r="K1575" i="2" s="1"/>
  <c r="M1575" i="2" a="1"/>
  <c r="M1575" i="2" s="1"/>
  <c r="L1575" i="2" a="1"/>
  <c r="L1575" i="2" s="1"/>
  <c r="K1563" i="2" a="1"/>
  <c r="K1563" i="2" s="1"/>
  <c r="M1563" i="2" a="1"/>
  <c r="M1563" i="2" s="1"/>
  <c r="L1563" i="2" a="1"/>
  <c r="L1563" i="2" s="1"/>
  <c r="K1551" i="2" a="1"/>
  <c r="K1551" i="2" s="1"/>
  <c r="M1551" i="2" a="1"/>
  <c r="M1551" i="2" s="1"/>
  <c r="L1551" i="2" a="1"/>
  <c r="L1551" i="2" s="1"/>
  <c r="K1539" i="2" a="1"/>
  <c r="K1539" i="2" s="1"/>
  <c r="M1539" i="2" a="1"/>
  <c r="M1539" i="2" s="1"/>
  <c r="L1539" i="2" a="1"/>
  <c r="L1539" i="2" s="1"/>
  <c r="K1527" i="2" a="1"/>
  <c r="K1527" i="2" s="1"/>
  <c r="M1527" i="2" a="1"/>
  <c r="M1527" i="2" s="1"/>
  <c r="L1527" i="2" a="1"/>
  <c r="L1527" i="2" s="1"/>
  <c r="K1515" i="2" a="1"/>
  <c r="K1515" i="2" s="1"/>
  <c r="M1515" i="2" a="1"/>
  <c r="M1515" i="2" s="1"/>
  <c r="L1515" i="2" a="1"/>
  <c r="L1515" i="2" s="1"/>
  <c r="K1503" i="2" a="1"/>
  <c r="K1503" i="2" s="1"/>
  <c r="M1503" i="2" a="1"/>
  <c r="M1503" i="2" s="1"/>
  <c r="L1503" i="2" a="1"/>
  <c r="L1503" i="2" s="1"/>
  <c r="K1491" i="2" a="1"/>
  <c r="K1491" i="2" s="1"/>
  <c r="M1491" i="2" a="1"/>
  <c r="M1491" i="2" s="1"/>
  <c r="K1479" i="2" a="1"/>
  <c r="K1479" i="2" s="1"/>
  <c r="M1479" i="2" a="1"/>
  <c r="M1479" i="2" s="1"/>
  <c r="L1479" i="2" a="1"/>
  <c r="L1479" i="2" s="1"/>
  <c r="K1467" i="2" a="1"/>
  <c r="K1467" i="2" s="1"/>
  <c r="M1467" i="2" a="1"/>
  <c r="M1467" i="2" s="1"/>
  <c r="L1467" i="2" a="1"/>
  <c r="L1467" i="2" s="1"/>
  <c r="K1455" i="2" a="1"/>
  <c r="K1455" i="2" s="1"/>
  <c r="M1455" i="2" a="1"/>
  <c r="M1455" i="2" s="1"/>
  <c r="L1455" i="2" a="1"/>
  <c r="L1455" i="2" s="1"/>
  <c r="K1443" i="2" a="1"/>
  <c r="K1443" i="2" s="1"/>
  <c r="M1443" i="2" a="1"/>
  <c r="M1443" i="2" s="1"/>
  <c r="L1443" i="2" a="1"/>
  <c r="L1443" i="2" s="1"/>
  <c r="K1431" i="2" a="1"/>
  <c r="K1431" i="2" s="1"/>
  <c r="M1431" i="2" a="1"/>
  <c r="M1431" i="2" s="1"/>
  <c r="L1431" i="2" a="1"/>
  <c r="L1431" i="2" s="1"/>
  <c r="K1419" i="2" a="1"/>
  <c r="K1419" i="2" s="1"/>
  <c r="M1419" i="2" a="1"/>
  <c r="M1419" i="2" s="1"/>
  <c r="L1419" i="2" a="1"/>
  <c r="L1419" i="2" s="1"/>
  <c r="K1407" i="2" a="1"/>
  <c r="K1407" i="2" s="1"/>
  <c r="M1407" i="2" a="1"/>
  <c r="M1407" i="2" s="1"/>
  <c r="L1407" i="2" a="1"/>
  <c r="L1407" i="2" s="1"/>
  <c r="K1395" i="2" a="1"/>
  <c r="K1395" i="2" s="1"/>
  <c r="M1395" i="2" a="1"/>
  <c r="M1395" i="2" s="1"/>
  <c r="L1395" i="2" a="1"/>
  <c r="L1395" i="2" s="1"/>
  <c r="K1383" i="2" a="1"/>
  <c r="K1383" i="2" s="1"/>
  <c r="M1383" i="2" a="1"/>
  <c r="M1383" i="2" s="1"/>
  <c r="L1383" i="2" a="1"/>
  <c r="L1383" i="2" s="1"/>
  <c r="K1371" i="2" a="1"/>
  <c r="K1371" i="2" s="1"/>
  <c r="M1371" i="2" a="1"/>
  <c r="M1371" i="2" s="1"/>
  <c r="L1371" i="2" a="1"/>
  <c r="L1371" i="2" s="1"/>
  <c r="K1359" i="2" a="1"/>
  <c r="K1359" i="2" s="1"/>
  <c r="M1359" i="2" a="1"/>
  <c r="M1359" i="2" s="1"/>
  <c r="L1359" i="2" a="1"/>
  <c r="L1359" i="2" s="1"/>
  <c r="K1347" i="2" a="1"/>
  <c r="K1347" i="2" s="1"/>
  <c r="M1347" i="2" a="1"/>
  <c r="M1347" i="2" s="1"/>
  <c r="L1347" i="2" a="1"/>
  <c r="L1347" i="2" s="1"/>
  <c r="K1335" i="2" a="1"/>
  <c r="K1335" i="2" s="1"/>
  <c r="M1335" i="2" a="1"/>
  <c r="M1335" i="2" s="1"/>
  <c r="L1335" i="2" a="1"/>
  <c r="L1335" i="2" s="1"/>
  <c r="K1323" i="2" a="1"/>
  <c r="K1323" i="2" s="1"/>
  <c r="M1323" i="2" a="1"/>
  <c r="M1323" i="2" s="1"/>
  <c r="L1323" i="2" a="1"/>
  <c r="L1323" i="2" s="1"/>
  <c r="K1311" i="2" a="1"/>
  <c r="K1311" i="2" s="1"/>
  <c r="M1311" i="2" a="1"/>
  <c r="M1311" i="2" s="1"/>
  <c r="L1311" i="2" a="1"/>
  <c r="L1311" i="2" s="1"/>
  <c r="K1299" i="2" a="1"/>
  <c r="K1299" i="2" s="1"/>
  <c r="M1299" i="2" a="1"/>
  <c r="M1299" i="2" s="1"/>
  <c r="L1299" i="2" a="1"/>
  <c r="L1299" i="2" s="1"/>
  <c r="K1287" i="2" a="1"/>
  <c r="K1287" i="2" s="1"/>
  <c r="M1287" i="2" a="1"/>
  <c r="M1287" i="2" s="1"/>
  <c r="L1287" i="2" a="1"/>
  <c r="L1287" i="2" s="1"/>
  <c r="K1275" i="2" a="1"/>
  <c r="K1275" i="2" s="1"/>
  <c r="M1275" i="2" a="1"/>
  <c r="M1275" i="2" s="1"/>
  <c r="L1275" i="2" a="1"/>
  <c r="L1275" i="2" s="1"/>
  <c r="K1263" i="2" a="1"/>
  <c r="K1263" i="2" s="1"/>
  <c r="M1263" i="2" a="1"/>
  <c r="M1263" i="2" s="1"/>
  <c r="L1263" i="2" a="1"/>
  <c r="L1263" i="2" s="1"/>
  <c r="K1251" i="2" a="1"/>
  <c r="K1251" i="2" s="1"/>
  <c r="M1251" i="2" a="1"/>
  <c r="M1251" i="2" s="1"/>
  <c r="L1251" i="2" a="1"/>
  <c r="L1251" i="2" s="1"/>
  <c r="K1239" i="2" a="1"/>
  <c r="K1239" i="2" s="1"/>
  <c r="M1239" i="2" a="1"/>
  <c r="M1239" i="2" s="1"/>
  <c r="L1239" i="2" a="1"/>
  <c r="L1239" i="2" s="1"/>
  <c r="K1227" i="2" a="1"/>
  <c r="K1227" i="2" s="1"/>
  <c r="M1227" i="2" a="1"/>
  <c r="M1227" i="2" s="1"/>
  <c r="L1227" i="2" a="1"/>
  <c r="L1227" i="2" s="1"/>
  <c r="K1215" i="2" a="1"/>
  <c r="K1215" i="2" s="1"/>
  <c r="M1215" i="2" a="1"/>
  <c r="M1215" i="2" s="1"/>
  <c r="L1215" i="2" a="1"/>
  <c r="L1215" i="2" s="1"/>
  <c r="K1203" i="2" a="1"/>
  <c r="K1203" i="2" s="1"/>
  <c r="M1203" i="2" a="1"/>
  <c r="M1203" i="2" s="1"/>
  <c r="L1203" i="2" a="1"/>
  <c r="L1203" i="2" s="1"/>
  <c r="K1191" i="2" a="1"/>
  <c r="K1191" i="2" s="1"/>
  <c r="M1191" i="2" a="1"/>
  <c r="M1191" i="2" s="1"/>
  <c r="L1191" i="2" a="1"/>
  <c r="L1191" i="2" s="1"/>
  <c r="K1179" i="2" a="1"/>
  <c r="K1179" i="2" s="1"/>
  <c r="M1179" i="2" a="1"/>
  <c r="M1179" i="2" s="1"/>
  <c r="L1179" i="2" a="1"/>
  <c r="L1179" i="2" s="1"/>
  <c r="K1167" i="2" a="1"/>
  <c r="K1167" i="2" s="1"/>
  <c r="M1167" i="2" a="1"/>
  <c r="M1167" i="2" s="1"/>
  <c r="L1167" i="2" a="1"/>
  <c r="L1167" i="2" s="1"/>
  <c r="K1155" i="2" a="1"/>
  <c r="K1155" i="2" s="1"/>
  <c r="M1155" i="2" a="1"/>
  <c r="M1155" i="2" s="1"/>
  <c r="L1155" i="2" a="1"/>
  <c r="L1155" i="2" s="1"/>
  <c r="K1143" i="2" a="1"/>
  <c r="K1143" i="2" s="1"/>
  <c r="M1143" i="2" a="1"/>
  <c r="M1143" i="2" s="1"/>
  <c r="L1143" i="2" a="1"/>
  <c r="L1143" i="2" s="1"/>
  <c r="K1131" i="2" a="1"/>
  <c r="K1131" i="2" s="1"/>
  <c r="M1131" i="2" a="1"/>
  <c r="M1131" i="2" s="1"/>
  <c r="L1131" i="2" a="1"/>
  <c r="L1131" i="2" s="1"/>
  <c r="K1119" i="2" a="1"/>
  <c r="K1119" i="2" s="1"/>
  <c r="M1119" i="2" a="1"/>
  <c r="M1119" i="2" s="1"/>
  <c r="L1119" i="2" a="1"/>
  <c r="L1119" i="2" s="1"/>
  <c r="K1107" i="2" a="1"/>
  <c r="K1107" i="2" s="1"/>
  <c r="M1107" i="2" a="1"/>
  <c r="M1107" i="2" s="1"/>
  <c r="L1107" i="2" a="1"/>
  <c r="L1107" i="2" s="1"/>
  <c r="K1095" i="2" a="1"/>
  <c r="K1095" i="2" s="1"/>
  <c r="M1095" i="2" a="1"/>
  <c r="M1095" i="2" s="1"/>
  <c r="L1095" i="2" a="1"/>
  <c r="L1095" i="2" s="1"/>
  <c r="K1083" i="2" a="1"/>
  <c r="K1083" i="2" s="1"/>
  <c r="M1083" i="2" a="1"/>
  <c r="M1083" i="2" s="1"/>
  <c r="L1083" i="2" a="1"/>
  <c r="L1083" i="2" s="1"/>
  <c r="K1071" i="2" a="1"/>
  <c r="K1071" i="2" s="1"/>
  <c r="M1071" i="2" a="1"/>
  <c r="M1071" i="2" s="1"/>
  <c r="L1071" i="2" a="1"/>
  <c r="L1071" i="2" s="1"/>
  <c r="K1059" i="2" a="1"/>
  <c r="K1059" i="2" s="1"/>
  <c r="M1059" i="2" a="1"/>
  <c r="M1059" i="2" s="1"/>
  <c r="L1059" i="2" a="1"/>
  <c r="L1059" i="2" s="1"/>
  <c r="K1047" i="2" a="1"/>
  <c r="K1047" i="2" s="1"/>
  <c r="M1047" i="2" a="1"/>
  <c r="M1047" i="2" s="1"/>
  <c r="L1047" i="2" a="1"/>
  <c r="L1047" i="2" s="1"/>
  <c r="K1035" i="2" a="1"/>
  <c r="K1035" i="2" s="1"/>
  <c r="M1035" i="2" a="1"/>
  <c r="M1035" i="2" s="1"/>
  <c r="L1035" i="2" a="1"/>
  <c r="L1035" i="2" s="1"/>
  <c r="K1023" i="2" a="1"/>
  <c r="K1023" i="2" s="1"/>
  <c r="M1023" i="2" a="1"/>
  <c r="M1023" i="2" s="1"/>
  <c r="L1023" i="2" a="1"/>
  <c r="L1023" i="2" s="1"/>
  <c r="K1011" i="2" a="1"/>
  <c r="K1011" i="2" s="1"/>
  <c r="M1011" i="2" a="1"/>
  <c r="M1011" i="2" s="1"/>
  <c r="L1011" i="2" a="1"/>
  <c r="L1011" i="2" s="1"/>
  <c r="K999" i="2" a="1"/>
  <c r="K999" i="2" s="1"/>
  <c r="M999" i="2" a="1"/>
  <c r="M999" i="2" s="1"/>
  <c r="L999" i="2" a="1"/>
  <c r="L999" i="2" s="1"/>
  <c r="K987" i="2" a="1"/>
  <c r="K987" i="2" s="1"/>
  <c r="M987" i="2" a="1"/>
  <c r="M987" i="2" s="1"/>
  <c r="L987" i="2" a="1"/>
  <c r="L987" i="2" s="1"/>
  <c r="K975" i="2" a="1"/>
  <c r="K975" i="2" s="1"/>
  <c r="M975" i="2" a="1"/>
  <c r="M975" i="2" s="1"/>
  <c r="L975" i="2" a="1"/>
  <c r="L975" i="2" s="1"/>
  <c r="K963" i="2" a="1"/>
  <c r="K963" i="2" s="1"/>
  <c r="M963" i="2" a="1"/>
  <c r="M963" i="2" s="1"/>
  <c r="L963" i="2" a="1"/>
  <c r="L963" i="2" s="1"/>
  <c r="K951" i="2" a="1"/>
  <c r="K951" i="2" s="1"/>
  <c r="M951" i="2" a="1"/>
  <c r="M951" i="2" s="1"/>
  <c r="L951" i="2" a="1"/>
  <c r="L951" i="2" s="1"/>
  <c r="K939" i="2" a="1"/>
  <c r="K939" i="2" s="1"/>
  <c r="M939" i="2" a="1"/>
  <c r="M939" i="2" s="1"/>
  <c r="L939" i="2" a="1"/>
  <c r="L939" i="2" s="1"/>
  <c r="K927" i="2" a="1"/>
  <c r="K927" i="2" s="1"/>
  <c r="M927" i="2" a="1"/>
  <c r="M927" i="2" s="1"/>
  <c r="L927" i="2" a="1"/>
  <c r="L927" i="2" s="1"/>
  <c r="K915" i="2" a="1"/>
  <c r="K915" i="2" s="1"/>
  <c r="M915" i="2" a="1"/>
  <c r="M915" i="2" s="1"/>
  <c r="L915" i="2" a="1"/>
  <c r="L915" i="2" s="1"/>
  <c r="K903" i="2" a="1"/>
  <c r="K903" i="2" s="1"/>
  <c r="M903" i="2" a="1"/>
  <c r="M903" i="2" s="1"/>
  <c r="L903" i="2" a="1"/>
  <c r="L903" i="2" s="1"/>
  <c r="K891" i="2" a="1"/>
  <c r="K891" i="2" s="1"/>
  <c r="M891" i="2" a="1"/>
  <c r="M891" i="2" s="1"/>
  <c r="L891" i="2" a="1"/>
  <c r="L891" i="2" s="1"/>
  <c r="K879" i="2" a="1"/>
  <c r="K879" i="2" s="1"/>
  <c r="M879" i="2" a="1"/>
  <c r="M879" i="2" s="1"/>
  <c r="L879" i="2" a="1"/>
  <c r="L879" i="2" s="1"/>
  <c r="K867" i="2" a="1"/>
  <c r="K867" i="2" s="1"/>
  <c r="M867" i="2" a="1"/>
  <c r="M867" i="2" s="1"/>
  <c r="L867" i="2" a="1"/>
  <c r="L867" i="2" s="1"/>
  <c r="K855" i="2" a="1"/>
  <c r="K855" i="2" s="1"/>
  <c r="M855" i="2" a="1"/>
  <c r="M855" i="2" s="1"/>
  <c r="L855" i="2" a="1"/>
  <c r="L855" i="2" s="1"/>
  <c r="K843" i="2" a="1"/>
  <c r="K843" i="2" s="1"/>
  <c r="M843" i="2" a="1"/>
  <c r="M843" i="2" s="1"/>
  <c r="L843" i="2" a="1"/>
  <c r="L843" i="2" s="1"/>
  <c r="K831" i="2" a="1"/>
  <c r="K831" i="2" s="1"/>
  <c r="M831" i="2" a="1"/>
  <c r="M831" i="2" s="1"/>
  <c r="L831" i="2" a="1"/>
  <c r="L831" i="2" s="1"/>
  <c r="K819" i="2" a="1"/>
  <c r="K819" i="2" s="1"/>
  <c r="M819" i="2" a="1"/>
  <c r="M819" i="2" s="1"/>
  <c r="L819" i="2" a="1"/>
  <c r="L819" i="2" s="1"/>
  <c r="K807" i="2" a="1"/>
  <c r="K807" i="2" s="1"/>
  <c r="M807" i="2" a="1"/>
  <c r="M807" i="2" s="1"/>
  <c r="L807" i="2" a="1"/>
  <c r="L807" i="2" s="1"/>
  <c r="K795" i="2" a="1"/>
  <c r="K795" i="2" s="1"/>
  <c r="M795" i="2" a="1"/>
  <c r="M795" i="2" s="1"/>
  <c r="L795" i="2" a="1"/>
  <c r="L795" i="2" s="1"/>
  <c r="K783" i="2" a="1"/>
  <c r="K783" i="2" s="1"/>
  <c r="M783" i="2" a="1"/>
  <c r="M783" i="2" s="1"/>
  <c r="L783" i="2" a="1"/>
  <c r="L783" i="2" s="1"/>
  <c r="K771" i="2" a="1"/>
  <c r="K771" i="2" s="1"/>
  <c r="M771" i="2" a="1"/>
  <c r="M771" i="2" s="1"/>
  <c r="L771" i="2" a="1"/>
  <c r="L771" i="2" s="1"/>
  <c r="K759" i="2" a="1"/>
  <c r="K759" i="2" s="1"/>
  <c r="M759" i="2" a="1"/>
  <c r="M759" i="2" s="1"/>
  <c r="L759" i="2" a="1"/>
  <c r="L759" i="2" s="1"/>
  <c r="K747" i="2" a="1"/>
  <c r="K747" i="2" s="1"/>
  <c r="M747" i="2" a="1"/>
  <c r="M747" i="2" s="1"/>
  <c r="L747" i="2" a="1"/>
  <c r="L747" i="2" s="1"/>
  <c r="K735" i="2" a="1"/>
  <c r="K735" i="2" s="1"/>
  <c r="M735" i="2" a="1"/>
  <c r="M735" i="2" s="1"/>
  <c r="L735" i="2" a="1"/>
  <c r="L735" i="2" s="1"/>
  <c r="K723" i="2" a="1"/>
  <c r="K723" i="2" s="1"/>
  <c r="M723" i="2" a="1"/>
  <c r="M723" i="2" s="1"/>
  <c r="L723" i="2" a="1"/>
  <c r="L723" i="2" s="1"/>
  <c r="K711" i="2" a="1"/>
  <c r="K711" i="2" s="1"/>
  <c r="M711" i="2" a="1"/>
  <c r="M711" i="2" s="1"/>
  <c r="L711" i="2" a="1"/>
  <c r="L711" i="2" s="1"/>
  <c r="K699" i="2" a="1"/>
  <c r="K699" i="2" s="1"/>
  <c r="M699" i="2" a="1"/>
  <c r="M699" i="2" s="1"/>
  <c r="L699" i="2" a="1"/>
  <c r="L699" i="2" s="1"/>
  <c r="K687" i="2" a="1"/>
  <c r="K687" i="2" s="1"/>
  <c r="M687" i="2" a="1"/>
  <c r="M687" i="2" s="1"/>
  <c r="L687" i="2" a="1"/>
  <c r="L687" i="2" s="1"/>
  <c r="K675" i="2" a="1"/>
  <c r="K675" i="2" s="1"/>
  <c r="M675" i="2" a="1"/>
  <c r="M675" i="2" s="1"/>
  <c r="L675" i="2" a="1"/>
  <c r="L675" i="2" s="1"/>
  <c r="K663" i="2" a="1"/>
  <c r="K663" i="2" s="1"/>
  <c r="M663" i="2" a="1"/>
  <c r="M663" i="2" s="1"/>
  <c r="L663" i="2" a="1"/>
  <c r="L663" i="2" s="1"/>
  <c r="K651" i="2" a="1"/>
  <c r="K651" i="2" s="1"/>
  <c r="M651" i="2" a="1"/>
  <c r="M651" i="2" s="1"/>
  <c r="L651" i="2" a="1"/>
  <c r="L651" i="2" s="1"/>
  <c r="K639" i="2" a="1"/>
  <c r="K639" i="2" s="1"/>
  <c r="M639" i="2" a="1"/>
  <c r="M639" i="2" s="1"/>
  <c r="L639" i="2" a="1"/>
  <c r="L639" i="2" s="1"/>
  <c r="K627" i="2" a="1"/>
  <c r="K627" i="2" s="1"/>
  <c r="M627" i="2" a="1"/>
  <c r="M627" i="2" s="1"/>
  <c r="L627" i="2" a="1"/>
  <c r="L627" i="2" s="1"/>
  <c r="K615" i="2" a="1"/>
  <c r="K615" i="2" s="1"/>
  <c r="M615" i="2" a="1"/>
  <c r="M615" i="2" s="1"/>
  <c r="L615" i="2" a="1"/>
  <c r="L615" i="2" s="1"/>
  <c r="K603" i="2" a="1"/>
  <c r="K603" i="2" s="1"/>
  <c r="M603" i="2" a="1"/>
  <c r="M603" i="2" s="1"/>
  <c r="L603" i="2" a="1"/>
  <c r="L603" i="2" s="1"/>
  <c r="K591" i="2" a="1"/>
  <c r="K591" i="2" s="1"/>
  <c r="M591" i="2" a="1"/>
  <c r="M591" i="2" s="1"/>
  <c r="L591" i="2" a="1"/>
  <c r="L591" i="2" s="1"/>
  <c r="K579" i="2" a="1"/>
  <c r="K579" i="2" s="1"/>
  <c r="M579" i="2" a="1"/>
  <c r="M579" i="2" s="1"/>
  <c r="L579" i="2" a="1"/>
  <c r="L579" i="2" s="1"/>
  <c r="K567" i="2" a="1"/>
  <c r="K567" i="2" s="1"/>
  <c r="M567" i="2" a="1"/>
  <c r="M567" i="2" s="1"/>
  <c r="L567" i="2" a="1"/>
  <c r="L567" i="2" s="1"/>
  <c r="K555" i="2" a="1"/>
  <c r="K555" i="2" s="1"/>
  <c r="M555" i="2" a="1"/>
  <c r="M555" i="2" s="1"/>
  <c r="L555" i="2" a="1"/>
  <c r="L555" i="2" s="1"/>
  <c r="K543" i="2" a="1"/>
  <c r="K543" i="2" s="1"/>
  <c r="M543" i="2" a="1"/>
  <c r="M543" i="2" s="1"/>
  <c r="L543" i="2" a="1"/>
  <c r="L543" i="2" s="1"/>
  <c r="K531" i="2" a="1"/>
  <c r="K531" i="2" s="1"/>
  <c r="M531" i="2" a="1"/>
  <c r="M531" i="2" s="1"/>
  <c r="L531" i="2" a="1"/>
  <c r="L531" i="2" s="1"/>
  <c r="K519" i="2" a="1"/>
  <c r="K519" i="2" s="1"/>
  <c r="M519" i="2" a="1"/>
  <c r="M519" i="2" s="1"/>
  <c r="L519" i="2" a="1"/>
  <c r="L519" i="2" s="1"/>
  <c r="K507" i="2" a="1"/>
  <c r="K507" i="2" s="1"/>
  <c r="M507" i="2" a="1"/>
  <c r="M507" i="2" s="1"/>
  <c r="L507" i="2" a="1"/>
  <c r="L507" i="2" s="1"/>
  <c r="K495" i="2" a="1"/>
  <c r="K495" i="2" s="1"/>
  <c r="M495" i="2" a="1"/>
  <c r="M495" i="2" s="1"/>
  <c r="L495" i="2" a="1"/>
  <c r="L495" i="2" s="1"/>
  <c r="K483" i="2" a="1"/>
  <c r="K483" i="2" s="1"/>
  <c r="M483" i="2" a="1"/>
  <c r="M483" i="2" s="1"/>
  <c r="L483" i="2" a="1"/>
  <c r="L483" i="2" s="1"/>
  <c r="K471" i="2" a="1"/>
  <c r="K471" i="2" s="1"/>
  <c r="M471" i="2" a="1"/>
  <c r="M471" i="2" s="1"/>
  <c r="L471" i="2" a="1"/>
  <c r="L471" i="2" s="1"/>
  <c r="K459" i="2" a="1"/>
  <c r="K459" i="2" s="1"/>
  <c r="M459" i="2" a="1"/>
  <c r="M459" i="2" s="1"/>
  <c r="L459" i="2" a="1"/>
  <c r="L459" i="2" s="1"/>
  <c r="K447" i="2" a="1"/>
  <c r="K447" i="2" s="1"/>
  <c r="M447" i="2" a="1"/>
  <c r="M447" i="2" s="1"/>
  <c r="L447" i="2" a="1"/>
  <c r="L447" i="2" s="1"/>
  <c r="K435" i="2" a="1"/>
  <c r="K435" i="2" s="1"/>
  <c r="M435" i="2" a="1"/>
  <c r="M435" i="2" s="1"/>
  <c r="L435" i="2" a="1"/>
  <c r="L435" i="2" s="1"/>
  <c r="K423" i="2" a="1"/>
  <c r="K423" i="2" s="1"/>
  <c r="M423" i="2" a="1"/>
  <c r="M423" i="2" s="1"/>
  <c r="L423" i="2" a="1"/>
  <c r="L423" i="2" s="1"/>
  <c r="K411" i="2" a="1"/>
  <c r="K411" i="2" s="1"/>
  <c r="M411" i="2" a="1"/>
  <c r="M411" i="2" s="1"/>
  <c r="L411" i="2" a="1"/>
  <c r="L411" i="2" s="1"/>
  <c r="K399" i="2" a="1"/>
  <c r="K399" i="2" s="1"/>
  <c r="M399" i="2" a="1"/>
  <c r="M399" i="2" s="1"/>
  <c r="L399" i="2" a="1"/>
  <c r="L399" i="2" s="1"/>
  <c r="K387" i="2" a="1"/>
  <c r="K387" i="2" s="1"/>
  <c r="M387" i="2" a="1"/>
  <c r="M387" i="2" s="1"/>
  <c r="L387" i="2" a="1"/>
  <c r="L387" i="2" s="1"/>
  <c r="K375" i="2" a="1"/>
  <c r="K375" i="2" s="1"/>
  <c r="M375" i="2" a="1"/>
  <c r="M375" i="2" s="1"/>
  <c r="L375" i="2" a="1"/>
  <c r="L375" i="2" s="1"/>
  <c r="K363" i="2" a="1"/>
  <c r="K363" i="2" s="1"/>
  <c r="M363" i="2" a="1"/>
  <c r="M363" i="2" s="1"/>
  <c r="L363" i="2" a="1"/>
  <c r="L363" i="2" s="1"/>
  <c r="K351" i="2" a="1"/>
  <c r="K351" i="2" s="1"/>
  <c r="M351" i="2" a="1"/>
  <c r="M351" i="2" s="1"/>
  <c r="L351" i="2" a="1"/>
  <c r="L351" i="2" s="1"/>
  <c r="K339" i="2" a="1"/>
  <c r="K339" i="2" s="1"/>
  <c r="M339" i="2" a="1"/>
  <c r="M339" i="2" s="1"/>
  <c r="L339" i="2" a="1"/>
  <c r="L339" i="2" s="1"/>
  <c r="K327" i="2" a="1"/>
  <c r="K327" i="2" s="1"/>
  <c r="M327" i="2" a="1"/>
  <c r="M327" i="2" s="1"/>
  <c r="L327" i="2" a="1"/>
  <c r="L327" i="2" s="1"/>
  <c r="K315" i="2" a="1"/>
  <c r="K315" i="2" s="1"/>
  <c r="M315" i="2" a="1"/>
  <c r="M315" i="2" s="1"/>
  <c r="L315" i="2" a="1"/>
  <c r="L315" i="2" s="1"/>
  <c r="K303" i="2" a="1"/>
  <c r="K303" i="2" s="1"/>
  <c r="M303" i="2" a="1"/>
  <c r="M303" i="2" s="1"/>
  <c r="L303" i="2" a="1"/>
  <c r="L303" i="2" s="1"/>
  <c r="K291" i="2" a="1"/>
  <c r="K291" i="2" s="1"/>
  <c r="M291" i="2" a="1"/>
  <c r="M291" i="2" s="1"/>
  <c r="L291" i="2" a="1"/>
  <c r="L291" i="2" s="1"/>
  <c r="K279" i="2" a="1"/>
  <c r="K279" i="2" s="1"/>
  <c r="M279" i="2" a="1"/>
  <c r="M279" i="2" s="1"/>
  <c r="L279" i="2" a="1"/>
  <c r="L279" i="2" s="1"/>
  <c r="K267" i="2" a="1"/>
  <c r="K267" i="2" s="1"/>
  <c r="M267" i="2" a="1"/>
  <c r="M267" i="2" s="1"/>
  <c r="L267" i="2" a="1"/>
  <c r="L267" i="2" s="1"/>
  <c r="K255" i="2" a="1"/>
  <c r="K255" i="2" s="1"/>
  <c r="M255" i="2" a="1"/>
  <c r="M255" i="2" s="1"/>
  <c r="L255" i="2" a="1"/>
  <c r="L255" i="2" s="1"/>
  <c r="K243" i="2" a="1"/>
  <c r="K243" i="2" s="1"/>
  <c r="M243" i="2" a="1"/>
  <c r="M243" i="2" s="1"/>
  <c r="L243" i="2" a="1"/>
  <c r="L243" i="2" s="1"/>
  <c r="K231" i="2" a="1"/>
  <c r="K231" i="2" s="1"/>
  <c r="M231" i="2" a="1"/>
  <c r="M231" i="2" s="1"/>
  <c r="L231" i="2" a="1"/>
  <c r="L231" i="2" s="1"/>
  <c r="K219" i="2" a="1"/>
  <c r="K219" i="2" s="1"/>
  <c r="M219" i="2" a="1"/>
  <c r="M219" i="2" s="1"/>
  <c r="L219" i="2" a="1"/>
  <c r="L219" i="2" s="1"/>
  <c r="K207" i="2" a="1"/>
  <c r="K207" i="2" s="1"/>
  <c r="M207" i="2" a="1"/>
  <c r="M207" i="2" s="1"/>
  <c r="L207" i="2" a="1"/>
  <c r="L207" i="2" s="1"/>
  <c r="K195" i="2" a="1"/>
  <c r="K195" i="2" s="1"/>
  <c r="M195" i="2" a="1"/>
  <c r="M195" i="2" s="1"/>
  <c r="L195" i="2" a="1"/>
  <c r="L195" i="2" s="1"/>
  <c r="K183" i="2" a="1"/>
  <c r="K183" i="2" s="1"/>
  <c r="M183" i="2" a="1"/>
  <c r="M183" i="2" s="1"/>
  <c r="L183" i="2" a="1"/>
  <c r="L183" i="2" s="1"/>
  <c r="K171" i="2" a="1"/>
  <c r="K171" i="2" s="1"/>
  <c r="M171" i="2" a="1"/>
  <c r="M171" i="2" s="1"/>
  <c r="L171" i="2" a="1"/>
  <c r="L171" i="2" s="1"/>
  <c r="K159" i="2" a="1"/>
  <c r="K159" i="2" s="1"/>
  <c r="M159" i="2" a="1"/>
  <c r="M159" i="2" s="1"/>
  <c r="L159" i="2" a="1"/>
  <c r="L159" i="2" s="1"/>
  <c r="K147" i="2" a="1"/>
  <c r="K147" i="2" s="1"/>
  <c r="M147" i="2" a="1"/>
  <c r="M147" i="2" s="1"/>
  <c r="L147" i="2" a="1"/>
  <c r="L147" i="2" s="1"/>
  <c r="K135" i="2" a="1"/>
  <c r="K135" i="2" s="1"/>
  <c r="M135" i="2" a="1"/>
  <c r="M135" i="2" s="1"/>
  <c r="L135" i="2" a="1"/>
  <c r="L135" i="2" s="1"/>
  <c r="K123" i="2" a="1"/>
  <c r="K123" i="2" s="1"/>
  <c r="M123" i="2" a="1"/>
  <c r="M123" i="2" s="1"/>
  <c r="L123" i="2" a="1"/>
  <c r="L123" i="2" s="1"/>
  <c r="K111" i="2" a="1"/>
  <c r="K111" i="2" s="1"/>
  <c r="M111" i="2" a="1"/>
  <c r="M111" i="2" s="1"/>
  <c r="L111" i="2" a="1"/>
  <c r="L111" i="2" s="1"/>
  <c r="K99" i="2" a="1"/>
  <c r="K99" i="2" s="1"/>
  <c r="M99" i="2" a="1"/>
  <c r="M99" i="2" s="1"/>
  <c r="L99" i="2" a="1"/>
  <c r="L99" i="2" s="1"/>
  <c r="K87" i="2" a="1"/>
  <c r="K87" i="2" s="1"/>
  <c r="M87" i="2" a="1"/>
  <c r="M87" i="2" s="1"/>
  <c r="L87" i="2" a="1"/>
  <c r="L87" i="2" s="1"/>
  <c r="K75" i="2" a="1"/>
  <c r="K75" i="2" s="1"/>
  <c r="M75" i="2" a="1"/>
  <c r="M75" i="2" s="1"/>
  <c r="L75" i="2" a="1"/>
  <c r="L75" i="2" s="1"/>
  <c r="K63" i="2" a="1"/>
  <c r="K63" i="2" s="1"/>
  <c r="M63" i="2" a="1"/>
  <c r="M63" i="2" s="1"/>
  <c r="L63" i="2" a="1"/>
  <c r="L63" i="2" s="1"/>
  <c r="K51" i="2" a="1"/>
  <c r="K51" i="2" s="1"/>
  <c r="M51" i="2" a="1"/>
  <c r="M51" i="2" s="1"/>
  <c r="L51" i="2" a="1"/>
  <c r="L51" i="2" s="1"/>
  <c r="K39" i="2" a="1"/>
  <c r="K39" i="2" s="1"/>
  <c r="M39" i="2" a="1"/>
  <c r="M39" i="2" s="1"/>
  <c r="L39" i="2" a="1"/>
  <c r="L39" i="2" s="1"/>
  <c r="K27" i="2" a="1"/>
  <c r="K27" i="2" s="1"/>
  <c r="M27" i="2" a="1"/>
  <c r="M27" i="2" s="1"/>
  <c r="L27" i="2" a="1"/>
  <c r="L27" i="2" s="1"/>
  <c r="K15" i="2" a="1"/>
  <c r="K15" i="2" s="1"/>
  <c r="M15" i="2" a="1"/>
  <c r="M15" i="2" s="1"/>
  <c r="L15" i="2" a="1"/>
  <c r="L15" i="2" s="1"/>
  <c r="K3" i="2" a="1"/>
  <c r="K3" i="2" s="1"/>
  <c r="M3" i="2" a="1"/>
  <c r="M3" i="2" s="1"/>
  <c r="L3" i="2" a="1"/>
  <c r="L3" i="2" s="1"/>
  <c r="L2343" i="2" a="1"/>
  <c r="L2343" i="2" s="1"/>
  <c r="L2238" i="2" a="1"/>
  <c r="L2238" i="2" s="1"/>
  <c r="L1887" i="2" a="1"/>
  <c r="L1887" i="2" s="1"/>
  <c r="K1502" i="2" a="1"/>
  <c r="K1502" i="2" s="1"/>
  <c r="M1502" i="2" a="1"/>
  <c r="M1502" i="2" s="1"/>
  <c r="L1502" i="2" a="1"/>
  <c r="L1502" i="2" s="1"/>
  <c r="K1490" i="2" a="1"/>
  <c r="K1490" i="2" s="1"/>
  <c r="M1490" i="2" a="1"/>
  <c r="M1490" i="2" s="1"/>
  <c r="L1490" i="2" a="1"/>
  <c r="L1490" i="2" s="1"/>
  <c r="K1478" i="2" a="1"/>
  <c r="K1478" i="2" s="1"/>
  <c r="M1478" i="2" a="1"/>
  <c r="M1478" i="2" s="1"/>
  <c r="L1478" i="2" a="1"/>
  <c r="L1478" i="2" s="1"/>
  <c r="K1466" i="2" a="1"/>
  <c r="K1466" i="2" s="1"/>
  <c r="M1466" i="2" a="1"/>
  <c r="M1466" i="2" s="1"/>
  <c r="L1466" i="2" a="1"/>
  <c r="L1466" i="2" s="1"/>
  <c r="K1454" i="2" a="1"/>
  <c r="K1454" i="2" s="1"/>
  <c r="M1454" i="2" a="1"/>
  <c r="M1454" i="2" s="1"/>
  <c r="L1454" i="2" a="1"/>
  <c r="L1454" i="2" s="1"/>
  <c r="K1442" i="2" a="1"/>
  <c r="K1442" i="2" s="1"/>
  <c r="M1442" i="2" a="1"/>
  <c r="M1442" i="2" s="1"/>
  <c r="L1442" i="2" a="1"/>
  <c r="L1442" i="2" s="1"/>
  <c r="K1430" i="2" a="1"/>
  <c r="K1430" i="2" s="1"/>
  <c r="M1430" i="2" a="1"/>
  <c r="M1430" i="2" s="1"/>
  <c r="L1430" i="2" a="1"/>
  <c r="L1430" i="2" s="1"/>
  <c r="K1418" i="2" a="1"/>
  <c r="K1418" i="2" s="1"/>
  <c r="M1418" i="2" a="1"/>
  <c r="M1418" i="2" s="1"/>
  <c r="L1418" i="2" a="1"/>
  <c r="L1418" i="2" s="1"/>
  <c r="K1406" i="2" a="1"/>
  <c r="K1406" i="2" s="1"/>
  <c r="M1406" i="2" a="1"/>
  <c r="M1406" i="2" s="1"/>
  <c r="L1406" i="2" a="1"/>
  <c r="L1406" i="2" s="1"/>
  <c r="K1394" i="2" a="1"/>
  <c r="K1394" i="2" s="1"/>
  <c r="M1394" i="2" a="1"/>
  <c r="M1394" i="2" s="1"/>
  <c r="L1394" i="2" a="1"/>
  <c r="L1394" i="2" s="1"/>
  <c r="K1382" i="2" a="1"/>
  <c r="K1382" i="2" s="1"/>
  <c r="M1382" i="2" a="1"/>
  <c r="M1382" i="2" s="1"/>
  <c r="L1382" i="2" a="1"/>
  <c r="L1382" i="2" s="1"/>
  <c r="K1370" i="2" a="1"/>
  <c r="K1370" i="2" s="1"/>
  <c r="M1370" i="2" a="1"/>
  <c r="M1370" i="2" s="1"/>
  <c r="L1370" i="2" a="1"/>
  <c r="L1370" i="2" s="1"/>
  <c r="K1358" i="2" a="1"/>
  <c r="K1358" i="2" s="1"/>
  <c r="M1358" i="2" a="1"/>
  <c r="M1358" i="2" s="1"/>
  <c r="L1358" i="2" a="1"/>
  <c r="L1358" i="2" s="1"/>
  <c r="K1346" i="2" a="1"/>
  <c r="K1346" i="2" s="1"/>
  <c r="M1346" i="2" a="1"/>
  <c r="M1346" i="2" s="1"/>
  <c r="L1346" i="2" a="1"/>
  <c r="L1346" i="2" s="1"/>
  <c r="K1334" i="2" a="1"/>
  <c r="K1334" i="2" s="1"/>
  <c r="M1334" i="2" a="1"/>
  <c r="M1334" i="2" s="1"/>
  <c r="L1334" i="2" a="1"/>
  <c r="L1334" i="2" s="1"/>
  <c r="K1322" i="2" a="1"/>
  <c r="K1322" i="2" s="1"/>
  <c r="M1322" i="2" a="1"/>
  <c r="M1322" i="2" s="1"/>
  <c r="L1322" i="2" a="1"/>
  <c r="L1322" i="2" s="1"/>
  <c r="K1310" i="2" a="1"/>
  <c r="K1310" i="2" s="1"/>
  <c r="M1310" i="2" a="1"/>
  <c r="M1310" i="2" s="1"/>
  <c r="L1310" i="2" a="1"/>
  <c r="L1310" i="2" s="1"/>
  <c r="K1298" i="2" a="1"/>
  <c r="K1298" i="2" s="1"/>
  <c r="M1298" i="2" a="1"/>
  <c r="M1298" i="2" s="1"/>
  <c r="L1298" i="2" a="1"/>
  <c r="L1298" i="2" s="1"/>
  <c r="K1286" i="2" a="1"/>
  <c r="K1286" i="2" s="1"/>
  <c r="M1286" i="2" a="1"/>
  <c r="M1286" i="2" s="1"/>
  <c r="L1286" i="2" a="1"/>
  <c r="L1286" i="2" s="1"/>
  <c r="K1274" i="2" a="1"/>
  <c r="K1274" i="2" s="1"/>
  <c r="M1274" i="2" a="1"/>
  <c r="M1274" i="2" s="1"/>
  <c r="L1274" i="2" a="1"/>
  <c r="L1274" i="2" s="1"/>
  <c r="K1262" i="2" a="1"/>
  <c r="K1262" i="2" s="1"/>
  <c r="M1262" i="2" a="1"/>
  <c r="M1262" i="2" s="1"/>
  <c r="L1262" i="2" a="1"/>
  <c r="L1262" i="2" s="1"/>
  <c r="K1250" i="2" a="1"/>
  <c r="K1250" i="2" s="1"/>
  <c r="M1250" i="2" a="1"/>
  <c r="M1250" i="2" s="1"/>
  <c r="L1250" i="2" a="1"/>
  <c r="L1250" i="2" s="1"/>
  <c r="K1238" i="2" a="1"/>
  <c r="K1238" i="2" s="1"/>
  <c r="M1238" i="2" a="1"/>
  <c r="M1238" i="2" s="1"/>
  <c r="L1238" i="2" a="1"/>
  <c r="L1238" i="2" s="1"/>
  <c r="K1226" i="2" a="1"/>
  <c r="K1226" i="2" s="1"/>
  <c r="M1226" i="2" a="1"/>
  <c r="M1226" i="2" s="1"/>
  <c r="L1226" i="2" a="1"/>
  <c r="L1226" i="2" s="1"/>
  <c r="K1214" i="2" a="1"/>
  <c r="K1214" i="2" s="1"/>
  <c r="M1214" i="2" a="1"/>
  <c r="M1214" i="2" s="1"/>
  <c r="L1214" i="2" a="1"/>
  <c r="L1214" i="2" s="1"/>
  <c r="K1202" i="2" a="1"/>
  <c r="K1202" i="2" s="1"/>
  <c r="M1202" i="2" a="1"/>
  <c r="M1202" i="2" s="1"/>
  <c r="L1202" i="2" a="1"/>
  <c r="L1202" i="2" s="1"/>
  <c r="K1190" i="2" a="1"/>
  <c r="K1190" i="2" s="1"/>
  <c r="M1190" i="2" a="1"/>
  <c r="M1190" i="2" s="1"/>
  <c r="L1190" i="2" a="1"/>
  <c r="L1190" i="2" s="1"/>
  <c r="K1178" i="2" a="1"/>
  <c r="K1178" i="2" s="1"/>
  <c r="M1178" i="2" a="1"/>
  <c r="M1178" i="2" s="1"/>
  <c r="L1178" i="2" a="1"/>
  <c r="L1178" i="2" s="1"/>
  <c r="K1166" i="2" a="1"/>
  <c r="K1166" i="2" s="1"/>
  <c r="M1166" i="2" a="1"/>
  <c r="M1166" i="2" s="1"/>
  <c r="L1166" i="2" a="1"/>
  <c r="L1166" i="2" s="1"/>
  <c r="K1154" i="2" a="1"/>
  <c r="K1154" i="2" s="1"/>
  <c r="M1154" i="2" a="1"/>
  <c r="M1154" i="2" s="1"/>
  <c r="L1154" i="2" a="1"/>
  <c r="L1154" i="2" s="1"/>
  <c r="K1142" i="2" a="1"/>
  <c r="K1142" i="2" s="1"/>
  <c r="M1142" i="2" a="1"/>
  <c r="M1142" i="2" s="1"/>
  <c r="L1142" i="2" a="1"/>
  <c r="L1142" i="2" s="1"/>
  <c r="K1130" i="2" a="1"/>
  <c r="K1130" i="2" s="1"/>
  <c r="M1130" i="2" a="1"/>
  <c r="M1130" i="2" s="1"/>
  <c r="L1130" i="2" a="1"/>
  <c r="L1130" i="2" s="1"/>
  <c r="K1118" i="2" a="1"/>
  <c r="K1118" i="2" s="1"/>
  <c r="M1118" i="2" a="1"/>
  <c r="M1118" i="2" s="1"/>
  <c r="L1118" i="2" a="1"/>
  <c r="L1118" i="2" s="1"/>
  <c r="K1106" i="2" a="1"/>
  <c r="K1106" i="2" s="1"/>
  <c r="M1106" i="2" a="1"/>
  <c r="M1106" i="2" s="1"/>
  <c r="L1106" i="2" a="1"/>
  <c r="L1106" i="2" s="1"/>
  <c r="K1094" i="2" a="1"/>
  <c r="K1094" i="2" s="1"/>
  <c r="M1094" i="2" a="1"/>
  <c r="M1094" i="2" s="1"/>
  <c r="L1094" i="2" a="1"/>
  <c r="L1094" i="2" s="1"/>
  <c r="K1082" i="2" a="1"/>
  <c r="K1082" i="2" s="1"/>
  <c r="M1082" i="2" a="1"/>
  <c r="M1082" i="2" s="1"/>
  <c r="L1082" i="2" a="1"/>
  <c r="L1082" i="2" s="1"/>
  <c r="K1070" i="2" a="1"/>
  <c r="K1070" i="2" s="1"/>
  <c r="M1070" i="2" a="1"/>
  <c r="M1070" i="2" s="1"/>
  <c r="L1070" i="2" a="1"/>
  <c r="L1070" i="2" s="1"/>
  <c r="K1058" i="2" a="1"/>
  <c r="K1058" i="2" s="1"/>
  <c r="M1058" i="2" a="1"/>
  <c r="M1058" i="2" s="1"/>
  <c r="L1058" i="2" a="1"/>
  <c r="L1058" i="2" s="1"/>
  <c r="K1046" i="2" a="1"/>
  <c r="K1046" i="2" s="1"/>
  <c r="M1046" i="2" a="1"/>
  <c r="M1046" i="2" s="1"/>
  <c r="L1046" i="2" a="1"/>
  <c r="L1046" i="2" s="1"/>
  <c r="K1034" i="2" a="1"/>
  <c r="K1034" i="2" s="1"/>
  <c r="M1034" i="2" a="1"/>
  <c r="M1034" i="2" s="1"/>
  <c r="L1034" i="2" a="1"/>
  <c r="L1034" i="2" s="1"/>
  <c r="K1022" i="2" a="1"/>
  <c r="K1022" i="2" s="1"/>
  <c r="M1022" i="2" a="1"/>
  <c r="M1022" i="2" s="1"/>
  <c r="L1022" i="2" a="1"/>
  <c r="L1022" i="2" s="1"/>
  <c r="K1010" i="2" a="1"/>
  <c r="K1010" i="2" s="1"/>
  <c r="M1010" i="2" a="1"/>
  <c r="M1010" i="2" s="1"/>
  <c r="L1010" i="2" a="1"/>
  <c r="L1010" i="2" s="1"/>
  <c r="K998" i="2" a="1"/>
  <c r="K998" i="2" s="1"/>
  <c r="M998" i="2" a="1"/>
  <c r="M998" i="2" s="1"/>
  <c r="L998" i="2" a="1"/>
  <c r="L998" i="2" s="1"/>
  <c r="K986" i="2" a="1"/>
  <c r="K986" i="2" s="1"/>
  <c r="M986" i="2" a="1"/>
  <c r="M986" i="2" s="1"/>
  <c r="L986" i="2" a="1"/>
  <c r="L986" i="2" s="1"/>
  <c r="K974" i="2" a="1"/>
  <c r="K974" i="2" s="1"/>
  <c r="M974" i="2" a="1"/>
  <c r="M974" i="2" s="1"/>
  <c r="L974" i="2" a="1"/>
  <c r="L974" i="2" s="1"/>
  <c r="K962" i="2" a="1"/>
  <c r="K962" i="2" s="1"/>
  <c r="M962" i="2" a="1"/>
  <c r="M962" i="2" s="1"/>
  <c r="L962" i="2" a="1"/>
  <c r="L962" i="2" s="1"/>
  <c r="K950" i="2" a="1"/>
  <c r="K950" i="2" s="1"/>
  <c r="M950" i="2" a="1"/>
  <c r="M950" i="2" s="1"/>
  <c r="L950" i="2" a="1"/>
  <c r="L950" i="2" s="1"/>
  <c r="K938" i="2" a="1"/>
  <c r="K938" i="2" s="1"/>
  <c r="M938" i="2" a="1"/>
  <c r="M938" i="2" s="1"/>
  <c r="L938" i="2" a="1"/>
  <c r="L938" i="2" s="1"/>
  <c r="K926" i="2" a="1"/>
  <c r="K926" i="2" s="1"/>
  <c r="M926" i="2" a="1"/>
  <c r="M926" i="2" s="1"/>
  <c r="L926" i="2" a="1"/>
  <c r="L926" i="2" s="1"/>
  <c r="K914" i="2" a="1"/>
  <c r="K914" i="2" s="1"/>
  <c r="M914" i="2" a="1"/>
  <c r="M914" i="2" s="1"/>
  <c r="L914" i="2" a="1"/>
  <c r="L914" i="2" s="1"/>
  <c r="K902" i="2" a="1"/>
  <c r="K902" i="2" s="1"/>
  <c r="M902" i="2" a="1"/>
  <c r="M902" i="2" s="1"/>
  <c r="L902" i="2" a="1"/>
  <c r="L902" i="2" s="1"/>
  <c r="K890" i="2" a="1"/>
  <c r="K890" i="2" s="1"/>
  <c r="M890" i="2" a="1"/>
  <c r="M890" i="2" s="1"/>
  <c r="L890" i="2" a="1"/>
  <c r="L890" i="2" s="1"/>
  <c r="K878" i="2" a="1"/>
  <c r="K878" i="2" s="1"/>
  <c r="M878" i="2" a="1"/>
  <c r="M878" i="2" s="1"/>
  <c r="L878" i="2" a="1"/>
  <c r="L878" i="2" s="1"/>
  <c r="K866" i="2" a="1"/>
  <c r="K866" i="2" s="1"/>
  <c r="M866" i="2" a="1"/>
  <c r="M866" i="2" s="1"/>
  <c r="L866" i="2" a="1"/>
  <c r="L866" i="2" s="1"/>
  <c r="K854" i="2" a="1"/>
  <c r="K854" i="2" s="1"/>
  <c r="M854" i="2" a="1"/>
  <c r="M854" i="2" s="1"/>
  <c r="L854" i="2" a="1"/>
  <c r="L854" i="2" s="1"/>
  <c r="K842" i="2" a="1"/>
  <c r="K842" i="2" s="1"/>
  <c r="M842" i="2" a="1"/>
  <c r="M842" i="2" s="1"/>
  <c r="L842" i="2" a="1"/>
  <c r="L842" i="2" s="1"/>
  <c r="K830" i="2" a="1"/>
  <c r="K830" i="2" s="1"/>
  <c r="M830" i="2" a="1"/>
  <c r="M830" i="2" s="1"/>
  <c r="L830" i="2" a="1"/>
  <c r="L830" i="2" s="1"/>
  <c r="K818" i="2" a="1"/>
  <c r="K818" i="2" s="1"/>
  <c r="M818" i="2" a="1"/>
  <c r="M818" i="2" s="1"/>
  <c r="L818" i="2" a="1"/>
  <c r="L818" i="2" s="1"/>
  <c r="K806" i="2" a="1"/>
  <c r="K806" i="2" s="1"/>
  <c r="M806" i="2" a="1"/>
  <c r="M806" i="2" s="1"/>
  <c r="L806" i="2" a="1"/>
  <c r="L806" i="2" s="1"/>
  <c r="K794" i="2" a="1"/>
  <c r="K794" i="2" s="1"/>
  <c r="M794" i="2" a="1"/>
  <c r="M794" i="2" s="1"/>
  <c r="L794" i="2" a="1"/>
  <c r="L794" i="2" s="1"/>
  <c r="K782" i="2" a="1"/>
  <c r="K782" i="2" s="1"/>
  <c r="M782" i="2" a="1"/>
  <c r="M782" i="2" s="1"/>
  <c r="L782" i="2" a="1"/>
  <c r="L782" i="2" s="1"/>
  <c r="K770" i="2" a="1"/>
  <c r="K770" i="2" s="1"/>
  <c r="M770" i="2" a="1"/>
  <c r="M770" i="2" s="1"/>
  <c r="L770" i="2" a="1"/>
  <c r="L770" i="2" s="1"/>
  <c r="K758" i="2" a="1"/>
  <c r="K758" i="2" s="1"/>
  <c r="M758" i="2" a="1"/>
  <c r="M758" i="2" s="1"/>
  <c r="L758" i="2" a="1"/>
  <c r="L758" i="2" s="1"/>
  <c r="K746" i="2" a="1"/>
  <c r="K746" i="2" s="1"/>
  <c r="M746" i="2" a="1"/>
  <c r="M746" i="2" s="1"/>
  <c r="L746" i="2" a="1"/>
  <c r="L746" i="2" s="1"/>
  <c r="K734" i="2" a="1"/>
  <c r="K734" i="2" s="1"/>
  <c r="M734" i="2" a="1"/>
  <c r="M734" i="2" s="1"/>
  <c r="K722" i="2" a="1"/>
  <c r="K722" i="2" s="1"/>
  <c r="M722" i="2" a="1"/>
  <c r="M722" i="2" s="1"/>
  <c r="L722" i="2" a="1"/>
  <c r="L722" i="2" s="1"/>
  <c r="K710" i="2" a="1"/>
  <c r="K710" i="2" s="1"/>
  <c r="M710" i="2" a="1"/>
  <c r="M710" i="2" s="1"/>
  <c r="L710" i="2" a="1"/>
  <c r="L710" i="2" s="1"/>
  <c r="K698" i="2" a="1"/>
  <c r="K698" i="2" s="1"/>
  <c r="M698" i="2" a="1"/>
  <c r="M698" i="2" s="1"/>
  <c r="L698" i="2" a="1"/>
  <c r="L698" i="2" s="1"/>
  <c r="K686" i="2" a="1"/>
  <c r="K686" i="2" s="1"/>
  <c r="M686" i="2" a="1"/>
  <c r="M686" i="2" s="1"/>
  <c r="L686" i="2" a="1"/>
  <c r="L686" i="2" s="1"/>
  <c r="K674" i="2" a="1"/>
  <c r="K674" i="2" s="1"/>
  <c r="M674" i="2" a="1"/>
  <c r="M674" i="2" s="1"/>
  <c r="L674" i="2" a="1"/>
  <c r="L674" i="2" s="1"/>
  <c r="K662" i="2" a="1"/>
  <c r="K662" i="2" s="1"/>
  <c r="M662" i="2" a="1"/>
  <c r="M662" i="2" s="1"/>
  <c r="L662" i="2" a="1"/>
  <c r="L662" i="2" s="1"/>
  <c r="K650" i="2" a="1"/>
  <c r="K650" i="2" s="1"/>
  <c r="M650" i="2" a="1"/>
  <c r="M650" i="2" s="1"/>
  <c r="L650" i="2" a="1"/>
  <c r="L650" i="2" s="1"/>
  <c r="K638" i="2" a="1"/>
  <c r="K638" i="2" s="1"/>
  <c r="M638" i="2" a="1"/>
  <c r="M638" i="2" s="1"/>
  <c r="L638" i="2" a="1"/>
  <c r="L638" i="2" s="1"/>
  <c r="K626" i="2" a="1"/>
  <c r="K626" i="2" s="1"/>
  <c r="M626" i="2" a="1"/>
  <c r="M626" i="2" s="1"/>
  <c r="L626" i="2" a="1"/>
  <c r="L626" i="2" s="1"/>
  <c r="K614" i="2" a="1"/>
  <c r="K614" i="2" s="1"/>
  <c r="M614" i="2" a="1"/>
  <c r="M614" i="2" s="1"/>
  <c r="L614" i="2" a="1"/>
  <c r="L614" i="2" s="1"/>
  <c r="K602" i="2" a="1"/>
  <c r="K602" i="2" s="1"/>
  <c r="M602" i="2" a="1"/>
  <c r="M602" i="2" s="1"/>
  <c r="L602" i="2" a="1"/>
  <c r="L602" i="2" s="1"/>
  <c r="K590" i="2" a="1"/>
  <c r="K590" i="2" s="1"/>
  <c r="M590" i="2" a="1"/>
  <c r="M590" i="2" s="1"/>
  <c r="L590" i="2" a="1"/>
  <c r="L590" i="2" s="1"/>
  <c r="K578" i="2" a="1"/>
  <c r="K578" i="2" s="1"/>
  <c r="M578" i="2" a="1"/>
  <c r="M578" i="2" s="1"/>
  <c r="L578" i="2" a="1"/>
  <c r="L578" i="2" s="1"/>
  <c r="K566" i="2" a="1"/>
  <c r="K566" i="2" s="1"/>
  <c r="M566" i="2" a="1"/>
  <c r="M566" i="2" s="1"/>
  <c r="L566" i="2" a="1"/>
  <c r="L566" i="2" s="1"/>
  <c r="K554" i="2" a="1"/>
  <c r="K554" i="2" s="1"/>
  <c r="M554" i="2" a="1"/>
  <c r="M554" i="2" s="1"/>
  <c r="L554" i="2" a="1"/>
  <c r="L554" i="2" s="1"/>
  <c r="K542" i="2" a="1"/>
  <c r="K542" i="2" s="1"/>
  <c r="M542" i="2" a="1"/>
  <c r="M542" i="2" s="1"/>
  <c r="L542" i="2" a="1"/>
  <c r="L542" i="2" s="1"/>
  <c r="K530" i="2" a="1"/>
  <c r="K530" i="2" s="1"/>
  <c r="M530" i="2" a="1"/>
  <c r="M530" i="2" s="1"/>
  <c r="L530" i="2" a="1"/>
  <c r="L530" i="2" s="1"/>
  <c r="K518" i="2" a="1"/>
  <c r="K518" i="2" s="1"/>
  <c r="M518" i="2" a="1"/>
  <c r="M518" i="2" s="1"/>
  <c r="L518" i="2" a="1"/>
  <c r="L518" i="2" s="1"/>
  <c r="K506" i="2" a="1"/>
  <c r="K506" i="2" s="1"/>
  <c r="M506" i="2" a="1"/>
  <c r="M506" i="2" s="1"/>
  <c r="L506" i="2" a="1"/>
  <c r="L506" i="2" s="1"/>
  <c r="K494" i="2" a="1"/>
  <c r="K494" i="2" s="1"/>
  <c r="M494" i="2" a="1"/>
  <c r="M494" i="2" s="1"/>
  <c r="L494" i="2" a="1"/>
  <c r="L494" i="2" s="1"/>
  <c r="K482" i="2" a="1"/>
  <c r="K482" i="2" s="1"/>
  <c r="M482" i="2" a="1"/>
  <c r="M482" i="2" s="1"/>
  <c r="L482" i="2" a="1"/>
  <c r="L482" i="2" s="1"/>
  <c r="K470" i="2" a="1"/>
  <c r="K470" i="2" s="1"/>
  <c r="M470" i="2" a="1"/>
  <c r="M470" i="2" s="1"/>
  <c r="L470" i="2" a="1"/>
  <c r="L470" i="2" s="1"/>
  <c r="K458" i="2" a="1"/>
  <c r="K458" i="2" s="1"/>
  <c r="M458" i="2" a="1"/>
  <c r="M458" i="2" s="1"/>
  <c r="L458" i="2" a="1"/>
  <c r="L458" i="2" s="1"/>
  <c r="K446" i="2" a="1"/>
  <c r="K446" i="2" s="1"/>
  <c r="M446" i="2" a="1"/>
  <c r="M446" i="2" s="1"/>
  <c r="L446" i="2" a="1"/>
  <c r="L446" i="2" s="1"/>
  <c r="K434" i="2" a="1"/>
  <c r="K434" i="2" s="1"/>
  <c r="M434" i="2" a="1"/>
  <c r="M434" i="2" s="1"/>
  <c r="L434" i="2" a="1"/>
  <c r="L434" i="2" s="1"/>
  <c r="K422" i="2" a="1"/>
  <c r="K422" i="2" s="1"/>
  <c r="M422" i="2" a="1"/>
  <c r="M422" i="2" s="1"/>
  <c r="L422" i="2" a="1"/>
  <c r="L422" i="2" s="1"/>
  <c r="K410" i="2" a="1"/>
  <c r="K410" i="2" s="1"/>
  <c r="M410" i="2" a="1"/>
  <c r="M410" i="2" s="1"/>
  <c r="L410" i="2" a="1"/>
  <c r="L410" i="2" s="1"/>
  <c r="K398" i="2" a="1"/>
  <c r="K398" i="2" s="1"/>
  <c r="M398" i="2" a="1"/>
  <c r="M398" i="2" s="1"/>
  <c r="L398" i="2" a="1"/>
  <c r="L398" i="2" s="1"/>
  <c r="K386" i="2" a="1"/>
  <c r="K386" i="2" s="1"/>
  <c r="M386" i="2" a="1"/>
  <c r="M386" i="2" s="1"/>
  <c r="L386" i="2" a="1"/>
  <c r="L386" i="2" s="1"/>
  <c r="K374" i="2" a="1"/>
  <c r="K374" i="2" s="1"/>
  <c r="M374" i="2" a="1"/>
  <c r="M374" i="2" s="1"/>
  <c r="L374" i="2" a="1"/>
  <c r="L374" i="2" s="1"/>
  <c r="K362" i="2" a="1"/>
  <c r="K362" i="2" s="1"/>
  <c r="M362" i="2" a="1"/>
  <c r="M362" i="2" s="1"/>
  <c r="L362" i="2" a="1"/>
  <c r="L362" i="2" s="1"/>
  <c r="K350" i="2" a="1"/>
  <c r="K350" i="2" s="1"/>
  <c r="M350" i="2" a="1"/>
  <c r="M350" i="2" s="1"/>
  <c r="L350" i="2" a="1"/>
  <c r="L350" i="2" s="1"/>
  <c r="K338" i="2" a="1"/>
  <c r="K338" i="2" s="1"/>
  <c r="M338" i="2" a="1"/>
  <c r="M338" i="2" s="1"/>
  <c r="L338" i="2" a="1"/>
  <c r="L338" i="2" s="1"/>
  <c r="K326" i="2" a="1"/>
  <c r="K326" i="2" s="1"/>
  <c r="M326" i="2" a="1"/>
  <c r="M326" i="2" s="1"/>
  <c r="L326" i="2" a="1"/>
  <c r="L326" i="2" s="1"/>
  <c r="K314" i="2" a="1"/>
  <c r="K314" i="2" s="1"/>
  <c r="M314" i="2" a="1"/>
  <c r="M314" i="2" s="1"/>
  <c r="L314" i="2" a="1"/>
  <c r="L314" i="2" s="1"/>
  <c r="K302" i="2" a="1"/>
  <c r="K302" i="2" s="1"/>
  <c r="M302" i="2" a="1"/>
  <c r="M302" i="2" s="1"/>
  <c r="L302" i="2" a="1"/>
  <c r="L302" i="2" s="1"/>
  <c r="K290" i="2" a="1"/>
  <c r="K290" i="2" s="1"/>
  <c r="M290" i="2" a="1"/>
  <c r="M290" i="2" s="1"/>
  <c r="L290" i="2" a="1"/>
  <c r="L290" i="2" s="1"/>
  <c r="K278" i="2" a="1"/>
  <c r="K278" i="2" s="1"/>
  <c r="M278" i="2" a="1"/>
  <c r="M278" i="2" s="1"/>
  <c r="L278" i="2" a="1"/>
  <c r="L278" i="2" s="1"/>
  <c r="K266" i="2" a="1"/>
  <c r="K266" i="2" s="1"/>
  <c r="M266" i="2" a="1"/>
  <c r="M266" i="2" s="1"/>
  <c r="L266" i="2" a="1"/>
  <c r="L266" i="2" s="1"/>
  <c r="K254" i="2" a="1"/>
  <c r="K254" i="2" s="1"/>
  <c r="M254" i="2" a="1"/>
  <c r="M254" i="2" s="1"/>
  <c r="L254" i="2" a="1"/>
  <c r="L254" i="2" s="1"/>
  <c r="K242" i="2" a="1"/>
  <c r="K242" i="2" s="1"/>
  <c r="M242" i="2" a="1"/>
  <c r="M242" i="2" s="1"/>
  <c r="L242" i="2" a="1"/>
  <c r="L242" i="2" s="1"/>
  <c r="K230" i="2" a="1"/>
  <c r="K230" i="2" s="1"/>
  <c r="M230" i="2" a="1"/>
  <c r="M230" i="2" s="1"/>
  <c r="L230" i="2" a="1"/>
  <c r="L230" i="2" s="1"/>
  <c r="K218" i="2" a="1"/>
  <c r="K218" i="2" s="1"/>
  <c r="M218" i="2" a="1"/>
  <c r="M218" i="2" s="1"/>
  <c r="L218" i="2" a="1"/>
  <c r="L218" i="2" s="1"/>
  <c r="K206" i="2" a="1"/>
  <c r="K206" i="2" s="1"/>
  <c r="M206" i="2" a="1"/>
  <c r="M206" i="2" s="1"/>
  <c r="L206" i="2" a="1"/>
  <c r="L206" i="2" s="1"/>
  <c r="K194" i="2" a="1"/>
  <c r="K194" i="2" s="1"/>
  <c r="M194" i="2" a="1"/>
  <c r="M194" i="2" s="1"/>
  <c r="L194" i="2" a="1"/>
  <c r="L194" i="2" s="1"/>
  <c r="K182" i="2" a="1"/>
  <c r="K182" i="2" s="1"/>
  <c r="M182" i="2" a="1"/>
  <c r="M182" i="2" s="1"/>
  <c r="L182" i="2" a="1"/>
  <c r="L182" i="2" s="1"/>
  <c r="K170" i="2" a="1"/>
  <c r="K170" i="2" s="1"/>
  <c r="M170" i="2" a="1"/>
  <c r="M170" i="2" s="1"/>
  <c r="L170" i="2" a="1"/>
  <c r="L170" i="2" s="1"/>
  <c r="K158" i="2" a="1"/>
  <c r="K158" i="2" s="1"/>
  <c r="M158" i="2" a="1"/>
  <c r="M158" i="2" s="1"/>
  <c r="L158" i="2" a="1"/>
  <c r="L158" i="2" s="1"/>
  <c r="K146" i="2" a="1"/>
  <c r="K146" i="2" s="1"/>
  <c r="M146" i="2" a="1"/>
  <c r="M146" i="2" s="1"/>
  <c r="L146" i="2" a="1"/>
  <c r="L146" i="2" s="1"/>
  <c r="K134" i="2" a="1"/>
  <c r="K134" i="2" s="1"/>
  <c r="M134" i="2" a="1"/>
  <c r="M134" i="2" s="1"/>
  <c r="L134" i="2" a="1"/>
  <c r="L134" i="2" s="1"/>
  <c r="K122" i="2" a="1"/>
  <c r="K122" i="2" s="1"/>
  <c r="M122" i="2" a="1"/>
  <c r="M122" i="2" s="1"/>
  <c r="L122" i="2" a="1"/>
  <c r="L122" i="2" s="1"/>
  <c r="K110" i="2" a="1"/>
  <c r="K110" i="2" s="1"/>
  <c r="M110" i="2" a="1"/>
  <c r="M110" i="2" s="1"/>
  <c r="L110" i="2" a="1"/>
  <c r="L110" i="2" s="1"/>
  <c r="K98" i="2" a="1"/>
  <c r="K98" i="2" s="1"/>
  <c r="M98" i="2" a="1"/>
  <c r="M98" i="2" s="1"/>
  <c r="L98" i="2" a="1"/>
  <c r="L98" i="2" s="1"/>
  <c r="K86" i="2" a="1"/>
  <c r="K86" i="2" s="1"/>
  <c r="M86" i="2" a="1"/>
  <c r="M86" i="2" s="1"/>
  <c r="L86" i="2" a="1"/>
  <c r="L86" i="2" s="1"/>
  <c r="K74" i="2" a="1"/>
  <c r="K74" i="2" s="1"/>
  <c r="M74" i="2" a="1"/>
  <c r="M74" i="2" s="1"/>
  <c r="L74" i="2" a="1"/>
  <c r="L74" i="2" s="1"/>
  <c r="K62" i="2" a="1"/>
  <c r="K62" i="2" s="1"/>
  <c r="M62" i="2" a="1"/>
  <c r="M62" i="2" s="1"/>
  <c r="L62" i="2" a="1"/>
  <c r="L62" i="2" s="1"/>
  <c r="K50" i="2" a="1"/>
  <c r="K50" i="2" s="1"/>
  <c r="M50" i="2" a="1"/>
  <c r="M50" i="2" s="1"/>
  <c r="L50" i="2" a="1"/>
  <c r="L50" i="2" s="1"/>
  <c r="L2213" i="2" a="1"/>
  <c r="L2213" i="2" s="1"/>
  <c r="L2048" i="2" a="1"/>
  <c r="L2048" i="2" s="1"/>
  <c r="K2436" i="2" a="1"/>
  <c r="K2436" i="2" s="1"/>
  <c r="M2436" i="2" a="1"/>
  <c r="M2436" i="2" s="1"/>
  <c r="L2436" i="2" a="1"/>
  <c r="L2436" i="2" s="1"/>
  <c r="K2424" i="2" a="1"/>
  <c r="K2424" i="2" s="1"/>
  <c r="M2424" i="2" a="1"/>
  <c r="M2424" i="2" s="1"/>
  <c r="L2424" i="2" a="1"/>
  <c r="L2424" i="2" s="1"/>
  <c r="K2412" i="2" a="1"/>
  <c r="K2412" i="2" s="1"/>
  <c r="M2412" i="2" a="1"/>
  <c r="M2412" i="2" s="1"/>
  <c r="L2412" i="2" a="1"/>
  <c r="L2412" i="2" s="1"/>
  <c r="K2400" i="2" a="1"/>
  <c r="K2400" i="2" s="1"/>
  <c r="M2400" i="2" a="1"/>
  <c r="M2400" i="2" s="1"/>
  <c r="L2400" i="2" a="1"/>
  <c r="L2400" i="2" s="1"/>
  <c r="K2388" i="2" a="1"/>
  <c r="K2388" i="2" s="1"/>
  <c r="M2388" i="2" a="1"/>
  <c r="M2388" i="2" s="1"/>
  <c r="L2388" i="2" a="1"/>
  <c r="L2388" i="2" s="1"/>
  <c r="K2376" i="2" a="1"/>
  <c r="K2376" i="2" s="1"/>
  <c r="M2376" i="2" a="1"/>
  <c r="M2376" i="2" s="1"/>
  <c r="L2376" i="2" a="1"/>
  <c r="L2376" i="2" s="1"/>
  <c r="K2364" i="2" a="1"/>
  <c r="K2364" i="2" s="1"/>
  <c r="M2364" i="2" a="1"/>
  <c r="M2364" i="2" s="1"/>
  <c r="L2364" i="2" a="1"/>
  <c r="L2364" i="2" s="1"/>
  <c r="K2352" i="2" a="1"/>
  <c r="K2352" i="2" s="1"/>
  <c r="M2352" i="2" a="1"/>
  <c r="M2352" i="2" s="1"/>
  <c r="L2352" i="2" a="1"/>
  <c r="L2352" i="2" s="1"/>
  <c r="K2341" i="2" a="1"/>
  <c r="K2341" i="2" s="1"/>
  <c r="M2341" i="2" a="1"/>
  <c r="M2341" i="2" s="1"/>
  <c r="L2341" i="2" a="1"/>
  <c r="L2341" i="2" s="1"/>
  <c r="K2329" i="2" a="1"/>
  <c r="K2329" i="2" s="1"/>
  <c r="M2329" i="2" a="1"/>
  <c r="M2329" i="2" s="1"/>
  <c r="L2329" i="2" a="1"/>
  <c r="L2329" i="2" s="1"/>
  <c r="K2317" i="2" a="1"/>
  <c r="K2317" i="2" s="1"/>
  <c r="M2317" i="2" a="1"/>
  <c r="M2317" i="2" s="1"/>
  <c r="L2317" i="2" a="1"/>
  <c r="L2317" i="2" s="1"/>
  <c r="K2305" i="2" a="1"/>
  <c r="K2305" i="2" s="1"/>
  <c r="M2305" i="2" a="1"/>
  <c r="M2305" i="2" s="1"/>
  <c r="L2305" i="2" a="1"/>
  <c r="L2305" i="2" s="1"/>
  <c r="K2293" i="2" a="1"/>
  <c r="K2293" i="2" s="1"/>
  <c r="M2293" i="2" a="1"/>
  <c r="M2293" i="2" s="1"/>
  <c r="L2293" i="2" a="1"/>
  <c r="L2293" i="2" s="1"/>
  <c r="K2281" i="2" a="1"/>
  <c r="K2281" i="2" s="1"/>
  <c r="M2281" i="2" a="1"/>
  <c r="M2281" i="2" s="1"/>
  <c r="L2281" i="2" a="1"/>
  <c r="L2281" i="2" s="1"/>
  <c r="K2269" i="2" a="1"/>
  <c r="K2269" i="2" s="1"/>
  <c r="M2269" i="2" a="1"/>
  <c r="M2269" i="2" s="1"/>
  <c r="L2269" i="2" a="1"/>
  <c r="L2269" i="2" s="1"/>
  <c r="K2257" i="2" a="1"/>
  <c r="K2257" i="2" s="1"/>
  <c r="M2257" i="2" a="1"/>
  <c r="M2257" i="2" s="1"/>
  <c r="L2257" i="2" a="1"/>
  <c r="L2257" i="2" s="1"/>
  <c r="K2245" i="2" a="1"/>
  <c r="K2245" i="2" s="1"/>
  <c r="M2245" i="2" a="1"/>
  <c r="M2245" i="2" s="1"/>
  <c r="L2245" i="2" a="1"/>
  <c r="L2245" i="2" s="1"/>
  <c r="K2233" i="2" a="1"/>
  <c r="K2233" i="2" s="1"/>
  <c r="M2233" i="2" a="1"/>
  <c r="M2233" i="2" s="1"/>
  <c r="L2233" i="2" a="1"/>
  <c r="L2233" i="2" s="1"/>
  <c r="K2221" i="2" a="1"/>
  <c r="K2221" i="2" s="1"/>
  <c r="M2221" i="2" a="1"/>
  <c r="M2221" i="2" s="1"/>
  <c r="L2221" i="2" a="1"/>
  <c r="L2221" i="2" s="1"/>
  <c r="K2209" i="2" a="1"/>
  <c r="K2209" i="2" s="1"/>
  <c r="M2209" i="2" a="1"/>
  <c r="M2209" i="2" s="1"/>
  <c r="L2209" i="2" a="1"/>
  <c r="L2209" i="2" s="1"/>
  <c r="K2197" i="2" a="1"/>
  <c r="K2197" i="2" s="1"/>
  <c r="M2197" i="2" a="1"/>
  <c r="M2197" i="2" s="1"/>
  <c r="L2197" i="2" a="1"/>
  <c r="L2197" i="2" s="1"/>
  <c r="K2185" i="2" a="1"/>
  <c r="K2185" i="2" s="1"/>
  <c r="M2185" i="2" a="1"/>
  <c r="M2185" i="2" s="1"/>
  <c r="K2173" i="2" a="1"/>
  <c r="K2173" i="2" s="1"/>
  <c r="M2173" i="2" a="1"/>
  <c r="M2173" i="2" s="1"/>
  <c r="L2173" i="2" a="1"/>
  <c r="L2173" i="2" s="1"/>
  <c r="K2161" i="2" a="1"/>
  <c r="K2161" i="2" s="1"/>
  <c r="M2161" i="2" a="1"/>
  <c r="M2161" i="2" s="1"/>
  <c r="L2161" i="2" a="1"/>
  <c r="L2161" i="2" s="1"/>
  <c r="K2149" i="2" a="1"/>
  <c r="K2149" i="2" s="1"/>
  <c r="M2149" i="2" a="1"/>
  <c r="M2149" i="2" s="1"/>
  <c r="L2149" i="2" a="1"/>
  <c r="L2149" i="2" s="1"/>
  <c r="K2137" i="2" a="1"/>
  <c r="K2137" i="2" s="1"/>
  <c r="M2137" i="2" a="1"/>
  <c r="M2137" i="2" s="1"/>
  <c r="L2137" i="2" a="1"/>
  <c r="L2137" i="2" s="1"/>
  <c r="K2125" i="2" a="1"/>
  <c r="K2125" i="2" s="1"/>
  <c r="M2125" i="2" a="1"/>
  <c r="M2125" i="2" s="1"/>
  <c r="L2125" i="2" a="1"/>
  <c r="L2125" i="2" s="1"/>
  <c r="K2113" i="2" a="1"/>
  <c r="K2113" i="2" s="1"/>
  <c r="M2113" i="2" a="1"/>
  <c r="M2113" i="2" s="1"/>
  <c r="L2113" i="2" a="1"/>
  <c r="L2113" i="2" s="1"/>
  <c r="K2101" i="2" a="1"/>
  <c r="K2101" i="2" s="1"/>
  <c r="M2101" i="2" a="1"/>
  <c r="M2101" i="2" s="1"/>
  <c r="L2101" i="2" a="1"/>
  <c r="L2101" i="2" s="1"/>
  <c r="K2089" i="2" a="1"/>
  <c r="K2089" i="2" s="1"/>
  <c r="M2089" i="2" a="1"/>
  <c r="M2089" i="2" s="1"/>
  <c r="L2089" i="2" a="1"/>
  <c r="L2089" i="2" s="1"/>
  <c r="K2077" i="2" a="1"/>
  <c r="K2077" i="2" s="1"/>
  <c r="M2077" i="2" a="1"/>
  <c r="M2077" i="2" s="1"/>
  <c r="L2077" i="2" a="1"/>
  <c r="L2077" i="2" s="1"/>
  <c r="K2065" i="2" a="1"/>
  <c r="K2065" i="2" s="1"/>
  <c r="M2065" i="2" a="1"/>
  <c r="M2065" i="2" s="1"/>
  <c r="L2065" i="2" a="1"/>
  <c r="L2065" i="2" s="1"/>
  <c r="K2053" i="2" a="1"/>
  <c r="K2053" i="2" s="1"/>
  <c r="M2053" i="2" a="1"/>
  <c r="M2053" i="2" s="1"/>
  <c r="L2053" i="2" a="1"/>
  <c r="L2053" i="2" s="1"/>
  <c r="K2041" i="2" a="1"/>
  <c r="K2041" i="2" s="1"/>
  <c r="M2041" i="2" a="1"/>
  <c r="M2041" i="2" s="1"/>
  <c r="L2041" i="2" a="1"/>
  <c r="L2041" i="2" s="1"/>
  <c r="K2029" i="2" a="1"/>
  <c r="K2029" i="2" s="1"/>
  <c r="M2029" i="2" a="1"/>
  <c r="M2029" i="2" s="1"/>
  <c r="L2029" i="2" a="1"/>
  <c r="L2029" i="2" s="1"/>
  <c r="K2017" i="2" a="1"/>
  <c r="K2017" i="2" s="1"/>
  <c r="M2017" i="2" a="1"/>
  <c r="M2017" i="2" s="1"/>
  <c r="L2017" i="2" a="1"/>
  <c r="L2017" i="2" s="1"/>
  <c r="K2005" i="2" a="1"/>
  <c r="K2005" i="2" s="1"/>
  <c r="M2005" i="2" a="1"/>
  <c r="M2005" i="2" s="1"/>
  <c r="L2005" i="2" a="1"/>
  <c r="L2005" i="2" s="1"/>
  <c r="K1993" i="2" a="1"/>
  <c r="K1993" i="2" s="1"/>
  <c r="M1993" i="2" a="1"/>
  <c r="M1993" i="2" s="1"/>
  <c r="L1993" i="2" a="1"/>
  <c r="L1993" i="2" s="1"/>
  <c r="K1981" i="2" a="1"/>
  <c r="K1981" i="2" s="1"/>
  <c r="M1981" i="2" a="1"/>
  <c r="M1981" i="2" s="1"/>
  <c r="L1981" i="2" a="1"/>
  <c r="L1981" i="2" s="1"/>
  <c r="K1969" i="2" a="1"/>
  <c r="K1969" i="2" s="1"/>
  <c r="M1969" i="2" a="1"/>
  <c r="M1969" i="2" s="1"/>
  <c r="L1969" i="2" a="1"/>
  <c r="L1969" i="2" s="1"/>
  <c r="K1957" i="2" a="1"/>
  <c r="K1957" i="2" s="1"/>
  <c r="M1957" i="2" a="1"/>
  <c r="M1957" i="2" s="1"/>
  <c r="L1957" i="2" a="1"/>
  <c r="L1957" i="2" s="1"/>
  <c r="K1945" i="2" a="1"/>
  <c r="K1945" i="2" s="1"/>
  <c r="M1945" i="2" a="1"/>
  <c r="M1945" i="2" s="1"/>
  <c r="L1945" i="2" a="1"/>
  <c r="L1945" i="2" s="1"/>
  <c r="K1933" i="2" a="1"/>
  <c r="K1933" i="2" s="1"/>
  <c r="M1933" i="2" a="1"/>
  <c r="M1933" i="2" s="1"/>
  <c r="L1933" i="2" a="1"/>
  <c r="L1933" i="2" s="1"/>
  <c r="K1921" i="2" a="1"/>
  <c r="K1921" i="2" s="1"/>
  <c r="M1921" i="2" a="1"/>
  <c r="M1921" i="2" s="1"/>
  <c r="L1921" i="2" a="1"/>
  <c r="L1921" i="2" s="1"/>
  <c r="K1909" i="2" a="1"/>
  <c r="K1909" i="2" s="1"/>
  <c r="M1909" i="2" a="1"/>
  <c r="M1909" i="2" s="1"/>
  <c r="L1909" i="2" a="1"/>
  <c r="L1909" i="2" s="1"/>
  <c r="K1897" i="2" a="1"/>
  <c r="K1897" i="2" s="1"/>
  <c r="M1897" i="2" a="1"/>
  <c r="M1897" i="2" s="1"/>
  <c r="L1897" i="2" a="1"/>
  <c r="L1897" i="2" s="1"/>
  <c r="K1885" i="2" a="1"/>
  <c r="K1885" i="2" s="1"/>
  <c r="M1885" i="2" a="1"/>
  <c r="M1885" i="2" s="1"/>
  <c r="L1885" i="2" a="1"/>
  <c r="L1885" i="2" s="1"/>
  <c r="K1873" i="2" a="1"/>
  <c r="K1873" i="2" s="1"/>
  <c r="M1873" i="2" a="1"/>
  <c r="M1873" i="2" s="1"/>
  <c r="L1873" i="2" a="1"/>
  <c r="L1873" i="2" s="1"/>
  <c r="K1861" i="2" a="1"/>
  <c r="K1861" i="2" s="1"/>
  <c r="M1861" i="2" a="1"/>
  <c r="M1861" i="2" s="1"/>
  <c r="L1861" i="2" a="1"/>
  <c r="L1861" i="2" s="1"/>
  <c r="K1849" i="2" a="1"/>
  <c r="K1849" i="2" s="1"/>
  <c r="M1849" i="2" a="1"/>
  <c r="M1849" i="2" s="1"/>
  <c r="L1849" i="2" a="1"/>
  <c r="L1849" i="2" s="1"/>
  <c r="K1837" i="2" a="1"/>
  <c r="K1837" i="2" s="1"/>
  <c r="M1837" i="2" a="1"/>
  <c r="M1837" i="2" s="1"/>
  <c r="L1837" i="2" a="1"/>
  <c r="L1837" i="2" s="1"/>
  <c r="K1825" i="2" a="1"/>
  <c r="K1825" i="2" s="1"/>
  <c r="M1825" i="2" a="1"/>
  <c r="M1825" i="2" s="1"/>
  <c r="L1825" i="2" a="1"/>
  <c r="L1825" i="2" s="1"/>
  <c r="K1813" i="2" a="1"/>
  <c r="K1813" i="2" s="1"/>
  <c r="M1813" i="2" a="1"/>
  <c r="M1813" i="2" s="1"/>
  <c r="L1813" i="2" a="1"/>
  <c r="L1813" i="2" s="1"/>
  <c r="K1801" i="2" a="1"/>
  <c r="K1801" i="2" s="1"/>
  <c r="M1801" i="2" a="1"/>
  <c r="M1801" i="2" s="1"/>
  <c r="L1801" i="2" a="1"/>
  <c r="L1801" i="2" s="1"/>
  <c r="K1789" i="2" a="1"/>
  <c r="K1789" i="2" s="1"/>
  <c r="M1789" i="2" a="1"/>
  <c r="M1789" i="2" s="1"/>
  <c r="L1789" i="2" a="1"/>
  <c r="L1789" i="2" s="1"/>
  <c r="K1777" i="2" a="1"/>
  <c r="K1777" i="2" s="1"/>
  <c r="M1777" i="2" a="1"/>
  <c r="M1777" i="2" s="1"/>
  <c r="L1777" i="2" a="1"/>
  <c r="L1777" i="2" s="1"/>
  <c r="K1765" i="2" a="1"/>
  <c r="K1765" i="2" s="1"/>
  <c r="M1765" i="2" a="1"/>
  <c r="M1765" i="2" s="1"/>
  <c r="L1765" i="2" a="1"/>
  <c r="L1765" i="2" s="1"/>
  <c r="K1753" i="2" a="1"/>
  <c r="K1753" i="2" s="1"/>
  <c r="M1753" i="2" a="1"/>
  <c r="M1753" i="2" s="1"/>
  <c r="L1753" i="2" a="1"/>
  <c r="L1753" i="2" s="1"/>
  <c r="K1741" i="2" a="1"/>
  <c r="K1741" i="2" s="1"/>
  <c r="M1741" i="2" a="1"/>
  <c r="M1741" i="2" s="1"/>
  <c r="K1729" i="2" a="1"/>
  <c r="K1729" i="2" s="1"/>
  <c r="M1729" i="2" a="1"/>
  <c r="M1729" i="2" s="1"/>
  <c r="L1729" i="2" a="1"/>
  <c r="L1729" i="2" s="1"/>
  <c r="K1717" i="2" a="1"/>
  <c r="K1717" i="2" s="1"/>
  <c r="M1717" i="2" a="1"/>
  <c r="M1717" i="2" s="1"/>
  <c r="L1717" i="2" a="1"/>
  <c r="L1717" i="2" s="1"/>
  <c r="K1705" i="2" a="1"/>
  <c r="K1705" i="2" s="1"/>
  <c r="M1705" i="2" a="1"/>
  <c r="M1705" i="2" s="1"/>
  <c r="L1705" i="2" a="1"/>
  <c r="L1705" i="2" s="1"/>
  <c r="K1693" i="2" a="1"/>
  <c r="K1693" i="2" s="1"/>
  <c r="M1693" i="2" a="1"/>
  <c r="M1693" i="2" s="1"/>
  <c r="L1693" i="2" a="1"/>
  <c r="L1693" i="2" s="1"/>
  <c r="K1681" i="2" a="1"/>
  <c r="K1681" i="2" s="1"/>
  <c r="M1681" i="2" a="1"/>
  <c r="M1681" i="2" s="1"/>
  <c r="L1681" i="2" a="1"/>
  <c r="L1681" i="2" s="1"/>
  <c r="K1669" i="2" a="1"/>
  <c r="K1669" i="2" s="1"/>
  <c r="M1669" i="2" a="1"/>
  <c r="M1669" i="2" s="1"/>
  <c r="L1669" i="2" a="1"/>
  <c r="L1669" i="2" s="1"/>
  <c r="K1657" i="2" a="1"/>
  <c r="K1657" i="2" s="1"/>
  <c r="M1657" i="2" a="1"/>
  <c r="M1657" i="2" s="1"/>
  <c r="K1645" i="2" a="1"/>
  <c r="K1645" i="2" s="1"/>
  <c r="M1645" i="2" a="1"/>
  <c r="M1645" i="2" s="1"/>
  <c r="L1645" i="2" a="1"/>
  <c r="L1645" i="2" s="1"/>
  <c r="K1633" i="2" a="1"/>
  <c r="K1633" i="2" s="1"/>
  <c r="M1633" i="2" a="1"/>
  <c r="M1633" i="2" s="1"/>
  <c r="L1633" i="2" a="1"/>
  <c r="L1633" i="2" s="1"/>
  <c r="K1621" i="2" a="1"/>
  <c r="K1621" i="2" s="1"/>
  <c r="M1621" i="2" a="1"/>
  <c r="M1621" i="2" s="1"/>
  <c r="L1621" i="2" a="1"/>
  <c r="L1621" i="2" s="1"/>
  <c r="K1609" i="2" a="1"/>
  <c r="K1609" i="2" s="1"/>
  <c r="M1609" i="2" a="1"/>
  <c r="M1609" i="2" s="1"/>
  <c r="L1609" i="2" a="1"/>
  <c r="L1609" i="2" s="1"/>
  <c r="K1597" i="2" a="1"/>
  <c r="K1597" i="2" s="1"/>
  <c r="M1597" i="2" a="1"/>
  <c r="M1597" i="2" s="1"/>
  <c r="L1597" i="2" a="1"/>
  <c r="L1597" i="2" s="1"/>
  <c r="K1585" i="2" a="1"/>
  <c r="K1585" i="2" s="1"/>
  <c r="M1585" i="2" a="1"/>
  <c r="M1585" i="2" s="1"/>
  <c r="L1585" i="2" a="1"/>
  <c r="L1585" i="2" s="1"/>
  <c r="K1573" i="2" a="1"/>
  <c r="K1573" i="2" s="1"/>
  <c r="M1573" i="2" a="1"/>
  <c r="M1573" i="2" s="1"/>
  <c r="L1573" i="2" a="1"/>
  <c r="L1573" i="2" s="1"/>
  <c r="K1561" i="2" a="1"/>
  <c r="K1561" i="2" s="1"/>
  <c r="M1561" i="2" a="1"/>
  <c r="M1561" i="2" s="1"/>
  <c r="L1561" i="2" a="1"/>
  <c r="L1561" i="2" s="1"/>
  <c r="K1549" i="2" a="1"/>
  <c r="K1549" i="2" s="1"/>
  <c r="M1549" i="2" a="1"/>
  <c r="M1549" i="2" s="1"/>
  <c r="L1549" i="2" a="1"/>
  <c r="L1549" i="2" s="1"/>
  <c r="K1537" i="2" a="1"/>
  <c r="K1537" i="2" s="1"/>
  <c r="M1537" i="2" a="1"/>
  <c r="M1537" i="2" s="1"/>
  <c r="L1537" i="2" a="1"/>
  <c r="L1537" i="2" s="1"/>
  <c r="K1525" i="2" a="1"/>
  <c r="K1525" i="2" s="1"/>
  <c r="M1525" i="2" a="1"/>
  <c r="M1525" i="2" s="1"/>
  <c r="L1525" i="2" a="1"/>
  <c r="L1525" i="2" s="1"/>
  <c r="K1513" i="2" a="1"/>
  <c r="K1513" i="2" s="1"/>
  <c r="M1513" i="2" a="1"/>
  <c r="M1513" i="2" s="1"/>
  <c r="L1513" i="2" a="1"/>
  <c r="L1513" i="2" s="1"/>
  <c r="K1501" i="2" a="1"/>
  <c r="K1501" i="2" s="1"/>
  <c r="M1501" i="2" a="1"/>
  <c r="M1501" i="2" s="1"/>
  <c r="L1501" i="2" a="1"/>
  <c r="L1501" i="2" s="1"/>
  <c r="K1489" i="2" a="1"/>
  <c r="K1489" i="2" s="1"/>
  <c r="M1489" i="2" a="1"/>
  <c r="M1489" i="2" s="1"/>
  <c r="L1489" i="2" a="1"/>
  <c r="L1489" i="2" s="1"/>
  <c r="K1477" i="2" a="1"/>
  <c r="K1477" i="2" s="1"/>
  <c r="M1477" i="2" a="1"/>
  <c r="M1477" i="2" s="1"/>
  <c r="L1477" i="2" a="1"/>
  <c r="L1477" i="2" s="1"/>
  <c r="K1465" i="2" a="1"/>
  <c r="K1465" i="2" s="1"/>
  <c r="M1465" i="2" a="1"/>
  <c r="M1465" i="2" s="1"/>
  <c r="L1465" i="2" a="1"/>
  <c r="L1465" i="2" s="1"/>
  <c r="K1453" i="2" a="1"/>
  <c r="K1453" i="2" s="1"/>
  <c r="M1453" i="2" a="1"/>
  <c r="M1453" i="2" s="1"/>
  <c r="L1453" i="2" a="1"/>
  <c r="L1453" i="2" s="1"/>
  <c r="K1441" i="2" a="1"/>
  <c r="K1441" i="2" s="1"/>
  <c r="M1441" i="2" a="1"/>
  <c r="M1441" i="2" s="1"/>
  <c r="L1441" i="2" a="1"/>
  <c r="L1441" i="2" s="1"/>
  <c r="K1429" i="2" a="1"/>
  <c r="K1429" i="2" s="1"/>
  <c r="M1429" i="2" a="1"/>
  <c r="M1429" i="2" s="1"/>
  <c r="K1417" i="2" a="1"/>
  <c r="K1417" i="2" s="1"/>
  <c r="M1417" i="2" a="1"/>
  <c r="M1417" i="2" s="1"/>
  <c r="L1417" i="2" a="1"/>
  <c r="L1417" i="2" s="1"/>
  <c r="K1405" i="2" a="1"/>
  <c r="K1405" i="2" s="1"/>
  <c r="M1405" i="2" a="1"/>
  <c r="M1405" i="2" s="1"/>
  <c r="L1405" i="2" a="1"/>
  <c r="L1405" i="2" s="1"/>
  <c r="K1393" i="2" a="1"/>
  <c r="K1393" i="2" s="1"/>
  <c r="M1393" i="2" a="1"/>
  <c r="M1393" i="2" s="1"/>
  <c r="L1393" i="2" a="1"/>
  <c r="L1393" i="2" s="1"/>
  <c r="K1381" i="2" a="1"/>
  <c r="K1381" i="2" s="1"/>
  <c r="M1381" i="2" a="1"/>
  <c r="M1381" i="2" s="1"/>
  <c r="L1381" i="2" a="1"/>
  <c r="L1381" i="2" s="1"/>
  <c r="K1369" i="2" a="1"/>
  <c r="K1369" i="2" s="1"/>
  <c r="M1369" i="2" a="1"/>
  <c r="M1369" i="2" s="1"/>
  <c r="L1369" i="2" a="1"/>
  <c r="L1369" i="2" s="1"/>
  <c r="K1357" i="2" a="1"/>
  <c r="K1357" i="2" s="1"/>
  <c r="M1357" i="2" a="1"/>
  <c r="M1357" i="2" s="1"/>
  <c r="L1357" i="2" a="1"/>
  <c r="L1357" i="2" s="1"/>
  <c r="K1345" i="2" a="1"/>
  <c r="K1345" i="2" s="1"/>
  <c r="M1345" i="2" a="1"/>
  <c r="M1345" i="2" s="1"/>
  <c r="L1345" i="2" a="1"/>
  <c r="L1345" i="2" s="1"/>
  <c r="K1333" i="2" a="1"/>
  <c r="K1333" i="2" s="1"/>
  <c r="M1333" i="2" a="1"/>
  <c r="M1333" i="2" s="1"/>
  <c r="L1333" i="2" a="1"/>
  <c r="L1333" i="2" s="1"/>
  <c r="K1321" i="2" a="1"/>
  <c r="K1321" i="2" s="1"/>
  <c r="M1321" i="2" a="1"/>
  <c r="M1321" i="2" s="1"/>
  <c r="L1321" i="2" a="1"/>
  <c r="L1321" i="2" s="1"/>
  <c r="K1309" i="2" a="1"/>
  <c r="K1309" i="2" s="1"/>
  <c r="M1309" i="2" a="1"/>
  <c r="M1309" i="2" s="1"/>
  <c r="L1309" i="2" a="1"/>
  <c r="L1309" i="2" s="1"/>
  <c r="K1297" i="2" a="1"/>
  <c r="K1297" i="2" s="1"/>
  <c r="M1297" i="2" a="1"/>
  <c r="M1297" i="2" s="1"/>
  <c r="L1297" i="2" a="1"/>
  <c r="L1297" i="2" s="1"/>
  <c r="K1285" i="2" a="1"/>
  <c r="K1285" i="2" s="1"/>
  <c r="M1285" i="2" a="1"/>
  <c r="M1285" i="2" s="1"/>
  <c r="L1285" i="2" a="1"/>
  <c r="L1285" i="2" s="1"/>
  <c r="K1273" i="2" a="1"/>
  <c r="K1273" i="2" s="1"/>
  <c r="M1273" i="2" a="1"/>
  <c r="M1273" i="2" s="1"/>
  <c r="L1273" i="2" a="1"/>
  <c r="L1273" i="2" s="1"/>
  <c r="K1261" i="2" a="1"/>
  <c r="K1261" i="2" s="1"/>
  <c r="M1261" i="2" a="1"/>
  <c r="M1261" i="2" s="1"/>
  <c r="L1261" i="2" a="1"/>
  <c r="L1261" i="2" s="1"/>
  <c r="K1249" i="2" a="1"/>
  <c r="K1249" i="2" s="1"/>
  <c r="M1249" i="2" a="1"/>
  <c r="M1249" i="2" s="1"/>
  <c r="L1249" i="2" a="1"/>
  <c r="L1249" i="2" s="1"/>
  <c r="K1237" i="2" a="1"/>
  <c r="K1237" i="2" s="1"/>
  <c r="M1237" i="2" a="1"/>
  <c r="M1237" i="2" s="1"/>
  <c r="L1237" i="2" a="1"/>
  <c r="L1237" i="2" s="1"/>
  <c r="K1225" i="2" a="1"/>
  <c r="K1225" i="2" s="1"/>
  <c r="M1225" i="2" a="1"/>
  <c r="M1225" i="2" s="1"/>
  <c r="L1225" i="2" a="1"/>
  <c r="L1225" i="2" s="1"/>
  <c r="K1213" i="2" a="1"/>
  <c r="K1213" i="2" s="1"/>
  <c r="M1213" i="2" a="1"/>
  <c r="M1213" i="2" s="1"/>
  <c r="L1213" i="2" a="1"/>
  <c r="L1213" i="2" s="1"/>
  <c r="K1201" i="2" a="1"/>
  <c r="K1201" i="2" s="1"/>
  <c r="M1201" i="2" a="1"/>
  <c r="M1201" i="2" s="1"/>
  <c r="L1201" i="2" a="1"/>
  <c r="L1201" i="2" s="1"/>
  <c r="K1189" i="2" a="1"/>
  <c r="K1189" i="2" s="1"/>
  <c r="M1189" i="2" a="1"/>
  <c r="M1189" i="2" s="1"/>
  <c r="L1189" i="2" a="1"/>
  <c r="L1189" i="2" s="1"/>
  <c r="K1177" i="2" a="1"/>
  <c r="K1177" i="2" s="1"/>
  <c r="M1177" i="2" a="1"/>
  <c r="M1177" i="2" s="1"/>
  <c r="L1177" i="2" a="1"/>
  <c r="L1177" i="2" s="1"/>
  <c r="K1165" i="2" a="1"/>
  <c r="K1165" i="2" s="1"/>
  <c r="M1165" i="2" a="1"/>
  <c r="M1165" i="2" s="1"/>
  <c r="L1165" i="2" a="1"/>
  <c r="L1165" i="2" s="1"/>
  <c r="K1153" i="2" a="1"/>
  <c r="K1153" i="2" s="1"/>
  <c r="M1153" i="2" a="1"/>
  <c r="M1153" i="2" s="1"/>
  <c r="L1153" i="2" a="1"/>
  <c r="L1153" i="2" s="1"/>
  <c r="K1141" i="2" a="1"/>
  <c r="K1141" i="2" s="1"/>
  <c r="M1141" i="2" a="1"/>
  <c r="M1141" i="2" s="1"/>
  <c r="L1141" i="2" a="1"/>
  <c r="L1141" i="2" s="1"/>
  <c r="K1129" i="2" a="1"/>
  <c r="K1129" i="2" s="1"/>
  <c r="M1129" i="2" a="1"/>
  <c r="M1129" i="2" s="1"/>
  <c r="L1129" i="2" a="1"/>
  <c r="L1129" i="2" s="1"/>
  <c r="K1117" i="2" a="1"/>
  <c r="K1117" i="2" s="1"/>
  <c r="M1117" i="2" a="1"/>
  <c r="M1117" i="2" s="1"/>
  <c r="L1117" i="2" a="1"/>
  <c r="L1117" i="2" s="1"/>
  <c r="K1105" i="2" a="1"/>
  <c r="K1105" i="2" s="1"/>
  <c r="M1105" i="2" a="1"/>
  <c r="M1105" i="2" s="1"/>
  <c r="L1105" i="2" a="1"/>
  <c r="L1105" i="2" s="1"/>
  <c r="K1093" i="2" a="1"/>
  <c r="K1093" i="2" s="1"/>
  <c r="M1093" i="2" a="1"/>
  <c r="M1093" i="2" s="1"/>
  <c r="L1093" i="2" a="1"/>
  <c r="L1093" i="2" s="1"/>
  <c r="K1081" i="2" a="1"/>
  <c r="K1081" i="2" s="1"/>
  <c r="M1081" i="2" a="1"/>
  <c r="M1081" i="2" s="1"/>
  <c r="L1081" i="2" a="1"/>
  <c r="L1081" i="2" s="1"/>
  <c r="K1069" i="2" a="1"/>
  <c r="K1069" i="2" s="1"/>
  <c r="M1069" i="2" a="1"/>
  <c r="M1069" i="2" s="1"/>
  <c r="L1069" i="2" a="1"/>
  <c r="L1069" i="2" s="1"/>
  <c r="K1057" i="2" a="1"/>
  <c r="K1057" i="2" s="1"/>
  <c r="M1057" i="2" a="1"/>
  <c r="M1057" i="2" s="1"/>
  <c r="L1057" i="2" a="1"/>
  <c r="L1057" i="2" s="1"/>
  <c r="K1045" i="2" a="1"/>
  <c r="K1045" i="2" s="1"/>
  <c r="M1045" i="2" a="1"/>
  <c r="M1045" i="2" s="1"/>
  <c r="L1045" i="2" a="1"/>
  <c r="L1045" i="2" s="1"/>
  <c r="K1033" i="2" a="1"/>
  <c r="K1033" i="2" s="1"/>
  <c r="M1033" i="2" a="1"/>
  <c r="M1033" i="2" s="1"/>
  <c r="L1033" i="2" a="1"/>
  <c r="L1033" i="2" s="1"/>
  <c r="K1021" i="2" a="1"/>
  <c r="K1021" i="2" s="1"/>
  <c r="M1021" i="2" a="1"/>
  <c r="M1021" i="2" s="1"/>
  <c r="L1021" i="2" a="1"/>
  <c r="L1021" i="2" s="1"/>
  <c r="K1009" i="2" a="1"/>
  <c r="K1009" i="2" s="1"/>
  <c r="M1009" i="2" a="1"/>
  <c r="M1009" i="2" s="1"/>
  <c r="L1009" i="2" a="1"/>
  <c r="L1009" i="2" s="1"/>
  <c r="K997" i="2" a="1"/>
  <c r="K997" i="2" s="1"/>
  <c r="M997" i="2" a="1"/>
  <c r="M997" i="2" s="1"/>
  <c r="L997" i="2" a="1"/>
  <c r="L997" i="2" s="1"/>
  <c r="K985" i="2" a="1"/>
  <c r="K985" i="2" s="1"/>
  <c r="M985" i="2" a="1"/>
  <c r="M985" i="2" s="1"/>
  <c r="L985" i="2" a="1"/>
  <c r="L985" i="2" s="1"/>
  <c r="K973" i="2" a="1"/>
  <c r="K973" i="2" s="1"/>
  <c r="M973" i="2" a="1"/>
  <c r="M973" i="2" s="1"/>
  <c r="L973" i="2" a="1"/>
  <c r="L973" i="2" s="1"/>
  <c r="K961" i="2" a="1"/>
  <c r="K961" i="2" s="1"/>
  <c r="M961" i="2" a="1"/>
  <c r="M961" i="2" s="1"/>
  <c r="L961" i="2" a="1"/>
  <c r="L961" i="2" s="1"/>
  <c r="K949" i="2" a="1"/>
  <c r="K949" i="2" s="1"/>
  <c r="M949" i="2" a="1"/>
  <c r="M949" i="2" s="1"/>
  <c r="L949" i="2" a="1"/>
  <c r="L949" i="2" s="1"/>
  <c r="K937" i="2" a="1"/>
  <c r="K937" i="2" s="1"/>
  <c r="M937" i="2" a="1"/>
  <c r="M937" i="2" s="1"/>
  <c r="L937" i="2" a="1"/>
  <c r="L937" i="2" s="1"/>
  <c r="K925" i="2" a="1"/>
  <c r="K925" i="2" s="1"/>
  <c r="M925" i="2" a="1"/>
  <c r="M925" i="2" s="1"/>
  <c r="L925" i="2" a="1"/>
  <c r="L925" i="2" s="1"/>
  <c r="K913" i="2" a="1"/>
  <c r="K913" i="2" s="1"/>
  <c r="M913" i="2" a="1"/>
  <c r="M913" i="2" s="1"/>
  <c r="L913" i="2" a="1"/>
  <c r="L913" i="2" s="1"/>
  <c r="K901" i="2" a="1"/>
  <c r="K901" i="2" s="1"/>
  <c r="M901" i="2" a="1"/>
  <c r="M901" i="2" s="1"/>
  <c r="L901" i="2" a="1"/>
  <c r="L901" i="2" s="1"/>
  <c r="K889" i="2" a="1"/>
  <c r="K889" i="2" s="1"/>
  <c r="M889" i="2" a="1"/>
  <c r="M889" i="2" s="1"/>
  <c r="L889" i="2" a="1"/>
  <c r="L889" i="2" s="1"/>
  <c r="K877" i="2" a="1"/>
  <c r="K877" i="2" s="1"/>
  <c r="M877" i="2" a="1"/>
  <c r="M877" i="2" s="1"/>
  <c r="L877" i="2" a="1"/>
  <c r="L877" i="2" s="1"/>
  <c r="K865" i="2" a="1"/>
  <c r="K865" i="2" s="1"/>
  <c r="M865" i="2" a="1"/>
  <c r="M865" i="2" s="1"/>
  <c r="L865" i="2" a="1"/>
  <c r="L865" i="2" s="1"/>
  <c r="K853" i="2" a="1"/>
  <c r="K853" i="2" s="1"/>
  <c r="M853" i="2" a="1"/>
  <c r="M853" i="2" s="1"/>
  <c r="L853" i="2" a="1"/>
  <c r="L853" i="2" s="1"/>
  <c r="K841" i="2" a="1"/>
  <c r="K841" i="2" s="1"/>
  <c r="M841" i="2" a="1"/>
  <c r="M841" i="2" s="1"/>
  <c r="L841" i="2" a="1"/>
  <c r="L841" i="2" s="1"/>
  <c r="K829" i="2" a="1"/>
  <c r="K829" i="2" s="1"/>
  <c r="M829" i="2" a="1"/>
  <c r="M829" i="2" s="1"/>
  <c r="L829" i="2" a="1"/>
  <c r="L829" i="2" s="1"/>
  <c r="K817" i="2" a="1"/>
  <c r="K817" i="2" s="1"/>
  <c r="M817" i="2" a="1"/>
  <c r="M817" i="2" s="1"/>
  <c r="L817" i="2" a="1"/>
  <c r="L817" i="2" s="1"/>
  <c r="K805" i="2" a="1"/>
  <c r="K805" i="2" s="1"/>
  <c r="M805" i="2" a="1"/>
  <c r="M805" i="2" s="1"/>
  <c r="L805" i="2" a="1"/>
  <c r="L805" i="2" s="1"/>
  <c r="K793" i="2" a="1"/>
  <c r="K793" i="2" s="1"/>
  <c r="M793" i="2" a="1"/>
  <c r="M793" i="2" s="1"/>
  <c r="L793" i="2" a="1"/>
  <c r="L793" i="2" s="1"/>
  <c r="K781" i="2" a="1"/>
  <c r="K781" i="2" s="1"/>
  <c r="M781" i="2" a="1"/>
  <c r="M781" i="2" s="1"/>
  <c r="L781" i="2" a="1"/>
  <c r="L781" i="2" s="1"/>
  <c r="K769" i="2" a="1"/>
  <c r="K769" i="2" s="1"/>
  <c r="M769" i="2" a="1"/>
  <c r="M769" i="2" s="1"/>
  <c r="L769" i="2" a="1"/>
  <c r="L769" i="2" s="1"/>
  <c r="K757" i="2" a="1"/>
  <c r="K757" i="2" s="1"/>
  <c r="M757" i="2" a="1"/>
  <c r="M757" i="2" s="1"/>
  <c r="L757" i="2" a="1"/>
  <c r="L757" i="2" s="1"/>
  <c r="K745" i="2" a="1"/>
  <c r="K745" i="2" s="1"/>
  <c r="M745" i="2" a="1"/>
  <c r="M745" i="2" s="1"/>
  <c r="L745" i="2" a="1"/>
  <c r="L745" i="2" s="1"/>
  <c r="K733" i="2" a="1"/>
  <c r="K733" i="2" s="1"/>
  <c r="M733" i="2" a="1"/>
  <c r="M733" i="2" s="1"/>
  <c r="L733" i="2" a="1"/>
  <c r="L733" i="2" s="1"/>
  <c r="K721" i="2" a="1"/>
  <c r="K721" i="2" s="1"/>
  <c r="M721" i="2" a="1"/>
  <c r="M721" i="2" s="1"/>
  <c r="L721" i="2" a="1"/>
  <c r="L721" i="2" s="1"/>
  <c r="K709" i="2" a="1"/>
  <c r="K709" i="2" s="1"/>
  <c r="M709" i="2" a="1"/>
  <c r="M709" i="2" s="1"/>
  <c r="L709" i="2" a="1"/>
  <c r="L709" i="2" s="1"/>
  <c r="K697" i="2" a="1"/>
  <c r="K697" i="2" s="1"/>
  <c r="M697" i="2" a="1"/>
  <c r="M697" i="2" s="1"/>
  <c r="L697" i="2" a="1"/>
  <c r="L697" i="2" s="1"/>
  <c r="K685" i="2" a="1"/>
  <c r="K685" i="2" s="1"/>
  <c r="M685" i="2" a="1"/>
  <c r="M685" i="2" s="1"/>
  <c r="L685" i="2" a="1"/>
  <c r="L685" i="2" s="1"/>
  <c r="K673" i="2" a="1"/>
  <c r="K673" i="2" s="1"/>
  <c r="M673" i="2" a="1"/>
  <c r="M673" i="2" s="1"/>
  <c r="L673" i="2" a="1"/>
  <c r="L673" i="2" s="1"/>
  <c r="K661" i="2" a="1"/>
  <c r="K661" i="2" s="1"/>
  <c r="M661" i="2" a="1"/>
  <c r="M661" i="2" s="1"/>
  <c r="L661" i="2" a="1"/>
  <c r="L661" i="2" s="1"/>
  <c r="K649" i="2" a="1"/>
  <c r="K649" i="2" s="1"/>
  <c r="M649" i="2" a="1"/>
  <c r="M649" i="2" s="1"/>
  <c r="L649" i="2" a="1"/>
  <c r="L649" i="2" s="1"/>
  <c r="K637" i="2" a="1"/>
  <c r="K637" i="2" s="1"/>
  <c r="M637" i="2" a="1"/>
  <c r="M637" i="2" s="1"/>
  <c r="L637" i="2" a="1"/>
  <c r="L637" i="2" s="1"/>
  <c r="K625" i="2" a="1"/>
  <c r="K625" i="2" s="1"/>
  <c r="M625" i="2" a="1"/>
  <c r="M625" i="2" s="1"/>
  <c r="L625" i="2" a="1"/>
  <c r="L625" i="2" s="1"/>
  <c r="K613" i="2" a="1"/>
  <c r="K613" i="2" s="1"/>
  <c r="M613" i="2" a="1"/>
  <c r="M613" i="2" s="1"/>
  <c r="L613" i="2" a="1"/>
  <c r="L613" i="2" s="1"/>
  <c r="K601" i="2" a="1"/>
  <c r="K601" i="2" s="1"/>
  <c r="M601" i="2" a="1"/>
  <c r="M601" i="2" s="1"/>
  <c r="L601" i="2" a="1"/>
  <c r="L601" i="2" s="1"/>
  <c r="K589" i="2" a="1"/>
  <c r="K589" i="2" s="1"/>
  <c r="M589" i="2" a="1"/>
  <c r="M589" i="2" s="1"/>
  <c r="L589" i="2" a="1"/>
  <c r="L589" i="2" s="1"/>
  <c r="K577" i="2" a="1"/>
  <c r="K577" i="2" s="1"/>
  <c r="M577" i="2" a="1"/>
  <c r="M577" i="2" s="1"/>
  <c r="L577" i="2" a="1"/>
  <c r="L577" i="2" s="1"/>
  <c r="K565" i="2" a="1"/>
  <c r="K565" i="2" s="1"/>
  <c r="M565" i="2" a="1"/>
  <c r="M565" i="2" s="1"/>
  <c r="L565" i="2" a="1"/>
  <c r="L565" i="2" s="1"/>
  <c r="K553" i="2" a="1"/>
  <c r="K553" i="2" s="1"/>
  <c r="M553" i="2" a="1"/>
  <c r="M553" i="2" s="1"/>
  <c r="L553" i="2" a="1"/>
  <c r="L553" i="2" s="1"/>
  <c r="K541" i="2" a="1"/>
  <c r="K541" i="2" s="1"/>
  <c r="M541" i="2" a="1"/>
  <c r="M541" i="2" s="1"/>
  <c r="L541" i="2" a="1"/>
  <c r="L541" i="2" s="1"/>
  <c r="K529" i="2" a="1"/>
  <c r="K529" i="2" s="1"/>
  <c r="M529" i="2" a="1"/>
  <c r="M529" i="2" s="1"/>
  <c r="L529" i="2" a="1"/>
  <c r="L529" i="2" s="1"/>
  <c r="K517" i="2" a="1"/>
  <c r="K517" i="2" s="1"/>
  <c r="M517" i="2" a="1"/>
  <c r="M517" i="2" s="1"/>
  <c r="L517" i="2" a="1"/>
  <c r="L517" i="2" s="1"/>
  <c r="K505" i="2" a="1"/>
  <c r="K505" i="2" s="1"/>
  <c r="M505" i="2" a="1"/>
  <c r="M505" i="2" s="1"/>
  <c r="L505" i="2" a="1"/>
  <c r="L505" i="2" s="1"/>
  <c r="K493" i="2" a="1"/>
  <c r="K493" i="2" s="1"/>
  <c r="M493" i="2" a="1"/>
  <c r="M493" i="2" s="1"/>
  <c r="L493" i="2" a="1"/>
  <c r="L493" i="2" s="1"/>
  <c r="K481" i="2" a="1"/>
  <c r="K481" i="2" s="1"/>
  <c r="M481" i="2" a="1"/>
  <c r="M481" i="2" s="1"/>
  <c r="L481" i="2" a="1"/>
  <c r="L481" i="2" s="1"/>
  <c r="K469" i="2" a="1"/>
  <c r="K469" i="2" s="1"/>
  <c r="M469" i="2" a="1"/>
  <c r="M469" i="2" s="1"/>
  <c r="L469" i="2" a="1"/>
  <c r="L469" i="2" s="1"/>
  <c r="K457" i="2" a="1"/>
  <c r="K457" i="2" s="1"/>
  <c r="M457" i="2" a="1"/>
  <c r="M457" i="2" s="1"/>
  <c r="L457" i="2" a="1"/>
  <c r="L457" i="2" s="1"/>
  <c r="K445" i="2" a="1"/>
  <c r="K445" i="2" s="1"/>
  <c r="M445" i="2" a="1"/>
  <c r="M445" i="2" s="1"/>
  <c r="L445" i="2" a="1"/>
  <c r="L445" i="2" s="1"/>
  <c r="K433" i="2" a="1"/>
  <c r="K433" i="2" s="1"/>
  <c r="M433" i="2" a="1"/>
  <c r="M433" i="2" s="1"/>
  <c r="L433" i="2" a="1"/>
  <c r="L433" i="2" s="1"/>
  <c r="K421" i="2" a="1"/>
  <c r="K421" i="2" s="1"/>
  <c r="M421" i="2" a="1"/>
  <c r="M421" i="2" s="1"/>
  <c r="L421" i="2" a="1"/>
  <c r="L421" i="2" s="1"/>
  <c r="K409" i="2" a="1"/>
  <c r="K409" i="2" s="1"/>
  <c r="M409" i="2" a="1"/>
  <c r="M409" i="2" s="1"/>
  <c r="L409" i="2" a="1"/>
  <c r="L409" i="2" s="1"/>
  <c r="K397" i="2" a="1"/>
  <c r="K397" i="2" s="1"/>
  <c r="M397" i="2" a="1"/>
  <c r="M397" i="2" s="1"/>
  <c r="L397" i="2" a="1"/>
  <c r="L397" i="2" s="1"/>
  <c r="K385" i="2" a="1"/>
  <c r="K385" i="2" s="1"/>
  <c r="M385" i="2" a="1"/>
  <c r="M385" i="2" s="1"/>
  <c r="L385" i="2" a="1"/>
  <c r="L385" i="2" s="1"/>
  <c r="K373" i="2" a="1"/>
  <c r="K373" i="2" s="1"/>
  <c r="M373" i="2" a="1"/>
  <c r="M373" i="2" s="1"/>
  <c r="L373" i="2" a="1"/>
  <c r="L373" i="2" s="1"/>
  <c r="K361" i="2" a="1"/>
  <c r="K361" i="2" s="1"/>
  <c r="M361" i="2" a="1"/>
  <c r="M361" i="2" s="1"/>
  <c r="L361" i="2" a="1"/>
  <c r="L361" i="2" s="1"/>
  <c r="K349" i="2" a="1"/>
  <c r="K349" i="2" s="1"/>
  <c r="M349" i="2" a="1"/>
  <c r="M349" i="2" s="1"/>
  <c r="L349" i="2" a="1"/>
  <c r="L349" i="2" s="1"/>
  <c r="K337" i="2" a="1"/>
  <c r="K337" i="2" s="1"/>
  <c r="M337" i="2" a="1"/>
  <c r="M337" i="2" s="1"/>
  <c r="L337" i="2" a="1"/>
  <c r="L337" i="2" s="1"/>
  <c r="K325" i="2" a="1"/>
  <c r="K325" i="2" s="1"/>
  <c r="M325" i="2" a="1"/>
  <c r="M325" i="2" s="1"/>
  <c r="L325" i="2" a="1"/>
  <c r="L325" i="2" s="1"/>
  <c r="K313" i="2" a="1"/>
  <c r="K313" i="2" s="1"/>
  <c r="M313" i="2" a="1"/>
  <c r="M313" i="2" s="1"/>
  <c r="L313" i="2" a="1"/>
  <c r="L313" i="2" s="1"/>
  <c r="K301" i="2" a="1"/>
  <c r="K301" i="2" s="1"/>
  <c r="M301" i="2" a="1"/>
  <c r="M301" i="2" s="1"/>
  <c r="L301" i="2" a="1"/>
  <c r="L301" i="2" s="1"/>
  <c r="K289" i="2" a="1"/>
  <c r="K289" i="2" s="1"/>
  <c r="M289" i="2" a="1"/>
  <c r="M289" i="2" s="1"/>
  <c r="L289" i="2" a="1"/>
  <c r="L289" i="2" s="1"/>
  <c r="K277" i="2" a="1"/>
  <c r="K277" i="2" s="1"/>
  <c r="M277" i="2" a="1"/>
  <c r="M277" i="2" s="1"/>
  <c r="L277" i="2" a="1"/>
  <c r="L277" i="2" s="1"/>
  <c r="K265" i="2" a="1"/>
  <c r="K265" i="2" s="1"/>
  <c r="M265" i="2" a="1"/>
  <c r="M265" i="2" s="1"/>
  <c r="L265" i="2" a="1"/>
  <c r="L265" i="2" s="1"/>
  <c r="K253" i="2" a="1"/>
  <c r="K253" i="2" s="1"/>
  <c r="M253" i="2" a="1"/>
  <c r="M253" i="2" s="1"/>
  <c r="L253" i="2" a="1"/>
  <c r="L253" i="2" s="1"/>
  <c r="K241" i="2" a="1"/>
  <c r="K241" i="2" s="1"/>
  <c r="M241" i="2" a="1"/>
  <c r="M241" i="2" s="1"/>
  <c r="L241" i="2" a="1"/>
  <c r="L241" i="2" s="1"/>
  <c r="K229" i="2" a="1"/>
  <c r="K229" i="2" s="1"/>
  <c r="M229" i="2" a="1"/>
  <c r="M229" i="2" s="1"/>
  <c r="L229" i="2" a="1"/>
  <c r="L229" i="2" s="1"/>
  <c r="K217" i="2" a="1"/>
  <c r="K217" i="2" s="1"/>
  <c r="M217" i="2" a="1"/>
  <c r="M217" i="2" s="1"/>
  <c r="L217" i="2" a="1"/>
  <c r="L217" i="2" s="1"/>
  <c r="K205" i="2" a="1"/>
  <c r="K205" i="2" s="1"/>
  <c r="M205" i="2" a="1"/>
  <c r="M205" i="2" s="1"/>
  <c r="L205" i="2" a="1"/>
  <c r="L205" i="2" s="1"/>
  <c r="K193" i="2" a="1"/>
  <c r="K193" i="2" s="1"/>
  <c r="M193" i="2" a="1"/>
  <c r="M193" i="2" s="1"/>
  <c r="L193" i="2" a="1"/>
  <c r="L193" i="2" s="1"/>
  <c r="K181" i="2" a="1"/>
  <c r="K181" i="2" s="1"/>
  <c r="M181" i="2" a="1"/>
  <c r="M181" i="2" s="1"/>
  <c r="L181" i="2" a="1"/>
  <c r="L181" i="2" s="1"/>
  <c r="K169" i="2" a="1"/>
  <c r="K169" i="2" s="1"/>
  <c r="M169" i="2" a="1"/>
  <c r="M169" i="2" s="1"/>
  <c r="L169" i="2" a="1"/>
  <c r="L169" i="2" s="1"/>
  <c r="K157" i="2" a="1"/>
  <c r="K157" i="2" s="1"/>
  <c r="M157" i="2" a="1"/>
  <c r="M157" i="2" s="1"/>
  <c r="L157" i="2" a="1"/>
  <c r="L157" i="2" s="1"/>
  <c r="K145" i="2" a="1"/>
  <c r="K145" i="2" s="1"/>
  <c r="M145" i="2" a="1"/>
  <c r="M145" i="2" s="1"/>
  <c r="L145" i="2" a="1"/>
  <c r="L145" i="2" s="1"/>
  <c r="K133" i="2" a="1"/>
  <c r="K133" i="2" s="1"/>
  <c r="M133" i="2" a="1"/>
  <c r="M133" i="2" s="1"/>
  <c r="L133" i="2" a="1"/>
  <c r="L133" i="2" s="1"/>
  <c r="K121" i="2" a="1"/>
  <c r="K121" i="2" s="1"/>
  <c r="M121" i="2" a="1"/>
  <c r="M121" i="2" s="1"/>
  <c r="L121" i="2" a="1"/>
  <c r="L121" i="2" s="1"/>
  <c r="K109" i="2" a="1"/>
  <c r="K109" i="2" s="1"/>
  <c r="M109" i="2" a="1"/>
  <c r="M109" i="2" s="1"/>
  <c r="L109" i="2" a="1"/>
  <c r="L109" i="2" s="1"/>
  <c r="K97" i="2" a="1"/>
  <c r="K97" i="2" s="1"/>
  <c r="M97" i="2" a="1"/>
  <c r="M97" i="2" s="1"/>
  <c r="L97" i="2" a="1"/>
  <c r="L97" i="2" s="1"/>
  <c r="K85" i="2" a="1"/>
  <c r="K85" i="2" s="1"/>
  <c r="M85" i="2" a="1"/>
  <c r="M85" i="2" s="1"/>
  <c r="L85" i="2" a="1"/>
  <c r="L85" i="2" s="1"/>
  <c r="K73" i="2" a="1"/>
  <c r="K73" i="2" s="1"/>
  <c r="M73" i="2" a="1"/>
  <c r="M73" i="2" s="1"/>
  <c r="L73" i="2" a="1"/>
  <c r="L73" i="2" s="1"/>
  <c r="K61" i="2" a="1"/>
  <c r="K61" i="2" s="1"/>
  <c r="M61" i="2" a="1"/>
  <c r="M61" i="2" s="1"/>
  <c r="L61" i="2" a="1"/>
  <c r="L61" i="2" s="1"/>
  <c r="K49" i="2" a="1"/>
  <c r="K49" i="2" s="1"/>
  <c r="M49" i="2" a="1"/>
  <c r="M49" i="2" s="1"/>
  <c r="L49" i="2" a="1"/>
  <c r="L49" i="2" s="1"/>
  <c r="K37" i="2" a="1"/>
  <c r="K37" i="2" s="1"/>
  <c r="M37" i="2" a="1"/>
  <c r="M37" i="2" s="1"/>
  <c r="L37" i="2" a="1"/>
  <c r="L37" i="2" s="1"/>
  <c r="K25" i="2" a="1"/>
  <c r="K25" i="2" s="1"/>
  <c r="M25" i="2" a="1"/>
  <c r="M25" i="2" s="1"/>
  <c r="L25" i="2" a="1"/>
  <c r="L25" i="2" s="1"/>
  <c r="K13" i="2" a="1"/>
  <c r="K13" i="2" s="1"/>
  <c r="M13" i="2" a="1"/>
  <c r="M13" i="2" s="1"/>
  <c r="L13" i="2" a="1"/>
  <c r="L13" i="2" s="1"/>
  <c r="L2211" i="2" a="1"/>
  <c r="L2211" i="2" s="1"/>
  <c r="L2046" i="2" a="1"/>
  <c r="L2046" i="2" s="1"/>
  <c r="L1111" i="2" a="1"/>
  <c r="L1111" i="2" s="1"/>
  <c r="K2519" i="2" a="1"/>
  <c r="K2519" i="2" s="1"/>
  <c r="M2519" i="2" a="1"/>
  <c r="M2519" i="2" s="1"/>
  <c r="L2519" i="2" a="1"/>
  <c r="L2519" i="2" s="1"/>
  <c r="K2507" i="2" a="1"/>
  <c r="K2507" i="2" s="1"/>
  <c r="M2507" i="2" a="1"/>
  <c r="M2507" i="2" s="1"/>
  <c r="L2507" i="2" a="1"/>
  <c r="L2507" i="2" s="1"/>
  <c r="K2495" i="2" a="1"/>
  <c r="K2495" i="2" s="1"/>
  <c r="M2495" i="2" a="1"/>
  <c r="M2495" i="2" s="1"/>
  <c r="L2495" i="2" a="1"/>
  <c r="L2495" i="2" s="1"/>
  <c r="K2483" i="2" a="1"/>
  <c r="K2483" i="2" s="1"/>
  <c r="M2483" i="2" a="1"/>
  <c r="M2483" i="2" s="1"/>
  <c r="L2483" i="2" a="1"/>
  <c r="L2483" i="2" s="1"/>
  <c r="K2471" i="2" a="1"/>
  <c r="K2471" i="2" s="1"/>
  <c r="M2471" i="2" a="1"/>
  <c r="M2471" i="2" s="1"/>
  <c r="L2471" i="2" a="1"/>
  <c r="L2471" i="2" s="1"/>
  <c r="K2459" i="2" a="1"/>
  <c r="K2459" i="2" s="1"/>
  <c r="M2459" i="2" a="1"/>
  <c r="M2459" i="2" s="1"/>
  <c r="L2459" i="2" a="1"/>
  <c r="L2459" i="2" s="1"/>
  <c r="K2447" i="2" a="1"/>
  <c r="K2447" i="2" s="1"/>
  <c r="M2447" i="2" a="1"/>
  <c r="M2447" i="2" s="1"/>
  <c r="L2447" i="2" a="1"/>
  <c r="L2447" i="2" s="1"/>
  <c r="K2435" i="2" a="1"/>
  <c r="K2435" i="2" s="1"/>
  <c r="M2435" i="2" a="1"/>
  <c r="M2435" i="2" s="1"/>
  <c r="L2435" i="2" a="1"/>
  <c r="L2435" i="2" s="1"/>
  <c r="K2423" i="2" a="1"/>
  <c r="K2423" i="2" s="1"/>
  <c r="M2423" i="2" a="1"/>
  <c r="M2423" i="2" s="1"/>
  <c r="K2411" i="2" a="1"/>
  <c r="K2411" i="2" s="1"/>
  <c r="M2411" i="2" a="1"/>
  <c r="M2411" i="2" s="1"/>
  <c r="L2411" i="2" a="1"/>
  <c r="L2411" i="2" s="1"/>
  <c r="K2399" i="2" a="1"/>
  <c r="K2399" i="2" s="1"/>
  <c r="M2399" i="2" a="1"/>
  <c r="M2399" i="2" s="1"/>
  <c r="L2399" i="2" a="1"/>
  <c r="L2399" i="2" s="1"/>
  <c r="K2387" i="2" a="1"/>
  <c r="K2387" i="2" s="1"/>
  <c r="M2387" i="2" a="1"/>
  <c r="M2387" i="2" s="1"/>
  <c r="L2387" i="2" a="1"/>
  <c r="L2387" i="2" s="1"/>
  <c r="K2375" i="2" a="1"/>
  <c r="K2375" i="2" s="1"/>
  <c r="M2375" i="2" a="1"/>
  <c r="M2375" i="2" s="1"/>
  <c r="L2375" i="2" a="1"/>
  <c r="L2375" i="2" s="1"/>
  <c r="K2363" i="2" a="1"/>
  <c r="K2363" i="2" s="1"/>
  <c r="M2363" i="2" a="1"/>
  <c r="M2363" i="2" s="1"/>
  <c r="L2363" i="2" a="1"/>
  <c r="L2363" i="2" s="1"/>
  <c r="K2351" i="2" a="1"/>
  <c r="K2351" i="2" s="1"/>
  <c r="M2351" i="2" a="1"/>
  <c r="M2351" i="2" s="1"/>
  <c r="L2351" i="2" a="1"/>
  <c r="L2351" i="2" s="1"/>
  <c r="K2340" i="2" a="1"/>
  <c r="K2340" i="2" s="1"/>
  <c r="M2340" i="2" a="1"/>
  <c r="M2340" i="2" s="1"/>
  <c r="L2340" i="2" a="1"/>
  <c r="L2340" i="2" s="1"/>
  <c r="K2328" i="2" a="1"/>
  <c r="K2328" i="2" s="1"/>
  <c r="M2328" i="2" a="1"/>
  <c r="M2328" i="2" s="1"/>
  <c r="L2328" i="2" a="1"/>
  <c r="L2328" i="2" s="1"/>
  <c r="K2316" i="2" a="1"/>
  <c r="K2316" i="2" s="1"/>
  <c r="M2316" i="2" a="1"/>
  <c r="M2316" i="2" s="1"/>
  <c r="L2316" i="2" a="1"/>
  <c r="L2316" i="2" s="1"/>
  <c r="K2304" i="2" a="1"/>
  <c r="K2304" i="2" s="1"/>
  <c r="M2304" i="2" a="1"/>
  <c r="M2304" i="2" s="1"/>
  <c r="L2304" i="2" a="1"/>
  <c r="L2304" i="2" s="1"/>
  <c r="K2292" i="2" a="1"/>
  <c r="K2292" i="2" s="1"/>
  <c r="M2292" i="2" a="1"/>
  <c r="M2292" i="2" s="1"/>
  <c r="L2292" i="2" a="1"/>
  <c r="L2292" i="2" s="1"/>
  <c r="K2280" i="2" a="1"/>
  <c r="K2280" i="2" s="1"/>
  <c r="M2280" i="2" a="1"/>
  <c r="M2280" i="2" s="1"/>
  <c r="L2280" i="2" a="1"/>
  <c r="L2280" i="2" s="1"/>
  <c r="K2268" i="2" a="1"/>
  <c r="K2268" i="2" s="1"/>
  <c r="M2268" i="2" a="1"/>
  <c r="M2268" i="2" s="1"/>
  <c r="L2268" i="2" a="1"/>
  <c r="L2268" i="2" s="1"/>
  <c r="K2256" i="2" a="1"/>
  <c r="K2256" i="2" s="1"/>
  <c r="M2256" i="2" a="1"/>
  <c r="M2256" i="2" s="1"/>
  <c r="L2256" i="2" a="1"/>
  <c r="L2256" i="2" s="1"/>
  <c r="K2244" i="2" a="1"/>
  <c r="K2244" i="2" s="1"/>
  <c r="M2244" i="2" a="1"/>
  <c r="M2244" i="2" s="1"/>
  <c r="L2244" i="2" a="1"/>
  <c r="L2244" i="2" s="1"/>
  <c r="K2232" i="2" a="1"/>
  <c r="K2232" i="2" s="1"/>
  <c r="M2232" i="2" a="1"/>
  <c r="M2232" i="2" s="1"/>
  <c r="L2232" i="2" a="1"/>
  <c r="L2232" i="2" s="1"/>
  <c r="K2220" i="2" a="1"/>
  <c r="K2220" i="2" s="1"/>
  <c r="M2220" i="2" a="1"/>
  <c r="M2220" i="2" s="1"/>
  <c r="L2220" i="2" a="1"/>
  <c r="L2220" i="2" s="1"/>
  <c r="K2208" i="2" a="1"/>
  <c r="K2208" i="2" s="1"/>
  <c r="M2208" i="2" a="1"/>
  <c r="M2208" i="2" s="1"/>
  <c r="L2208" i="2" a="1"/>
  <c r="L2208" i="2" s="1"/>
  <c r="K2196" i="2" a="1"/>
  <c r="K2196" i="2" s="1"/>
  <c r="M2196" i="2" a="1"/>
  <c r="M2196" i="2" s="1"/>
  <c r="L2196" i="2" a="1"/>
  <c r="L2196" i="2" s="1"/>
  <c r="K2184" i="2" a="1"/>
  <c r="K2184" i="2" s="1"/>
  <c r="M2184" i="2" a="1"/>
  <c r="M2184" i="2" s="1"/>
  <c r="L2184" i="2" a="1"/>
  <c r="L2184" i="2" s="1"/>
  <c r="K2172" i="2" a="1"/>
  <c r="K2172" i="2" s="1"/>
  <c r="M2172" i="2" a="1"/>
  <c r="M2172" i="2" s="1"/>
  <c r="L2172" i="2" a="1"/>
  <c r="L2172" i="2" s="1"/>
  <c r="K2160" i="2" a="1"/>
  <c r="K2160" i="2" s="1"/>
  <c r="M2160" i="2" a="1"/>
  <c r="M2160" i="2" s="1"/>
  <c r="K2148" i="2" a="1"/>
  <c r="K2148" i="2" s="1"/>
  <c r="M2148" i="2" a="1"/>
  <c r="M2148" i="2" s="1"/>
  <c r="L2148" i="2" a="1"/>
  <c r="L2148" i="2" s="1"/>
  <c r="K2136" i="2" a="1"/>
  <c r="K2136" i="2" s="1"/>
  <c r="M2136" i="2" a="1"/>
  <c r="M2136" i="2" s="1"/>
  <c r="L2136" i="2" a="1"/>
  <c r="L2136" i="2" s="1"/>
  <c r="K2124" i="2" a="1"/>
  <c r="K2124" i="2" s="1"/>
  <c r="M2124" i="2" a="1"/>
  <c r="M2124" i="2" s="1"/>
  <c r="L2124" i="2" a="1"/>
  <c r="L2124" i="2" s="1"/>
  <c r="K2112" i="2" a="1"/>
  <c r="K2112" i="2" s="1"/>
  <c r="M2112" i="2" a="1"/>
  <c r="M2112" i="2" s="1"/>
  <c r="L2112" i="2" a="1"/>
  <c r="L2112" i="2" s="1"/>
  <c r="K2100" i="2" a="1"/>
  <c r="K2100" i="2" s="1"/>
  <c r="M2100" i="2" a="1"/>
  <c r="M2100" i="2" s="1"/>
  <c r="L2100" i="2" a="1"/>
  <c r="L2100" i="2" s="1"/>
  <c r="K2088" i="2" a="1"/>
  <c r="K2088" i="2" s="1"/>
  <c r="M2088" i="2" a="1"/>
  <c r="M2088" i="2" s="1"/>
  <c r="L2088" i="2" a="1"/>
  <c r="L2088" i="2" s="1"/>
  <c r="K2076" i="2" a="1"/>
  <c r="K2076" i="2" s="1"/>
  <c r="M2076" i="2" a="1"/>
  <c r="M2076" i="2" s="1"/>
  <c r="K2064" i="2" a="1"/>
  <c r="K2064" i="2" s="1"/>
  <c r="M2064" i="2" a="1"/>
  <c r="M2064" i="2" s="1"/>
  <c r="L2064" i="2" a="1"/>
  <c r="L2064" i="2" s="1"/>
  <c r="K2052" i="2" a="1"/>
  <c r="K2052" i="2" s="1"/>
  <c r="M2052" i="2" a="1"/>
  <c r="M2052" i="2" s="1"/>
  <c r="L2052" i="2" a="1"/>
  <c r="L2052" i="2" s="1"/>
  <c r="K2040" i="2" a="1"/>
  <c r="K2040" i="2" s="1"/>
  <c r="M2040" i="2" a="1"/>
  <c r="M2040" i="2" s="1"/>
  <c r="L2040" i="2" a="1"/>
  <c r="L2040" i="2" s="1"/>
  <c r="K2028" i="2" a="1"/>
  <c r="K2028" i="2" s="1"/>
  <c r="M2028" i="2" a="1"/>
  <c r="M2028" i="2" s="1"/>
  <c r="L2028" i="2" a="1"/>
  <c r="L2028" i="2" s="1"/>
  <c r="K2016" i="2" a="1"/>
  <c r="K2016" i="2" s="1"/>
  <c r="M2016" i="2" a="1"/>
  <c r="M2016" i="2" s="1"/>
  <c r="K2004" i="2" a="1"/>
  <c r="K2004" i="2" s="1"/>
  <c r="M2004" i="2" a="1"/>
  <c r="M2004" i="2" s="1"/>
  <c r="L2004" i="2" a="1"/>
  <c r="L2004" i="2" s="1"/>
  <c r="K1992" i="2" a="1"/>
  <c r="K1992" i="2" s="1"/>
  <c r="M1992" i="2" a="1"/>
  <c r="M1992" i="2" s="1"/>
  <c r="L1992" i="2" a="1"/>
  <c r="L1992" i="2" s="1"/>
  <c r="K1980" i="2" a="1"/>
  <c r="K1980" i="2" s="1"/>
  <c r="M1980" i="2" a="1"/>
  <c r="M1980" i="2" s="1"/>
  <c r="L1980" i="2" a="1"/>
  <c r="L1980" i="2" s="1"/>
  <c r="K1968" i="2" a="1"/>
  <c r="K1968" i="2" s="1"/>
  <c r="M1968" i="2" a="1"/>
  <c r="M1968" i="2" s="1"/>
  <c r="L1968" i="2" a="1"/>
  <c r="L1968" i="2" s="1"/>
  <c r="K1956" i="2" a="1"/>
  <c r="K1956" i="2" s="1"/>
  <c r="M1956" i="2" a="1"/>
  <c r="M1956" i="2" s="1"/>
  <c r="L1956" i="2" a="1"/>
  <c r="L1956" i="2" s="1"/>
  <c r="K1944" i="2" a="1"/>
  <c r="K1944" i="2" s="1"/>
  <c r="M1944" i="2" a="1"/>
  <c r="M1944" i="2" s="1"/>
  <c r="L1944" i="2" a="1"/>
  <c r="L1944" i="2" s="1"/>
  <c r="K1932" i="2" a="1"/>
  <c r="K1932" i="2" s="1"/>
  <c r="M1932" i="2" a="1"/>
  <c r="M1932" i="2" s="1"/>
  <c r="L1932" i="2" a="1"/>
  <c r="L1932" i="2" s="1"/>
  <c r="K1920" i="2" a="1"/>
  <c r="K1920" i="2" s="1"/>
  <c r="M1920" i="2" a="1"/>
  <c r="M1920" i="2" s="1"/>
  <c r="L1920" i="2" a="1"/>
  <c r="L1920" i="2" s="1"/>
  <c r="K1908" i="2" a="1"/>
  <c r="K1908" i="2" s="1"/>
  <c r="M1908" i="2" a="1"/>
  <c r="M1908" i="2" s="1"/>
  <c r="L1908" i="2" a="1"/>
  <c r="L1908" i="2" s="1"/>
  <c r="K1896" i="2" a="1"/>
  <c r="K1896" i="2" s="1"/>
  <c r="M1896" i="2" a="1"/>
  <c r="M1896" i="2" s="1"/>
  <c r="L1896" i="2" a="1"/>
  <c r="L1896" i="2" s="1"/>
  <c r="K1884" i="2" a="1"/>
  <c r="K1884" i="2" s="1"/>
  <c r="M1884" i="2" a="1"/>
  <c r="M1884" i="2" s="1"/>
  <c r="L1884" i="2" a="1"/>
  <c r="L1884" i="2" s="1"/>
  <c r="K1872" i="2" a="1"/>
  <c r="K1872" i="2" s="1"/>
  <c r="M1872" i="2" a="1"/>
  <c r="M1872" i="2" s="1"/>
  <c r="L1872" i="2" a="1"/>
  <c r="L1872" i="2" s="1"/>
  <c r="K1860" i="2" a="1"/>
  <c r="K1860" i="2" s="1"/>
  <c r="M1860" i="2" a="1"/>
  <c r="M1860" i="2" s="1"/>
  <c r="L1860" i="2" a="1"/>
  <c r="L1860" i="2" s="1"/>
  <c r="K1848" i="2" a="1"/>
  <c r="K1848" i="2" s="1"/>
  <c r="M1848" i="2" a="1"/>
  <c r="M1848" i="2" s="1"/>
  <c r="K1836" i="2" a="1"/>
  <c r="K1836" i="2" s="1"/>
  <c r="M1836" i="2" a="1"/>
  <c r="M1836" i="2" s="1"/>
  <c r="L1836" i="2" a="1"/>
  <c r="L1836" i="2" s="1"/>
  <c r="K1824" i="2" a="1"/>
  <c r="K1824" i="2" s="1"/>
  <c r="M1824" i="2" a="1"/>
  <c r="M1824" i="2" s="1"/>
  <c r="L1824" i="2" a="1"/>
  <c r="L1824" i="2" s="1"/>
  <c r="K1812" i="2" a="1"/>
  <c r="K1812" i="2" s="1"/>
  <c r="M1812" i="2" a="1"/>
  <c r="M1812" i="2" s="1"/>
  <c r="L1812" i="2" a="1"/>
  <c r="L1812" i="2" s="1"/>
  <c r="K1800" i="2" a="1"/>
  <c r="K1800" i="2" s="1"/>
  <c r="M1800" i="2" a="1"/>
  <c r="M1800" i="2" s="1"/>
  <c r="L1800" i="2" a="1"/>
  <c r="L1800" i="2" s="1"/>
  <c r="K1788" i="2" a="1"/>
  <c r="K1788" i="2" s="1"/>
  <c r="M1788" i="2" a="1"/>
  <c r="M1788" i="2" s="1"/>
  <c r="L1788" i="2" a="1"/>
  <c r="L1788" i="2" s="1"/>
  <c r="K1776" i="2" a="1"/>
  <c r="K1776" i="2" s="1"/>
  <c r="M1776" i="2" a="1"/>
  <c r="M1776" i="2" s="1"/>
  <c r="L1776" i="2" a="1"/>
  <c r="L1776" i="2" s="1"/>
  <c r="K1764" i="2" a="1"/>
  <c r="K1764" i="2" s="1"/>
  <c r="M1764" i="2" a="1"/>
  <c r="M1764" i="2" s="1"/>
  <c r="L1764" i="2" a="1"/>
  <c r="L1764" i="2" s="1"/>
  <c r="K1752" i="2" a="1"/>
  <c r="K1752" i="2" s="1"/>
  <c r="M1752" i="2" a="1"/>
  <c r="M1752" i="2" s="1"/>
  <c r="L1752" i="2" a="1"/>
  <c r="L1752" i="2" s="1"/>
  <c r="K1740" i="2" a="1"/>
  <c r="K1740" i="2" s="1"/>
  <c r="M1740" i="2" a="1"/>
  <c r="M1740" i="2" s="1"/>
  <c r="L1740" i="2" a="1"/>
  <c r="L1740" i="2" s="1"/>
  <c r="K1728" i="2" a="1"/>
  <c r="K1728" i="2" s="1"/>
  <c r="M1728" i="2" a="1"/>
  <c r="M1728" i="2" s="1"/>
  <c r="L1728" i="2" a="1"/>
  <c r="L1728" i="2" s="1"/>
  <c r="K1716" i="2" a="1"/>
  <c r="K1716" i="2" s="1"/>
  <c r="M1716" i="2" a="1"/>
  <c r="M1716" i="2" s="1"/>
  <c r="L1716" i="2" a="1"/>
  <c r="L1716" i="2" s="1"/>
  <c r="K1704" i="2" a="1"/>
  <c r="K1704" i="2" s="1"/>
  <c r="M1704" i="2" a="1"/>
  <c r="M1704" i="2" s="1"/>
  <c r="L1704" i="2" a="1"/>
  <c r="L1704" i="2" s="1"/>
  <c r="K1692" i="2" a="1"/>
  <c r="K1692" i="2" s="1"/>
  <c r="M1692" i="2" a="1"/>
  <c r="M1692" i="2" s="1"/>
  <c r="L1692" i="2" a="1"/>
  <c r="L1692" i="2" s="1"/>
  <c r="K1680" i="2" a="1"/>
  <c r="K1680" i="2" s="1"/>
  <c r="M1680" i="2" a="1"/>
  <c r="M1680" i="2" s="1"/>
  <c r="L1680" i="2" a="1"/>
  <c r="L1680" i="2" s="1"/>
  <c r="K1668" i="2" a="1"/>
  <c r="K1668" i="2" s="1"/>
  <c r="M1668" i="2" a="1"/>
  <c r="M1668" i="2" s="1"/>
  <c r="L1668" i="2" a="1"/>
  <c r="L1668" i="2" s="1"/>
  <c r="K1656" i="2" a="1"/>
  <c r="K1656" i="2" s="1"/>
  <c r="M1656" i="2" a="1"/>
  <c r="M1656" i="2" s="1"/>
  <c r="L1656" i="2" a="1"/>
  <c r="L1656" i="2" s="1"/>
  <c r="K1644" i="2" a="1"/>
  <c r="K1644" i="2" s="1"/>
  <c r="M1644" i="2" a="1"/>
  <c r="M1644" i="2" s="1"/>
  <c r="L1644" i="2" a="1"/>
  <c r="L1644" i="2" s="1"/>
  <c r="K1632" i="2" a="1"/>
  <c r="K1632" i="2" s="1"/>
  <c r="M1632" i="2" a="1"/>
  <c r="M1632" i="2" s="1"/>
  <c r="L1632" i="2" a="1"/>
  <c r="L1632" i="2" s="1"/>
  <c r="K1620" i="2" a="1"/>
  <c r="K1620" i="2" s="1"/>
  <c r="M1620" i="2" a="1"/>
  <c r="M1620" i="2" s="1"/>
  <c r="L1620" i="2" a="1"/>
  <c r="L1620" i="2" s="1"/>
  <c r="K1608" i="2" a="1"/>
  <c r="K1608" i="2" s="1"/>
  <c r="M1608" i="2" a="1"/>
  <c r="M1608" i="2" s="1"/>
  <c r="L1608" i="2" a="1"/>
  <c r="L1608" i="2" s="1"/>
  <c r="K1596" i="2" a="1"/>
  <c r="K1596" i="2" s="1"/>
  <c r="M1596" i="2" a="1"/>
  <c r="M1596" i="2" s="1"/>
  <c r="L1596" i="2" a="1"/>
  <c r="L1596" i="2" s="1"/>
  <c r="K1584" i="2" a="1"/>
  <c r="K1584" i="2" s="1"/>
  <c r="M1584" i="2" a="1"/>
  <c r="M1584" i="2" s="1"/>
  <c r="L1584" i="2" a="1"/>
  <c r="L1584" i="2" s="1"/>
  <c r="K1572" i="2" a="1"/>
  <c r="K1572" i="2" s="1"/>
  <c r="M1572" i="2" a="1"/>
  <c r="M1572" i="2" s="1"/>
  <c r="L1572" i="2" a="1"/>
  <c r="L1572" i="2" s="1"/>
  <c r="K1560" i="2" a="1"/>
  <c r="K1560" i="2" s="1"/>
  <c r="M1560" i="2" a="1"/>
  <c r="M1560" i="2" s="1"/>
  <c r="L1560" i="2" a="1"/>
  <c r="L1560" i="2" s="1"/>
  <c r="K1548" i="2" a="1"/>
  <c r="K1548" i="2" s="1"/>
  <c r="M1548" i="2" a="1"/>
  <c r="M1548" i="2" s="1"/>
  <c r="L1548" i="2" a="1"/>
  <c r="L1548" i="2" s="1"/>
  <c r="K1536" i="2" a="1"/>
  <c r="K1536" i="2" s="1"/>
  <c r="M1536" i="2" a="1"/>
  <c r="M1536" i="2" s="1"/>
  <c r="L1536" i="2" a="1"/>
  <c r="L1536" i="2" s="1"/>
  <c r="K1524" i="2" a="1"/>
  <c r="K1524" i="2" s="1"/>
  <c r="M1524" i="2" a="1"/>
  <c r="M1524" i="2" s="1"/>
  <c r="L1524" i="2" a="1"/>
  <c r="L1524" i="2" s="1"/>
  <c r="K1512" i="2" a="1"/>
  <c r="K1512" i="2" s="1"/>
  <c r="M1512" i="2" a="1"/>
  <c r="M1512" i="2" s="1"/>
  <c r="L1512" i="2" a="1"/>
  <c r="L1512" i="2" s="1"/>
  <c r="K1500" i="2" a="1"/>
  <c r="K1500" i="2" s="1"/>
  <c r="M1500" i="2" a="1"/>
  <c r="M1500" i="2" s="1"/>
  <c r="L1500" i="2" a="1"/>
  <c r="L1500" i="2" s="1"/>
  <c r="K1488" i="2" a="1"/>
  <c r="K1488" i="2" s="1"/>
  <c r="M1488" i="2" a="1"/>
  <c r="M1488" i="2" s="1"/>
  <c r="L1488" i="2" a="1"/>
  <c r="L1488" i="2" s="1"/>
  <c r="K1476" i="2" a="1"/>
  <c r="K1476" i="2" s="1"/>
  <c r="M1476" i="2" a="1"/>
  <c r="M1476" i="2" s="1"/>
  <c r="L1476" i="2" a="1"/>
  <c r="L1476" i="2" s="1"/>
  <c r="K1464" i="2" a="1"/>
  <c r="K1464" i="2" s="1"/>
  <c r="M1464" i="2" a="1"/>
  <c r="M1464" i="2" s="1"/>
  <c r="L1464" i="2" a="1"/>
  <c r="L1464" i="2" s="1"/>
  <c r="K1452" i="2" a="1"/>
  <c r="K1452" i="2" s="1"/>
  <c r="M1452" i="2" a="1"/>
  <c r="M1452" i="2" s="1"/>
  <c r="L1452" i="2" a="1"/>
  <c r="L1452" i="2" s="1"/>
  <c r="K1440" i="2" a="1"/>
  <c r="K1440" i="2" s="1"/>
  <c r="M1440" i="2" a="1"/>
  <c r="M1440" i="2" s="1"/>
  <c r="L1440" i="2" a="1"/>
  <c r="L1440" i="2" s="1"/>
  <c r="K1428" i="2" a="1"/>
  <c r="K1428" i="2" s="1"/>
  <c r="M1428" i="2" a="1"/>
  <c r="M1428" i="2" s="1"/>
  <c r="L1428" i="2" a="1"/>
  <c r="L1428" i="2" s="1"/>
  <c r="K1416" i="2" a="1"/>
  <c r="K1416" i="2" s="1"/>
  <c r="M1416" i="2" a="1"/>
  <c r="M1416" i="2" s="1"/>
  <c r="L1416" i="2" a="1"/>
  <c r="L1416" i="2" s="1"/>
  <c r="K1404" i="2" a="1"/>
  <c r="K1404" i="2" s="1"/>
  <c r="M1404" i="2" a="1"/>
  <c r="M1404" i="2" s="1"/>
  <c r="L1404" i="2" a="1"/>
  <c r="L1404" i="2" s="1"/>
  <c r="K1392" i="2" a="1"/>
  <c r="K1392" i="2" s="1"/>
  <c r="M1392" i="2" a="1"/>
  <c r="M1392" i="2" s="1"/>
  <c r="L1392" i="2" a="1"/>
  <c r="L1392" i="2" s="1"/>
  <c r="K1380" i="2" a="1"/>
  <c r="K1380" i="2" s="1"/>
  <c r="M1380" i="2" a="1"/>
  <c r="M1380" i="2" s="1"/>
  <c r="L1380" i="2" a="1"/>
  <c r="L1380" i="2" s="1"/>
  <c r="K1368" i="2" a="1"/>
  <c r="K1368" i="2" s="1"/>
  <c r="M1368" i="2" a="1"/>
  <c r="M1368" i="2" s="1"/>
  <c r="L1368" i="2" a="1"/>
  <c r="L1368" i="2" s="1"/>
  <c r="K1356" i="2" a="1"/>
  <c r="K1356" i="2" s="1"/>
  <c r="M1356" i="2" a="1"/>
  <c r="M1356" i="2" s="1"/>
  <c r="L1356" i="2" a="1"/>
  <c r="L1356" i="2" s="1"/>
  <c r="K1344" i="2" a="1"/>
  <c r="K1344" i="2" s="1"/>
  <c r="M1344" i="2" a="1"/>
  <c r="M1344" i="2" s="1"/>
  <c r="L1344" i="2" a="1"/>
  <c r="L1344" i="2" s="1"/>
  <c r="K1332" i="2" a="1"/>
  <c r="K1332" i="2" s="1"/>
  <c r="M1332" i="2" a="1"/>
  <c r="M1332" i="2" s="1"/>
  <c r="L1332" i="2" a="1"/>
  <c r="L1332" i="2" s="1"/>
  <c r="K1320" i="2" a="1"/>
  <c r="K1320" i="2" s="1"/>
  <c r="M1320" i="2" a="1"/>
  <c r="M1320" i="2" s="1"/>
  <c r="L1320" i="2" a="1"/>
  <c r="L1320" i="2" s="1"/>
  <c r="K1308" i="2" a="1"/>
  <c r="K1308" i="2" s="1"/>
  <c r="M1308" i="2" a="1"/>
  <c r="M1308" i="2" s="1"/>
  <c r="L1308" i="2" a="1"/>
  <c r="L1308" i="2" s="1"/>
  <c r="K1296" i="2" a="1"/>
  <c r="K1296" i="2" s="1"/>
  <c r="M1296" i="2" a="1"/>
  <c r="M1296" i="2" s="1"/>
  <c r="L1296" i="2" a="1"/>
  <c r="L1296" i="2" s="1"/>
  <c r="K1284" i="2" a="1"/>
  <c r="K1284" i="2" s="1"/>
  <c r="M1284" i="2" a="1"/>
  <c r="M1284" i="2" s="1"/>
  <c r="L1284" i="2" a="1"/>
  <c r="L1284" i="2" s="1"/>
  <c r="K1272" i="2" a="1"/>
  <c r="K1272" i="2" s="1"/>
  <c r="M1272" i="2" a="1"/>
  <c r="M1272" i="2" s="1"/>
  <c r="L1272" i="2" a="1"/>
  <c r="L1272" i="2" s="1"/>
  <c r="K1260" i="2" a="1"/>
  <c r="K1260" i="2" s="1"/>
  <c r="M1260" i="2" a="1"/>
  <c r="M1260" i="2" s="1"/>
  <c r="L1260" i="2" a="1"/>
  <c r="L1260" i="2" s="1"/>
  <c r="K1248" i="2" a="1"/>
  <c r="K1248" i="2" s="1"/>
  <c r="M1248" i="2" a="1"/>
  <c r="M1248" i="2" s="1"/>
  <c r="L1248" i="2" a="1"/>
  <c r="L1248" i="2" s="1"/>
  <c r="K1236" i="2" a="1"/>
  <c r="K1236" i="2" s="1"/>
  <c r="M1236" i="2" a="1"/>
  <c r="M1236" i="2" s="1"/>
  <c r="L1236" i="2" a="1"/>
  <c r="L1236" i="2" s="1"/>
  <c r="K1224" i="2" a="1"/>
  <c r="K1224" i="2" s="1"/>
  <c r="M1224" i="2" a="1"/>
  <c r="M1224" i="2" s="1"/>
  <c r="L1224" i="2" a="1"/>
  <c r="L1224" i="2" s="1"/>
  <c r="K1212" i="2" a="1"/>
  <c r="K1212" i="2" s="1"/>
  <c r="M1212" i="2" a="1"/>
  <c r="M1212" i="2" s="1"/>
  <c r="L1212" i="2" a="1"/>
  <c r="L1212" i="2" s="1"/>
  <c r="K1200" i="2" a="1"/>
  <c r="K1200" i="2" s="1"/>
  <c r="M1200" i="2" a="1"/>
  <c r="M1200" i="2" s="1"/>
  <c r="L1200" i="2" a="1"/>
  <c r="L1200" i="2" s="1"/>
  <c r="K1188" i="2" a="1"/>
  <c r="K1188" i="2" s="1"/>
  <c r="M1188" i="2" a="1"/>
  <c r="M1188" i="2" s="1"/>
  <c r="L1188" i="2" a="1"/>
  <c r="L1188" i="2" s="1"/>
  <c r="K1176" i="2" a="1"/>
  <c r="K1176" i="2" s="1"/>
  <c r="M1176" i="2" a="1"/>
  <c r="M1176" i="2" s="1"/>
  <c r="L1176" i="2" a="1"/>
  <c r="L1176" i="2" s="1"/>
  <c r="K1164" i="2" a="1"/>
  <c r="K1164" i="2" s="1"/>
  <c r="M1164" i="2" a="1"/>
  <c r="M1164" i="2" s="1"/>
  <c r="L1164" i="2" a="1"/>
  <c r="L1164" i="2" s="1"/>
  <c r="K1152" i="2" a="1"/>
  <c r="K1152" i="2" s="1"/>
  <c r="M1152" i="2" a="1"/>
  <c r="M1152" i="2" s="1"/>
  <c r="L1152" i="2" a="1"/>
  <c r="L1152" i="2" s="1"/>
  <c r="K1140" i="2" a="1"/>
  <c r="K1140" i="2" s="1"/>
  <c r="M1140" i="2" a="1"/>
  <c r="M1140" i="2" s="1"/>
  <c r="L1140" i="2" a="1"/>
  <c r="L1140" i="2" s="1"/>
  <c r="K1128" i="2" a="1"/>
  <c r="K1128" i="2" s="1"/>
  <c r="M1128" i="2" a="1"/>
  <c r="M1128" i="2" s="1"/>
  <c r="L1128" i="2" a="1"/>
  <c r="L1128" i="2" s="1"/>
  <c r="K1116" i="2" a="1"/>
  <c r="K1116" i="2" s="1"/>
  <c r="M1116" i="2" a="1"/>
  <c r="M1116" i="2" s="1"/>
  <c r="L1116" i="2" a="1"/>
  <c r="L1116" i="2" s="1"/>
  <c r="K1104" i="2" a="1"/>
  <c r="K1104" i="2" s="1"/>
  <c r="M1104" i="2" a="1"/>
  <c r="M1104" i="2" s="1"/>
  <c r="L1104" i="2" a="1"/>
  <c r="L1104" i="2" s="1"/>
  <c r="K1092" i="2" a="1"/>
  <c r="K1092" i="2" s="1"/>
  <c r="M1092" i="2" a="1"/>
  <c r="M1092" i="2" s="1"/>
  <c r="L1092" i="2" a="1"/>
  <c r="L1092" i="2" s="1"/>
  <c r="K1080" i="2" a="1"/>
  <c r="K1080" i="2" s="1"/>
  <c r="M1080" i="2" a="1"/>
  <c r="M1080" i="2" s="1"/>
  <c r="L1080" i="2" a="1"/>
  <c r="L1080" i="2" s="1"/>
  <c r="K1068" i="2" a="1"/>
  <c r="K1068" i="2" s="1"/>
  <c r="M1068" i="2" a="1"/>
  <c r="M1068" i="2" s="1"/>
  <c r="L1068" i="2" a="1"/>
  <c r="L1068" i="2" s="1"/>
  <c r="K1056" i="2" a="1"/>
  <c r="K1056" i="2" s="1"/>
  <c r="M1056" i="2" a="1"/>
  <c r="M1056" i="2" s="1"/>
  <c r="L1056" i="2" a="1"/>
  <c r="L1056" i="2" s="1"/>
  <c r="K1044" i="2" a="1"/>
  <c r="K1044" i="2" s="1"/>
  <c r="M1044" i="2" a="1"/>
  <c r="M1044" i="2" s="1"/>
  <c r="L1044" i="2" a="1"/>
  <c r="L1044" i="2" s="1"/>
  <c r="K1032" i="2" a="1"/>
  <c r="K1032" i="2" s="1"/>
  <c r="M1032" i="2" a="1"/>
  <c r="M1032" i="2" s="1"/>
  <c r="L1032" i="2" a="1"/>
  <c r="L1032" i="2" s="1"/>
  <c r="K1020" i="2" a="1"/>
  <c r="K1020" i="2" s="1"/>
  <c r="M1020" i="2" a="1"/>
  <c r="M1020" i="2" s="1"/>
  <c r="L1020" i="2" a="1"/>
  <c r="L1020" i="2" s="1"/>
  <c r="K1008" i="2" a="1"/>
  <c r="K1008" i="2" s="1"/>
  <c r="M1008" i="2" a="1"/>
  <c r="M1008" i="2" s="1"/>
  <c r="L1008" i="2" a="1"/>
  <c r="L1008" i="2" s="1"/>
  <c r="K996" i="2" a="1"/>
  <c r="K996" i="2" s="1"/>
  <c r="M996" i="2" a="1"/>
  <c r="M996" i="2" s="1"/>
  <c r="L996" i="2" a="1"/>
  <c r="L996" i="2" s="1"/>
  <c r="K984" i="2" a="1"/>
  <c r="K984" i="2" s="1"/>
  <c r="M984" i="2" a="1"/>
  <c r="M984" i="2" s="1"/>
  <c r="L984" i="2" a="1"/>
  <c r="L984" i="2" s="1"/>
  <c r="K972" i="2" a="1"/>
  <c r="K972" i="2" s="1"/>
  <c r="M972" i="2" a="1"/>
  <c r="M972" i="2" s="1"/>
  <c r="K960" i="2" a="1"/>
  <c r="K960" i="2" s="1"/>
  <c r="M960" i="2" a="1"/>
  <c r="M960" i="2" s="1"/>
  <c r="L960" i="2" a="1"/>
  <c r="L960" i="2" s="1"/>
  <c r="K948" i="2" a="1"/>
  <c r="K948" i="2" s="1"/>
  <c r="M948" i="2" a="1"/>
  <c r="M948" i="2" s="1"/>
  <c r="L948" i="2" a="1"/>
  <c r="L948" i="2" s="1"/>
  <c r="K936" i="2" a="1"/>
  <c r="K936" i="2" s="1"/>
  <c r="M936" i="2" a="1"/>
  <c r="M936" i="2" s="1"/>
  <c r="L936" i="2" a="1"/>
  <c r="L936" i="2" s="1"/>
  <c r="K924" i="2" a="1"/>
  <c r="K924" i="2" s="1"/>
  <c r="M924" i="2" a="1"/>
  <c r="M924" i="2" s="1"/>
  <c r="L924" i="2" a="1"/>
  <c r="L924" i="2" s="1"/>
  <c r="K912" i="2" a="1"/>
  <c r="K912" i="2" s="1"/>
  <c r="M912" i="2" a="1"/>
  <c r="M912" i="2" s="1"/>
  <c r="L912" i="2" a="1"/>
  <c r="L912" i="2" s="1"/>
  <c r="K900" i="2" a="1"/>
  <c r="K900" i="2" s="1"/>
  <c r="M900" i="2" a="1"/>
  <c r="M900" i="2" s="1"/>
  <c r="L900" i="2" a="1"/>
  <c r="L900" i="2" s="1"/>
  <c r="K888" i="2" a="1"/>
  <c r="K888" i="2" s="1"/>
  <c r="M888" i="2" a="1"/>
  <c r="M888" i="2" s="1"/>
  <c r="L888" i="2" a="1"/>
  <c r="L888" i="2" s="1"/>
  <c r="K876" i="2" a="1"/>
  <c r="K876" i="2" s="1"/>
  <c r="M876" i="2" a="1"/>
  <c r="M876" i="2" s="1"/>
  <c r="L876" i="2" a="1"/>
  <c r="L876" i="2" s="1"/>
  <c r="K864" i="2" a="1"/>
  <c r="K864" i="2" s="1"/>
  <c r="M864" i="2" a="1"/>
  <c r="M864" i="2" s="1"/>
  <c r="L864" i="2" a="1"/>
  <c r="L864" i="2" s="1"/>
  <c r="K852" i="2" a="1"/>
  <c r="K852" i="2" s="1"/>
  <c r="M852" i="2" a="1"/>
  <c r="M852" i="2" s="1"/>
  <c r="L852" i="2" a="1"/>
  <c r="L852" i="2" s="1"/>
  <c r="K840" i="2" a="1"/>
  <c r="K840" i="2" s="1"/>
  <c r="M840" i="2" a="1"/>
  <c r="M840" i="2" s="1"/>
  <c r="L840" i="2" a="1"/>
  <c r="L840" i="2" s="1"/>
  <c r="K828" i="2" a="1"/>
  <c r="K828" i="2" s="1"/>
  <c r="M828" i="2" a="1"/>
  <c r="M828" i="2" s="1"/>
  <c r="L828" i="2" a="1"/>
  <c r="L828" i="2" s="1"/>
  <c r="K816" i="2" a="1"/>
  <c r="K816" i="2" s="1"/>
  <c r="M816" i="2" a="1"/>
  <c r="M816" i="2" s="1"/>
  <c r="L816" i="2" a="1"/>
  <c r="L816" i="2" s="1"/>
  <c r="K804" i="2" a="1"/>
  <c r="K804" i="2" s="1"/>
  <c r="M804" i="2" a="1"/>
  <c r="M804" i="2" s="1"/>
  <c r="L804" i="2" a="1"/>
  <c r="L804" i="2" s="1"/>
  <c r="K792" i="2" a="1"/>
  <c r="K792" i="2" s="1"/>
  <c r="M792" i="2" a="1"/>
  <c r="M792" i="2" s="1"/>
  <c r="L792" i="2" a="1"/>
  <c r="L792" i="2" s="1"/>
  <c r="K780" i="2" a="1"/>
  <c r="K780" i="2" s="1"/>
  <c r="M780" i="2" a="1"/>
  <c r="M780" i="2" s="1"/>
  <c r="L780" i="2" a="1"/>
  <c r="L780" i="2" s="1"/>
  <c r="K768" i="2" a="1"/>
  <c r="K768" i="2" s="1"/>
  <c r="M768" i="2" a="1"/>
  <c r="M768" i="2" s="1"/>
  <c r="L768" i="2" a="1"/>
  <c r="L768" i="2" s="1"/>
  <c r="K756" i="2" a="1"/>
  <c r="K756" i="2" s="1"/>
  <c r="M756" i="2" a="1"/>
  <c r="M756" i="2" s="1"/>
  <c r="L756" i="2" a="1"/>
  <c r="L756" i="2" s="1"/>
  <c r="K744" i="2" a="1"/>
  <c r="K744" i="2" s="1"/>
  <c r="M744" i="2" a="1"/>
  <c r="M744" i="2" s="1"/>
  <c r="L744" i="2" a="1"/>
  <c r="L744" i="2" s="1"/>
  <c r="K732" i="2" a="1"/>
  <c r="K732" i="2" s="1"/>
  <c r="M732" i="2" a="1"/>
  <c r="M732" i="2" s="1"/>
  <c r="L732" i="2" a="1"/>
  <c r="L732" i="2" s="1"/>
  <c r="K720" i="2" a="1"/>
  <c r="K720" i="2" s="1"/>
  <c r="M720" i="2" a="1"/>
  <c r="M720" i="2" s="1"/>
  <c r="L720" i="2" a="1"/>
  <c r="L720" i="2" s="1"/>
  <c r="K708" i="2" a="1"/>
  <c r="K708" i="2" s="1"/>
  <c r="M708" i="2" a="1"/>
  <c r="M708" i="2" s="1"/>
  <c r="L708" i="2" a="1"/>
  <c r="L708" i="2" s="1"/>
  <c r="K696" i="2" a="1"/>
  <c r="K696" i="2" s="1"/>
  <c r="M696" i="2" a="1"/>
  <c r="M696" i="2" s="1"/>
  <c r="L696" i="2" a="1"/>
  <c r="L696" i="2" s="1"/>
  <c r="K684" i="2" a="1"/>
  <c r="K684" i="2" s="1"/>
  <c r="M684" i="2" a="1"/>
  <c r="M684" i="2" s="1"/>
  <c r="L684" i="2" a="1"/>
  <c r="L684" i="2" s="1"/>
  <c r="K672" i="2" a="1"/>
  <c r="K672" i="2" s="1"/>
  <c r="M672" i="2" a="1"/>
  <c r="M672" i="2" s="1"/>
  <c r="L672" i="2" a="1"/>
  <c r="L672" i="2" s="1"/>
  <c r="K660" i="2" a="1"/>
  <c r="K660" i="2" s="1"/>
  <c r="M660" i="2" a="1"/>
  <c r="M660" i="2" s="1"/>
  <c r="L660" i="2" a="1"/>
  <c r="L660" i="2" s="1"/>
  <c r="K648" i="2" a="1"/>
  <c r="K648" i="2" s="1"/>
  <c r="M648" i="2" a="1"/>
  <c r="M648" i="2" s="1"/>
  <c r="L648" i="2" a="1"/>
  <c r="L648" i="2" s="1"/>
  <c r="K636" i="2" a="1"/>
  <c r="K636" i="2" s="1"/>
  <c r="M636" i="2" a="1"/>
  <c r="M636" i="2" s="1"/>
  <c r="L636" i="2" a="1"/>
  <c r="L636" i="2" s="1"/>
  <c r="K624" i="2" a="1"/>
  <c r="K624" i="2" s="1"/>
  <c r="M624" i="2" a="1"/>
  <c r="M624" i="2" s="1"/>
  <c r="L624" i="2" a="1"/>
  <c r="L624" i="2" s="1"/>
  <c r="K612" i="2" a="1"/>
  <c r="K612" i="2" s="1"/>
  <c r="M612" i="2" a="1"/>
  <c r="M612" i="2" s="1"/>
  <c r="L612" i="2" a="1"/>
  <c r="L612" i="2" s="1"/>
  <c r="K600" i="2" a="1"/>
  <c r="K600" i="2" s="1"/>
  <c r="M600" i="2" a="1"/>
  <c r="M600" i="2" s="1"/>
  <c r="L600" i="2" a="1"/>
  <c r="L600" i="2" s="1"/>
  <c r="K588" i="2" a="1"/>
  <c r="K588" i="2" s="1"/>
  <c r="M588" i="2" a="1"/>
  <c r="M588" i="2" s="1"/>
  <c r="L588" i="2" a="1"/>
  <c r="L588" i="2" s="1"/>
  <c r="K576" i="2" a="1"/>
  <c r="K576" i="2" s="1"/>
  <c r="M576" i="2" a="1"/>
  <c r="M576" i="2" s="1"/>
  <c r="L576" i="2" a="1"/>
  <c r="L576" i="2" s="1"/>
  <c r="K564" i="2" a="1"/>
  <c r="K564" i="2" s="1"/>
  <c r="M564" i="2" a="1"/>
  <c r="M564" i="2" s="1"/>
  <c r="L564" i="2" a="1"/>
  <c r="L564" i="2" s="1"/>
  <c r="K552" i="2" a="1"/>
  <c r="K552" i="2" s="1"/>
  <c r="M552" i="2" a="1"/>
  <c r="M552" i="2" s="1"/>
  <c r="L552" i="2" a="1"/>
  <c r="L552" i="2" s="1"/>
  <c r="K540" i="2" a="1"/>
  <c r="K540" i="2" s="1"/>
  <c r="M540" i="2" a="1"/>
  <c r="M540" i="2" s="1"/>
  <c r="L540" i="2" a="1"/>
  <c r="L540" i="2" s="1"/>
  <c r="K528" i="2" a="1"/>
  <c r="K528" i="2" s="1"/>
  <c r="M528" i="2" a="1"/>
  <c r="M528" i="2" s="1"/>
  <c r="L528" i="2" a="1"/>
  <c r="L528" i="2" s="1"/>
  <c r="K516" i="2" a="1"/>
  <c r="K516" i="2" s="1"/>
  <c r="M516" i="2" a="1"/>
  <c r="M516" i="2" s="1"/>
  <c r="L516" i="2" a="1"/>
  <c r="L516" i="2" s="1"/>
  <c r="K504" i="2" a="1"/>
  <c r="K504" i="2" s="1"/>
  <c r="M504" i="2" a="1"/>
  <c r="M504" i="2" s="1"/>
  <c r="L504" i="2" a="1"/>
  <c r="L504" i="2" s="1"/>
  <c r="K492" i="2" a="1"/>
  <c r="K492" i="2" s="1"/>
  <c r="M492" i="2" a="1"/>
  <c r="M492" i="2" s="1"/>
  <c r="L492" i="2" a="1"/>
  <c r="L492" i="2" s="1"/>
  <c r="K480" i="2" a="1"/>
  <c r="K480" i="2" s="1"/>
  <c r="M480" i="2" a="1"/>
  <c r="M480" i="2" s="1"/>
  <c r="L480" i="2" a="1"/>
  <c r="L480" i="2" s="1"/>
  <c r="K468" i="2" a="1"/>
  <c r="K468" i="2" s="1"/>
  <c r="M468" i="2" a="1"/>
  <c r="M468" i="2" s="1"/>
  <c r="L468" i="2" a="1"/>
  <c r="L468" i="2" s="1"/>
  <c r="K456" i="2" a="1"/>
  <c r="K456" i="2" s="1"/>
  <c r="M456" i="2" a="1"/>
  <c r="M456" i="2" s="1"/>
  <c r="L456" i="2" a="1"/>
  <c r="L456" i="2" s="1"/>
  <c r="K444" i="2" a="1"/>
  <c r="K444" i="2" s="1"/>
  <c r="M444" i="2" a="1"/>
  <c r="M444" i="2" s="1"/>
  <c r="L444" i="2" a="1"/>
  <c r="L444" i="2" s="1"/>
  <c r="K432" i="2" a="1"/>
  <c r="K432" i="2" s="1"/>
  <c r="M432" i="2" a="1"/>
  <c r="M432" i="2" s="1"/>
  <c r="L432" i="2" a="1"/>
  <c r="L432" i="2" s="1"/>
  <c r="K420" i="2" a="1"/>
  <c r="K420" i="2" s="1"/>
  <c r="M420" i="2" a="1"/>
  <c r="M420" i="2" s="1"/>
  <c r="L420" i="2" a="1"/>
  <c r="L420" i="2" s="1"/>
  <c r="K408" i="2" a="1"/>
  <c r="K408" i="2" s="1"/>
  <c r="M408" i="2" a="1"/>
  <c r="M408" i="2" s="1"/>
  <c r="L408" i="2" a="1"/>
  <c r="L408" i="2" s="1"/>
  <c r="K396" i="2" a="1"/>
  <c r="K396" i="2" s="1"/>
  <c r="M396" i="2" a="1"/>
  <c r="M396" i="2" s="1"/>
  <c r="L396" i="2" a="1"/>
  <c r="L396" i="2" s="1"/>
  <c r="K384" i="2" a="1"/>
  <c r="K384" i="2" s="1"/>
  <c r="M384" i="2" a="1"/>
  <c r="M384" i="2" s="1"/>
  <c r="L384" i="2" a="1"/>
  <c r="L384" i="2" s="1"/>
  <c r="K372" i="2" a="1"/>
  <c r="K372" i="2" s="1"/>
  <c r="M372" i="2" a="1"/>
  <c r="M372" i="2" s="1"/>
  <c r="L372" i="2" a="1"/>
  <c r="L372" i="2" s="1"/>
  <c r="K360" i="2" a="1"/>
  <c r="K360" i="2" s="1"/>
  <c r="M360" i="2" a="1"/>
  <c r="M360" i="2" s="1"/>
  <c r="L360" i="2" a="1"/>
  <c r="L360" i="2" s="1"/>
  <c r="K348" i="2" a="1"/>
  <c r="K348" i="2" s="1"/>
  <c r="M348" i="2" a="1"/>
  <c r="M348" i="2" s="1"/>
  <c r="L348" i="2" a="1"/>
  <c r="L348" i="2" s="1"/>
  <c r="K336" i="2" a="1"/>
  <c r="K336" i="2" s="1"/>
  <c r="M336" i="2" a="1"/>
  <c r="M336" i="2" s="1"/>
  <c r="L336" i="2" a="1"/>
  <c r="L336" i="2" s="1"/>
  <c r="K324" i="2" a="1"/>
  <c r="K324" i="2" s="1"/>
  <c r="M324" i="2" a="1"/>
  <c r="M324" i="2" s="1"/>
  <c r="L324" i="2" a="1"/>
  <c r="L324" i="2" s="1"/>
  <c r="K312" i="2" a="1"/>
  <c r="K312" i="2" s="1"/>
  <c r="M312" i="2" a="1"/>
  <c r="M312" i="2" s="1"/>
  <c r="L312" i="2" a="1"/>
  <c r="L312" i="2" s="1"/>
  <c r="K300" i="2" a="1"/>
  <c r="K300" i="2" s="1"/>
  <c r="M300" i="2" a="1"/>
  <c r="M300" i="2" s="1"/>
  <c r="L300" i="2" a="1"/>
  <c r="L300" i="2" s="1"/>
  <c r="K288" i="2" a="1"/>
  <c r="K288" i="2" s="1"/>
  <c r="M288" i="2" a="1"/>
  <c r="M288" i="2" s="1"/>
  <c r="L288" i="2" a="1"/>
  <c r="L288" i="2" s="1"/>
  <c r="K276" i="2" a="1"/>
  <c r="K276" i="2" s="1"/>
  <c r="M276" i="2" a="1"/>
  <c r="M276" i="2" s="1"/>
  <c r="L276" i="2" a="1"/>
  <c r="L276" i="2" s="1"/>
  <c r="K264" i="2" a="1"/>
  <c r="K264" i="2" s="1"/>
  <c r="M264" i="2" a="1"/>
  <c r="M264" i="2" s="1"/>
  <c r="L264" i="2" a="1"/>
  <c r="L264" i="2" s="1"/>
  <c r="K252" i="2" a="1"/>
  <c r="K252" i="2" s="1"/>
  <c r="M252" i="2" a="1"/>
  <c r="M252" i="2" s="1"/>
  <c r="L252" i="2" a="1"/>
  <c r="L252" i="2" s="1"/>
  <c r="K240" i="2" a="1"/>
  <c r="K240" i="2" s="1"/>
  <c r="M240" i="2" a="1"/>
  <c r="M240" i="2" s="1"/>
  <c r="L240" i="2" a="1"/>
  <c r="L240" i="2" s="1"/>
  <c r="K228" i="2" a="1"/>
  <c r="K228" i="2" s="1"/>
  <c r="M228" i="2" a="1"/>
  <c r="M228" i="2" s="1"/>
  <c r="L228" i="2" a="1"/>
  <c r="L228" i="2" s="1"/>
  <c r="K216" i="2" a="1"/>
  <c r="K216" i="2" s="1"/>
  <c r="M216" i="2" a="1"/>
  <c r="M216" i="2" s="1"/>
  <c r="L216" i="2" a="1"/>
  <c r="L216" i="2" s="1"/>
  <c r="K204" i="2" a="1"/>
  <c r="K204" i="2" s="1"/>
  <c r="M204" i="2" a="1"/>
  <c r="M204" i="2" s="1"/>
  <c r="L204" i="2" a="1"/>
  <c r="L204" i="2" s="1"/>
  <c r="K192" i="2" a="1"/>
  <c r="K192" i="2" s="1"/>
  <c r="M192" i="2" a="1"/>
  <c r="M192" i="2" s="1"/>
  <c r="L192" i="2" a="1"/>
  <c r="L192" i="2" s="1"/>
  <c r="K180" i="2" a="1"/>
  <c r="K180" i="2" s="1"/>
  <c r="M180" i="2" a="1"/>
  <c r="M180" i="2" s="1"/>
  <c r="L180" i="2" a="1"/>
  <c r="L180" i="2" s="1"/>
  <c r="K168" i="2" a="1"/>
  <c r="K168" i="2" s="1"/>
  <c r="M168" i="2" a="1"/>
  <c r="M168" i="2" s="1"/>
  <c r="L168" i="2" a="1"/>
  <c r="L168" i="2" s="1"/>
  <c r="K156" i="2" a="1"/>
  <c r="K156" i="2" s="1"/>
  <c r="M156" i="2" a="1"/>
  <c r="M156" i="2" s="1"/>
  <c r="L156" i="2" a="1"/>
  <c r="L156" i="2" s="1"/>
  <c r="K144" i="2" a="1"/>
  <c r="K144" i="2" s="1"/>
  <c r="M144" i="2" a="1"/>
  <c r="M144" i="2" s="1"/>
  <c r="L144" i="2" a="1"/>
  <c r="L144" i="2" s="1"/>
  <c r="K132" i="2" a="1"/>
  <c r="K132" i="2" s="1"/>
  <c r="M132" i="2" a="1"/>
  <c r="M132" i="2" s="1"/>
  <c r="L132" i="2" a="1"/>
  <c r="L132" i="2" s="1"/>
  <c r="K120" i="2" a="1"/>
  <c r="K120" i="2" s="1"/>
  <c r="M120" i="2" a="1"/>
  <c r="M120" i="2" s="1"/>
  <c r="L120" i="2" a="1"/>
  <c r="L120" i="2" s="1"/>
  <c r="K108" i="2" a="1"/>
  <c r="K108" i="2" s="1"/>
  <c r="M108" i="2" a="1"/>
  <c r="M108" i="2" s="1"/>
  <c r="L108" i="2" a="1"/>
  <c r="L108" i="2" s="1"/>
  <c r="K96" i="2" a="1"/>
  <c r="K96" i="2" s="1"/>
  <c r="M96" i="2" a="1"/>
  <c r="M96" i="2" s="1"/>
  <c r="L96" i="2" a="1"/>
  <c r="L96" i="2" s="1"/>
  <c r="K84" i="2" a="1"/>
  <c r="K84" i="2" s="1"/>
  <c r="M84" i="2" a="1"/>
  <c r="M84" i="2" s="1"/>
  <c r="L84" i="2" a="1"/>
  <c r="L84" i="2" s="1"/>
  <c r="K72" i="2" a="1"/>
  <c r="K72" i="2" s="1"/>
  <c r="M72" i="2" a="1"/>
  <c r="M72" i="2" s="1"/>
  <c r="L72" i="2" a="1"/>
  <c r="L72" i="2" s="1"/>
  <c r="K60" i="2" a="1"/>
  <c r="K60" i="2" s="1"/>
  <c r="M60" i="2" a="1"/>
  <c r="M60" i="2" s="1"/>
  <c r="L60" i="2" a="1"/>
  <c r="L60" i="2" s="1"/>
  <c r="K48" i="2" a="1"/>
  <c r="K48" i="2" s="1"/>
  <c r="M48" i="2" a="1"/>
  <c r="M48" i="2" s="1"/>
  <c r="L48" i="2" a="1"/>
  <c r="L48" i="2" s="1"/>
  <c r="L972" i="2" a="1"/>
  <c r="L972" i="2" s="1"/>
  <c r="K2494" i="2" a="1"/>
  <c r="K2494" i="2" s="1"/>
  <c r="M2494" i="2" a="1"/>
  <c r="M2494" i="2" s="1"/>
  <c r="L2494" i="2" a="1"/>
  <c r="L2494" i="2" s="1"/>
  <c r="K2482" i="2" a="1"/>
  <c r="K2482" i="2" s="1"/>
  <c r="M2482" i="2" a="1"/>
  <c r="M2482" i="2" s="1"/>
  <c r="L2482" i="2" a="1"/>
  <c r="L2482" i="2" s="1"/>
  <c r="K2470" i="2" a="1"/>
  <c r="K2470" i="2" s="1"/>
  <c r="M2470" i="2" a="1"/>
  <c r="M2470" i="2" s="1"/>
  <c r="L2470" i="2" a="1"/>
  <c r="L2470" i="2" s="1"/>
  <c r="K2458" i="2" a="1"/>
  <c r="K2458" i="2" s="1"/>
  <c r="M2458" i="2" a="1"/>
  <c r="M2458" i="2" s="1"/>
  <c r="L2458" i="2" a="1"/>
  <c r="L2458" i="2" s="1"/>
  <c r="K2446" i="2" a="1"/>
  <c r="K2446" i="2" s="1"/>
  <c r="M2446" i="2" a="1"/>
  <c r="M2446" i="2" s="1"/>
  <c r="L2446" i="2" a="1"/>
  <c r="L2446" i="2" s="1"/>
  <c r="K2434" i="2" a="1"/>
  <c r="K2434" i="2" s="1"/>
  <c r="M2434" i="2" a="1"/>
  <c r="M2434" i="2" s="1"/>
  <c r="L2434" i="2" a="1"/>
  <c r="L2434" i="2" s="1"/>
  <c r="K2422" i="2" a="1"/>
  <c r="K2422" i="2" s="1"/>
  <c r="M2422" i="2" a="1"/>
  <c r="M2422" i="2" s="1"/>
  <c r="L2422" i="2" a="1"/>
  <c r="L2422" i="2" s="1"/>
  <c r="K2410" i="2" a="1"/>
  <c r="K2410" i="2" s="1"/>
  <c r="M2410" i="2" a="1"/>
  <c r="M2410" i="2" s="1"/>
  <c r="L2410" i="2" a="1"/>
  <c r="L2410" i="2" s="1"/>
  <c r="K2398" i="2" a="1"/>
  <c r="K2398" i="2" s="1"/>
  <c r="M2398" i="2" a="1"/>
  <c r="M2398" i="2" s="1"/>
  <c r="L2398" i="2" a="1"/>
  <c r="L2398" i="2" s="1"/>
  <c r="K2386" i="2" a="1"/>
  <c r="K2386" i="2" s="1"/>
  <c r="M2386" i="2" a="1"/>
  <c r="M2386" i="2" s="1"/>
  <c r="L2386" i="2" a="1"/>
  <c r="L2386" i="2" s="1"/>
  <c r="K2374" i="2" a="1"/>
  <c r="K2374" i="2" s="1"/>
  <c r="M2374" i="2" a="1"/>
  <c r="M2374" i="2" s="1"/>
  <c r="L2374" i="2" a="1"/>
  <c r="L2374" i="2" s="1"/>
  <c r="K2362" i="2" a="1"/>
  <c r="K2362" i="2" s="1"/>
  <c r="M2362" i="2" a="1"/>
  <c r="M2362" i="2" s="1"/>
  <c r="L2362" i="2" a="1"/>
  <c r="L2362" i="2" s="1"/>
  <c r="K2350" i="2" a="1"/>
  <c r="K2350" i="2" s="1"/>
  <c r="M2350" i="2" a="1"/>
  <c r="M2350" i="2" s="1"/>
  <c r="L2350" i="2" a="1"/>
  <c r="L2350" i="2" s="1"/>
  <c r="K2339" i="2" a="1"/>
  <c r="K2339" i="2" s="1"/>
  <c r="M2339" i="2" a="1"/>
  <c r="M2339" i="2" s="1"/>
  <c r="L2339" i="2" a="1"/>
  <c r="L2339" i="2" s="1"/>
  <c r="K2327" i="2" a="1"/>
  <c r="K2327" i="2" s="1"/>
  <c r="M2327" i="2" a="1"/>
  <c r="M2327" i="2" s="1"/>
  <c r="K2315" i="2" a="1"/>
  <c r="K2315" i="2" s="1"/>
  <c r="M2315" i="2" a="1"/>
  <c r="M2315" i="2" s="1"/>
  <c r="L2315" i="2" a="1"/>
  <c r="L2315" i="2" s="1"/>
  <c r="K2303" i="2" a="1"/>
  <c r="K2303" i="2" s="1"/>
  <c r="M2303" i="2" a="1"/>
  <c r="M2303" i="2" s="1"/>
  <c r="L2303" i="2" a="1"/>
  <c r="L2303" i="2" s="1"/>
  <c r="K2291" i="2" a="1"/>
  <c r="K2291" i="2" s="1"/>
  <c r="M2291" i="2" a="1"/>
  <c r="M2291" i="2" s="1"/>
  <c r="L2291" i="2" a="1"/>
  <c r="L2291" i="2" s="1"/>
  <c r="K2279" i="2" a="1"/>
  <c r="K2279" i="2" s="1"/>
  <c r="M2279" i="2" a="1"/>
  <c r="M2279" i="2" s="1"/>
  <c r="L2279" i="2" a="1"/>
  <c r="L2279" i="2" s="1"/>
  <c r="K2267" i="2" a="1"/>
  <c r="K2267" i="2" s="1"/>
  <c r="M2267" i="2" a="1"/>
  <c r="M2267" i="2" s="1"/>
  <c r="L2267" i="2" a="1"/>
  <c r="L2267" i="2" s="1"/>
  <c r="K2255" i="2" a="1"/>
  <c r="K2255" i="2" s="1"/>
  <c r="M2255" i="2" a="1"/>
  <c r="M2255" i="2" s="1"/>
  <c r="L2255" i="2" a="1"/>
  <c r="L2255" i="2" s="1"/>
  <c r="K2243" i="2" a="1"/>
  <c r="K2243" i="2" s="1"/>
  <c r="M2243" i="2" a="1"/>
  <c r="M2243" i="2" s="1"/>
  <c r="L2243" i="2" a="1"/>
  <c r="L2243" i="2" s="1"/>
  <c r="K2231" i="2" a="1"/>
  <c r="K2231" i="2" s="1"/>
  <c r="M2231" i="2" a="1"/>
  <c r="M2231" i="2" s="1"/>
  <c r="L2231" i="2" a="1"/>
  <c r="L2231" i="2" s="1"/>
  <c r="K2219" i="2" a="1"/>
  <c r="K2219" i="2" s="1"/>
  <c r="M2219" i="2" a="1"/>
  <c r="M2219" i="2" s="1"/>
  <c r="L2219" i="2" a="1"/>
  <c r="L2219" i="2" s="1"/>
  <c r="K2207" i="2" a="1"/>
  <c r="K2207" i="2" s="1"/>
  <c r="M2207" i="2" a="1"/>
  <c r="M2207" i="2" s="1"/>
  <c r="L2207" i="2" a="1"/>
  <c r="L2207" i="2" s="1"/>
  <c r="K2195" i="2" a="1"/>
  <c r="K2195" i="2" s="1"/>
  <c r="M2195" i="2" a="1"/>
  <c r="M2195" i="2" s="1"/>
  <c r="L2195" i="2" a="1"/>
  <c r="L2195" i="2" s="1"/>
  <c r="K2183" i="2" a="1"/>
  <c r="K2183" i="2" s="1"/>
  <c r="M2183" i="2" a="1"/>
  <c r="M2183" i="2" s="1"/>
  <c r="L2183" i="2" a="1"/>
  <c r="L2183" i="2" s="1"/>
  <c r="K2171" i="2" a="1"/>
  <c r="K2171" i="2" s="1"/>
  <c r="M2171" i="2" a="1"/>
  <c r="M2171" i="2" s="1"/>
  <c r="L2171" i="2" a="1"/>
  <c r="L2171" i="2" s="1"/>
  <c r="K2159" i="2" a="1"/>
  <c r="K2159" i="2" s="1"/>
  <c r="M2159" i="2" a="1"/>
  <c r="M2159" i="2" s="1"/>
  <c r="K2147" i="2" a="1"/>
  <c r="K2147" i="2" s="1"/>
  <c r="M2147" i="2" a="1"/>
  <c r="M2147" i="2" s="1"/>
  <c r="L2147" i="2" a="1"/>
  <c r="L2147" i="2" s="1"/>
  <c r="K2135" i="2" a="1"/>
  <c r="K2135" i="2" s="1"/>
  <c r="M2135" i="2" a="1"/>
  <c r="M2135" i="2" s="1"/>
  <c r="L2135" i="2" a="1"/>
  <c r="L2135" i="2" s="1"/>
  <c r="K2123" i="2" a="1"/>
  <c r="K2123" i="2" s="1"/>
  <c r="M2123" i="2" a="1"/>
  <c r="M2123" i="2" s="1"/>
  <c r="L2123" i="2" a="1"/>
  <c r="L2123" i="2" s="1"/>
  <c r="K2111" i="2" a="1"/>
  <c r="K2111" i="2" s="1"/>
  <c r="M2111" i="2" a="1"/>
  <c r="M2111" i="2" s="1"/>
  <c r="L2111" i="2" a="1"/>
  <c r="L2111" i="2" s="1"/>
  <c r="K2099" i="2" a="1"/>
  <c r="K2099" i="2" s="1"/>
  <c r="M2099" i="2" a="1"/>
  <c r="M2099" i="2" s="1"/>
  <c r="L2099" i="2" a="1"/>
  <c r="L2099" i="2" s="1"/>
  <c r="K2087" i="2" a="1"/>
  <c r="K2087" i="2" s="1"/>
  <c r="M2087" i="2" a="1"/>
  <c r="M2087" i="2" s="1"/>
  <c r="L2087" i="2" a="1"/>
  <c r="L2087" i="2" s="1"/>
  <c r="K2075" i="2" a="1"/>
  <c r="K2075" i="2" s="1"/>
  <c r="M2075" i="2" a="1"/>
  <c r="M2075" i="2" s="1"/>
  <c r="L2075" i="2" a="1"/>
  <c r="L2075" i="2" s="1"/>
  <c r="K2063" i="2" a="1"/>
  <c r="K2063" i="2" s="1"/>
  <c r="M2063" i="2" a="1"/>
  <c r="M2063" i="2" s="1"/>
  <c r="L2063" i="2" a="1"/>
  <c r="L2063" i="2" s="1"/>
  <c r="K2051" i="2" a="1"/>
  <c r="K2051" i="2" s="1"/>
  <c r="M2051" i="2" a="1"/>
  <c r="M2051" i="2" s="1"/>
  <c r="L2051" i="2" a="1"/>
  <c r="L2051" i="2" s="1"/>
  <c r="K2039" i="2" a="1"/>
  <c r="K2039" i="2" s="1"/>
  <c r="M2039" i="2" a="1"/>
  <c r="M2039" i="2" s="1"/>
  <c r="L2039" i="2" a="1"/>
  <c r="L2039" i="2" s="1"/>
  <c r="K2027" i="2" a="1"/>
  <c r="K2027" i="2" s="1"/>
  <c r="M2027" i="2" a="1"/>
  <c r="M2027" i="2" s="1"/>
  <c r="L2027" i="2" a="1"/>
  <c r="L2027" i="2" s="1"/>
  <c r="K2015" i="2" a="1"/>
  <c r="K2015" i="2" s="1"/>
  <c r="M2015" i="2" a="1"/>
  <c r="M2015" i="2" s="1"/>
  <c r="L2015" i="2" a="1"/>
  <c r="L2015" i="2" s="1"/>
  <c r="K2003" i="2" a="1"/>
  <c r="K2003" i="2" s="1"/>
  <c r="M2003" i="2" a="1"/>
  <c r="M2003" i="2" s="1"/>
  <c r="L2003" i="2" a="1"/>
  <c r="L2003" i="2" s="1"/>
  <c r="K1991" i="2" a="1"/>
  <c r="K1991" i="2" s="1"/>
  <c r="M1991" i="2" a="1"/>
  <c r="M1991" i="2" s="1"/>
  <c r="L1991" i="2" a="1"/>
  <c r="L1991" i="2" s="1"/>
  <c r="K1979" i="2" a="1"/>
  <c r="K1979" i="2" s="1"/>
  <c r="M1979" i="2" a="1"/>
  <c r="M1979" i="2" s="1"/>
  <c r="L1979" i="2" a="1"/>
  <c r="L1979" i="2" s="1"/>
  <c r="K1967" i="2" a="1"/>
  <c r="K1967" i="2" s="1"/>
  <c r="M1967" i="2" a="1"/>
  <c r="M1967" i="2" s="1"/>
  <c r="L1967" i="2" a="1"/>
  <c r="L1967" i="2" s="1"/>
  <c r="K1955" i="2" a="1"/>
  <c r="K1955" i="2" s="1"/>
  <c r="M1955" i="2" a="1"/>
  <c r="M1955" i="2" s="1"/>
  <c r="L1955" i="2" a="1"/>
  <c r="L1955" i="2" s="1"/>
  <c r="K1943" i="2" a="1"/>
  <c r="K1943" i="2" s="1"/>
  <c r="M1943" i="2" a="1"/>
  <c r="M1943" i="2" s="1"/>
  <c r="L1943" i="2" a="1"/>
  <c r="L1943" i="2" s="1"/>
  <c r="K1931" i="2" a="1"/>
  <c r="K1931" i="2" s="1"/>
  <c r="M1931" i="2" a="1"/>
  <c r="M1931" i="2" s="1"/>
  <c r="L1931" i="2" a="1"/>
  <c r="L1931" i="2" s="1"/>
  <c r="K1919" i="2" a="1"/>
  <c r="K1919" i="2" s="1"/>
  <c r="M1919" i="2" a="1"/>
  <c r="M1919" i="2" s="1"/>
  <c r="L1919" i="2" a="1"/>
  <c r="L1919" i="2" s="1"/>
  <c r="K1907" i="2" a="1"/>
  <c r="K1907" i="2" s="1"/>
  <c r="M1907" i="2" a="1"/>
  <c r="M1907" i="2" s="1"/>
  <c r="L1907" i="2" a="1"/>
  <c r="L1907" i="2" s="1"/>
  <c r="K1895" i="2" a="1"/>
  <c r="K1895" i="2" s="1"/>
  <c r="M1895" i="2" a="1"/>
  <c r="M1895" i="2" s="1"/>
  <c r="L1895" i="2" a="1"/>
  <c r="L1895" i="2" s="1"/>
  <c r="K1883" i="2" a="1"/>
  <c r="K1883" i="2" s="1"/>
  <c r="M1883" i="2" a="1"/>
  <c r="M1883" i="2" s="1"/>
  <c r="L1883" i="2" a="1"/>
  <c r="L1883" i="2" s="1"/>
  <c r="K1871" i="2" a="1"/>
  <c r="K1871" i="2" s="1"/>
  <c r="M1871" i="2" a="1"/>
  <c r="M1871" i="2" s="1"/>
  <c r="L1871" i="2" a="1"/>
  <c r="L1871" i="2" s="1"/>
  <c r="K1859" i="2" a="1"/>
  <c r="K1859" i="2" s="1"/>
  <c r="M1859" i="2" a="1"/>
  <c r="M1859" i="2" s="1"/>
  <c r="L1859" i="2" a="1"/>
  <c r="L1859" i="2" s="1"/>
  <c r="K1847" i="2" a="1"/>
  <c r="K1847" i="2" s="1"/>
  <c r="M1847" i="2" a="1"/>
  <c r="M1847" i="2" s="1"/>
  <c r="L1847" i="2" a="1"/>
  <c r="L1847" i="2" s="1"/>
  <c r="K1835" i="2" a="1"/>
  <c r="K1835" i="2" s="1"/>
  <c r="M1835" i="2" a="1"/>
  <c r="M1835" i="2" s="1"/>
  <c r="L1835" i="2" a="1"/>
  <c r="L1835" i="2" s="1"/>
  <c r="K1823" i="2" a="1"/>
  <c r="K1823" i="2" s="1"/>
  <c r="M1823" i="2" a="1"/>
  <c r="M1823" i="2" s="1"/>
  <c r="L1823" i="2" a="1"/>
  <c r="L1823" i="2" s="1"/>
  <c r="K1811" i="2" a="1"/>
  <c r="K1811" i="2" s="1"/>
  <c r="M1811" i="2" a="1"/>
  <c r="M1811" i="2" s="1"/>
  <c r="K1799" i="2" a="1"/>
  <c r="K1799" i="2" s="1"/>
  <c r="M1799" i="2" a="1"/>
  <c r="M1799" i="2" s="1"/>
  <c r="L1799" i="2" a="1"/>
  <c r="L1799" i="2" s="1"/>
  <c r="K1787" i="2" a="1"/>
  <c r="K1787" i="2" s="1"/>
  <c r="M1787" i="2" a="1"/>
  <c r="M1787" i="2" s="1"/>
  <c r="L1787" i="2" a="1"/>
  <c r="L1787" i="2" s="1"/>
  <c r="K1775" i="2" a="1"/>
  <c r="K1775" i="2" s="1"/>
  <c r="M1775" i="2" a="1"/>
  <c r="M1775" i="2" s="1"/>
  <c r="L1775" i="2" a="1"/>
  <c r="L1775" i="2" s="1"/>
  <c r="K1763" i="2" a="1"/>
  <c r="K1763" i="2" s="1"/>
  <c r="M1763" i="2" a="1"/>
  <c r="M1763" i="2" s="1"/>
  <c r="L1763" i="2" a="1"/>
  <c r="L1763" i="2" s="1"/>
  <c r="K1751" i="2" a="1"/>
  <c r="K1751" i="2" s="1"/>
  <c r="M1751" i="2" a="1"/>
  <c r="M1751" i="2" s="1"/>
  <c r="L1751" i="2" a="1"/>
  <c r="L1751" i="2" s="1"/>
  <c r="K1739" i="2" a="1"/>
  <c r="K1739" i="2" s="1"/>
  <c r="M1739" i="2" a="1"/>
  <c r="M1739" i="2" s="1"/>
  <c r="L1739" i="2" a="1"/>
  <c r="L1739" i="2" s="1"/>
  <c r="K1727" i="2" a="1"/>
  <c r="K1727" i="2" s="1"/>
  <c r="M1727" i="2" a="1"/>
  <c r="M1727" i="2" s="1"/>
  <c r="L1727" i="2" a="1"/>
  <c r="L1727" i="2" s="1"/>
  <c r="K1715" i="2" a="1"/>
  <c r="K1715" i="2" s="1"/>
  <c r="M1715" i="2" a="1"/>
  <c r="M1715" i="2" s="1"/>
  <c r="L1715" i="2" a="1"/>
  <c r="L1715" i="2" s="1"/>
  <c r="K1703" i="2" a="1"/>
  <c r="K1703" i="2" s="1"/>
  <c r="M1703" i="2" a="1"/>
  <c r="M1703" i="2" s="1"/>
  <c r="L1703" i="2" a="1"/>
  <c r="L1703" i="2" s="1"/>
  <c r="K1691" i="2" a="1"/>
  <c r="K1691" i="2" s="1"/>
  <c r="M1691" i="2" a="1"/>
  <c r="M1691" i="2" s="1"/>
  <c r="L1691" i="2" a="1"/>
  <c r="L1691" i="2" s="1"/>
  <c r="K1679" i="2" a="1"/>
  <c r="K1679" i="2" s="1"/>
  <c r="M1679" i="2" a="1"/>
  <c r="M1679" i="2" s="1"/>
  <c r="L1679" i="2" a="1"/>
  <c r="L1679" i="2" s="1"/>
  <c r="K1667" i="2" a="1"/>
  <c r="K1667" i="2" s="1"/>
  <c r="M1667" i="2" a="1"/>
  <c r="M1667" i="2" s="1"/>
  <c r="L1667" i="2" a="1"/>
  <c r="L1667" i="2" s="1"/>
  <c r="K1655" i="2" a="1"/>
  <c r="K1655" i="2" s="1"/>
  <c r="M1655" i="2" a="1"/>
  <c r="M1655" i="2" s="1"/>
  <c r="L1655" i="2" a="1"/>
  <c r="L1655" i="2" s="1"/>
  <c r="K1643" i="2" a="1"/>
  <c r="K1643" i="2" s="1"/>
  <c r="M1643" i="2" a="1"/>
  <c r="M1643" i="2" s="1"/>
  <c r="L1643" i="2" a="1"/>
  <c r="L1643" i="2" s="1"/>
  <c r="K1631" i="2" a="1"/>
  <c r="K1631" i="2" s="1"/>
  <c r="M1631" i="2" a="1"/>
  <c r="M1631" i="2" s="1"/>
  <c r="L1631" i="2" a="1"/>
  <c r="L1631" i="2" s="1"/>
  <c r="K1619" i="2" a="1"/>
  <c r="K1619" i="2" s="1"/>
  <c r="M1619" i="2" a="1"/>
  <c r="M1619" i="2" s="1"/>
  <c r="L1619" i="2" a="1"/>
  <c r="L1619" i="2" s="1"/>
  <c r="K1607" i="2" a="1"/>
  <c r="K1607" i="2" s="1"/>
  <c r="M1607" i="2" a="1"/>
  <c r="M1607" i="2" s="1"/>
  <c r="L1607" i="2" a="1"/>
  <c r="L1607" i="2" s="1"/>
  <c r="K1595" i="2" a="1"/>
  <c r="K1595" i="2" s="1"/>
  <c r="M1595" i="2" a="1"/>
  <c r="M1595" i="2" s="1"/>
  <c r="L1595" i="2" a="1"/>
  <c r="L1595" i="2" s="1"/>
  <c r="K1583" i="2" a="1"/>
  <c r="K1583" i="2" s="1"/>
  <c r="M1583" i="2" a="1"/>
  <c r="M1583" i="2" s="1"/>
  <c r="L1583" i="2" a="1"/>
  <c r="L1583" i="2" s="1"/>
  <c r="K1571" i="2" a="1"/>
  <c r="K1571" i="2" s="1"/>
  <c r="M1571" i="2" a="1"/>
  <c r="M1571" i="2" s="1"/>
  <c r="L1571" i="2" a="1"/>
  <c r="L1571" i="2" s="1"/>
  <c r="K1559" i="2" a="1"/>
  <c r="K1559" i="2" s="1"/>
  <c r="M1559" i="2" a="1"/>
  <c r="M1559" i="2" s="1"/>
  <c r="L1559" i="2" a="1"/>
  <c r="L1559" i="2" s="1"/>
  <c r="K1547" i="2" a="1"/>
  <c r="K1547" i="2" s="1"/>
  <c r="M1547" i="2" a="1"/>
  <c r="M1547" i="2" s="1"/>
  <c r="L1547" i="2" a="1"/>
  <c r="L1547" i="2" s="1"/>
  <c r="K1535" i="2" a="1"/>
  <c r="K1535" i="2" s="1"/>
  <c r="M1535" i="2" a="1"/>
  <c r="M1535" i="2" s="1"/>
  <c r="L1535" i="2" a="1"/>
  <c r="L1535" i="2" s="1"/>
  <c r="K1523" i="2" a="1"/>
  <c r="K1523" i="2" s="1"/>
  <c r="M1523" i="2" a="1"/>
  <c r="M1523" i="2" s="1"/>
  <c r="L1523" i="2" a="1"/>
  <c r="L1523" i="2" s="1"/>
  <c r="K1511" i="2" a="1"/>
  <c r="K1511" i="2" s="1"/>
  <c r="M1511" i="2" a="1"/>
  <c r="M1511" i="2" s="1"/>
  <c r="L1511" i="2" a="1"/>
  <c r="L1511" i="2" s="1"/>
  <c r="K1499" i="2" a="1"/>
  <c r="K1499" i="2" s="1"/>
  <c r="M1499" i="2" a="1"/>
  <c r="M1499" i="2" s="1"/>
  <c r="L1499" i="2" a="1"/>
  <c r="L1499" i="2" s="1"/>
  <c r="K1487" i="2" a="1"/>
  <c r="K1487" i="2" s="1"/>
  <c r="M1487" i="2" a="1"/>
  <c r="M1487" i="2" s="1"/>
  <c r="L1487" i="2" a="1"/>
  <c r="L1487" i="2" s="1"/>
  <c r="K1475" i="2" a="1"/>
  <c r="K1475" i="2" s="1"/>
  <c r="M1475" i="2" a="1"/>
  <c r="M1475" i="2" s="1"/>
  <c r="L1475" i="2" a="1"/>
  <c r="L1475" i="2" s="1"/>
  <c r="K1463" i="2" a="1"/>
  <c r="K1463" i="2" s="1"/>
  <c r="M1463" i="2" a="1"/>
  <c r="M1463" i="2" s="1"/>
  <c r="L1463" i="2" a="1"/>
  <c r="L1463" i="2" s="1"/>
  <c r="K1451" i="2" a="1"/>
  <c r="K1451" i="2" s="1"/>
  <c r="M1451" i="2" a="1"/>
  <c r="M1451" i="2" s="1"/>
  <c r="L1451" i="2" a="1"/>
  <c r="L1451" i="2" s="1"/>
  <c r="K1439" i="2" a="1"/>
  <c r="K1439" i="2" s="1"/>
  <c r="M1439" i="2" a="1"/>
  <c r="M1439" i="2" s="1"/>
  <c r="L1439" i="2" a="1"/>
  <c r="L1439" i="2" s="1"/>
  <c r="K1427" i="2" a="1"/>
  <c r="K1427" i="2" s="1"/>
  <c r="M1427" i="2" a="1"/>
  <c r="M1427" i="2" s="1"/>
  <c r="L1427" i="2" a="1"/>
  <c r="L1427" i="2" s="1"/>
  <c r="K1415" i="2" a="1"/>
  <c r="K1415" i="2" s="1"/>
  <c r="M1415" i="2" a="1"/>
  <c r="M1415" i="2" s="1"/>
  <c r="L1415" i="2" a="1"/>
  <c r="L1415" i="2" s="1"/>
  <c r="K1403" i="2" a="1"/>
  <c r="K1403" i="2" s="1"/>
  <c r="M1403" i="2" a="1"/>
  <c r="M1403" i="2" s="1"/>
  <c r="L1403" i="2" a="1"/>
  <c r="L1403" i="2" s="1"/>
  <c r="K1391" i="2" a="1"/>
  <c r="K1391" i="2" s="1"/>
  <c r="M1391" i="2" a="1"/>
  <c r="M1391" i="2" s="1"/>
  <c r="L1391" i="2" a="1"/>
  <c r="L1391" i="2" s="1"/>
  <c r="K1379" i="2" a="1"/>
  <c r="K1379" i="2" s="1"/>
  <c r="M1379" i="2" a="1"/>
  <c r="M1379" i="2" s="1"/>
  <c r="L1379" i="2" a="1"/>
  <c r="L1379" i="2" s="1"/>
  <c r="K1367" i="2" a="1"/>
  <c r="K1367" i="2" s="1"/>
  <c r="M1367" i="2" a="1"/>
  <c r="M1367" i="2" s="1"/>
  <c r="L1367" i="2" a="1"/>
  <c r="L1367" i="2" s="1"/>
  <c r="K1355" i="2" a="1"/>
  <c r="K1355" i="2" s="1"/>
  <c r="M1355" i="2" a="1"/>
  <c r="M1355" i="2" s="1"/>
  <c r="L1355" i="2" a="1"/>
  <c r="L1355" i="2" s="1"/>
  <c r="K1343" i="2" a="1"/>
  <c r="K1343" i="2" s="1"/>
  <c r="M1343" i="2" a="1"/>
  <c r="M1343" i="2" s="1"/>
  <c r="L1343" i="2" a="1"/>
  <c r="L1343" i="2" s="1"/>
  <c r="K1331" i="2" a="1"/>
  <c r="K1331" i="2" s="1"/>
  <c r="M1331" i="2" a="1"/>
  <c r="M1331" i="2" s="1"/>
  <c r="L1331" i="2" a="1"/>
  <c r="L1331" i="2" s="1"/>
  <c r="K1319" i="2" a="1"/>
  <c r="K1319" i="2" s="1"/>
  <c r="M1319" i="2" a="1"/>
  <c r="M1319" i="2" s="1"/>
  <c r="L1319" i="2" a="1"/>
  <c r="L1319" i="2" s="1"/>
  <c r="K1307" i="2" a="1"/>
  <c r="K1307" i="2" s="1"/>
  <c r="M1307" i="2" a="1"/>
  <c r="M1307" i="2" s="1"/>
  <c r="L1307" i="2" a="1"/>
  <c r="L1307" i="2" s="1"/>
  <c r="K1295" i="2" a="1"/>
  <c r="K1295" i="2" s="1"/>
  <c r="M1295" i="2" a="1"/>
  <c r="M1295" i="2" s="1"/>
  <c r="L1295" i="2" a="1"/>
  <c r="L1295" i="2" s="1"/>
  <c r="K1283" i="2" a="1"/>
  <c r="K1283" i="2" s="1"/>
  <c r="M1283" i="2" a="1"/>
  <c r="M1283" i="2" s="1"/>
  <c r="L1283" i="2" a="1"/>
  <c r="L1283" i="2" s="1"/>
  <c r="K1271" i="2" a="1"/>
  <c r="K1271" i="2" s="1"/>
  <c r="M1271" i="2" a="1"/>
  <c r="M1271" i="2" s="1"/>
  <c r="L1271" i="2" a="1"/>
  <c r="L1271" i="2" s="1"/>
  <c r="K1259" i="2" a="1"/>
  <c r="K1259" i="2" s="1"/>
  <c r="M1259" i="2" a="1"/>
  <c r="M1259" i="2" s="1"/>
  <c r="L1259" i="2" a="1"/>
  <c r="L1259" i="2" s="1"/>
  <c r="K1247" i="2" a="1"/>
  <c r="K1247" i="2" s="1"/>
  <c r="M1247" i="2" a="1"/>
  <c r="M1247" i="2" s="1"/>
  <c r="K1235" i="2" a="1"/>
  <c r="K1235" i="2" s="1"/>
  <c r="M1235" i="2" a="1"/>
  <c r="M1235" i="2" s="1"/>
  <c r="L1235" i="2" a="1"/>
  <c r="L1235" i="2" s="1"/>
  <c r="K1223" i="2" a="1"/>
  <c r="K1223" i="2" s="1"/>
  <c r="M1223" i="2" a="1"/>
  <c r="M1223" i="2" s="1"/>
  <c r="L1223" i="2" a="1"/>
  <c r="L1223" i="2" s="1"/>
  <c r="K1211" i="2" a="1"/>
  <c r="K1211" i="2" s="1"/>
  <c r="M1211" i="2" a="1"/>
  <c r="M1211" i="2" s="1"/>
  <c r="L1211" i="2" a="1"/>
  <c r="L1211" i="2" s="1"/>
  <c r="K1199" i="2" a="1"/>
  <c r="K1199" i="2" s="1"/>
  <c r="M1199" i="2" a="1"/>
  <c r="M1199" i="2" s="1"/>
  <c r="L1199" i="2" a="1"/>
  <c r="L1199" i="2" s="1"/>
  <c r="K1187" i="2" a="1"/>
  <c r="K1187" i="2" s="1"/>
  <c r="M1187" i="2" a="1"/>
  <c r="M1187" i="2" s="1"/>
  <c r="L1187" i="2" a="1"/>
  <c r="L1187" i="2" s="1"/>
  <c r="K1175" i="2" a="1"/>
  <c r="K1175" i="2" s="1"/>
  <c r="M1175" i="2" a="1"/>
  <c r="M1175" i="2" s="1"/>
  <c r="L1175" i="2" a="1"/>
  <c r="L1175" i="2" s="1"/>
  <c r="K1163" i="2" a="1"/>
  <c r="K1163" i="2" s="1"/>
  <c r="M1163" i="2" a="1"/>
  <c r="M1163" i="2" s="1"/>
  <c r="L1163" i="2" a="1"/>
  <c r="L1163" i="2" s="1"/>
  <c r="K1151" i="2" a="1"/>
  <c r="K1151" i="2" s="1"/>
  <c r="M1151" i="2" a="1"/>
  <c r="M1151" i="2" s="1"/>
  <c r="L1151" i="2" a="1"/>
  <c r="L1151" i="2" s="1"/>
  <c r="K1139" i="2" a="1"/>
  <c r="K1139" i="2" s="1"/>
  <c r="M1139" i="2" a="1"/>
  <c r="M1139" i="2" s="1"/>
  <c r="L1139" i="2" a="1"/>
  <c r="L1139" i="2" s="1"/>
  <c r="K1127" i="2" a="1"/>
  <c r="K1127" i="2" s="1"/>
  <c r="M1127" i="2" a="1"/>
  <c r="M1127" i="2" s="1"/>
  <c r="L1127" i="2" a="1"/>
  <c r="L1127" i="2" s="1"/>
  <c r="K1115" i="2" a="1"/>
  <c r="K1115" i="2" s="1"/>
  <c r="M1115" i="2" a="1"/>
  <c r="M1115" i="2" s="1"/>
  <c r="L1115" i="2" a="1"/>
  <c r="L1115" i="2" s="1"/>
  <c r="K1103" i="2" a="1"/>
  <c r="K1103" i="2" s="1"/>
  <c r="M1103" i="2" a="1"/>
  <c r="M1103" i="2" s="1"/>
  <c r="L1103" i="2" a="1"/>
  <c r="L1103" i="2" s="1"/>
  <c r="K1091" i="2" a="1"/>
  <c r="K1091" i="2" s="1"/>
  <c r="M1091" i="2" a="1"/>
  <c r="M1091" i="2" s="1"/>
  <c r="L1091" i="2" a="1"/>
  <c r="L1091" i="2" s="1"/>
  <c r="K1079" i="2" a="1"/>
  <c r="K1079" i="2" s="1"/>
  <c r="M1079" i="2" a="1"/>
  <c r="M1079" i="2" s="1"/>
  <c r="L1079" i="2" a="1"/>
  <c r="L1079" i="2" s="1"/>
  <c r="K1067" i="2" a="1"/>
  <c r="K1067" i="2" s="1"/>
  <c r="M1067" i="2" a="1"/>
  <c r="M1067" i="2" s="1"/>
  <c r="L1067" i="2" a="1"/>
  <c r="L1067" i="2" s="1"/>
  <c r="K1055" i="2" a="1"/>
  <c r="K1055" i="2" s="1"/>
  <c r="M1055" i="2" a="1"/>
  <c r="M1055" i="2" s="1"/>
  <c r="L1055" i="2" a="1"/>
  <c r="L1055" i="2" s="1"/>
  <c r="K1043" i="2" a="1"/>
  <c r="K1043" i="2" s="1"/>
  <c r="M1043" i="2" a="1"/>
  <c r="M1043" i="2" s="1"/>
  <c r="L1043" i="2" a="1"/>
  <c r="L1043" i="2" s="1"/>
  <c r="K1031" i="2" a="1"/>
  <c r="K1031" i="2" s="1"/>
  <c r="M1031" i="2" a="1"/>
  <c r="M1031" i="2" s="1"/>
  <c r="L1031" i="2" a="1"/>
  <c r="L1031" i="2" s="1"/>
  <c r="K1019" i="2" a="1"/>
  <c r="K1019" i="2" s="1"/>
  <c r="M1019" i="2" a="1"/>
  <c r="M1019" i="2" s="1"/>
  <c r="L1019" i="2" a="1"/>
  <c r="L1019" i="2" s="1"/>
  <c r="K1007" i="2" a="1"/>
  <c r="K1007" i="2" s="1"/>
  <c r="M1007" i="2" a="1"/>
  <c r="M1007" i="2" s="1"/>
  <c r="L1007" i="2" a="1"/>
  <c r="L1007" i="2" s="1"/>
  <c r="K995" i="2" a="1"/>
  <c r="K995" i="2" s="1"/>
  <c r="M995" i="2" a="1"/>
  <c r="M995" i="2" s="1"/>
  <c r="L995" i="2" a="1"/>
  <c r="L995" i="2" s="1"/>
  <c r="K983" i="2" a="1"/>
  <c r="K983" i="2" s="1"/>
  <c r="M983" i="2" a="1"/>
  <c r="M983" i="2" s="1"/>
  <c r="L983" i="2" a="1"/>
  <c r="L983" i="2" s="1"/>
  <c r="K971" i="2" a="1"/>
  <c r="K971" i="2" s="1"/>
  <c r="M971" i="2" a="1"/>
  <c r="M971" i="2" s="1"/>
  <c r="L971" i="2" a="1"/>
  <c r="L971" i="2" s="1"/>
  <c r="K959" i="2" a="1"/>
  <c r="K959" i="2" s="1"/>
  <c r="M959" i="2" a="1"/>
  <c r="M959" i="2" s="1"/>
  <c r="L959" i="2" a="1"/>
  <c r="L959" i="2" s="1"/>
  <c r="K947" i="2" a="1"/>
  <c r="K947" i="2" s="1"/>
  <c r="M947" i="2" a="1"/>
  <c r="M947" i="2" s="1"/>
  <c r="L947" i="2" a="1"/>
  <c r="L947" i="2" s="1"/>
  <c r="K935" i="2" a="1"/>
  <c r="K935" i="2" s="1"/>
  <c r="M935" i="2" a="1"/>
  <c r="M935" i="2" s="1"/>
  <c r="L935" i="2" a="1"/>
  <c r="L935" i="2" s="1"/>
  <c r="K923" i="2" a="1"/>
  <c r="K923" i="2" s="1"/>
  <c r="M923" i="2" a="1"/>
  <c r="M923" i="2" s="1"/>
  <c r="L923" i="2" a="1"/>
  <c r="L923" i="2" s="1"/>
  <c r="K911" i="2" a="1"/>
  <c r="K911" i="2" s="1"/>
  <c r="M911" i="2" a="1"/>
  <c r="M911" i="2" s="1"/>
  <c r="L911" i="2" a="1"/>
  <c r="L911" i="2" s="1"/>
  <c r="K899" i="2" a="1"/>
  <c r="K899" i="2" s="1"/>
  <c r="M899" i="2" a="1"/>
  <c r="M899" i="2" s="1"/>
  <c r="L899" i="2" a="1"/>
  <c r="L899" i="2" s="1"/>
  <c r="K887" i="2" a="1"/>
  <c r="K887" i="2" s="1"/>
  <c r="M887" i="2" a="1"/>
  <c r="M887" i="2" s="1"/>
  <c r="L887" i="2" a="1"/>
  <c r="L887" i="2" s="1"/>
  <c r="K875" i="2" a="1"/>
  <c r="K875" i="2" s="1"/>
  <c r="M875" i="2" a="1"/>
  <c r="M875" i="2" s="1"/>
  <c r="L875" i="2" a="1"/>
  <c r="L875" i="2" s="1"/>
  <c r="K863" i="2" a="1"/>
  <c r="K863" i="2" s="1"/>
  <c r="M863" i="2" a="1"/>
  <c r="M863" i="2" s="1"/>
  <c r="L863" i="2" a="1"/>
  <c r="L863" i="2" s="1"/>
  <c r="K851" i="2" a="1"/>
  <c r="K851" i="2" s="1"/>
  <c r="M851" i="2" a="1"/>
  <c r="M851" i="2" s="1"/>
  <c r="L851" i="2" a="1"/>
  <c r="L851" i="2" s="1"/>
  <c r="K839" i="2" a="1"/>
  <c r="K839" i="2" s="1"/>
  <c r="M839" i="2" a="1"/>
  <c r="M839" i="2" s="1"/>
  <c r="L839" i="2" a="1"/>
  <c r="L839" i="2" s="1"/>
  <c r="K827" i="2" a="1"/>
  <c r="K827" i="2" s="1"/>
  <c r="M827" i="2" a="1"/>
  <c r="M827" i="2" s="1"/>
  <c r="L827" i="2" a="1"/>
  <c r="L827" i="2" s="1"/>
  <c r="K815" i="2" a="1"/>
  <c r="K815" i="2" s="1"/>
  <c r="M815" i="2" a="1"/>
  <c r="M815" i="2" s="1"/>
  <c r="L815" i="2" a="1"/>
  <c r="L815" i="2" s="1"/>
  <c r="K803" i="2" a="1"/>
  <c r="K803" i="2" s="1"/>
  <c r="M803" i="2" a="1"/>
  <c r="M803" i="2" s="1"/>
  <c r="L803" i="2" a="1"/>
  <c r="L803" i="2" s="1"/>
  <c r="K791" i="2" a="1"/>
  <c r="K791" i="2" s="1"/>
  <c r="M791" i="2" a="1"/>
  <c r="M791" i="2" s="1"/>
  <c r="L791" i="2" a="1"/>
  <c r="L791" i="2" s="1"/>
  <c r="K779" i="2" a="1"/>
  <c r="K779" i="2" s="1"/>
  <c r="M779" i="2" a="1"/>
  <c r="M779" i="2" s="1"/>
  <c r="L779" i="2" a="1"/>
  <c r="L779" i="2" s="1"/>
  <c r="K767" i="2" a="1"/>
  <c r="K767" i="2" s="1"/>
  <c r="M767" i="2" a="1"/>
  <c r="M767" i="2" s="1"/>
  <c r="L767" i="2" a="1"/>
  <c r="L767" i="2" s="1"/>
  <c r="K755" i="2" a="1"/>
  <c r="K755" i="2" s="1"/>
  <c r="M755" i="2" a="1"/>
  <c r="M755" i="2" s="1"/>
  <c r="L755" i="2" a="1"/>
  <c r="L755" i="2" s="1"/>
  <c r="K743" i="2" a="1"/>
  <c r="K743" i="2" s="1"/>
  <c r="M743" i="2" a="1"/>
  <c r="M743" i="2" s="1"/>
  <c r="L743" i="2" a="1"/>
  <c r="L743" i="2" s="1"/>
  <c r="K731" i="2" a="1"/>
  <c r="K731" i="2" s="1"/>
  <c r="M731" i="2" a="1"/>
  <c r="M731" i="2" s="1"/>
  <c r="L731" i="2" a="1"/>
  <c r="L731" i="2" s="1"/>
  <c r="K719" i="2" a="1"/>
  <c r="K719" i="2" s="1"/>
  <c r="M719" i="2" a="1"/>
  <c r="M719" i="2" s="1"/>
  <c r="K707" i="2" a="1"/>
  <c r="K707" i="2" s="1"/>
  <c r="M707" i="2" a="1"/>
  <c r="M707" i="2" s="1"/>
  <c r="L707" i="2" a="1"/>
  <c r="L707" i="2" s="1"/>
  <c r="K695" i="2" a="1"/>
  <c r="K695" i="2" s="1"/>
  <c r="M695" i="2" a="1"/>
  <c r="M695" i="2" s="1"/>
  <c r="L695" i="2" a="1"/>
  <c r="L695" i="2" s="1"/>
  <c r="K683" i="2" a="1"/>
  <c r="K683" i="2" s="1"/>
  <c r="M683" i="2" a="1"/>
  <c r="M683" i="2" s="1"/>
  <c r="L683" i="2" a="1"/>
  <c r="L683" i="2" s="1"/>
  <c r="K671" i="2" a="1"/>
  <c r="K671" i="2" s="1"/>
  <c r="M671" i="2" a="1"/>
  <c r="M671" i="2" s="1"/>
  <c r="L671" i="2" a="1"/>
  <c r="L671" i="2" s="1"/>
  <c r="K659" i="2" a="1"/>
  <c r="K659" i="2" s="1"/>
  <c r="M659" i="2" a="1"/>
  <c r="M659" i="2" s="1"/>
  <c r="L659" i="2" a="1"/>
  <c r="L659" i="2" s="1"/>
  <c r="K647" i="2" a="1"/>
  <c r="K647" i="2" s="1"/>
  <c r="M647" i="2" a="1"/>
  <c r="M647" i="2" s="1"/>
  <c r="L647" i="2" a="1"/>
  <c r="L647" i="2" s="1"/>
  <c r="K635" i="2" a="1"/>
  <c r="K635" i="2" s="1"/>
  <c r="M635" i="2" a="1"/>
  <c r="M635" i="2" s="1"/>
  <c r="L635" i="2" a="1"/>
  <c r="L635" i="2" s="1"/>
  <c r="K623" i="2" a="1"/>
  <c r="K623" i="2" s="1"/>
  <c r="M623" i="2" a="1"/>
  <c r="M623" i="2" s="1"/>
  <c r="L623" i="2" a="1"/>
  <c r="L623" i="2" s="1"/>
  <c r="K611" i="2" a="1"/>
  <c r="K611" i="2" s="1"/>
  <c r="M611" i="2" a="1"/>
  <c r="M611" i="2" s="1"/>
  <c r="L611" i="2" a="1"/>
  <c r="L611" i="2" s="1"/>
  <c r="K599" i="2" a="1"/>
  <c r="K599" i="2" s="1"/>
  <c r="M599" i="2" a="1"/>
  <c r="M599" i="2" s="1"/>
  <c r="L599" i="2" a="1"/>
  <c r="L599" i="2" s="1"/>
  <c r="K587" i="2" a="1"/>
  <c r="K587" i="2" s="1"/>
  <c r="M587" i="2" a="1"/>
  <c r="M587" i="2" s="1"/>
  <c r="L587" i="2" a="1"/>
  <c r="L587" i="2" s="1"/>
  <c r="K575" i="2" a="1"/>
  <c r="K575" i="2" s="1"/>
  <c r="M575" i="2" a="1"/>
  <c r="M575" i="2" s="1"/>
  <c r="L575" i="2" a="1"/>
  <c r="L575" i="2" s="1"/>
  <c r="K563" i="2" a="1"/>
  <c r="K563" i="2" s="1"/>
  <c r="M563" i="2" a="1"/>
  <c r="M563" i="2" s="1"/>
  <c r="L563" i="2" a="1"/>
  <c r="L563" i="2" s="1"/>
  <c r="K551" i="2" a="1"/>
  <c r="K551" i="2" s="1"/>
  <c r="M551" i="2" a="1"/>
  <c r="M551" i="2" s="1"/>
  <c r="L551" i="2" a="1"/>
  <c r="L551" i="2" s="1"/>
  <c r="K539" i="2" a="1"/>
  <c r="K539" i="2" s="1"/>
  <c r="M539" i="2" a="1"/>
  <c r="M539" i="2" s="1"/>
  <c r="L539" i="2" a="1"/>
  <c r="L539" i="2" s="1"/>
  <c r="K527" i="2" a="1"/>
  <c r="K527" i="2" s="1"/>
  <c r="M527" i="2" a="1"/>
  <c r="M527" i="2" s="1"/>
  <c r="L527" i="2" a="1"/>
  <c r="L527" i="2" s="1"/>
  <c r="K515" i="2" a="1"/>
  <c r="K515" i="2" s="1"/>
  <c r="M515" i="2" a="1"/>
  <c r="M515" i="2" s="1"/>
  <c r="L515" i="2" a="1"/>
  <c r="L515" i="2" s="1"/>
  <c r="K503" i="2" a="1"/>
  <c r="K503" i="2" s="1"/>
  <c r="M503" i="2" a="1"/>
  <c r="M503" i="2" s="1"/>
  <c r="L503" i="2" a="1"/>
  <c r="L503" i="2" s="1"/>
  <c r="K491" i="2" a="1"/>
  <c r="K491" i="2" s="1"/>
  <c r="M491" i="2" a="1"/>
  <c r="M491" i="2" s="1"/>
  <c r="L491" i="2" a="1"/>
  <c r="L491" i="2" s="1"/>
  <c r="K479" i="2" a="1"/>
  <c r="K479" i="2" s="1"/>
  <c r="M479" i="2" a="1"/>
  <c r="M479" i="2" s="1"/>
  <c r="L479" i="2" a="1"/>
  <c r="L479" i="2" s="1"/>
  <c r="K467" i="2" a="1"/>
  <c r="K467" i="2" s="1"/>
  <c r="M467" i="2" a="1"/>
  <c r="M467" i="2" s="1"/>
  <c r="L467" i="2" a="1"/>
  <c r="L467" i="2" s="1"/>
  <c r="K455" i="2" a="1"/>
  <c r="K455" i="2" s="1"/>
  <c r="M455" i="2" a="1"/>
  <c r="M455" i="2" s="1"/>
  <c r="L455" i="2" a="1"/>
  <c r="L455" i="2" s="1"/>
  <c r="K443" i="2" a="1"/>
  <c r="K443" i="2" s="1"/>
  <c r="M443" i="2" a="1"/>
  <c r="M443" i="2" s="1"/>
  <c r="L443" i="2" a="1"/>
  <c r="L443" i="2" s="1"/>
  <c r="K431" i="2" a="1"/>
  <c r="K431" i="2" s="1"/>
  <c r="M431" i="2" a="1"/>
  <c r="M431" i="2" s="1"/>
  <c r="L431" i="2" a="1"/>
  <c r="L431" i="2" s="1"/>
  <c r="K419" i="2" a="1"/>
  <c r="K419" i="2" s="1"/>
  <c r="M419" i="2" a="1"/>
  <c r="M419" i="2" s="1"/>
  <c r="L419" i="2" a="1"/>
  <c r="L419" i="2" s="1"/>
  <c r="K407" i="2" a="1"/>
  <c r="K407" i="2" s="1"/>
  <c r="M407" i="2" a="1"/>
  <c r="M407" i="2" s="1"/>
  <c r="L407" i="2" a="1"/>
  <c r="L407" i="2" s="1"/>
  <c r="K395" i="2" a="1"/>
  <c r="K395" i="2" s="1"/>
  <c r="M395" i="2" a="1"/>
  <c r="M395" i="2" s="1"/>
  <c r="L395" i="2" a="1"/>
  <c r="L395" i="2" s="1"/>
  <c r="K383" i="2" a="1"/>
  <c r="K383" i="2" s="1"/>
  <c r="M383" i="2" a="1"/>
  <c r="M383" i="2" s="1"/>
  <c r="L383" i="2" a="1"/>
  <c r="L383" i="2" s="1"/>
  <c r="K371" i="2" a="1"/>
  <c r="K371" i="2" s="1"/>
  <c r="M371" i="2" a="1"/>
  <c r="M371" i="2" s="1"/>
  <c r="L371" i="2" a="1"/>
  <c r="L371" i="2" s="1"/>
  <c r="K359" i="2" a="1"/>
  <c r="K359" i="2" s="1"/>
  <c r="M359" i="2" a="1"/>
  <c r="M359" i="2" s="1"/>
  <c r="L359" i="2" a="1"/>
  <c r="L359" i="2" s="1"/>
  <c r="K347" i="2" a="1"/>
  <c r="K347" i="2" s="1"/>
  <c r="M347" i="2" a="1"/>
  <c r="M347" i="2" s="1"/>
  <c r="L347" i="2" a="1"/>
  <c r="L347" i="2" s="1"/>
  <c r="K335" i="2" a="1"/>
  <c r="K335" i="2" s="1"/>
  <c r="M335" i="2" a="1"/>
  <c r="M335" i="2" s="1"/>
  <c r="L335" i="2" a="1"/>
  <c r="L335" i="2" s="1"/>
  <c r="K323" i="2" a="1"/>
  <c r="K323" i="2" s="1"/>
  <c r="M323" i="2" a="1"/>
  <c r="M323" i="2" s="1"/>
  <c r="L323" i="2" a="1"/>
  <c r="L323" i="2" s="1"/>
  <c r="K311" i="2" a="1"/>
  <c r="K311" i="2" s="1"/>
  <c r="M311" i="2" a="1"/>
  <c r="M311" i="2" s="1"/>
  <c r="L311" i="2" a="1"/>
  <c r="L311" i="2" s="1"/>
  <c r="K299" i="2" a="1"/>
  <c r="K299" i="2" s="1"/>
  <c r="M299" i="2" a="1"/>
  <c r="M299" i="2" s="1"/>
  <c r="L299" i="2" a="1"/>
  <c r="L299" i="2" s="1"/>
  <c r="K287" i="2" a="1"/>
  <c r="K287" i="2" s="1"/>
  <c r="M287" i="2" a="1"/>
  <c r="M287" i="2" s="1"/>
  <c r="L287" i="2" a="1"/>
  <c r="L287" i="2" s="1"/>
  <c r="K275" i="2" a="1"/>
  <c r="K275" i="2" s="1"/>
  <c r="M275" i="2" a="1"/>
  <c r="M275" i="2" s="1"/>
  <c r="L275" i="2" a="1"/>
  <c r="L275" i="2" s="1"/>
  <c r="K263" i="2" a="1"/>
  <c r="K263" i="2" s="1"/>
  <c r="M263" i="2" a="1"/>
  <c r="M263" i="2" s="1"/>
  <c r="L263" i="2" a="1"/>
  <c r="L263" i="2" s="1"/>
  <c r="K251" i="2" a="1"/>
  <c r="K251" i="2" s="1"/>
  <c r="M251" i="2" a="1"/>
  <c r="M251" i="2" s="1"/>
  <c r="L251" i="2" a="1"/>
  <c r="L251" i="2" s="1"/>
  <c r="K239" i="2" a="1"/>
  <c r="K239" i="2" s="1"/>
  <c r="M239" i="2" a="1"/>
  <c r="M239" i="2" s="1"/>
  <c r="L239" i="2" a="1"/>
  <c r="L239" i="2" s="1"/>
  <c r="K227" i="2" a="1"/>
  <c r="K227" i="2" s="1"/>
  <c r="M227" i="2" a="1"/>
  <c r="M227" i="2" s="1"/>
  <c r="L227" i="2" a="1"/>
  <c r="L227" i="2" s="1"/>
  <c r="K215" i="2" a="1"/>
  <c r="K215" i="2" s="1"/>
  <c r="M215" i="2" a="1"/>
  <c r="M215" i="2" s="1"/>
  <c r="L215" i="2" a="1"/>
  <c r="L215" i="2" s="1"/>
  <c r="K203" i="2" a="1"/>
  <c r="K203" i="2" s="1"/>
  <c r="M203" i="2" a="1"/>
  <c r="M203" i="2" s="1"/>
  <c r="L203" i="2" a="1"/>
  <c r="L203" i="2" s="1"/>
  <c r="K191" i="2" a="1"/>
  <c r="K191" i="2" s="1"/>
  <c r="M191" i="2" a="1"/>
  <c r="M191" i="2" s="1"/>
  <c r="L191" i="2" a="1"/>
  <c r="L191" i="2" s="1"/>
  <c r="K179" i="2" a="1"/>
  <c r="K179" i="2" s="1"/>
  <c r="M179" i="2" a="1"/>
  <c r="M179" i="2" s="1"/>
  <c r="L179" i="2" a="1"/>
  <c r="L179" i="2" s="1"/>
  <c r="K167" i="2" a="1"/>
  <c r="K167" i="2" s="1"/>
  <c r="M167" i="2" a="1"/>
  <c r="M167" i="2" s="1"/>
  <c r="L167" i="2" a="1"/>
  <c r="L167" i="2" s="1"/>
  <c r="K155" i="2" a="1"/>
  <c r="K155" i="2" s="1"/>
  <c r="M155" i="2" a="1"/>
  <c r="M155" i="2" s="1"/>
  <c r="L155" i="2" a="1"/>
  <c r="L155" i="2" s="1"/>
  <c r="K143" i="2" a="1"/>
  <c r="K143" i="2" s="1"/>
  <c r="M143" i="2" a="1"/>
  <c r="M143" i="2" s="1"/>
  <c r="L143" i="2" a="1"/>
  <c r="L143" i="2" s="1"/>
  <c r="K131" i="2" a="1"/>
  <c r="K131" i="2" s="1"/>
  <c r="M131" i="2" a="1"/>
  <c r="M131" i="2" s="1"/>
  <c r="L131" i="2" a="1"/>
  <c r="L131" i="2" s="1"/>
  <c r="K119" i="2" a="1"/>
  <c r="K119" i="2" s="1"/>
  <c r="M119" i="2" a="1"/>
  <c r="M119" i="2" s="1"/>
  <c r="L119" i="2" a="1"/>
  <c r="L119" i="2" s="1"/>
  <c r="K107" i="2" a="1"/>
  <c r="K107" i="2" s="1"/>
  <c r="M107" i="2" a="1"/>
  <c r="M107" i="2" s="1"/>
  <c r="L107" i="2" a="1"/>
  <c r="L107" i="2" s="1"/>
  <c r="K95" i="2" a="1"/>
  <c r="K95" i="2" s="1"/>
  <c r="M95" i="2" a="1"/>
  <c r="M95" i="2" s="1"/>
  <c r="L95" i="2" a="1"/>
  <c r="L95" i="2" s="1"/>
  <c r="K83" i="2" a="1"/>
  <c r="K83" i="2" s="1"/>
  <c r="M83" i="2" a="1"/>
  <c r="M83" i="2" s="1"/>
  <c r="L83" i="2" a="1"/>
  <c r="L83" i="2" s="1"/>
  <c r="K71" i="2" a="1"/>
  <c r="K71" i="2" s="1"/>
  <c r="M71" i="2" a="1"/>
  <c r="M71" i="2" s="1"/>
  <c r="L71" i="2" a="1"/>
  <c r="L71" i="2" s="1"/>
  <c r="K59" i="2" a="1"/>
  <c r="K59" i="2" s="1"/>
  <c r="M59" i="2" a="1"/>
  <c r="M59" i="2" s="1"/>
  <c r="L59" i="2" a="1"/>
  <c r="L59" i="2" s="1"/>
  <c r="K47" i="2" a="1"/>
  <c r="K47" i="2" s="1"/>
  <c r="M47" i="2" a="1"/>
  <c r="M47" i="2" s="1"/>
  <c r="L47" i="2" a="1"/>
  <c r="L47" i="2" s="1"/>
  <c r="L2307" i="2" a="1"/>
  <c r="L2307" i="2" s="1"/>
  <c r="L2185" i="2" a="1"/>
  <c r="L2185" i="2" s="1"/>
  <c r="L2016" i="2" a="1"/>
  <c r="L2016" i="2" s="1"/>
  <c r="L1808" i="2" a="1"/>
  <c r="L1808" i="2" s="1"/>
  <c r="L967" i="2" a="1"/>
  <c r="L967" i="2" s="1"/>
  <c r="K2397" i="2" a="1"/>
  <c r="K2397" i="2" s="1"/>
  <c r="M2397" i="2" a="1"/>
  <c r="M2397" i="2" s="1"/>
  <c r="L2397" i="2" a="1"/>
  <c r="L2397" i="2" s="1"/>
  <c r="K2385" i="2" a="1"/>
  <c r="K2385" i="2" s="1"/>
  <c r="M2385" i="2" a="1"/>
  <c r="M2385" i="2" s="1"/>
  <c r="L2385" i="2" a="1"/>
  <c r="L2385" i="2" s="1"/>
  <c r="K2373" i="2" a="1"/>
  <c r="K2373" i="2" s="1"/>
  <c r="M2373" i="2" a="1"/>
  <c r="M2373" i="2" s="1"/>
  <c r="K2361" i="2" a="1"/>
  <c r="K2361" i="2" s="1"/>
  <c r="M2361" i="2" a="1"/>
  <c r="M2361" i="2" s="1"/>
  <c r="L2361" i="2" a="1"/>
  <c r="L2361" i="2" s="1"/>
  <c r="K2349" i="2" a="1"/>
  <c r="K2349" i="2" s="1"/>
  <c r="M2349" i="2" a="1"/>
  <c r="M2349" i="2" s="1"/>
  <c r="L2349" i="2" a="1"/>
  <c r="L2349" i="2" s="1"/>
  <c r="K2338" i="2" a="1"/>
  <c r="K2338" i="2" s="1"/>
  <c r="M2338" i="2" a="1"/>
  <c r="M2338" i="2" s="1"/>
  <c r="L2338" i="2" a="1"/>
  <c r="L2338" i="2" s="1"/>
  <c r="K2326" i="2" a="1"/>
  <c r="K2326" i="2" s="1"/>
  <c r="M2326" i="2" a="1"/>
  <c r="M2326" i="2" s="1"/>
  <c r="K2314" i="2" a="1"/>
  <c r="K2314" i="2" s="1"/>
  <c r="M2314" i="2" a="1"/>
  <c r="M2314" i="2" s="1"/>
  <c r="L2314" i="2" a="1"/>
  <c r="L2314" i="2" s="1"/>
  <c r="K2302" i="2" a="1"/>
  <c r="K2302" i="2" s="1"/>
  <c r="M2302" i="2" a="1"/>
  <c r="M2302" i="2" s="1"/>
  <c r="L2302" i="2" a="1"/>
  <c r="L2302" i="2" s="1"/>
  <c r="K2290" i="2" a="1"/>
  <c r="K2290" i="2" s="1"/>
  <c r="M2290" i="2" a="1"/>
  <c r="M2290" i="2" s="1"/>
  <c r="K2278" i="2" a="1"/>
  <c r="K2278" i="2" s="1"/>
  <c r="M2278" i="2" a="1"/>
  <c r="M2278" i="2" s="1"/>
  <c r="L2278" i="2" a="1"/>
  <c r="L2278" i="2" s="1"/>
  <c r="K2266" i="2" a="1"/>
  <c r="K2266" i="2" s="1"/>
  <c r="M2266" i="2" a="1"/>
  <c r="M2266" i="2" s="1"/>
  <c r="L2266" i="2" a="1"/>
  <c r="L2266" i="2" s="1"/>
  <c r="K2254" i="2" a="1"/>
  <c r="K2254" i="2" s="1"/>
  <c r="M2254" i="2" a="1"/>
  <c r="M2254" i="2" s="1"/>
  <c r="L2254" i="2" a="1"/>
  <c r="L2254" i="2" s="1"/>
  <c r="K2242" i="2" a="1"/>
  <c r="K2242" i="2" s="1"/>
  <c r="M2242" i="2" a="1"/>
  <c r="M2242" i="2" s="1"/>
  <c r="L2242" i="2" a="1"/>
  <c r="L2242" i="2" s="1"/>
  <c r="K2230" i="2" a="1"/>
  <c r="K2230" i="2" s="1"/>
  <c r="M2230" i="2" a="1"/>
  <c r="M2230" i="2" s="1"/>
  <c r="L2230" i="2" a="1"/>
  <c r="L2230" i="2" s="1"/>
  <c r="K2218" i="2" a="1"/>
  <c r="K2218" i="2" s="1"/>
  <c r="M2218" i="2" a="1"/>
  <c r="M2218" i="2" s="1"/>
  <c r="L2218" i="2" a="1"/>
  <c r="L2218" i="2" s="1"/>
  <c r="K2206" i="2" a="1"/>
  <c r="K2206" i="2" s="1"/>
  <c r="M2206" i="2" a="1"/>
  <c r="M2206" i="2" s="1"/>
  <c r="L2206" i="2" a="1"/>
  <c r="L2206" i="2" s="1"/>
  <c r="K2194" i="2" a="1"/>
  <c r="K2194" i="2" s="1"/>
  <c r="M2194" i="2" a="1"/>
  <c r="M2194" i="2" s="1"/>
  <c r="L2194" i="2" a="1"/>
  <c r="L2194" i="2" s="1"/>
  <c r="K2182" i="2" a="1"/>
  <c r="K2182" i="2" s="1"/>
  <c r="M2182" i="2" a="1"/>
  <c r="M2182" i="2" s="1"/>
  <c r="L2182" i="2" a="1"/>
  <c r="L2182" i="2" s="1"/>
  <c r="K2170" i="2" a="1"/>
  <c r="K2170" i="2" s="1"/>
  <c r="M2170" i="2" a="1"/>
  <c r="M2170" i="2" s="1"/>
  <c r="L2170" i="2" a="1"/>
  <c r="L2170" i="2" s="1"/>
  <c r="K2158" i="2" a="1"/>
  <c r="K2158" i="2" s="1"/>
  <c r="M2158" i="2" a="1"/>
  <c r="M2158" i="2" s="1"/>
  <c r="L2158" i="2" a="1"/>
  <c r="L2158" i="2" s="1"/>
  <c r="K2146" i="2" a="1"/>
  <c r="K2146" i="2" s="1"/>
  <c r="M2146" i="2" a="1"/>
  <c r="M2146" i="2" s="1"/>
  <c r="L2146" i="2" a="1"/>
  <c r="L2146" i="2" s="1"/>
  <c r="K2134" i="2" a="1"/>
  <c r="K2134" i="2" s="1"/>
  <c r="M2134" i="2" a="1"/>
  <c r="M2134" i="2" s="1"/>
  <c r="L2134" i="2" a="1"/>
  <c r="L2134" i="2" s="1"/>
  <c r="K2122" i="2" a="1"/>
  <c r="K2122" i="2" s="1"/>
  <c r="M2122" i="2" a="1"/>
  <c r="M2122" i="2" s="1"/>
  <c r="L2122" i="2" a="1"/>
  <c r="L2122" i="2" s="1"/>
  <c r="K2110" i="2" a="1"/>
  <c r="K2110" i="2" s="1"/>
  <c r="M2110" i="2" a="1"/>
  <c r="M2110" i="2" s="1"/>
  <c r="L2110" i="2" a="1"/>
  <c r="L2110" i="2" s="1"/>
  <c r="K2098" i="2" a="1"/>
  <c r="K2098" i="2" s="1"/>
  <c r="M2098" i="2" a="1"/>
  <c r="M2098" i="2" s="1"/>
  <c r="L2098" i="2" a="1"/>
  <c r="L2098" i="2" s="1"/>
  <c r="K2086" i="2" a="1"/>
  <c r="K2086" i="2" s="1"/>
  <c r="M2086" i="2" a="1"/>
  <c r="M2086" i="2" s="1"/>
  <c r="L2086" i="2" a="1"/>
  <c r="L2086" i="2" s="1"/>
  <c r="K2074" i="2" a="1"/>
  <c r="K2074" i="2" s="1"/>
  <c r="M2074" i="2" a="1"/>
  <c r="M2074" i="2" s="1"/>
  <c r="K2062" i="2" a="1"/>
  <c r="K2062" i="2" s="1"/>
  <c r="M2062" i="2" a="1"/>
  <c r="M2062" i="2" s="1"/>
  <c r="L2062" i="2" a="1"/>
  <c r="L2062" i="2" s="1"/>
  <c r="K2050" i="2" a="1"/>
  <c r="K2050" i="2" s="1"/>
  <c r="M2050" i="2" a="1"/>
  <c r="M2050" i="2" s="1"/>
  <c r="L2050" i="2" a="1"/>
  <c r="L2050" i="2" s="1"/>
  <c r="K2038" i="2" a="1"/>
  <c r="K2038" i="2" s="1"/>
  <c r="M2038" i="2" a="1"/>
  <c r="M2038" i="2" s="1"/>
  <c r="L2038" i="2" a="1"/>
  <c r="L2038" i="2" s="1"/>
  <c r="K2026" i="2" a="1"/>
  <c r="K2026" i="2" s="1"/>
  <c r="M2026" i="2" a="1"/>
  <c r="M2026" i="2" s="1"/>
  <c r="L2026" i="2" a="1"/>
  <c r="L2026" i="2" s="1"/>
  <c r="K2014" i="2" a="1"/>
  <c r="K2014" i="2" s="1"/>
  <c r="M2014" i="2" a="1"/>
  <c r="M2014" i="2" s="1"/>
  <c r="L2014" i="2" a="1"/>
  <c r="L2014" i="2" s="1"/>
  <c r="K2002" i="2" a="1"/>
  <c r="K2002" i="2" s="1"/>
  <c r="M2002" i="2" a="1"/>
  <c r="M2002" i="2" s="1"/>
  <c r="L2002" i="2" a="1"/>
  <c r="L2002" i="2" s="1"/>
  <c r="K1990" i="2" a="1"/>
  <c r="K1990" i="2" s="1"/>
  <c r="M1990" i="2" a="1"/>
  <c r="M1990" i="2" s="1"/>
  <c r="L1990" i="2" a="1"/>
  <c r="L1990" i="2" s="1"/>
  <c r="K1978" i="2" a="1"/>
  <c r="K1978" i="2" s="1"/>
  <c r="M1978" i="2" a="1"/>
  <c r="M1978" i="2" s="1"/>
  <c r="L1978" i="2" a="1"/>
  <c r="L1978" i="2" s="1"/>
  <c r="K1966" i="2" a="1"/>
  <c r="K1966" i="2" s="1"/>
  <c r="M1966" i="2" a="1"/>
  <c r="M1966" i="2" s="1"/>
  <c r="L1966" i="2" a="1"/>
  <c r="L1966" i="2" s="1"/>
  <c r="K1954" i="2" a="1"/>
  <c r="K1954" i="2" s="1"/>
  <c r="M1954" i="2" a="1"/>
  <c r="M1954" i="2" s="1"/>
  <c r="L1954" i="2" a="1"/>
  <c r="L1954" i="2" s="1"/>
  <c r="K1942" i="2" a="1"/>
  <c r="K1942" i="2" s="1"/>
  <c r="M1942" i="2" a="1"/>
  <c r="M1942" i="2" s="1"/>
  <c r="L1942" i="2" a="1"/>
  <c r="L1942" i="2" s="1"/>
  <c r="K1930" i="2" a="1"/>
  <c r="K1930" i="2" s="1"/>
  <c r="M1930" i="2" a="1"/>
  <c r="M1930" i="2" s="1"/>
  <c r="L1930" i="2" a="1"/>
  <c r="L1930" i="2" s="1"/>
  <c r="K1918" i="2" a="1"/>
  <c r="K1918" i="2" s="1"/>
  <c r="M1918" i="2" a="1"/>
  <c r="M1918" i="2" s="1"/>
  <c r="L1918" i="2" a="1"/>
  <c r="L1918" i="2" s="1"/>
  <c r="K1906" i="2" a="1"/>
  <c r="K1906" i="2" s="1"/>
  <c r="M1906" i="2" a="1"/>
  <c r="M1906" i="2" s="1"/>
  <c r="L1906" i="2" a="1"/>
  <c r="L1906" i="2" s="1"/>
  <c r="K1894" i="2" a="1"/>
  <c r="K1894" i="2" s="1"/>
  <c r="M1894" i="2" a="1"/>
  <c r="M1894" i="2" s="1"/>
  <c r="L1894" i="2" a="1"/>
  <c r="L1894" i="2" s="1"/>
  <c r="K1882" i="2" a="1"/>
  <c r="K1882" i="2" s="1"/>
  <c r="M1882" i="2" a="1"/>
  <c r="M1882" i="2" s="1"/>
  <c r="L1882" i="2" a="1"/>
  <c r="L1882" i="2" s="1"/>
  <c r="K1870" i="2" a="1"/>
  <c r="K1870" i="2" s="1"/>
  <c r="M1870" i="2" a="1"/>
  <c r="M1870" i="2" s="1"/>
  <c r="L1870" i="2" a="1"/>
  <c r="L1870" i="2" s="1"/>
  <c r="K1858" i="2" a="1"/>
  <c r="K1858" i="2" s="1"/>
  <c r="M1858" i="2" a="1"/>
  <c r="M1858" i="2" s="1"/>
  <c r="L1858" i="2" a="1"/>
  <c r="L1858" i="2" s="1"/>
  <c r="K1846" i="2" a="1"/>
  <c r="K1846" i="2" s="1"/>
  <c r="M1846" i="2" a="1"/>
  <c r="M1846" i="2" s="1"/>
  <c r="L1846" i="2" a="1"/>
  <c r="L1846" i="2" s="1"/>
  <c r="K1834" i="2" a="1"/>
  <c r="K1834" i="2" s="1"/>
  <c r="M1834" i="2" a="1"/>
  <c r="M1834" i="2" s="1"/>
  <c r="L1834" i="2" a="1"/>
  <c r="L1834" i="2" s="1"/>
  <c r="K1822" i="2" a="1"/>
  <c r="K1822" i="2" s="1"/>
  <c r="M1822" i="2" a="1"/>
  <c r="M1822" i="2" s="1"/>
  <c r="L1822" i="2" a="1"/>
  <c r="L1822" i="2" s="1"/>
  <c r="K1810" i="2" a="1"/>
  <c r="K1810" i="2" s="1"/>
  <c r="M1810" i="2" a="1"/>
  <c r="M1810" i="2" s="1"/>
  <c r="L1810" i="2" a="1"/>
  <c r="L1810" i="2" s="1"/>
  <c r="K1798" i="2" a="1"/>
  <c r="K1798" i="2" s="1"/>
  <c r="M1798" i="2" a="1"/>
  <c r="M1798" i="2" s="1"/>
  <c r="L1798" i="2" a="1"/>
  <c r="L1798" i="2" s="1"/>
  <c r="K1786" i="2" a="1"/>
  <c r="K1786" i="2" s="1"/>
  <c r="M1786" i="2" a="1"/>
  <c r="M1786" i="2" s="1"/>
  <c r="L1786" i="2" a="1"/>
  <c r="L1786" i="2" s="1"/>
  <c r="K1774" i="2" a="1"/>
  <c r="K1774" i="2" s="1"/>
  <c r="M1774" i="2" a="1"/>
  <c r="M1774" i="2" s="1"/>
  <c r="L1774" i="2" a="1"/>
  <c r="L1774" i="2" s="1"/>
  <c r="K1762" i="2" a="1"/>
  <c r="K1762" i="2" s="1"/>
  <c r="M1762" i="2" a="1"/>
  <c r="M1762" i="2" s="1"/>
  <c r="L1762" i="2" a="1"/>
  <c r="L1762" i="2" s="1"/>
  <c r="K1750" i="2" a="1"/>
  <c r="K1750" i="2" s="1"/>
  <c r="M1750" i="2" a="1"/>
  <c r="M1750" i="2" s="1"/>
  <c r="L1750" i="2" a="1"/>
  <c r="L1750" i="2" s="1"/>
  <c r="K1738" i="2" a="1"/>
  <c r="K1738" i="2" s="1"/>
  <c r="M1738" i="2" a="1"/>
  <c r="M1738" i="2" s="1"/>
  <c r="L1738" i="2" a="1"/>
  <c r="L1738" i="2" s="1"/>
  <c r="K1726" i="2" a="1"/>
  <c r="K1726" i="2" s="1"/>
  <c r="M1726" i="2" a="1"/>
  <c r="M1726" i="2" s="1"/>
  <c r="L1726" i="2" a="1"/>
  <c r="L1726" i="2" s="1"/>
  <c r="K1714" i="2" a="1"/>
  <c r="K1714" i="2" s="1"/>
  <c r="M1714" i="2" a="1"/>
  <c r="M1714" i="2" s="1"/>
  <c r="L1714" i="2" a="1"/>
  <c r="L1714" i="2" s="1"/>
  <c r="K1702" i="2" a="1"/>
  <c r="K1702" i="2" s="1"/>
  <c r="M1702" i="2" a="1"/>
  <c r="M1702" i="2" s="1"/>
  <c r="L1702" i="2" a="1"/>
  <c r="L1702" i="2" s="1"/>
  <c r="K1690" i="2" a="1"/>
  <c r="K1690" i="2" s="1"/>
  <c r="M1690" i="2" a="1"/>
  <c r="M1690" i="2" s="1"/>
  <c r="L1690" i="2" a="1"/>
  <c r="L1690" i="2" s="1"/>
  <c r="K1678" i="2" a="1"/>
  <c r="K1678" i="2" s="1"/>
  <c r="M1678" i="2" a="1"/>
  <c r="M1678" i="2" s="1"/>
  <c r="L1678" i="2" a="1"/>
  <c r="L1678" i="2" s="1"/>
  <c r="K1666" i="2" a="1"/>
  <c r="K1666" i="2" s="1"/>
  <c r="M1666" i="2" a="1"/>
  <c r="M1666" i="2" s="1"/>
  <c r="L1666" i="2" a="1"/>
  <c r="L1666" i="2" s="1"/>
  <c r="K1654" i="2" a="1"/>
  <c r="K1654" i="2" s="1"/>
  <c r="M1654" i="2" a="1"/>
  <c r="M1654" i="2" s="1"/>
  <c r="L1654" i="2" a="1"/>
  <c r="L1654" i="2" s="1"/>
  <c r="K1642" i="2" a="1"/>
  <c r="K1642" i="2" s="1"/>
  <c r="M1642" i="2" a="1"/>
  <c r="M1642" i="2" s="1"/>
  <c r="L1642" i="2" a="1"/>
  <c r="L1642" i="2" s="1"/>
  <c r="K1630" i="2" a="1"/>
  <c r="K1630" i="2" s="1"/>
  <c r="M1630" i="2" a="1"/>
  <c r="M1630" i="2" s="1"/>
  <c r="L1630" i="2" a="1"/>
  <c r="L1630" i="2" s="1"/>
  <c r="K1618" i="2" a="1"/>
  <c r="K1618" i="2" s="1"/>
  <c r="M1618" i="2" a="1"/>
  <c r="M1618" i="2" s="1"/>
  <c r="L1618" i="2" a="1"/>
  <c r="L1618" i="2" s="1"/>
  <c r="K1606" i="2" a="1"/>
  <c r="K1606" i="2" s="1"/>
  <c r="M1606" i="2" a="1"/>
  <c r="M1606" i="2" s="1"/>
  <c r="L1606" i="2" a="1"/>
  <c r="L1606" i="2" s="1"/>
  <c r="K1594" i="2" a="1"/>
  <c r="K1594" i="2" s="1"/>
  <c r="M1594" i="2" a="1"/>
  <c r="M1594" i="2" s="1"/>
  <c r="L1594" i="2" a="1"/>
  <c r="L1594" i="2" s="1"/>
  <c r="K1582" i="2" a="1"/>
  <c r="K1582" i="2" s="1"/>
  <c r="M1582" i="2" a="1"/>
  <c r="M1582" i="2" s="1"/>
  <c r="L1582" i="2" a="1"/>
  <c r="L1582" i="2" s="1"/>
  <c r="K1570" i="2" a="1"/>
  <c r="K1570" i="2" s="1"/>
  <c r="M1570" i="2" a="1"/>
  <c r="M1570" i="2" s="1"/>
  <c r="L1570" i="2" a="1"/>
  <c r="L1570" i="2" s="1"/>
  <c r="K1558" i="2" a="1"/>
  <c r="K1558" i="2" s="1"/>
  <c r="M1558" i="2" a="1"/>
  <c r="M1558" i="2" s="1"/>
  <c r="L1558" i="2" a="1"/>
  <c r="L1558" i="2" s="1"/>
  <c r="K1546" i="2" a="1"/>
  <c r="K1546" i="2" s="1"/>
  <c r="M1546" i="2" a="1"/>
  <c r="M1546" i="2" s="1"/>
  <c r="K1534" i="2" a="1"/>
  <c r="K1534" i="2" s="1"/>
  <c r="M1534" i="2" a="1"/>
  <c r="M1534" i="2" s="1"/>
  <c r="L1534" i="2" a="1"/>
  <c r="L1534" i="2" s="1"/>
  <c r="K1522" i="2" a="1"/>
  <c r="K1522" i="2" s="1"/>
  <c r="M1522" i="2" a="1"/>
  <c r="M1522" i="2" s="1"/>
  <c r="L1522" i="2" a="1"/>
  <c r="L1522" i="2" s="1"/>
  <c r="K1510" i="2" a="1"/>
  <c r="K1510" i="2" s="1"/>
  <c r="M1510" i="2" a="1"/>
  <c r="M1510" i="2" s="1"/>
  <c r="L1510" i="2" a="1"/>
  <c r="L1510" i="2" s="1"/>
  <c r="K1498" i="2" a="1"/>
  <c r="K1498" i="2" s="1"/>
  <c r="M1498" i="2" a="1"/>
  <c r="M1498" i="2" s="1"/>
  <c r="L1498" i="2" a="1"/>
  <c r="L1498" i="2" s="1"/>
  <c r="K1486" i="2" a="1"/>
  <c r="K1486" i="2" s="1"/>
  <c r="M1486" i="2" a="1"/>
  <c r="M1486" i="2" s="1"/>
  <c r="L1486" i="2" a="1"/>
  <c r="L1486" i="2" s="1"/>
  <c r="K1474" i="2" a="1"/>
  <c r="K1474" i="2" s="1"/>
  <c r="M1474" i="2" a="1"/>
  <c r="M1474" i="2" s="1"/>
  <c r="L1474" i="2" a="1"/>
  <c r="L1474" i="2" s="1"/>
  <c r="K1462" i="2" a="1"/>
  <c r="K1462" i="2" s="1"/>
  <c r="M1462" i="2" a="1"/>
  <c r="M1462" i="2" s="1"/>
  <c r="L1462" i="2" a="1"/>
  <c r="L1462" i="2" s="1"/>
  <c r="K1450" i="2" a="1"/>
  <c r="K1450" i="2" s="1"/>
  <c r="M1450" i="2" a="1"/>
  <c r="M1450" i="2" s="1"/>
  <c r="L1450" i="2" a="1"/>
  <c r="L1450" i="2" s="1"/>
  <c r="K1438" i="2" a="1"/>
  <c r="K1438" i="2" s="1"/>
  <c r="M1438" i="2" a="1"/>
  <c r="M1438" i="2" s="1"/>
  <c r="L1438" i="2" a="1"/>
  <c r="L1438" i="2" s="1"/>
  <c r="K1426" i="2" a="1"/>
  <c r="K1426" i="2" s="1"/>
  <c r="M1426" i="2" a="1"/>
  <c r="M1426" i="2" s="1"/>
  <c r="L1426" i="2" a="1"/>
  <c r="L1426" i="2" s="1"/>
  <c r="K1414" i="2" a="1"/>
  <c r="K1414" i="2" s="1"/>
  <c r="M1414" i="2" a="1"/>
  <c r="M1414" i="2" s="1"/>
  <c r="L1414" i="2" a="1"/>
  <c r="L1414" i="2" s="1"/>
  <c r="K1402" i="2" a="1"/>
  <c r="K1402" i="2" s="1"/>
  <c r="M1402" i="2" a="1"/>
  <c r="M1402" i="2" s="1"/>
  <c r="L1402" i="2" a="1"/>
  <c r="L1402" i="2" s="1"/>
  <c r="K1390" i="2" a="1"/>
  <c r="K1390" i="2" s="1"/>
  <c r="M1390" i="2" a="1"/>
  <c r="M1390" i="2" s="1"/>
  <c r="L1390" i="2" a="1"/>
  <c r="L1390" i="2" s="1"/>
  <c r="K1378" i="2" a="1"/>
  <c r="K1378" i="2" s="1"/>
  <c r="M1378" i="2" a="1"/>
  <c r="M1378" i="2" s="1"/>
  <c r="L1378" i="2" a="1"/>
  <c r="L1378" i="2" s="1"/>
  <c r="K1366" i="2" a="1"/>
  <c r="K1366" i="2" s="1"/>
  <c r="M1366" i="2" a="1"/>
  <c r="M1366" i="2" s="1"/>
  <c r="K1354" i="2" a="1"/>
  <c r="K1354" i="2" s="1"/>
  <c r="M1354" i="2" a="1"/>
  <c r="M1354" i="2" s="1"/>
  <c r="L1354" i="2" a="1"/>
  <c r="L1354" i="2" s="1"/>
  <c r="K1342" i="2" a="1"/>
  <c r="K1342" i="2" s="1"/>
  <c r="M1342" i="2" a="1"/>
  <c r="M1342" i="2" s="1"/>
  <c r="L1342" i="2" a="1"/>
  <c r="L1342" i="2" s="1"/>
  <c r="K1330" i="2" a="1"/>
  <c r="K1330" i="2" s="1"/>
  <c r="M1330" i="2" a="1"/>
  <c r="M1330" i="2" s="1"/>
  <c r="L1330" i="2" a="1"/>
  <c r="L1330" i="2" s="1"/>
  <c r="K1318" i="2" a="1"/>
  <c r="K1318" i="2" s="1"/>
  <c r="M1318" i="2" a="1"/>
  <c r="M1318" i="2" s="1"/>
  <c r="L1318" i="2" a="1"/>
  <c r="L1318" i="2" s="1"/>
  <c r="K1306" i="2" a="1"/>
  <c r="K1306" i="2" s="1"/>
  <c r="M1306" i="2" a="1"/>
  <c r="M1306" i="2" s="1"/>
  <c r="L1306" i="2" a="1"/>
  <c r="L1306" i="2" s="1"/>
  <c r="K1294" i="2" a="1"/>
  <c r="K1294" i="2" s="1"/>
  <c r="M1294" i="2" a="1"/>
  <c r="M1294" i="2" s="1"/>
  <c r="L1294" i="2" a="1"/>
  <c r="L1294" i="2" s="1"/>
  <c r="K1282" i="2" a="1"/>
  <c r="K1282" i="2" s="1"/>
  <c r="M1282" i="2" a="1"/>
  <c r="M1282" i="2" s="1"/>
  <c r="L1282" i="2" a="1"/>
  <c r="L1282" i="2" s="1"/>
  <c r="K1270" i="2" a="1"/>
  <c r="K1270" i="2" s="1"/>
  <c r="M1270" i="2" a="1"/>
  <c r="M1270" i="2" s="1"/>
  <c r="L1270" i="2" a="1"/>
  <c r="L1270" i="2" s="1"/>
  <c r="K1258" i="2" a="1"/>
  <c r="K1258" i="2" s="1"/>
  <c r="M1258" i="2" a="1"/>
  <c r="M1258" i="2" s="1"/>
  <c r="L1258" i="2" a="1"/>
  <c r="L1258" i="2" s="1"/>
  <c r="K1246" i="2" a="1"/>
  <c r="K1246" i="2" s="1"/>
  <c r="M1246" i="2" a="1"/>
  <c r="M1246" i="2" s="1"/>
  <c r="L1246" i="2" a="1"/>
  <c r="L1246" i="2" s="1"/>
  <c r="K1234" i="2" a="1"/>
  <c r="K1234" i="2" s="1"/>
  <c r="M1234" i="2" a="1"/>
  <c r="M1234" i="2" s="1"/>
  <c r="L1234" i="2" a="1"/>
  <c r="L1234" i="2" s="1"/>
  <c r="K1222" i="2" a="1"/>
  <c r="K1222" i="2" s="1"/>
  <c r="M1222" i="2" a="1"/>
  <c r="M1222" i="2" s="1"/>
  <c r="L1222" i="2" a="1"/>
  <c r="L1222" i="2" s="1"/>
  <c r="K1210" i="2" a="1"/>
  <c r="K1210" i="2" s="1"/>
  <c r="M1210" i="2" a="1"/>
  <c r="M1210" i="2" s="1"/>
  <c r="L1210" i="2" a="1"/>
  <c r="L1210" i="2" s="1"/>
  <c r="K1198" i="2" a="1"/>
  <c r="K1198" i="2" s="1"/>
  <c r="M1198" i="2" a="1"/>
  <c r="M1198" i="2" s="1"/>
  <c r="L1198" i="2" a="1"/>
  <c r="L1198" i="2" s="1"/>
  <c r="K1186" i="2" a="1"/>
  <c r="K1186" i="2" s="1"/>
  <c r="M1186" i="2" a="1"/>
  <c r="M1186" i="2" s="1"/>
  <c r="L1186" i="2" a="1"/>
  <c r="L1186" i="2" s="1"/>
  <c r="K1174" i="2" a="1"/>
  <c r="K1174" i="2" s="1"/>
  <c r="M1174" i="2" a="1"/>
  <c r="M1174" i="2" s="1"/>
  <c r="L1174" i="2" a="1"/>
  <c r="L1174" i="2" s="1"/>
  <c r="K1162" i="2" a="1"/>
  <c r="K1162" i="2" s="1"/>
  <c r="M1162" i="2" a="1"/>
  <c r="M1162" i="2" s="1"/>
  <c r="L1162" i="2" a="1"/>
  <c r="L1162" i="2" s="1"/>
  <c r="K1150" i="2" a="1"/>
  <c r="K1150" i="2" s="1"/>
  <c r="M1150" i="2" a="1"/>
  <c r="M1150" i="2" s="1"/>
  <c r="L1150" i="2" a="1"/>
  <c r="L1150" i="2" s="1"/>
  <c r="K1138" i="2" a="1"/>
  <c r="K1138" i="2" s="1"/>
  <c r="M1138" i="2" a="1"/>
  <c r="M1138" i="2" s="1"/>
  <c r="L1138" i="2" a="1"/>
  <c r="L1138" i="2" s="1"/>
  <c r="K1126" i="2" a="1"/>
  <c r="K1126" i="2" s="1"/>
  <c r="M1126" i="2" a="1"/>
  <c r="M1126" i="2" s="1"/>
  <c r="L1126" i="2" a="1"/>
  <c r="L1126" i="2" s="1"/>
  <c r="K1114" i="2" a="1"/>
  <c r="K1114" i="2" s="1"/>
  <c r="M1114" i="2" a="1"/>
  <c r="M1114" i="2" s="1"/>
  <c r="L1114" i="2" a="1"/>
  <c r="L1114" i="2" s="1"/>
  <c r="K1102" i="2" a="1"/>
  <c r="K1102" i="2" s="1"/>
  <c r="M1102" i="2" a="1"/>
  <c r="M1102" i="2" s="1"/>
  <c r="L1102" i="2" a="1"/>
  <c r="L1102" i="2" s="1"/>
  <c r="K1090" i="2" a="1"/>
  <c r="K1090" i="2" s="1"/>
  <c r="M1090" i="2" a="1"/>
  <c r="M1090" i="2" s="1"/>
  <c r="L1090" i="2" a="1"/>
  <c r="L1090" i="2" s="1"/>
  <c r="K1078" i="2" a="1"/>
  <c r="K1078" i="2" s="1"/>
  <c r="M1078" i="2" a="1"/>
  <c r="M1078" i="2" s="1"/>
  <c r="L1078" i="2" a="1"/>
  <c r="L1078" i="2" s="1"/>
  <c r="K1066" i="2" a="1"/>
  <c r="K1066" i="2" s="1"/>
  <c r="M1066" i="2" a="1"/>
  <c r="M1066" i="2" s="1"/>
  <c r="L1066" i="2" a="1"/>
  <c r="L1066" i="2" s="1"/>
  <c r="K1054" i="2" a="1"/>
  <c r="K1054" i="2" s="1"/>
  <c r="M1054" i="2" a="1"/>
  <c r="M1054" i="2" s="1"/>
  <c r="L1054" i="2" a="1"/>
  <c r="L1054" i="2" s="1"/>
  <c r="K1042" i="2" a="1"/>
  <c r="K1042" i="2" s="1"/>
  <c r="M1042" i="2" a="1"/>
  <c r="M1042" i="2" s="1"/>
  <c r="L1042" i="2" a="1"/>
  <c r="L1042" i="2" s="1"/>
  <c r="K1030" i="2" a="1"/>
  <c r="K1030" i="2" s="1"/>
  <c r="M1030" i="2" a="1"/>
  <c r="M1030" i="2" s="1"/>
  <c r="L1030" i="2" a="1"/>
  <c r="L1030" i="2" s="1"/>
  <c r="K1018" i="2" a="1"/>
  <c r="K1018" i="2" s="1"/>
  <c r="M1018" i="2" a="1"/>
  <c r="M1018" i="2" s="1"/>
  <c r="L1018" i="2" a="1"/>
  <c r="L1018" i="2" s="1"/>
  <c r="K1006" i="2" a="1"/>
  <c r="K1006" i="2" s="1"/>
  <c r="M1006" i="2" a="1"/>
  <c r="M1006" i="2" s="1"/>
  <c r="L1006" i="2" a="1"/>
  <c r="L1006" i="2" s="1"/>
  <c r="K994" i="2" a="1"/>
  <c r="K994" i="2" s="1"/>
  <c r="M994" i="2" a="1"/>
  <c r="M994" i="2" s="1"/>
  <c r="L994" i="2" a="1"/>
  <c r="L994" i="2" s="1"/>
  <c r="K982" i="2" a="1"/>
  <c r="K982" i="2" s="1"/>
  <c r="M982" i="2" a="1"/>
  <c r="M982" i="2" s="1"/>
  <c r="L982" i="2" a="1"/>
  <c r="L982" i="2" s="1"/>
  <c r="K970" i="2" a="1"/>
  <c r="K970" i="2" s="1"/>
  <c r="M970" i="2" a="1"/>
  <c r="M970" i="2" s="1"/>
  <c r="L970" i="2" a="1"/>
  <c r="L970" i="2" s="1"/>
  <c r="K958" i="2" a="1"/>
  <c r="K958" i="2" s="1"/>
  <c r="M958" i="2" a="1"/>
  <c r="M958" i="2" s="1"/>
  <c r="L958" i="2" a="1"/>
  <c r="L958" i="2" s="1"/>
  <c r="K946" i="2" a="1"/>
  <c r="K946" i="2" s="1"/>
  <c r="M946" i="2" a="1"/>
  <c r="M946" i="2" s="1"/>
  <c r="L946" i="2" a="1"/>
  <c r="L946" i="2" s="1"/>
  <c r="K934" i="2" a="1"/>
  <c r="K934" i="2" s="1"/>
  <c r="M934" i="2" a="1"/>
  <c r="M934" i="2" s="1"/>
  <c r="L934" i="2" a="1"/>
  <c r="L934" i="2" s="1"/>
  <c r="K922" i="2" a="1"/>
  <c r="K922" i="2" s="1"/>
  <c r="M922" i="2" a="1"/>
  <c r="M922" i="2" s="1"/>
  <c r="L922" i="2" a="1"/>
  <c r="L922" i="2" s="1"/>
  <c r="K910" i="2" a="1"/>
  <c r="K910" i="2" s="1"/>
  <c r="M910" i="2" a="1"/>
  <c r="M910" i="2" s="1"/>
  <c r="L910" i="2" a="1"/>
  <c r="L910" i="2" s="1"/>
  <c r="K898" i="2" a="1"/>
  <c r="K898" i="2" s="1"/>
  <c r="M898" i="2" a="1"/>
  <c r="M898" i="2" s="1"/>
  <c r="L898" i="2" a="1"/>
  <c r="L898" i="2" s="1"/>
  <c r="K886" i="2" a="1"/>
  <c r="K886" i="2" s="1"/>
  <c r="M886" i="2" a="1"/>
  <c r="M886" i="2" s="1"/>
  <c r="L886" i="2" a="1"/>
  <c r="L886" i="2" s="1"/>
  <c r="K874" i="2" a="1"/>
  <c r="K874" i="2" s="1"/>
  <c r="M874" i="2" a="1"/>
  <c r="M874" i="2" s="1"/>
  <c r="L874" i="2" a="1"/>
  <c r="L874" i="2" s="1"/>
  <c r="K862" i="2" a="1"/>
  <c r="K862" i="2" s="1"/>
  <c r="M862" i="2" a="1"/>
  <c r="M862" i="2" s="1"/>
  <c r="L862" i="2" a="1"/>
  <c r="L862" i="2" s="1"/>
  <c r="K850" i="2" a="1"/>
  <c r="K850" i="2" s="1"/>
  <c r="M850" i="2" a="1"/>
  <c r="M850" i="2" s="1"/>
  <c r="L850" i="2" a="1"/>
  <c r="L850" i="2" s="1"/>
  <c r="K838" i="2" a="1"/>
  <c r="K838" i="2" s="1"/>
  <c r="M838" i="2" a="1"/>
  <c r="M838" i="2" s="1"/>
  <c r="L838" i="2" a="1"/>
  <c r="L838" i="2" s="1"/>
  <c r="K826" i="2" a="1"/>
  <c r="K826" i="2" s="1"/>
  <c r="M826" i="2" a="1"/>
  <c r="M826" i="2" s="1"/>
  <c r="L826" i="2" a="1"/>
  <c r="L826" i="2" s="1"/>
  <c r="K814" i="2" a="1"/>
  <c r="K814" i="2" s="1"/>
  <c r="M814" i="2" a="1"/>
  <c r="M814" i="2" s="1"/>
  <c r="L814" i="2" a="1"/>
  <c r="L814" i="2" s="1"/>
  <c r="K802" i="2" a="1"/>
  <c r="K802" i="2" s="1"/>
  <c r="M802" i="2" a="1"/>
  <c r="M802" i="2" s="1"/>
  <c r="L802" i="2" a="1"/>
  <c r="L802" i="2" s="1"/>
  <c r="K790" i="2" a="1"/>
  <c r="K790" i="2" s="1"/>
  <c r="M790" i="2" a="1"/>
  <c r="M790" i="2" s="1"/>
  <c r="L790" i="2" a="1"/>
  <c r="L790" i="2" s="1"/>
  <c r="K778" i="2" a="1"/>
  <c r="K778" i="2" s="1"/>
  <c r="M778" i="2" a="1"/>
  <c r="M778" i="2" s="1"/>
  <c r="L778" i="2" a="1"/>
  <c r="L778" i="2" s="1"/>
  <c r="K766" i="2" a="1"/>
  <c r="K766" i="2" s="1"/>
  <c r="M766" i="2" a="1"/>
  <c r="M766" i="2" s="1"/>
  <c r="L766" i="2" a="1"/>
  <c r="L766" i="2" s="1"/>
  <c r="K754" i="2" a="1"/>
  <c r="K754" i="2" s="1"/>
  <c r="M754" i="2" a="1"/>
  <c r="M754" i="2" s="1"/>
  <c r="L754" i="2" a="1"/>
  <c r="L754" i="2" s="1"/>
  <c r="K742" i="2" a="1"/>
  <c r="K742" i="2" s="1"/>
  <c r="M742" i="2" a="1"/>
  <c r="M742" i="2" s="1"/>
  <c r="L742" i="2" a="1"/>
  <c r="L742" i="2" s="1"/>
  <c r="K730" i="2" a="1"/>
  <c r="K730" i="2" s="1"/>
  <c r="M730" i="2" a="1"/>
  <c r="M730" i="2" s="1"/>
  <c r="L730" i="2" a="1"/>
  <c r="L730" i="2" s="1"/>
  <c r="K718" i="2" a="1"/>
  <c r="K718" i="2" s="1"/>
  <c r="M718" i="2" a="1"/>
  <c r="M718" i="2" s="1"/>
  <c r="L718" i="2" a="1"/>
  <c r="L718" i="2" s="1"/>
  <c r="K706" i="2" a="1"/>
  <c r="K706" i="2" s="1"/>
  <c r="M706" i="2" a="1"/>
  <c r="M706" i="2" s="1"/>
  <c r="L706" i="2" a="1"/>
  <c r="L706" i="2" s="1"/>
  <c r="K694" i="2" a="1"/>
  <c r="K694" i="2" s="1"/>
  <c r="M694" i="2" a="1"/>
  <c r="M694" i="2" s="1"/>
  <c r="L694" i="2" a="1"/>
  <c r="L694" i="2" s="1"/>
  <c r="K682" i="2" a="1"/>
  <c r="K682" i="2" s="1"/>
  <c r="M682" i="2" a="1"/>
  <c r="M682" i="2" s="1"/>
  <c r="L682" i="2" a="1"/>
  <c r="L682" i="2" s="1"/>
  <c r="K670" i="2" a="1"/>
  <c r="K670" i="2" s="1"/>
  <c r="M670" i="2" a="1"/>
  <c r="M670" i="2" s="1"/>
  <c r="L670" i="2" a="1"/>
  <c r="L670" i="2" s="1"/>
  <c r="K658" i="2" a="1"/>
  <c r="K658" i="2" s="1"/>
  <c r="M658" i="2" a="1"/>
  <c r="M658" i="2" s="1"/>
  <c r="L658" i="2" a="1"/>
  <c r="L658" i="2" s="1"/>
  <c r="K646" i="2" a="1"/>
  <c r="K646" i="2" s="1"/>
  <c r="M646" i="2" a="1"/>
  <c r="M646" i="2" s="1"/>
  <c r="L646" i="2" a="1"/>
  <c r="L646" i="2" s="1"/>
  <c r="K634" i="2" a="1"/>
  <c r="K634" i="2" s="1"/>
  <c r="M634" i="2" a="1"/>
  <c r="M634" i="2" s="1"/>
  <c r="L634" i="2" a="1"/>
  <c r="L634" i="2" s="1"/>
  <c r="K622" i="2" a="1"/>
  <c r="K622" i="2" s="1"/>
  <c r="M622" i="2" a="1"/>
  <c r="M622" i="2" s="1"/>
  <c r="L622" i="2" a="1"/>
  <c r="L622" i="2" s="1"/>
  <c r="K610" i="2" a="1"/>
  <c r="K610" i="2" s="1"/>
  <c r="M610" i="2" a="1"/>
  <c r="M610" i="2" s="1"/>
  <c r="L610" i="2" a="1"/>
  <c r="L610" i="2" s="1"/>
  <c r="K598" i="2" a="1"/>
  <c r="K598" i="2" s="1"/>
  <c r="M598" i="2" a="1"/>
  <c r="M598" i="2" s="1"/>
  <c r="L598" i="2" a="1"/>
  <c r="L598" i="2" s="1"/>
  <c r="K586" i="2" a="1"/>
  <c r="K586" i="2" s="1"/>
  <c r="M586" i="2" a="1"/>
  <c r="M586" i="2" s="1"/>
  <c r="L586" i="2" a="1"/>
  <c r="L586" i="2" s="1"/>
  <c r="K574" i="2" a="1"/>
  <c r="K574" i="2" s="1"/>
  <c r="M574" i="2" a="1"/>
  <c r="M574" i="2" s="1"/>
  <c r="L574" i="2" a="1"/>
  <c r="L574" i="2" s="1"/>
  <c r="K562" i="2" a="1"/>
  <c r="K562" i="2" s="1"/>
  <c r="M562" i="2" a="1"/>
  <c r="M562" i="2" s="1"/>
  <c r="L562" i="2" a="1"/>
  <c r="L562" i="2" s="1"/>
  <c r="K550" i="2" a="1"/>
  <c r="K550" i="2" s="1"/>
  <c r="M550" i="2" a="1"/>
  <c r="M550" i="2" s="1"/>
  <c r="L550" i="2" a="1"/>
  <c r="L550" i="2" s="1"/>
  <c r="K538" i="2" a="1"/>
  <c r="K538" i="2" s="1"/>
  <c r="M538" i="2" a="1"/>
  <c r="M538" i="2" s="1"/>
  <c r="L538" i="2" a="1"/>
  <c r="L538" i="2" s="1"/>
  <c r="K526" i="2" a="1"/>
  <c r="K526" i="2" s="1"/>
  <c r="M526" i="2" a="1"/>
  <c r="M526" i="2" s="1"/>
  <c r="L526" i="2" a="1"/>
  <c r="L526" i="2" s="1"/>
  <c r="K514" i="2" a="1"/>
  <c r="K514" i="2" s="1"/>
  <c r="M514" i="2" a="1"/>
  <c r="M514" i="2" s="1"/>
  <c r="L514" i="2" a="1"/>
  <c r="L514" i="2" s="1"/>
  <c r="K502" i="2" a="1"/>
  <c r="K502" i="2" s="1"/>
  <c r="M502" i="2" a="1"/>
  <c r="M502" i="2" s="1"/>
  <c r="L502" i="2" a="1"/>
  <c r="L502" i="2" s="1"/>
  <c r="K490" i="2" a="1"/>
  <c r="K490" i="2" s="1"/>
  <c r="M490" i="2" a="1"/>
  <c r="M490" i="2" s="1"/>
  <c r="L490" i="2" a="1"/>
  <c r="L490" i="2" s="1"/>
  <c r="K478" i="2" a="1"/>
  <c r="K478" i="2" s="1"/>
  <c r="M478" i="2" a="1"/>
  <c r="M478" i="2" s="1"/>
  <c r="L478" i="2" a="1"/>
  <c r="L478" i="2" s="1"/>
  <c r="K466" i="2" a="1"/>
  <c r="K466" i="2" s="1"/>
  <c r="M466" i="2" a="1"/>
  <c r="M466" i="2" s="1"/>
  <c r="L466" i="2" a="1"/>
  <c r="L466" i="2" s="1"/>
  <c r="K454" i="2" a="1"/>
  <c r="K454" i="2" s="1"/>
  <c r="M454" i="2" a="1"/>
  <c r="M454" i="2" s="1"/>
  <c r="L454" i="2" a="1"/>
  <c r="L454" i="2" s="1"/>
  <c r="K442" i="2" a="1"/>
  <c r="K442" i="2" s="1"/>
  <c r="M442" i="2" a="1"/>
  <c r="M442" i="2" s="1"/>
  <c r="L442" i="2" a="1"/>
  <c r="L442" i="2" s="1"/>
  <c r="K430" i="2" a="1"/>
  <c r="K430" i="2" s="1"/>
  <c r="M430" i="2" a="1"/>
  <c r="M430" i="2" s="1"/>
  <c r="L430" i="2" a="1"/>
  <c r="L430" i="2" s="1"/>
  <c r="K418" i="2" a="1"/>
  <c r="K418" i="2" s="1"/>
  <c r="M418" i="2" a="1"/>
  <c r="M418" i="2" s="1"/>
  <c r="L418" i="2" a="1"/>
  <c r="L418" i="2" s="1"/>
  <c r="K406" i="2" a="1"/>
  <c r="K406" i="2" s="1"/>
  <c r="M406" i="2" a="1"/>
  <c r="M406" i="2" s="1"/>
  <c r="L406" i="2" a="1"/>
  <c r="L406" i="2" s="1"/>
  <c r="K394" i="2" a="1"/>
  <c r="K394" i="2" s="1"/>
  <c r="M394" i="2" a="1"/>
  <c r="M394" i="2" s="1"/>
  <c r="L394" i="2" a="1"/>
  <c r="L394" i="2" s="1"/>
  <c r="K382" i="2" a="1"/>
  <c r="K382" i="2" s="1"/>
  <c r="M382" i="2" a="1"/>
  <c r="M382" i="2" s="1"/>
  <c r="L382" i="2" a="1"/>
  <c r="L382" i="2" s="1"/>
  <c r="K370" i="2" a="1"/>
  <c r="K370" i="2" s="1"/>
  <c r="M370" i="2" a="1"/>
  <c r="M370" i="2" s="1"/>
  <c r="L370" i="2" a="1"/>
  <c r="L370" i="2" s="1"/>
  <c r="K358" i="2" a="1"/>
  <c r="K358" i="2" s="1"/>
  <c r="M358" i="2" a="1"/>
  <c r="M358" i="2" s="1"/>
  <c r="L358" i="2" a="1"/>
  <c r="L358" i="2" s="1"/>
  <c r="K346" i="2" a="1"/>
  <c r="K346" i="2" s="1"/>
  <c r="M346" i="2" a="1"/>
  <c r="M346" i="2" s="1"/>
  <c r="L346" i="2" a="1"/>
  <c r="L346" i="2" s="1"/>
  <c r="K334" i="2" a="1"/>
  <c r="K334" i="2" s="1"/>
  <c r="M334" i="2" a="1"/>
  <c r="M334" i="2" s="1"/>
  <c r="L334" i="2" a="1"/>
  <c r="L334" i="2" s="1"/>
  <c r="K322" i="2" a="1"/>
  <c r="K322" i="2" s="1"/>
  <c r="M322" i="2" a="1"/>
  <c r="M322" i="2" s="1"/>
  <c r="L322" i="2" a="1"/>
  <c r="L322" i="2" s="1"/>
  <c r="K310" i="2" a="1"/>
  <c r="K310" i="2" s="1"/>
  <c r="M310" i="2" a="1"/>
  <c r="M310" i="2" s="1"/>
  <c r="L310" i="2" a="1"/>
  <c r="L310" i="2" s="1"/>
  <c r="K298" i="2" a="1"/>
  <c r="K298" i="2" s="1"/>
  <c r="M298" i="2" a="1"/>
  <c r="M298" i="2" s="1"/>
  <c r="L298" i="2" a="1"/>
  <c r="L298" i="2" s="1"/>
  <c r="K286" i="2" a="1"/>
  <c r="K286" i="2" s="1"/>
  <c r="M286" i="2" a="1"/>
  <c r="M286" i="2" s="1"/>
  <c r="L286" i="2" a="1"/>
  <c r="L286" i="2" s="1"/>
  <c r="K274" i="2" a="1"/>
  <c r="K274" i="2" s="1"/>
  <c r="M274" i="2" a="1"/>
  <c r="M274" i="2" s="1"/>
  <c r="L274" i="2" a="1"/>
  <c r="L274" i="2" s="1"/>
  <c r="K262" i="2" a="1"/>
  <c r="K262" i="2" s="1"/>
  <c r="M262" i="2" a="1"/>
  <c r="M262" i="2" s="1"/>
  <c r="L262" i="2" a="1"/>
  <c r="L262" i="2" s="1"/>
  <c r="K250" i="2" a="1"/>
  <c r="K250" i="2" s="1"/>
  <c r="M250" i="2" a="1"/>
  <c r="M250" i="2" s="1"/>
  <c r="L250" i="2" a="1"/>
  <c r="L250" i="2" s="1"/>
  <c r="K238" i="2" a="1"/>
  <c r="K238" i="2" s="1"/>
  <c r="M238" i="2" a="1"/>
  <c r="M238" i="2" s="1"/>
  <c r="L238" i="2" a="1"/>
  <c r="L238" i="2" s="1"/>
  <c r="K226" i="2" a="1"/>
  <c r="K226" i="2" s="1"/>
  <c r="M226" i="2" a="1"/>
  <c r="M226" i="2" s="1"/>
  <c r="L226" i="2" a="1"/>
  <c r="L226" i="2" s="1"/>
  <c r="K214" i="2" a="1"/>
  <c r="K214" i="2" s="1"/>
  <c r="M214" i="2" a="1"/>
  <c r="M214" i="2" s="1"/>
  <c r="L214" i="2" a="1"/>
  <c r="L214" i="2" s="1"/>
  <c r="K202" i="2" a="1"/>
  <c r="K202" i="2" s="1"/>
  <c r="M202" i="2" a="1"/>
  <c r="M202" i="2" s="1"/>
  <c r="L202" i="2" a="1"/>
  <c r="L202" i="2" s="1"/>
  <c r="K190" i="2" a="1"/>
  <c r="K190" i="2" s="1"/>
  <c r="M190" i="2" a="1"/>
  <c r="M190" i="2" s="1"/>
  <c r="L190" i="2" a="1"/>
  <c r="L190" i="2" s="1"/>
  <c r="K178" i="2" a="1"/>
  <c r="K178" i="2" s="1"/>
  <c r="M178" i="2" a="1"/>
  <c r="M178" i="2" s="1"/>
  <c r="L178" i="2" a="1"/>
  <c r="L178" i="2" s="1"/>
  <c r="K166" i="2" a="1"/>
  <c r="K166" i="2" s="1"/>
  <c r="M166" i="2" a="1"/>
  <c r="M166" i="2" s="1"/>
  <c r="L166" i="2" a="1"/>
  <c r="L166" i="2" s="1"/>
  <c r="K154" i="2" a="1"/>
  <c r="K154" i="2" s="1"/>
  <c r="M154" i="2" a="1"/>
  <c r="M154" i="2" s="1"/>
  <c r="L154" i="2" a="1"/>
  <c r="L154" i="2" s="1"/>
  <c r="K142" i="2" a="1"/>
  <c r="K142" i="2" s="1"/>
  <c r="M142" i="2" a="1"/>
  <c r="M142" i="2" s="1"/>
  <c r="L142" i="2" a="1"/>
  <c r="L142" i="2" s="1"/>
  <c r="K130" i="2" a="1"/>
  <c r="K130" i="2" s="1"/>
  <c r="M130" i="2" a="1"/>
  <c r="M130" i="2" s="1"/>
  <c r="L130" i="2" a="1"/>
  <c r="L130" i="2" s="1"/>
  <c r="K118" i="2" a="1"/>
  <c r="K118" i="2" s="1"/>
  <c r="M118" i="2" a="1"/>
  <c r="M118" i="2" s="1"/>
  <c r="L118" i="2" a="1"/>
  <c r="L118" i="2" s="1"/>
  <c r="K106" i="2" a="1"/>
  <c r="K106" i="2" s="1"/>
  <c r="M106" i="2" a="1"/>
  <c r="M106" i="2" s="1"/>
  <c r="L106" i="2" a="1"/>
  <c r="L106" i="2" s="1"/>
  <c r="K94" i="2" a="1"/>
  <c r="K94" i="2" s="1"/>
  <c r="M94" i="2" a="1"/>
  <c r="M94" i="2" s="1"/>
  <c r="L94" i="2" a="1"/>
  <c r="L94" i="2" s="1"/>
  <c r="K82" i="2" a="1"/>
  <c r="K82" i="2" s="1"/>
  <c r="M82" i="2" a="1"/>
  <c r="M82" i="2" s="1"/>
  <c r="L82" i="2" a="1"/>
  <c r="L82" i="2" s="1"/>
  <c r="K70" i="2" a="1"/>
  <c r="K70" i="2" s="1"/>
  <c r="M70" i="2" a="1"/>
  <c r="M70" i="2" s="1"/>
  <c r="L70" i="2" a="1"/>
  <c r="L70" i="2" s="1"/>
  <c r="K58" i="2" a="1"/>
  <c r="K58" i="2" s="1"/>
  <c r="M58" i="2" a="1"/>
  <c r="M58" i="2" s="1"/>
  <c r="L58" i="2" a="1"/>
  <c r="L58" i="2" s="1"/>
  <c r="K46" i="2" a="1"/>
  <c r="K46" i="2" s="1"/>
  <c r="M46" i="2" a="1"/>
  <c r="M46" i="2" s="1"/>
  <c r="L46" i="2" a="1"/>
  <c r="L46" i="2" s="1"/>
  <c r="L2390" i="2" a="1"/>
  <c r="L2390" i="2" s="1"/>
  <c r="L2160" i="2" a="1"/>
  <c r="L2160" i="2" s="1"/>
  <c r="L1988" i="2" a="1"/>
  <c r="L1988" i="2" s="1"/>
  <c r="L1772" i="2" a="1"/>
  <c r="L1772" i="2" s="1"/>
  <c r="L1494" i="2" a="1"/>
  <c r="L1494" i="2" s="1"/>
  <c r="L734" i="2" a="1"/>
  <c r="L734" i="2" s="1"/>
  <c r="K2420" i="2" a="1"/>
  <c r="K2420" i="2" s="1"/>
  <c r="M2420" i="2" a="1"/>
  <c r="M2420" i="2" s="1"/>
  <c r="L2420" i="2" a="1"/>
  <c r="L2420" i="2" s="1"/>
  <c r="K2408" i="2" a="1"/>
  <c r="K2408" i="2" s="1"/>
  <c r="M2408" i="2" a="1"/>
  <c r="M2408" i="2" s="1"/>
  <c r="K2396" i="2" a="1"/>
  <c r="K2396" i="2" s="1"/>
  <c r="M2396" i="2" a="1"/>
  <c r="M2396" i="2" s="1"/>
  <c r="L2396" i="2" a="1"/>
  <c r="L2396" i="2" s="1"/>
  <c r="K2384" i="2" a="1"/>
  <c r="K2384" i="2" s="1"/>
  <c r="M2384" i="2" a="1"/>
  <c r="M2384" i="2" s="1"/>
  <c r="L2384" i="2" a="1"/>
  <c r="L2384" i="2" s="1"/>
  <c r="K2372" i="2" a="1"/>
  <c r="K2372" i="2" s="1"/>
  <c r="M2372" i="2" a="1"/>
  <c r="M2372" i="2" s="1"/>
  <c r="L2372" i="2" a="1"/>
  <c r="L2372" i="2" s="1"/>
  <c r="K2360" i="2" a="1"/>
  <c r="K2360" i="2" s="1"/>
  <c r="M2360" i="2" a="1"/>
  <c r="M2360" i="2" s="1"/>
  <c r="L2360" i="2" a="1"/>
  <c r="L2360" i="2" s="1"/>
  <c r="K2337" i="2" a="1"/>
  <c r="K2337" i="2" s="1"/>
  <c r="M2337" i="2" a="1"/>
  <c r="M2337" i="2" s="1"/>
  <c r="L2337" i="2" a="1"/>
  <c r="L2337" i="2" s="1"/>
  <c r="K2325" i="2" a="1"/>
  <c r="K2325" i="2" s="1"/>
  <c r="M2325" i="2" a="1"/>
  <c r="M2325" i="2" s="1"/>
  <c r="L2325" i="2" a="1"/>
  <c r="L2325" i="2" s="1"/>
  <c r="K2313" i="2" a="1"/>
  <c r="K2313" i="2" s="1"/>
  <c r="M2313" i="2" a="1"/>
  <c r="M2313" i="2" s="1"/>
  <c r="L2313" i="2" a="1"/>
  <c r="L2313" i="2" s="1"/>
  <c r="K2301" i="2" a="1"/>
  <c r="K2301" i="2" s="1"/>
  <c r="M2301" i="2" a="1"/>
  <c r="M2301" i="2" s="1"/>
  <c r="L2301" i="2" a="1"/>
  <c r="L2301" i="2" s="1"/>
  <c r="K2289" i="2" a="1"/>
  <c r="K2289" i="2" s="1"/>
  <c r="M2289" i="2" a="1"/>
  <c r="M2289" i="2" s="1"/>
  <c r="L2289" i="2" a="1"/>
  <c r="L2289" i="2" s="1"/>
  <c r="K2277" i="2" a="1"/>
  <c r="K2277" i="2" s="1"/>
  <c r="M2277" i="2" a="1"/>
  <c r="M2277" i="2" s="1"/>
  <c r="L2277" i="2" a="1"/>
  <c r="L2277" i="2" s="1"/>
  <c r="K2265" i="2" a="1"/>
  <c r="K2265" i="2" s="1"/>
  <c r="M2265" i="2" a="1"/>
  <c r="M2265" i="2" s="1"/>
  <c r="L2265" i="2" a="1"/>
  <c r="L2265" i="2" s="1"/>
  <c r="K2253" i="2" a="1"/>
  <c r="K2253" i="2" s="1"/>
  <c r="M2253" i="2" a="1"/>
  <c r="M2253" i="2" s="1"/>
  <c r="L2253" i="2" a="1"/>
  <c r="L2253" i="2" s="1"/>
  <c r="K2241" i="2" a="1"/>
  <c r="K2241" i="2" s="1"/>
  <c r="M2241" i="2" a="1"/>
  <c r="M2241" i="2" s="1"/>
  <c r="L2241" i="2" a="1"/>
  <c r="L2241" i="2" s="1"/>
  <c r="K2229" i="2" a="1"/>
  <c r="K2229" i="2" s="1"/>
  <c r="M2229" i="2" a="1"/>
  <c r="M2229" i="2" s="1"/>
  <c r="L2229" i="2" a="1"/>
  <c r="L2229" i="2" s="1"/>
  <c r="K2217" i="2" a="1"/>
  <c r="K2217" i="2" s="1"/>
  <c r="M2217" i="2" a="1"/>
  <c r="M2217" i="2" s="1"/>
  <c r="L2217" i="2" a="1"/>
  <c r="L2217" i="2" s="1"/>
  <c r="K2205" i="2" a="1"/>
  <c r="K2205" i="2" s="1"/>
  <c r="M2205" i="2" a="1"/>
  <c r="M2205" i="2" s="1"/>
  <c r="L2205" i="2" a="1"/>
  <c r="L2205" i="2" s="1"/>
  <c r="K2193" i="2" a="1"/>
  <c r="K2193" i="2" s="1"/>
  <c r="M2193" i="2" a="1"/>
  <c r="M2193" i="2" s="1"/>
  <c r="L2193" i="2" a="1"/>
  <c r="L2193" i="2" s="1"/>
  <c r="K2181" i="2" a="1"/>
  <c r="K2181" i="2" s="1"/>
  <c r="M2181" i="2" a="1"/>
  <c r="M2181" i="2" s="1"/>
  <c r="L2181" i="2" a="1"/>
  <c r="L2181" i="2" s="1"/>
  <c r="K2169" i="2" a="1"/>
  <c r="K2169" i="2" s="1"/>
  <c r="M2169" i="2" a="1"/>
  <c r="M2169" i="2" s="1"/>
  <c r="L2169" i="2" a="1"/>
  <c r="L2169" i="2" s="1"/>
  <c r="K2157" i="2" a="1"/>
  <c r="K2157" i="2" s="1"/>
  <c r="M2157" i="2" a="1"/>
  <c r="M2157" i="2" s="1"/>
  <c r="L2157" i="2" a="1"/>
  <c r="L2157" i="2" s="1"/>
  <c r="K2145" i="2" a="1"/>
  <c r="K2145" i="2" s="1"/>
  <c r="M2145" i="2" a="1"/>
  <c r="M2145" i="2" s="1"/>
  <c r="L2145" i="2" a="1"/>
  <c r="L2145" i="2" s="1"/>
  <c r="K2133" i="2" a="1"/>
  <c r="K2133" i="2" s="1"/>
  <c r="M2133" i="2" a="1"/>
  <c r="M2133" i="2" s="1"/>
  <c r="L2133" i="2" a="1"/>
  <c r="L2133" i="2" s="1"/>
  <c r="K2121" i="2" a="1"/>
  <c r="K2121" i="2" s="1"/>
  <c r="M2121" i="2" a="1"/>
  <c r="M2121" i="2" s="1"/>
  <c r="L2121" i="2" a="1"/>
  <c r="L2121" i="2" s="1"/>
  <c r="K2109" i="2" a="1"/>
  <c r="K2109" i="2" s="1"/>
  <c r="M2109" i="2" a="1"/>
  <c r="M2109" i="2" s="1"/>
  <c r="L2109" i="2" a="1"/>
  <c r="L2109" i="2" s="1"/>
  <c r="K2097" i="2" a="1"/>
  <c r="K2097" i="2" s="1"/>
  <c r="M2097" i="2" a="1"/>
  <c r="M2097" i="2" s="1"/>
  <c r="L2097" i="2" a="1"/>
  <c r="L2097" i="2" s="1"/>
  <c r="K2085" i="2" a="1"/>
  <c r="K2085" i="2" s="1"/>
  <c r="M2085" i="2" a="1"/>
  <c r="M2085" i="2" s="1"/>
  <c r="L2085" i="2" a="1"/>
  <c r="L2085" i="2" s="1"/>
  <c r="K2073" i="2" a="1"/>
  <c r="K2073" i="2" s="1"/>
  <c r="M2073" i="2" a="1"/>
  <c r="M2073" i="2" s="1"/>
  <c r="L2073" i="2" a="1"/>
  <c r="L2073" i="2" s="1"/>
  <c r="K2061" i="2" a="1"/>
  <c r="K2061" i="2" s="1"/>
  <c r="M2061" i="2" a="1"/>
  <c r="M2061" i="2" s="1"/>
  <c r="L2061" i="2" a="1"/>
  <c r="L2061" i="2" s="1"/>
  <c r="K2049" i="2" a="1"/>
  <c r="K2049" i="2" s="1"/>
  <c r="M2049" i="2" a="1"/>
  <c r="M2049" i="2" s="1"/>
  <c r="L2049" i="2" a="1"/>
  <c r="L2049" i="2" s="1"/>
  <c r="K2037" i="2" a="1"/>
  <c r="K2037" i="2" s="1"/>
  <c r="M2037" i="2" a="1"/>
  <c r="M2037" i="2" s="1"/>
  <c r="L2037" i="2" a="1"/>
  <c r="L2037" i="2" s="1"/>
  <c r="K2025" i="2" a="1"/>
  <c r="K2025" i="2" s="1"/>
  <c r="M2025" i="2" a="1"/>
  <c r="M2025" i="2" s="1"/>
  <c r="L2025" i="2" a="1"/>
  <c r="L2025" i="2" s="1"/>
  <c r="K2013" i="2" a="1"/>
  <c r="K2013" i="2" s="1"/>
  <c r="M2013" i="2" a="1"/>
  <c r="M2013" i="2" s="1"/>
  <c r="L2013" i="2" a="1"/>
  <c r="L2013" i="2" s="1"/>
  <c r="K2001" i="2" a="1"/>
  <c r="K2001" i="2" s="1"/>
  <c r="M2001" i="2" a="1"/>
  <c r="M2001" i="2" s="1"/>
  <c r="L2001" i="2" a="1"/>
  <c r="L2001" i="2" s="1"/>
  <c r="K1989" i="2" a="1"/>
  <c r="K1989" i="2" s="1"/>
  <c r="M1989" i="2" a="1"/>
  <c r="M1989" i="2" s="1"/>
  <c r="L1989" i="2" a="1"/>
  <c r="L1989" i="2" s="1"/>
  <c r="K1977" i="2" a="1"/>
  <c r="K1977" i="2" s="1"/>
  <c r="M1977" i="2" a="1"/>
  <c r="M1977" i="2" s="1"/>
  <c r="L1977" i="2" a="1"/>
  <c r="L1977" i="2" s="1"/>
  <c r="K1965" i="2" a="1"/>
  <c r="K1965" i="2" s="1"/>
  <c r="M1965" i="2" a="1"/>
  <c r="M1965" i="2" s="1"/>
  <c r="L1965" i="2" a="1"/>
  <c r="L1965" i="2" s="1"/>
  <c r="K1953" i="2" a="1"/>
  <c r="K1953" i="2" s="1"/>
  <c r="M1953" i="2" a="1"/>
  <c r="M1953" i="2" s="1"/>
  <c r="L1953" i="2" a="1"/>
  <c r="L1953" i="2" s="1"/>
  <c r="K1941" i="2" a="1"/>
  <c r="K1941" i="2" s="1"/>
  <c r="M1941" i="2" a="1"/>
  <c r="M1941" i="2" s="1"/>
  <c r="L1941" i="2" a="1"/>
  <c r="L1941" i="2" s="1"/>
  <c r="K1929" i="2" a="1"/>
  <c r="K1929" i="2" s="1"/>
  <c r="M1929" i="2" a="1"/>
  <c r="M1929" i="2" s="1"/>
  <c r="L1929" i="2" a="1"/>
  <c r="L1929" i="2" s="1"/>
  <c r="K1917" i="2" a="1"/>
  <c r="K1917" i="2" s="1"/>
  <c r="M1917" i="2" a="1"/>
  <c r="M1917" i="2" s="1"/>
  <c r="L1917" i="2" a="1"/>
  <c r="L1917" i="2" s="1"/>
  <c r="K1905" i="2" a="1"/>
  <c r="K1905" i="2" s="1"/>
  <c r="M1905" i="2" a="1"/>
  <c r="M1905" i="2" s="1"/>
  <c r="L1905" i="2" a="1"/>
  <c r="L1905" i="2" s="1"/>
  <c r="K1893" i="2" a="1"/>
  <c r="K1893" i="2" s="1"/>
  <c r="M1893" i="2" a="1"/>
  <c r="M1893" i="2" s="1"/>
  <c r="L1893" i="2" a="1"/>
  <c r="L1893" i="2" s="1"/>
  <c r="K1881" i="2" a="1"/>
  <c r="K1881" i="2" s="1"/>
  <c r="M1881" i="2" a="1"/>
  <c r="M1881" i="2" s="1"/>
  <c r="L1881" i="2" a="1"/>
  <c r="L1881" i="2" s="1"/>
  <c r="K1869" i="2" a="1"/>
  <c r="K1869" i="2" s="1"/>
  <c r="M1869" i="2" a="1"/>
  <c r="M1869" i="2" s="1"/>
  <c r="L1869" i="2" a="1"/>
  <c r="L1869" i="2" s="1"/>
  <c r="K1857" i="2" a="1"/>
  <c r="K1857" i="2" s="1"/>
  <c r="M1857" i="2" a="1"/>
  <c r="M1857" i="2" s="1"/>
  <c r="L1857" i="2" a="1"/>
  <c r="L1857" i="2" s="1"/>
  <c r="K1845" i="2" a="1"/>
  <c r="K1845" i="2" s="1"/>
  <c r="M1845" i="2" a="1"/>
  <c r="M1845" i="2" s="1"/>
  <c r="L1845" i="2" a="1"/>
  <c r="L1845" i="2" s="1"/>
  <c r="K1833" i="2" a="1"/>
  <c r="K1833" i="2" s="1"/>
  <c r="M1833" i="2" a="1"/>
  <c r="M1833" i="2" s="1"/>
  <c r="L1833" i="2" a="1"/>
  <c r="L1833" i="2" s="1"/>
  <c r="K1821" i="2" a="1"/>
  <c r="K1821" i="2" s="1"/>
  <c r="M1821" i="2" a="1"/>
  <c r="M1821" i="2" s="1"/>
  <c r="L1821" i="2" a="1"/>
  <c r="L1821" i="2" s="1"/>
  <c r="K1809" i="2" a="1"/>
  <c r="K1809" i="2" s="1"/>
  <c r="M1809" i="2" a="1"/>
  <c r="M1809" i="2" s="1"/>
  <c r="L1809" i="2" a="1"/>
  <c r="L1809" i="2" s="1"/>
  <c r="K1797" i="2" a="1"/>
  <c r="K1797" i="2" s="1"/>
  <c r="M1797" i="2" a="1"/>
  <c r="M1797" i="2" s="1"/>
  <c r="L1797" i="2" a="1"/>
  <c r="L1797" i="2" s="1"/>
  <c r="K1785" i="2" a="1"/>
  <c r="K1785" i="2" s="1"/>
  <c r="M1785" i="2" a="1"/>
  <c r="M1785" i="2" s="1"/>
  <c r="L1785" i="2" a="1"/>
  <c r="L1785" i="2" s="1"/>
  <c r="K1773" i="2" a="1"/>
  <c r="K1773" i="2" s="1"/>
  <c r="M1773" i="2" a="1"/>
  <c r="M1773" i="2" s="1"/>
  <c r="L1773" i="2" a="1"/>
  <c r="L1773" i="2" s="1"/>
  <c r="K1761" i="2" a="1"/>
  <c r="K1761" i="2" s="1"/>
  <c r="M1761" i="2" a="1"/>
  <c r="M1761" i="2" s="1"/>
  <c r="L1761" i="2" a="1"/>
  <c r="L1761" i="2" s="1"/>
  <c r="K1749" i="2" a="1"/>
  <c r="K1749" i="2" s="1"/>
  <c r="M1749" i="2" a="1"/>
  <c r="M1749" i="2" s="1"/>
  <c r="L1749" i="2" a="1"/>
  <c r="L1749" i="2" s="1"/>
  <c r="K1737" i="2" a="1"/>
  <c r="K1737" i="2" s="1"/>
  <c r="M1737" i="2" a="1"/>
  <c r="M1737" i="2" s="1"/>
  <c r="L1737" i="2" a="1"/>
  <c r="L1737" i="2" s="1"/>
  <c r="K1725" i="2" a="1"/>
  <c r="K1725" i="2" s="1"/>
  <c r="M1725" i="2" a="1"/>
  <c r="M1725" i="2" s="1"/>
  <c r="L1725" i="2" a="1"/>
  <c r="L1725" i="2" s="1"/>
  <c r="K1713" i="2" a="1"/>
  <c r="K1713" i="2" s="1"/>
  <c r="M1713" i="2" a="1"/>
  <c r="M1713" i="2" s="1"/>
  <c r="L1713" i="2" a="1"/>
  <c r="L1713" i="2" s="1"/>
  <c r="K1701" i="2" a="1"/>
  <c r="K1701" i="2" s="1"/>
  <c r="M1701" i="2" a="1"/>
  <c r="M1701" i="2" s="1"/>
  <c r="L1701" i="2" a="1"/>
  <c r="L1701" i="2" s="1"/>
  <c r="K1689" i="2" a="1"/>
  <c r="K1689" i="2" s="1"/>
  <c r="M1689" i="2" a="1"/>
  <c r="M1689" i="2" s="1"/>
  <c r="L1689" i="2" a="1"/>
  <c r="L1689" i="2" s="1"/>
  <c r="K1677" i="2" a="1"/>
  <c r="K1677" i="2" s="1"/>
  <c r="M1677" i="2" a="1"/>
  <c r="M1677" i="2" s="1"/>
  <c r="L1677" i="2" a="1"/>
  <c r="L1677" i="2" s="1"/>
  <c r="K1665" i="2" a="1"/>
  <c r="K1665" i="2" s="1"/>
  <c r="M1665" i="2" a="1"/>
  <c r="M1665" i="2" s="1"/>
  <c r="L1665" i="2" a="1"/>
  <c r="L1665" i="2" s="1"/>
  <c r="K1653" i="2" a="1"/>
  <c r="K1653" i="2" s="1"/>
  <c r="M1653" i="2" a="1"/>
  <c r="M1653" i="2" s="1"/>
  <c r="L1653" i="2" a="1"/>
  <c r="L1653" i="2" s="1"/>
  <c r="K1641" i="2" a="1"/>
  <c r="K1641" i="2" s="1"/>
  <c r="M1641" i="2" a="1"/>
  <c r="M1641" i="2" s="1"/>
  <c r="L1641" i="2" a="1"/>
  <c r="L1641" i="2" s="1"/>
  <c r="K1629" i="2" a="1"/>
  <c r="K1629" i="2" s="1"/>
  <c r="M1629" i="2" a="1"/>
  <c r="M1629" i="2" s="1"/>
  <c r="L1629" i="2" a="1"/>
  <c r="L1629" i="2" s="1"/>
  <c r="K1617" i="2" a="1"/>
  <c r="K1617" i="2" s="1"/>
  <c r="M1617" i="2" a="1"/>
  <c r="M1617" i="2" s="1"/>
  <c r="L1617" i="2" a="1"/>
  <c r="L1617" i="2" s="1"/>
  <c r="K1605" i="2" a="1"/>
  <c r="K1605" i="2" s="1"/>
  <c r="M1605" i="2" a="1"/>
  <c r="M1605" i="2" s="1"/>
  <c r="L1605" i="2" a="1"/>
  <c r="L1605" i="2" s="1"/>
  <c r="K1593" i="2" a="1"/>
  <c r="K1593" i="2" s="1"/>
  <c r="M1593" i="2" a="1"/>
  <c r="M1593" i="2" s="1"/>
  <c r="L1593" i="2" a="1"/>
  <c r="L1593" i="2" s="1"/>
  <c r="K1581" i="2" a="1"/>
  <c r="K1581" i="2" s="1"/>
  <c r="M1581" i="2" a="1"/>
  <c r="M1581" i="2" s="1"/>
  <c r="L1581" i="2" a="1"/>
  <c r="L1581" i="2" s="1"/>
  <c r="K1569" i="2" a="1"/>
  <c r="K1569" i="2" s="1"/>
  <c r="M1569" i="2" a="1"/>
  <c r="M1569" i="2" s="1"/>
  <c r="L1569" i="2" a="1"/>
  <c r="L1569" i="2" s="1"/>
  <c r="K1557" i="2" a="1"/>
  <c r="K1557" i="2" s="1"/>
  <c r="M1557" i="2" a="1"/>
  <c r="M1557" i="2" s="1"/>
  <c r="L1557" i="2" a="1"/>
  <c r="L1557" i="2" s="1"/>
  <c r="K1545" i="2" a="1"/>
  <c r="K1545" i="2" s="1"/>
  <c r="M1545" i="2" a="1"/>
  <c r="M1545" i="2" s="1"/>
  <c r="L1545" i="2" a="1"/>
  <c r="L1545" i="2" s="1"/>
  <c r="K1533" i="2" a="1"/>
  <c r="K1533" i="2" s="1"/>
  <c r="M1533" i="2" a="1"/>
  <c r="M1533" i="2" s="1"/>
  <c r="L1533" i="2" a="1"/>
  <c r="L1533" i="2" s="1"/>
  <c r="K1521" i="2" a="1"/>
  <c r="K1521" i="2" s="1"/>
  <c r="M1521" i="2" a="1"/>
  <c r="M1521" i="2" s="1"/>
  <c r="L1521" i="2" a="1"/>
  <c r="L1521" i="2" s="1"/>
  <c r="K1509" i="2" a="1"/>
  <c r="K1509" i="2" s="1"/>
  <c r="M1509" i="2" a="1"/>
  <c r="M1509" i="2" s="1"/>
  <c r="L1509" i="2" a="1"/>
  <c r="L1509" i="2" s="1"/>
  <c r="K1497" i="2" a="1"/>
  <c r="K1497" i="2" s="1"/>
  <c r="M1497" i="2" a="1"/>
  <c r="M1497" i="2" s="1"/>
  <c r="L1497" i="2" a="1"/>
  <c r="L1497" i="2" s="1"/>
  <c r="K1485" i="2" a="1"/>
  <c r="K1485" i="2" s="1"/>
  <c r="M1485" i="2" a="1"/>
  <c r="M1485" i="2" s="1"/>
  <c r="L1485" i="2" a="1"/>
  <c r="L1485" i="2" s="1"/>
  <c r="K1473" i="2" a="1"/>
  <c r="K1473" i="2" s="1"/>
  <c r="M1473" i="2" a="1"/>
  <c r="M1473" i="2" s="1"/>
  <c r="L1473" i="2" a="1"/>
  <c r="L1473" i="2" s="1"/>
  <c r="K1461" i="2" a="1"/>
  <c r="K1461" i="2" s="1"/>
  <c r="M1461" i="2" a="1"/>
  <c r="M1461" i="2" s="1"/>
  <c r="L1461" i="2" a="1"/>
  <c r="L1461" i="2" s="1"/>
  <c r="K1449" i="2" a="1"/>
  <c r="K1449" i="2" s="1"/>
  <c r="M1449" i="2" a="1"/>
  <c r="M1449" i="2" s="1"/>
  <c r="L1449" i="2" a="1"/>
  <c r="L1449" i="2" s="1"/>
  <c r="K1437" i="2" a="1"/>
  <c r="K1437" i="2" s="1"/>
  <c r="M1437" i="2" a="1"/>
  <c r="M1437" i="2" s="1"/>
  <c r="L1437" i="2" a="1"/>
  <c r="L1437" i="2" s="1"/>
  <c r="K1425" i="2" a="1"/>
  <c r="K1425" i="2" s="1"/>
  <c r="M1425" i="2" a="1"/>
  <c r="M1425" i="2" s="1"/>
  <c r="L1425" i="2" a="1"/>
  <c r="L1425" i="2" s="1"/>
  <c r="K1413" i="2" a="1"/>
  <c r="K1413" i="2" s="1"/>
  <c r="M1413" i="2" a="1"/>
  <c r="M1413" i="2" s="1"/>
  <c r="L1413" i="2" a="1"/>
  <c r="L1413" i="2" s="1"/>
  <c r="K1401" i="2" a="1"/>
  <c r="K1401" i="2" s="1"/>
  <c r="M1401" i="2" a="1"/>
  <c r="M1401" i="2" s="1"/>
  <c r="L1401" i="2" a="1"/>
  <c r="L1401" i="2" s="1"/>
  <c r="K1389" i="2" a="1"/>
  <c r="K1389" i="2" s="1"/>
  <c r="M1389" i="2" a="1"/>
  <c r="M1389" i="2" s="1"/>
  <c r="L1389" i="2" a="1"/>
  <c r="L1389" i="2" s="1"/>
  <c r="K1377" i="2" a="1"/>
  <c r="K1377" i="2" s="1"/>
  <c r="M1377" i="2" a="1"/>
  <c r="M1377" i="2" s="1"/>
  <c r="L1377" i="2" a="1"/>
  <c r="L1377" i="2" s="1"/>
  <c r="K1365" i="2" a="1"/>
  <c r="K1365" i="2" s="1"/>
  <c r="M1365" i="2" a="1"/>
  <c r="M1365" i="2" s="1"/>
  <c r="L1365" i="2" a="1"/>
  <c r="L1365" i="2" s="1"/>
  <c r="K1353" i="2" a="1"/>
  <c r="K1353" i="2" s="1"/>
  <c r="M1353" i="2" a="1"/>
  <c r="M1353" i="2" s="1"/>
  <c r="L1353" i="2" a="1"/>
  <c r="L1353" i="2" s="1"/>
  <c r="K1341" i="2" a="1"/>
  <c r="K1341" i="2" s="1"/>
  <c r="M1341" i="2" a="1"/>
  <c r="M1341" i="2" s="1"/>
  <c r="L1341" i="2" a="1"/>
  <c r="L1341" i="2" s="1"/>
  <c r="K1329" i="2" a="1"/>
  <c r="K1329" i="2" s="1"/>
  <c r="M1329" i="2" a="1"/>
  <c r="M1329" i="2" s="1"/>
  <c r="L1329" i="2" a="1"/>
  <c r="L1329" i="2" s="1"/>
  <c r="K1317" i="2" a="1"/>
  <c r="K1317" i="2" s="1"/>
  <c r="M1317" i="2" a="1"/>
  <c r="M1317" i="2" s="1"/>
  <c r="L1317" i="2" a="1"/>
  <c r="L1317" i="2" s="1"/>
  <c r="K1305" i="2" a="1"/>
  <c r="K1305" i="2" s="1"/>
  <c r="M1305" i="2" a="1"/>
  <c r="M1305" i="2" s="1"/>
  <c r="L1305" i="2" a="1"/>
  <c r="L1305" i="2" s="1"/>
  <c r="K1293" i="2" a="1"/>
  <c r="K1293" i="2" s="1"/>
  <c r="M1293" i="2" a="1"/>
  <c r="M1293" i="2" s="1"/>
  <c r="L1293" i="2" a="1"/>
  <c r="L1293" i="2" s="1"/>
  <c r="K1281" i="2" a="1"/>
  <c r="K1281" i="2" s="1"/>
  <c r="M1281" i="2" a="1"/>
  <c r="M1281" i="2" s="1"/>
  <c r="L1281" i="2" a="1"/>
  <c r="L1281" i="2" s="1"/>
  <c r="K1269" i="2" a="1"/>
  <c r="K1269" i="2" s="1"/>
  <c r="M1269" i="2" a="1"/>
  <c r="M1269" i="2" s="1"/>
  <c r="L1269" i="2" a="1"/>
  <c r="L1269" i="2" s="1"/>
  <c r="K1257" i="2" a="1"/>
  <c r="K1257" i="2" s="1"/>
  <c r="M1257" i="2" a="1"/>
  <c r="M1257" i="2" s="1"/>
  <c r="L1257" i="2" a="1"/>
  <c r="L1257" i="2" s="1"/>
  <c r="K1245" i="2" a="1"/>
  <c r="K1245" i="2" s="1"/>
  <c r="M1245" i="2" a="1"/>
  <c r="M1245" i="2" s="1"/>
  <c r="L1245" i="2" a="1"/>
  <c r="L1245" i="2" s="1"/>
  <c r="K1233" i="2" a="1"/>
  <c r="K1233" i="2" s="1"/>
  <c r="M1233" i="2" a="1"/>
  <c r="M1233" i="2" s="1"/>
  <c r="L1233" i="2" a="1"/>
  <c r="L1233" i="2" s="1"/>
  <c r="K1221" i="2" a="1"/>
  <c r="K1221" i="2" s="1"/>
  <c r="M1221" i="2" a="1"/>
  <c r="M1221" i="2" s="1"/>
  <c r="L1221" i="2" a="1"/>
  <c r="L1221" i="2" s="1"/>
  <c r="K1209" i="2" a="1"/>
  <c r="K1209" i="2" s="1"/>
  <c r="M1209" i="2" a="1"/>
  <c r="M1209" i="2" s="1"/>
  <c r="L1209" i="2" a="1"/>
  <c r="L1209" i="2" s="1"/>
  <c r="K1197" i="2" a="1"/>
  <c r="K1197" i="2" s="1"/>
  <c r="M1197" i="2" a="1"/>
  <c r="M1197" i="2" s="1"/>
  <c r="L1197" i="2" a="1"/>
  <c r="L1197" i="2" s="1"/>
  <c r="K1185" i="2" a="1"/>
  <c r="K1185" i="2" s="1"/>
  <c r="M1185" i="2" a="1"/>
  <c r="M1185" i="2" s="1"/>
  <c r="L1185" i="2" a="1"/>
  <c r="L1185" i="2" s="1"/>
  <c r="K1173" i="2" a="1"/>
  <c r="K1173" i="2" s="1"/>
  <c r="M1173" i="2" a="1"/>
  <c r="M1173" i="2" s="1"/>
  <c r="L1173" i="2" a="1"/>
  <c r="L1173" i="2" s="1"/>
  <c r="K1161" i="2" a="1"/>
  <c r="K1161" i="2" s="1"/>
  <c r="M1161" i="2" a="1"/>
  <c r="M1161" i="2" s="1"/>
  <c r="L1161" i="2" a="1"/>
  <c r="L1161" i="2" s="1"/>
  <c r="K1149" i="2" a="1"/>
  <c r="K1149" i="2" s="1"/>
  <c r="M1149" i="2" a="1"/>
  <c r="M1149" i="2" s="1"/>
  <c r="L1149" i="2" a="1"/>
  <c r="L1149" i="2" s="1"/>
  <c r="K1137" i="2" a="1"/>
  <c r="K1137" i="2" s="1"/>
  <c r="M1137" i="2" a="1"/>
  <c r="M1137" i="2" s="1"/>
  <c r="L1137" i="2" a="1"/>
  <c r="L1137" i="2" s="1"/>
  <c r="K1125" i="2" a="1"/>
  <c r="K1125" i="2" s="1"/>
  <c r="M1125" i="2" a="1"/>
  <c r="M1125" i="2" s="1"/>
  <c r="L1125" i="2" a="1"/>
  <c r="L1125" i="2" s="1"/>
  <c r="K1113" i="2" a="1"/>
  <c r="K1113" i="2" s="1"/>
  <c r="M1113" i="2" a="1"/>
  <c r="M1113" i="2" s="1"/>
  <c r="L1113" i="2" a="1"/>
  <c r="L1113" i="2" s="1"/>
  <c r="K1101" i="2" a="1"/>
  <c r="K1101" i="2" s="1"/>
  <c r="M1101" i="2" a="1"/>
  <c r="M1101" i="2" s="1"/>
  <c r="L1101" i="2" a="1"/>
  <c r="L1101" i="2" s="1"/>
  <c r="K1089" i="2" a="1"/>
  <c r="K1089" i="2" s="1"/>
  <c r="M1089" i="2" a="1"/>
  <c r="M1089" i="2" s="1"/>
  <c r="L1089" i="2" a="1"/>
  <c r="L1089" i="2" s="1"/>
  <c r="K1077" i="2" a="1"/>
  <c r="K1077" i="2" s="1"/>
  <c r="M1077" i="2" a="1"/>
  <c r="M1077" i="2" s="1"/>
  <c r="L1077" i="2" a="1"/>
  <c r="L1077" i="2" s="1"/>
  <c r="K1065" i="2" a="1"/>
  <c r="K1065" i="2" s="1"/>
  <c r="M1065" i="2" a="1"/>
  <c r="M1065" i="2" s="1"/>
  <c r="L1065" i="2" a="1"/>
  <c r="L1065" i="2" s="1"/>
  <c r="K1053" i="2" a="1"/>
  <c r="K1053" i="2" s="1"/>
  <c r="M1053" i="2" a="1"/>
  <c r="M1053" i="2" s="1"/>
  <c r="L1053" i="2" a="1"/>
  <c r="L1053" i="2" s="1"/>
  <c r="K1041" i="2" a="1"/>
  <c r="K1041" i="2" s="1"/>
  <c r="M1041" i="2" a="1"/>
  <c r="M1041" i="2" s="1"/>
  <c r="L1041" i="2" a="1"/>
  <c r="L1041" i="2" s="1"/>
  <c r="K1029" i="2" a="1"/>
  <c r="K1029" i="2" s="1"/>
  <c r="M1029" i="2" a="1"/>
  <c r="M1029" i="2" s="1"/>
  <c r="L1029" i="2" a="1"/>
  <c r="L1029" i="2" s="1"/>
  <c r="K1017" i="2" a="1"/>
  <c r="K1017" i="2" s="1"/>
  <c r="M1017" i="2" a="1"/>
  <c r="M1017" i="2" s="1"/>
  <c r="L1017" i="2" a="1"/>
  <c r="L1017" i="2" s="1"/>
  <c r="K1005" i="2" a="1"/>
  <c r="K1005" i="2" s="1"/>
  <c r="M1005" i="2" a="1"/>
  <c r="M1005" i="2" s="1"/>
  <c r="L1005" i="2" a="1"/>
  <c r="L1005" i="2" s="1"/>
  <c r="K993" i="2" a="1"/>
  <c r="K993" i="2" s="1"/>
  <c r="M993" i="2" a="1"/>
  <c r="M993" i="2" s="1"/>
  <c r="L993" i="2" a="1"/>
  <c r="L993" i="2" s="1"/>
  <c r="K981" i="2" a="1"/>
  <c r="K981" i="2" s="1"/>
  <c r="M981" i="2" a="1"/>
  <c r="M981" i="2" s="1"/>
  <c r="L981" i="2" a="1"/>
  <c r="L981" i="2" s="1"/>
  <c r="K969" i="2" a="1"/>
  <c r="K969" i="2" s="1"/>
  <c r="M969" i="2" a="1"/>
  <c r="M969" i="2" s="1"/>
  <c r="L969" i="2" a="1"/>
  <c r="L969" i="2" s="1"/>
  <c r="K957" i="2" a="1"/>
  <c r="K957" i="2" s="1"/>
  <c r="M957" i="2" a="1"/>
  <c r="M957" i="2" s="1"/>
  <c r="L957" i="2" a="1"/>
  <c r="L957" i="2" s="1"/>
  <c r="K945" i="2" a="1"/>
  <c r="K945" i="2" s="1"/>
  <c r="M945" i="2" a="1"/>
  <c r="M945" i="2" s="1"/>
  <c r="L945" i="2" a="1"/>
  <c r="L945" i="2" s="1"/>
  <c r="K933" i="2" a="1"/>
  <c r="K933" i="2" s="1"/>
  <c r="M933" i="2" a="1"/>
  <c r="M933" i="2" s="1"/>
  <c r="L933" i="2" a="1"/>
  <c r="L933" i="2" s="1"/>
  <c r="K921" i="2" a="1"/>
  <c r="K921" i="2" s="1"/>
  <c r="M921" i="2" a="1"/>
  <c r="M921" i="2" s="1"/>
  <c r="L921" i="2" a="1"/>
  <c r="L921" i="2" s="1"/>
  <c r="K909" i="2" a="1"/>
  <c r="K909" i="2" s="1"/>
  <c r="M909" i="2" a="1"/>
  <c r="M909" i="2" s="1"/>
  <c r="L909" i="2" a="1"/>
  <c r="L909" i="2" s="1"/>
  <c r="K897" i="2" a="1"/>
  <c r="K897" i="2" s="1"/>
  <c r="M897" i="2" a="1"/>
  <c r="M897" i="2" s="1"/>
  <c r="L897" i="2" a="1"/>
  <c r="L897" i="2" s="1"/>
  <c r="K885" i="2" a="1"/>
  <c r="K885" i="2" s="1"/>
  <c r="M885" i="2" a="1"/>
  <c r="M885" i="2" s="1"/>
  <c r="L885" i="2" a="1"/>
  <c r="L885" i="2" s="1"/>
  <c r="K873" i="2" a="1"/>
  <c r="K873" i="2" s="1"/>
  <c r="M873" i="2" a="1"/>
  <c r="M873" i="2" s="1"/>
  <c r="L873" i="2" a="1"/>
  <c r="L873" i="2" s="1"/>
  <c r="K861" i="2" a="1"/>
  <c r="K861" i="2" s="1"/>
  <c r="M861" i="2" a="1"/>
  <c r="M861" i="2" s="1"/>
  <c r="L861" i="2" a="1"/>
  <c r="L861" i="2" s="1"/>
  <c r="K849" i="2" a="1"/>
  <c r="K849" i="2" s="1"/>
  <c r="M849" i="2" a="1"/>
  <c r="M849" i="2" s="1"/>
  <c r="L849" i="2" a="1"/>
  <c r="L849" i="2" s="1"/>
  <c r="K837" i="2" a="1"/>
  <c r="K837" i="2" s="1"/>
  <c r="M837" i="2" a="1"/>
  <c r="M837" i="2" s="1"/>
  <c r="L837" i="2" a="1"/>
  <c r="L837" i="2" s="1"/>
  <c r="K825" i="2" a="1"/>
  <c r="K825" i="2" s="1"/>
  <c r="M825" i="2" a="1"/>
  <c r="M825" i="2" s="1"/>
  <c r="L825" i="2" a="1"/>
  <c r="L825" i="2" s="1"/>
  <c r="K813" i="2" a="1"/>
  <c r="K813" i="2" s="1"/>
  <c r="M813" i="2" a="1"/>
  <c r="M813" i="2" s="1"/>
  <c r="L813" i="2" a="1"/>
  <c r="L813" i="2" s="1"/>
  <c r="K801" i="2" a="1"/>
  <c r="K801" i="2" s="1"/>
  <c r="M801" i="2" a="1"/>
  <c r="M801" i="2" s="1"/>
  <c r="L801" i="2" a="1"/>
  <c r="L801" i="2" s="1"/>
  <c r="K789" i="2" a="1"/>
  <c r="K789" i="2" s="1"/>
  <c r="M789" i="2" a="1"/>
  <c r="M789" i="2" s="1"/>
  <c r="L789" i="2" a="1"/>
  <c r="L789" i="2" s="1"/>
  <c r="K777" i="2" a="1"/>
  <c r="K777" i="2" s="1"/>
  <c r="M777" i="2" a="1"/>
  <c r="M777" i="2" s="1"/>
  <c r="L777" i="2" a="1"/>
  <c r="L777" i="2" s="1"/>
  <c r="K765" i="2" a="1"/>
  <c r="K765" i="2" s="1"/>
  <c r="M765" i="2" a="1"/>
  <c r="M765" i="2" s="1"/>
  <c r="L765" i="2" a="1"/>
  <c r="L765" i="2" s="1"/>
  <c r="K753" i="2" a="1"/>
  <c r="K753" i="2" s="1"/>
  <c r="M753" i="2" a="1"/>
  <c r="M753" i="2" s="1"/>
  <c r="L753" i="2" a="1"/>
  <c r="L753" i="2" s="1"/>
  <c r="K741" i="2" a="1"/>
  <c r="K741" i="2" s="1"/>
  <c r="M741" i="2" a="1"/>
  <c r="M741" i="2" s="1"/>
  <c r="L741" i="2" a="1"/>
  <c r="L741" i="2" s="1"/>
  <c r="K729" i="2" a="1"/>
  <c r="K729" i="2" s="1"/>
  <c r="M729" i="2" a="1"/>
  <c r="M729" i="2" s="1"/>
  <c r="L729" i="2" a="1"/>
  <c r="L729" i="2" s="1"/>
  <c r="K717" i="2" a="1"/>
  <c r="K717" i="2" s="1"/>
  <c r="M717" i="2" a="1"/>
  <c r="M717" i="2" s="1"/>
  <c r="L717" i="2" a="1"/>
  <c r="L717" i="2" s="1"/>
  <c r="K705" i="2" a="1"/>
  <c r="K705" i="2" s="1"/>
  <c r="M705" i="2" a="1"/>
  <c r="M705" i="2" s="1"/>
  <c r="L705" i="2" a="1"/>
  <c r="L705" i="2" s="1"/>
  <c r="K693" i="2" a="1"/>
  <c r="K693" i="2" s="1"/>
  <c r="M693" i="2" a="1"/>
  <c r="M693" i="2" s="1"/>
  <c r="L693" i="2" a="1"/>
  <c r="L693" i="2" s="1"/>
  <c r="K681" i="2" a="1"/>
  <c r="K681" i="2" s="1"/>
  <c r="M681" i="2" a="1"/>
  <c r="M681" i="2" s="1"/>
  <c r="L681" i="2" a="1"/>
  <c r="L681" i="2" s="1"/>
  <c r="K669" i="2" a="1"/>
  <c r="K669" i="2" s="1"/>
  <c r="M669" i="2" a="1"/>
  <c r="M669" i="2" s="1"/>
  <c r="L669" i="2" a="1"/>
  <c r="L669" i="2" s="1"/>
  <c r="K657" i="2" a="1"/>
  <c r="K657" i="2" s="1"/>
  <c r="M657" i="2" a="1"/>
  <c r="M657" i="2" s="1"/>
  <c r="L657" i="2" a="1"/>
  <c r="L657" i="2" s="1"/>
  <c r="K645" i="2" a="1"/>
  <c r="K645" i="2" s="1"/>
  <c r="M645" i="2" a="1"/>
  <c r="M645" i="2" s="1"/>
  <c r="L645" i="2" a="1"/>
  <c r="L645" i="2" s="1"/>
  <c r="K633" i="2" a="1"/>
  <c r="K633" i="2" s="1"/>
  <c r="M633" i="2" a="1"/>
  <c r="M633" i="2" s="1"/>
  <c r="L633" i="2" a="1"/>
  <c r="L633" i="2" s="1"/>
  <c r="K621" i="2" a="1"/>
  <c r="K621" i="2" s="1"/>
  <c r="M621" i="2" a="1"/>
  <c r="M621" i="2" s="1"/>
  <c r="L621" i="2" a="1"/>
  <c r="L621" i="2" s="1"/>
  <c r="K609" i="2" a="1"/>
  <c r="K609" i="2" s="1"/>
  <c r="M609" i="2" a="1"/>
  <c r="M609" i="2" s="1"/>
  <c r="L609" i="2" a="1"/>
  <c r="L609" i="2" s="1"/>
  <c r="K597" i="2" a="1"/>
  <c r="K597" i="2" s="1"/>
  <c r="M597" i="2" a="1"/>
  <c r="M597" i="2" s="1"/>
  <c r="L597" i="2" a="1"/>
  <c r="L597" i="2" s="1"/>
  <c r="K585" i="2" a="1"/>
  <c r="K585" i="2" s="1"/>
  <c r="M585" i="2" a="1"/>
  <c r="M585" i="2" s="1"/>
  <c r="L585" i="2" a="1"/>
  <c r="L585" i="2" s="1"/>
  <c r="K573" i="2" a="1"/>
  <c r="K573" i="2" s="1"/>
  <c r="M573" i="2" a="1"/>
  <c r="M573" i="2" s="1"/>
  <c r="L573" i="2" a="1"/>
  <c r="L573" i="2" s="1"/>
  <c r="K561" i="2" a="1"/>
  <c r="K561" i="2" s="1"/>
  <c r="M561" i="2" a="1"/>
  <c r="M561" i="2" s="1"/>
  <c r="L561" i="2" a="1"/>
  <c r="L561" i="2" s="1"/>
  <c r="K549" i="2" a="1"/>
  <c r="K549" i="2" s="1"/>
  <c r="M549" i="2" a="1"/>
  <c r="M549" i="2" s="1"/>
  <c r="L549" i="2" a="1"/>
  <c r="L549" i="2" s="1"/>
  <c r="K537" i="2" a="1"/>
  <c r="K537" i="2" s="1"/>
  <c r="M537" i="2" a="1"/>
  <c r="M537" i="2" s="1"/>
  <c r="L537" i="2" a="1"/>
  <c r="L537" i="2" s="1"/>
  <c r="K525" i="2" a="1"/>
  <c r="K525" i="2" s="1"/>
  <c r="M525" i="2" a="1"/>
  <c r="M525" i="2" s="1"/>
  <c r="L525" i="2" a="1"/>
  <c r="L525" i="2" s="1"/>
  <c r="K513" i="2" a="1"/>
  <c r="K513" i="2" s="1"/>
  <c r="M513" i="2" a="1"/>
  <c r="M513" i="2" s="1"/>
  <c r="L513" i="2" a="1"/>
  <c r="L513" i="2" s="1"/>
  <c r="K501" i="2" a="1"/>
  <c r="K501" i="2" s="1"/>
  <c r="M501" i="2" a="1"/>
  <c r="M501" i="2" s="1"/>
  <c r="L501" i="2" a="1"/>
  <c r="L501" i="2" s="1"/>
  <c r="K489" i="2" a="1"/>
  <c r="K489" i="2" s="1"/>
  <c r="M489" i="2" a="1"/>
  <c r="M489" i="2" s="1"/>
  <c r="L489" i="2" a="1"/>
  <c r="L489" i="2" s="1"/>
  <c r="K477" i="2" a="1"/>
  <c r="K477" i="2" s="1"/>
  <c r="M477" i="2" a="1"/>
  <c r="M477" i="2" s="1"/>
  <c r="L477" i="2" a="1"/>
  <c r="L477" i="2" s="1"/>
  <c r="K465" i="2" a="1"/>
  <c r="K465" i="2" s="1"/>
  <c r="M465" i="2" a="1"/>
  <c r="M465" i="2" s="1"/>
  <c r="L465" i="2" a="1"/>
  <c r="L465" i="2" s="1"/>
  <c r="K453" i="2" a="1"/>
  <c r="K453" i="2" s="1"/>
  <c r="M453" i="2" a="1"/>
  <c r="M453" i="2" s="1"/>
  <c r="L453" i="2" a="1"/>
  <c r="L453" i="2" s="1"/>
  <c r="K441" i="2" a="1"/>
  <c r="K441" i="2" s="1"/>
  <c r="M441" i="2" a="1"/>
  <c r="M441" i="2" s="1"/>
  <c r="L441" i="2" a="1"/>
  <c r="L441" i="2" s="1"/>
  <c r="K429" i="2" a="1"/>
  <c r="K429" i="2" s="1"/>
  <c r="M429" i="2" a="1"/>
  <c r="M429" i="2" s="1"/>
  <c r="L429" i="2" a="1"/>
  <c r="L429" i="2" s="1"/>
  <c r="K417" i="2" a="1"/>
  <c r="K417" i="2" s="1"/>
  <c r="M417" i="2" a="1"/>
  <c r="M417" i="2" s="1"/>
  <c r="L417" i="2" a="1"/>
  <c r="L417" i="2" s="1"/>
  <c r="K405" i="2" a="1"/>
  <c r="K405" i="2" s="1"/>
  <c r="M405" i="2" a="1"/>
  <c r="M405" i="2" s="1"/>
  <c r="L405" i="2" a="1"/>
  <c r="L405" i="2" s="1"/>
  <c r="K393" i="2" a="1"/>
  <c r="K393" i="2" s="1"/>
  <c r="M393" i="2" a="1"/>
  <c r="M393" i="2" s="1"/>
  <c r="L393" i="2" a="1"/>
  <c r="L393" i="2" s="1"/>
  <c r="K381" i="2" a="1"/>
  <c r="K381" i="2" s="1"/>
  <c r="M381" i="2" a="1"/>
  <c r="M381" i="2" s="1"/>
  <c r="L381" i="2" a="1"/>
  <c r="L381" i="2" s="1"/>
  <c r="K369" i="2" a="1"/>
  <c r="K369" i="2" s="1"/>
  <c r="M369" i="2" a="1"/>
  <c r="M369" i="2" s="1"/>
  <c r="L369" i="2" a="1"/>
  <c r="L369" i="2" s="1"/>
  <c r="K357" i="2" a="1"/>
  <c r="K357" i="2" s="1"/>
  <c r="M357" i="2" a="1"/>
  <c r="M357" i="2" s="1"/>
  <c r="L357" i="2" a="1"/>
  <c r="L357" i="2" s="1"/>
  <c r="K345" i="2" a="1"/>
  <c r="K345" i="2" s="1"/>
  <c r="M345" i="2" a="1"/>
  <c r="M345" i="2" s="1"/>
  <c r="L345" i="2" a="1"/>
  <c r="L345" i="2" s="1"/>
  <c r="K333" i="2" a="1"/>
  <c r="K333" i="2" s="1"/>
  <c r="M333" i="2" a="1"/>
  <c r="M333" i="2" s="1"/>
  <c r="L333" i="2" a="1"/>
  <c r="L333" i="2" s="1"/>
  <c r="K321" i="2" a="1"/>
  <c r="K321" i="2" s="1"/>
  <c r="M321" i="2" a="1"/>
  <c r="M321" i="2" s="1"/>
  <c r="L321" i="2" a="1"/>
  <c r="L321" i="2" s="1"/>
  <c r="K309" i="2" a="1"/>
  <c r="K309" i="2" s="1"/>
  <c r="M309" i="2" a="1"/>
  <c r="M309" i="2" s="1"/>
  <c r="L309" i="2" a="1"/>
  <c r="L309" i="2" s="1"/>
  <c r="K297" i="2" a="1"/>
  <c r="K297" i="2" s="1"/>
  <c r="M297" i="2" a="1"/>
  <c r="M297" i="2" s="1"/>
  <c r="L297" i="2" a="1"/>
  <c r="L297" i="2" s="1"/>
  <c r="K285" i="2" a="1"/>
  <c r="K285" i="2" s="1"/>
  <c r="M285" i="2" a="1"/>
  <c r="M285" i="2" s="1"/>
  <c r="L285" i="2" a="1"/>
  <c r="L285" i="2" s="1"/>
  <c r="K273" i="2" a="1"/>
  <c r="K273" i="2" s="1"/>
  <c r="M273" i="2" a="1"/>
  <c r="M273" i="2" s="1"/>
  <c r="L273" i="2" a="1"/>
  <c r="L273" i="2" s="1"/>
  <c r="K261" i="2" a="1"/>
  <c r="K261" i="2" s="1"/>
  <c r="M261" i="2" a="1"/>
  <c r="M261" i="2" s="1"/>
  <c r="L261" i="2" a="1"/>
  <c r="L261" i="2" s="1"/>
  <c r="K249" i="2" a="1"/>
  <c r="K249" i="2" s="1"/>
  <c r="M249" i="2" a="1"/>
  <c r="M249" i="2" s="1"/>
  <c r="L249" i="2" a="1"/>
  <c r="L249" i="2" s="1"/>
  <c r="K237" i="2" a="1"/>
  <c r="K237" i="2" s="1"/>
  <c r="M237" i="2" a="1"/>
  <c r="M237" i="2" s="1"/>
  <c r="L237" i="2" a="1"/>
  <c r="L237" i="2" s="1"/>
  <c r="K225" i="2" a="1"/>
  <c r="K225" i="2" s="1"/>
  <c r="M225" i="2" a="1"/>
  <c r="M225" i="2" s="1"/>
  <c r="L225" i="2" a="1"/>
  <c r="L225" i="2" s="1"/>
  <c r="K213" i="2" a="1"/>
  <c r="K213" i="2" s="1"/>
  <c r="M213" i="2" a="1"/>
  <c r="M213" i="2" s="1"/>
  <c r="L213" i="2" a="1"/>
  <c r="L213" i="2" s="1"/>
  <c r="K201" i="2" a="1"/>
  <c r="K201" i="2" s="1"/>
  <c r="M201" i="2" a="1"/>
  <c r="M201" i="2" s="1"/>
  <c r="L201" i="2" a="1"/>
  <c r="L201" i="2" s="1"/>
  <c r="K189" i="2" a="1"/>
  <c r="K189" i="2" s="1"/>
  <c r="M189" i="2" a="1"/>
  <c r="M189" i="2" s="1"/>
  <c r="L189" i="2" a="1"/>
  <c r="L189" i="2" s="1"/>
  <c r="K177" i="2" a="1"/>
  <c r="K177" i="2" s="1"/>
  <c r="M177" i="2" a="1"/>
  <c r="M177" i="2" s="1"/>
  <c r="L177" i="2" a="1"/>
  <c r="L177" i="2" s="1"/>
  <c r="K165" i="2" a="1"/>
  <c r="K165" i="2" s="1"/>
  <c r="M165" i="2" a="1"/>
  <c r="M165" i="2" s="1"/>
  <c r="L165" i="2" a="1"/>
  <c r="L165" i="2" s="1"/>
  <c r="K153" i="2" a="1"/>
  <c r="K153" i="2" s="1"/>
  <c r="M153" i="2" a="1"/>
  <c r="M153" i="2" s="1"/>
  <c r="L153" i="2" a="1"/>
  <c r="L153" i="2" s="1"/>
  <c r="K141" i="2" a="1"/>
  <c r="K141" i="2" s="1"/>
  <c r="M141" i="2" a="1"/>
  <c r="M141" i="2" s="1"/>
  <c r="L141" i="2" a="1"/>
  <c r="L141" i="2" s="1"/>
  <c r="K129" i="2" a="1"/>
  <c r="K129" i="2" s="1"/>
  <c r="M129" i="2" a="1"/>
  <c r="M129" i="2" s="1"/>
  <c r="L129" i="2" a="1"/>
  <c r="L129" i="2" s="1"/>
  <c r="K117" i="2" a="1"/>
  <c r="K117" i="2" s="1"/>
  <c r="M117" i="2" a="1"/>
  <c r="M117" i="2" s="1"/>
  <c r="L117" i="2" a="1"/>
  <c r="L117" i="2" s="1"/>
  <c r="K105" i="2" a="1"/>
  <c r="K105" i="2" s="1"/>
  <c r="M105" i="2" a="1"/>
  <c r="M105" i="2" s="1"/>
  <c r="L105" i="2" a="1"/>
  <c r="L105" i="2" s="1"/>
  <c r="K93" i="2" a="1"/>
  <c r="K93" i="2" s="1"/>
  <c r="M93" i="2" a="1"/>
  <c r="M93" i="2" s="1"/>
  <c r="L93" i="2" a="1"/>
  <c r="L93" i="2" s="1"/>
  <c r="K81" i="2" a="1"/>
  <c r="K81" i="2" s="1"/>
  <c r="M81" i="2" a="1"/>
  <c r="M81" i="2" s="1"/>
  <c r="L81" i="2" a="1"/>
  <c r="L81" i="2" s="1"/>
  <c r="K69" i="2" a="1"/>
  <c r="K69" i="2" s="1"/>
  <c r="M69" i="2" a="1"/>
  <c r="M69" i="2" s="1"/>
  <c r="L69" i="2" a="1"/>
  <c r="L69" i="2" s="1"/>
  <c r="K57" i="2" a="1"/>
  <c r="K57" i="2" s="1"/>
  <c r="M57" i="2" a="1"/>
  <c r="M57" i="2" s="1"/>
  <c r="L57" i="2" a="1"/>
  <c r="L57" i="2" s="1"/>
  <c r="K45" i="2" a="1"/>
  <c r="K45" i="2" s="1"/>
  <c r="M45" i="2" a="1"/>
  <c r="M45" i="2" s="1"/>
  <c r="L45" i="2" a="1"/>
  <c r="L45" i="2" s="1"/>
  <c r="L2290" i="2" a="1"/>
  <c r="L2290" i="2" s="1"/>
  <c r="L2159" i="2" a="1"/>
  <c r="L2159" i="2" s="1"/>
  <c r="L1986" i="2" a="1"/>
  <c r="L1986" i="2" s="1"/>
  <c r="L1770" i="2" a="1"/>
  <c r="L1770" i="2" s="1"/>
  <c r="L1491" i="2" a="1"/>
  <c r="L1491" i="2" s="1"/>
  <c r="L719" i="2" a="1"/>
  <c r="L719" i="2" s="1"/>
  <c r="K38" i="2" a="1"/>
  <c r="K38" i="2" s="1"/>
  <c r="M38" i="2" a="1"/>
  <c r="M38" i="2" s="1"/>
  <c r="K26" i="2" a="1"/>
  <c r="K26" i="2" s="1"/>
  <c r="M26" i="2" a="1"/>
  <c r="M26" i="2" s="1"/>
  <c r="L26" i="2" a="1"/>
  <c r="L26" i="2" s="1"/>
  <c r="K14" i="2" a="1"/>
  <c r="K14" i="2" s="1"/>
  <c r="M14" i="2" a="1"/>
  <c r="M14" i="2" s="1"/>
  <c r="L14" i="2" a="1"/>
  <c r="L14" i="2" s="1"/>
  <c r="K36" i="2" a="1"/>
  <c r="K36" i="2" s="1"/>
  <c r="M36" i="2" a="1"/>
  <c r="M36" i="2" s="1"/>
  <c r="L36" i="2" a="1"/>
  <c r="L36" i="2" s="1"/>
  <c r="K24" i="2" a="1"/>
  <c r="K24" i="2" s="1"/>
  <c r="M24" i="2" a="1"/>
  <c r="M24" i="2" s="1"/>
  <c r="L24" i="2" a="1"/>
  <c r="L24" i="2" s="1"/>
  <c r="K12" i="2" a="1"/>
  <c r="K12" i="2" s="1"/>
  <c r="M12" i="2" a="1"/>
  <c r="M12" i="2" s="1"/>
  <c r="L12" i="2" a="1"/>
  <c r="L12" i="2" s="1"/>
  <c r="K35" i="2" a="1"/>
  <c r="K35" i="2" s="1"/>
  <c r="M35" i="2" a="1"/>
  <c r="M35" i="2" s="1"/>
  <c r="L35" i="2" a="1"/>
  <c r="L35" i="2" s="1"/>
  <c r="K23" i="2" a="1"/>
  <c r="K23" i="2" s="1"/>
  <c r="M23" i="2" a="1"/>
  <c r="M23" i="2" s="1"/>
  <c r="L23" i="2" a="1"/>
  <c r="L23" i="2" s="1"/>
  <c r="K11" i="2" a="1"/>
  <c r="K11" i="2" s="1"/>
  <c r="M11" i="2" a="1"/>
  <c r="M11" i="2" s="1"/>
  <c r="L11" i="2" a="1"/>
  <c r="L11" i="2" s="1"/>
  <c r="K34" i="2" a="1"/>
  <c r="K34" i="2" s="1"/>
  <c r="M34" i="2" a="1"/>
  <c r="M34" i="2" s="1"/>
  <c r="L34" i="2" a="1"/>
  <c r="L34" i="2" s="1"/>
  <c r="K22" i="2" a="1"/>
  <c r="K22" i="2" s="1"/>
  <c r="M22" i="2" a="1"/>
  <c r="M22" i="2" s="1"/>
  <c r="L22" i="2" a="1"/>
  <c r="L22" i="2" s="1"/>
  <c r="K10" i="2" a="1"/>
  <c r="K10" i="2" s="1"/>
  <c r="M10" i="2" a="1"/>
  <c r="M10" i="2" s="1"/>
  <c r="L10" i="2" a="1"/>
  <c r="L10" i="2" s="1"/>
  <c r="K33" i="2" a="1"/>
  <c r="K33" i="2" s="1"/>
  <c r="M33" i="2" a="1"/>
  <c r="M33" i="2" s="1"/>
  <c r="L33" i="2" a="1"/>
  <c r="L33" i="2" s="1"/>
  <c r="K21" i="2" a="1"/>
  <c r="K21" i="2" s="1"/>
  <c r="M21" i="2" a="1"/>
  <c r="M21" i="2" s="1"/>
  <c r="L21" i="2" a="1"/>
  <c r="L21" i="2" s="1"/>
  <c r="K9" i="2" a="1"/>
  <c r="K9" i="2" s="1"/>
  <c r="M9" i="2" a="1"/>
  <c r="M9" i="2" s="1"/>
  <c r="L9" i="2" a="1"/>
  <c r="L9" i="2" s="1"/>
  <c r="K44" i="2" a="1"/>
  <c r="K44" i="2" s="1"/>
  <c r="M44" i="2" a="1"/>
  <c r="M44" i="2" s="1"/>
  <c r="L44" i="2" a="1"/>
  <c r="L44" i="2" s="1"/>
  <c r="K32" i="2" a="1"/>
  <c r="K32" i="2" s="1"/>
  <c r="M32" i="2" a="1"/>
  <c r="M32" i="2" s="1"/>
  <c r="L32" i="2" a="1"/>
  <c r="L32" i="2" s="1"/>
  <c r="K20" i="2" a="1"/>
  <c r="K20" i="2" s="1"/>
  <c r="M20" i="2" a="1"/>
  <c r="M20" i="2" s="1"/>
  <c r="L20" i="2" a="1"/>
  <c r="L20" i="2" s="1"/>
  <c r="K8" i="2" a="1"/>
  <c r="K8" i="2" s="1"/>
  <c r="M8" i="2" a="1"/>
  <c r="M8" i="2" s="1"/>
  <c r="L8" i="2" a="1"/>
  <c r="L8" i="2" s="1"/>
  <c r="K31" i="2" a="1"/>
  <c r="K31" i="2" s="1"/>
  <c r="M31" i="2" a="1"/>
  <c r="M31" i="2" s="1"/>
  <c r="L31" i="2" a="1"/>
  <c r="L31" i="2" s="1"/>
  <c r="K19" i="2" a="1"/>
  <c r="K19" i="2" s="1"/>
  <c r="M19" i="2" a="1"/>
  <c r="M19" i="2" s="1"/>
  <c r="L19" i="2" a="1"/>
  <c r="L19" i="2" s="1"/>
  <c r="K7" i="2" a="1"/>
  <c r="K7" i="2" s="1"/>
  <c r="M7" i="2" a="1"/>
  <c r="M7" i="2" s="1"/>
  <c r="L7" i="2" a="1"/>
  <c r="L7" i="2" s="1"/>
  <c r="K30" i="2" a="1"/>
  <c r="K30" i="2" s="1"/>
  <c r="M30" i="2" a="1"/>
  <c r="M30" i="2" s="1"/>
  <c r="L30" i="2" a="1"/>
  <c r="L30" i="2" s="1"/>
  <c r="K18" i="2" a="1"/>
  <c r="K18" i="2" s="1"/>
  <c r="M18" i="2" a="1"/>
  <c r="M18" i="2" s="1"/>
  <c r="L18" i="2" a="1"/>
  <c r="L18" i="2" s="1"/>
  <c r="K6" i="2" a="1"/>
  <c r="K6" i="2" s="1"/>
  <c r="M6" i="2" a="1"/>
  <c r="M6" i="2" s="1"/>
  <c r="L6" i="2" a="1"/>
  <c r="L6" i="2" s="1"/>
  <c r="L38" i="2" a="1"/>
  <c r="L38" i="2" s="1"/>
  <c r="K41" i="2" a="1"/>
  <c r="K41" i="2" s="1"/>
  <c r="M41" i="2" a="1"/>
  <c r="M41" i="2" s="1"/>
  <c r="L41" i="2" a="1"/>
  <c r="L41" i="2" s="1"/>
  <c r="K29" i="2" a="1"/>
  <c r="K29" i="2" s="1"/>
  <c r="M29" i="2" a="1"/>
  <c r="M29" i="2" s="1"/>
  <c r="L29" i="2" a="1"/>
  <c r="L29" i="2" s="1"/>
  <c r="K17" i="2" a="1"/>
  <c r="K17" i="2" s="1"/>
  <c r="M17" i="2" a="1"/>
  <c r="M17" i="2" s="1"/>
  <c r="L17" i="2" a="1"/>
  <c r="L17" i="2" s="1"/>
  <c r="K5" i="2" a="1"/>
  <c r="K5" i="2" s="1"/>
  <c r="M5" i="2" a="1"/>
  <c r="M5" i="2" s="1"/>
  <c r="L5" i="2" a="1"/>
  <c r="L5" i="2" s="1"/>
  <c r="I2803" i="2" a="1"/>
  <c r="I2803" i="2" s="1"/>
  <c r="I834" i="2" a="1"/>
  <c r="I834" i="2" s="1"/>
  <c r="H1161" i="2"/>
  <c r="I2073" i="2" a="1"/>
  <c r="I2073" i="2" s="1"/>
  <c r="I1486" i="2" a="1"/>
  <c r="I1486" i="2" s="1"/>
  <c r="I2030" i="2" a="1"/>
  <c r="I2030" i="2" s="1"/>
  <c r="H1918" i="2"/>
  <c r="H1024" i="2"/>
  <c r="I1474" i="2" a="1"/>
  <c r="I1474" i="2" s="1"/>
  <c r="H629" i="2"/>
  <c r="I1715" i="2" a="1"/>
  <c r="I1715" i="2" s="1"/>
  <c r="H1066" i="2"/>
  <c r="I1310" i="2" a="1"/>
  <c r="I1310" i="2" s="1"/>
  <c r="H939" i="2"/>
  <c r="H461" i="2"/>
  <c r="H928" i="2"/>
  <c r="I1490" i="2" a="1"/>
  <c r="I1490" i="2" s="1"/>
  <c r="I2756" i="2" a="1"/>
  <c r="I2756" i="2" s="1"/>
  <c r="I64" i="2" a="1"/>
  <c r="I64" i="2" s="1"/>
  <c r="I1482" i="2" a="1"/>
  <c r="I1482" i="2" s="1"/>
  <c r="I2840" i="2" a="1"/>
  <c r="I2840" i="2" s="1"/>
  <c r="I1364" i="2" a="1"/>
  <c r="I1364" i="2" s="1"/>
  <c r="H892" i="2"/>
  <c r="I987" i="2" a="1"/>
  <c r="I987" i="2" s="1"/>
  <c r="I1353" i="2" a="1"/>
  <c r="I1353" i="2" s="1"/>
  <c r="I1389" i="2" a="1"/>
  <c r="I1389" i="2" s="1"/>
  <c r="H2555" i="2"/>
  <c r="I932" i="2" a="1"/>
  <c r="I932" i="2" s="1"/>
  <c r="H948" i="2"/>
  <c r="H1250" i="2"/>
  <c r="H2737" i="2"/>
  <c r="H927" i="2"/>
  <c r="I1723" i="2" a="1"/>
  <c r="I1723" i="2" s="1"/>
  <c r="I1151" i="2" a="1"/>
  <c r="I1151" i="2" s="1"/>
  <c r="H1151" i="2"/>
  <c r="H940" i="2"/>
  <c r="I1635" i="2" a="1"/>
  <c r="I1635" i="2" s="1"/>
  <c r="I1801" i="2" a="1"/>
  <c r="I1801" i="2" s="1"/>
  <c r="I2050" i="2" a="1"/>
  <c r="I2050" i="2" s="1"/>
  <c r="H2869" i="2"/>
  <c r="I1673" i="2" a="1"/>
  <c r="I1673" i="2" s="1"/>
  <c r="H801" i="2"/>
  <c r="H1173" i="2"/>
  <c r="I1405" i="2" a="1"/>
  <c r="I1405" i="2" s="1"/>
  <c r="H2217" i="2"/>
  <c r="I2896" i="2" a="1"/>
  <c r="I2896" i="2" s="1"/>
  <c r="H369" i="2"/>
  <c r="H2294" i="2"/>
  <c r="I920" i="2" a="1"/>
  <c r="I920" i="2" s="1"/>
  <c r="H951" i="2"/>
  <c r="I980" i="2" a="1"/>
  <c r="I980" i="2" s="1"/>
  <c r="I1358" i="2" a="1"/>
  <c r="I1358" i="2" s="1"/>
  <c r="I1933" i="2" a="1"/>
  <c r="I1933" i="2" s="1"/>
  <c r="H2715" i="2"/>
  <c r="I2855" i="2" a="1"/>
  <c r="I2855" i="2" s="1"/>
  <c r="H462" i="2"/>
  <c r="I511" i="2" a="1"/>
  <c r="I511" i="2" s="1"/>
  <c r="H891" i="2"/>
  <c r="I1446" i="2" a="1"/>
  <c r="I1446" i="2" s="1"/>
  <c r="H1756" i="2"/>
  <c r="H468" i="2"/>
  <c r="H866" i="2"/>
  <c r="H867" i="2"/>
  <c r="H1040" i="2"/>
  <c r="H1766" i="2"/>
  <c r="I1942" i="2" a="1"/>
  <c r="I1942" i="2" s="1"/>
  <c r="I91" i="2" a="1"/>
  <c r="I91" i="2" s="1"/>
  <c r="I118" i="2" a="1"/>
  <c r="I118" i="2" s="1"/>
  <c r="H385" i="2"/>
  <c r="I458" i="2" a="1"/>
  <c r="I458" i="2" s="1"/>
  <c r="H524" i="2"/>
  <c r="H600" i="2"/>
  <c r="I862" i="2" a="1"/>
  <c r="I862" i="2" s="1"/>
  <c r="H1138" i="2"/>
  <c r="I1149" i="2" a="1"/>
  <c r="I1149" i="2" s="1"/>
  <c r="I1631" i="2" a="1"/>
  <c r="I1631" i="2" s="1"/>
  <c r="H553" i="2"/>
  <c r="I786" i="2" a="1"/>
  <c r="I786" i="2" s="1"/>
  <c r="I882" i="2" a="1"/>
  <c r="I882" i="2" s="1"/>
  <c r="I1008" i="2" a="1"/>
  <c r="I1008" i="2" s="1"/>
  <c r="H1027" i="2"/>
  <c r="H1163" i="2"/>
  <c r="I1338" i="2" a="1"/>
  <c r="I1338" i="2" s="1"/>
  <c r="I1342" i="2" a="1"/>
  <c r="I1342" i="2" s="1"/>
  <c r="I1450" i="2" a="1"/>
  <c r="I1450" i="2" s="1"/>
  <c r="I1579" i="2" a="1"/>
  <c r="I1579" i="2" s="1"/>
  <c r="I543" i="2" a="1"/>
  <c r="I543" i="2" s="1"/>
  <c r="H609" i="2"/>
  <c r="I720" i="2" a="1"/>
  <c r="I720" i="2" s="1"/>
  <c r="I838" i="2" a="1"/>
  <c r="I838" i="2" s="1"/>
  <c r="I377" i="2" a="1"/>
  <c r="I377" i="2" s="1"/>
  <c r="I874" i="2" a="1"/>
  <c r="I874" i="2" s="1"/>
  <c r="H612" i="2"/>
  <c r="H952" i="2"/>
  <c r="H1022" i="2"/>
  <c r="I1277" i="2" a="1"/>
  <c r="I1277" i="2" s="1"/>
  <c r="I1352" i="2" a="1"/>
  <c r="I1352" i="2" s="1"/>
  <c r="I1374" i="2" a="1"/>
  <c r="I1374" i="2" s="1"/>
  <c r="I1785" i="2" a="1"/>
  <c r="I1785" i="2" s="1"/>
  <c r="H1785" i="2"/>
  <c r="I956" i="2" a="1"/>
  <c r="I956" i="2" s="1"/>
  <c r="I988" i="2" a="1"/>
  <c r="I988" i="2" s="1"/>
  <c r="I992" i="2" a="1"/>
  <c r="I992" i="2" s="1"/>
  <c r="H1804" i="2"/>
  <c r="I1804" i="2" a="1"/>
  <c r="I1804" i="2" s="1"/>
  <c r="I115" i="2" a="1"/>
  <c r="I115" i="2" s="1"/>
  <c r="H123" i="2"/>
  <c r="H285" i="2"/>
  <c r="H413" i="2"/>
  <c r="I555" i="2" a="1"/>
  <c r="I555" i="2" s="1"/>
  <c r="I588" i="2" a="1"/>
  <c r="I588" i="2" s="1"/>
  <c r="H1683" i="2"/>
  <c r="I1683" i="2" a="1"/>
  <c r="I1683" i="2" s="1"/>
  <c r="I1833" i="2" a="1"/>
  <c r="I1833" i="2" s="1"/>
  <c r="H1833" i="2"/>
  <c r="I360" i="2" a="1"/>
  <c r="I360" i="2" s="1"/>
  <c r="H535" i="2"/>
  <c r="I619" i="2" a="1"/>
  <c r="I619" i="2" s="1"/>
  <c r="H924" i="2"/>
  <c r="H1002" i="2"/>
  <c r="I1021" i="2" a="1"/>
  <c r="I1021" i="2" s="1"/>
  <c r="I1437" i="2" a="1"/>
  <c r="I1437" i="2" s="1"/>
  <c r="I1452" i="2" a="1"/>
  <c r="I1452" i="2" s="1"/>
  <c r="H119" i="2"/>
  <c r="H225" i="2"/>
  <c r="H1279" i="2"/>
  <c r="I1783" i="2" a="1"/>
  <c r="I1783" i="2" s="1"/>
  <c r="H1783" i="2"/>
  <c r="H1868" i="2"/>
  <c r="H2343" i="2"/>
  <c r="I2409" i="2" a="1"/>
  <c r="I2409" i="2" s="1"/>
  <c r="I2446" i="2" a="1"/>
  <c r="I2446" i="2" s="1"/>
  <c r="H3179" i="2"/>
  <c r="I3208" i="2" a="1"/>
  <c r="I3208" i="2" s="1"/>
  <c r="H1759" i="2"/>
  <c r="H1797" i="2"/>
  <c r="H2245" i="2"/>
  <c r="I2442" i="2" a="1"/>
  <c r="I2442" i="2" s="1"/>
  <c r="I2466" i="2" a="1"/>
  <c r="I2466" i="2" s="1"/>
  <c r="I2573" i="2" a="1"/>
  <c r="I2573" i="2" s="1"/>
  <c r="I3177" i="2" a="1"/>
  <c r="I3177" i="2" s="1"/>
  <c r="I1821" i="2" a="1"/>
  <c r="I1821" i="2" s="1"/>
  <c r="I2218" i="2" a="1"/>
  <c r="I2218" i="2" s="1"/>
  <c r="I2752" i="2" a="1"/>
  <c r="I2752" i="2" s="1"/>
  <c r="H2812" i="2"/>
  <c r="I1965" i="2" a="1"/>
  <c r="I1965" i="2" s="1"/>
  <c r="I2585" i="2" a="1"/>
  <c r="I2585" i="2" s="1"/>
  <c r="I2736" i="2" a="1"/>
  <c r="I2736" i="2" s="1"/>
  <c r="I2106" i="2" a="1"/>
  <c r="I2106" i="2" s="1"/>
  <c r="H2886" i="2"/>
  <c r="H1787" i="2"/>
  <c r="H2271" i="2"/>
  <c r="I2311" i="2" a="1"/>
  <c r="I2311" i="2" s="1"/>
  <c r="H496" i="2"/>
  <c r="I496" i="2" a="1"/>
  <c r="I496" i="2" s="1"/>
  <c r="H328" i="2"/>
  <c r="H255" i="2"/>
  <c r="I510" i="2" a="1"/>
  <c r="I510" i="2" s="1"/>
  <c r="H527" i="2"/>
  <c r="I538" i="2" a="1"/>
  <c r="I538" i="2" s="1"/>
  <c r="I131" i="2" a="1"/>
  <c r="I131" i="2" s="1"/>
  <c r="I501" i="2" a="1"/>
  <c r="I501" i="2" s="1"/>
  <c r="I505" i="2" a="1"/>
  <c r="I505" i="2" s="1"/>
  <c r="I522" i="2" a="1"/>
  <c r="I522" i="2" s="1"/>
  <c r="I603" i="2" a="1"/>
  <c r="I603" i="2" s="1"/>
  <c r="I585" i="2" a="1"/>
  <c r="I585" i="2" s="1"/>
  <c r="H83" i="2"/>
  <c r="I97" i="2" a="1"/>
  <c r="I97" i="2" s="1"/>
  <c r="H114" i="2"/>
  <c r="H532" i="2"/>
  <c r="H1836" i="2"/>
  <c r="I1836" i="2" a="1"/>
  <c r="I1836" i="2" s="1"/>
  <c r="H1872" i="2"/>
  <c r="I1872" i="2" a="1"/>
  <c r="I1872" i="2" s="1"/>
  <c r="H1912" i="2"/>
  <c r="I1912" i="2" a="1"/>
  <c r="I1912" i="2" s="1"/>
  <c r="H1936" i="2"/>
  <c r="I1936" i="2" a="1"/>
  <c r="I1936" i="2" s="1"/>
  <c r="I1949" i="2" a="1"/>
  <c r="I1949" i="2" s="1"/>
  <c r="H1949" i="2"/>
  <c r="H2746" i="2"/>
  <c r="I2746" i="2" a="1"/>
  <c r="I2746" i="2" s="1"/>
  <c r="I2370" i="2" a="1"/>
  <c r="I2370" i="2" s="1"/>
  <c r="I3207" i="2" a="1"/>
  <c r="I3207" i="2" s="1"/>
  <c r="I2007" i="2" a="1"/>
  <c r="I2007" i="2" s="1"/>
  <c r="I2733" i="2" a="1"/>
  <c r="I2733" i="2" s="1"/>
  <c r="H2806" i="2"/>
  <c r="I2828" i="2" a="1"/>
  <c r="I2828" i="2" s="1"/>
  <c r="I2857" i="2" a="1"/>
  <c r="I2857" i="2" s="1"/>
  <c r="I2904" i="2" a="1"/>
  <c r="I2904" i="2" s="1"/>
  <c r="I2636" i="2" a="1"/>
  <c r="I2636" i="2" s="1"/>
  <c r="I2798" i="2" a="1"/>
  <c r="I2798" i="2" s="1"/>
  <c r="I2878" i="2" a="1"/>
  <c r="I2878" i="2" s="1"/>
  <c r="I2054" i="2" a="1"/>
  <c r="I2054" i="2" s="1"/>
  <c r="I2107" i="2" a="1"/>
  <c r="I2107" i="2" s="1"/>
  <c r="H2499" i="2"/>
  <c r="I2538" i="2" a="1"/>
  <c r="I2538" i="2" s="1"/>
  <c r="I2768" i="2" a="1"/>
  <c r="I2768" i="2" s="1"/>
  <c r="I2851" i="2" a="1"/>
  <c r="I2851" i="2" s="1"/>
  <c r="H2928" i="2"/>
  <c r="H2989" i="2"/>
  <c r="H2303" i="2"/>
  <c r="I2526" i="2" a="1"/>
  <c r="I2526" i="2" s="1"/>
  <c r="I2613" i="2" a="1"/>
  <c r="I2613" i="2" s="1"/>
  <c r="H2759" i="2"/>
  <c r="H2776" i="2"/>
  <c r="I2960" i="2" a="1"/>
  <c r="I2960" i="2" s="1"/>
  <c r="I2053" i="2" a="1"/>
  <c r="I2053" i="2" s="1"/>
  <c r="H2234" i="2"/>
  <c r="H2307" i="2"/>
  <c r="I2134" i="2" a="1"/>
  <c r="I2134" i="2" s="1"/>
  <c r="I2299" i="2" a="1"/>
  <c r="I2299" i="2" s="1"/>
  <c r="H2723" i="2"/>
  <c r="H2763" i="2"/>
  <c r="H109" i="2"/>
  <c r="I109" i="2" a="1"/>
  <c r="I109" i="2" s="1"/>
  <c r="I434" i="2" a="1"/>
  <c r="I434" i="2" s="1"/>
  <c r="H434" i="2"/>
  <c r="I562" i="2" a="1"/>
  <c r="I562" i="2" s="1"/>
  <c r="H562" i="2"/>
  <c r="H133" i="2"/>
  <c r="I133" i="2" a="1"/>
  <c r="I133" i="2" s="1"/>
  <c r="H410" i="2"/>
  <c r="I410" i="2" a="1"/>
  <c r="I410" i="2" s="1"/>
  <c r="H26" i="2"/>
  <c r="I26" i="2" a="1"/>
  <c r="I26" i="2" s="1"/>
  <c r="H449" i="2"/>
  <c r="I449" i="2" a="1"/>
  <c r="I449" i="2" s="1"/>
  <c r="H381" i="2"/>
  <c r="I460" i="2" a="1"/>
  <c r="I460" i="2" s="1"/>
  <c r="H818" i="2"/>
  <c r="I818" i="2" a="1"/>
  <c r="I818" i="2" s="1"/>
  <c r="H824" i="2"/>
  <c r="I824" i="2" a="1"/>
  <c r="I824" i="2" s="1"/>
  <c r="I1245" i="2" a="1"/>
  <c r="I1245" i="2" s="1"/>
  <c r="H1245" i="2"/>
  <c r="I1261" i="2" a="1"/>
  <c r="I1261" i="2" s="1"/>
  <c r="H1261" i="2"/>
  <c r="H315" i="2"/>
  <c r="I557" i="2" a="1"/>
  <c r="I557" i="2" s="1"/>
  <c r="I625" i="2" a="1"/>
  <c r="I625" i="2" s="1"/>
  <c r="H95" i="2"/>
  <c r="H100" i="2"/>
  <c r="I128" i="2" a="1"/>
  <c r="I128" i="2" s="1"/>
  <c r="I218" i="2" a="1"/>
  <c r="I218" i="2" s="1"/>
  <c r="I276" i="2" a="1"/>
  <c r="I276" i="2" s="1"/>
  <c r="H373" i="2"/>
  <c r="H452" i="2"/>
  <c r="I481" i="2" a="1"/>
  <c r="I481" i="2" s="1"/>
  <c r="H556" i="2"/>
  <c r="I787" i="2" a="1"/>
  <c r="I787" i="2" s="1"/>
  <c r="H787" i="2"/>
  <c r="H1350" i="2"/>
  <c r="I1350" i="2" a="1"/>
  <c r="I1350" i="2" s="1"/>
  <c r="I40" i="2" a="1"/>
  <c r="I40" i="2" s="1"/>
  <c r="H107" i="2"/>
  <c r="I203" i="2" a="1"/>
  <c r="I203" i="2" s="1"/>
  <c r="I217" i="2" a="1"/>
  <c r="I217" i="2" s="1"/>
  <c r="H280" i="2"/>
  <c r="H503" i="2"/>
  <c r="H577" i="2"/>
  <c r="I599" i="2" a="1"/>
  <c r="I599" i="2" s="1"/>
  <c r="H613" i="2"/>
  <c r="I732" i="2" a="1"/>
  <c r="I732" i="2" s="1"/>
  <c r="I793" i="2" a="1"/>
  <c r="I793" i="2" s="1"/>
  <c r="H793" i="2"/>
  <c r="H1214" i="2"/>
  <c r="I1214" i="2" a="1"/>
  <c r="I1214" i="2" s="1"/>
  <c r="H309" i="2"/>
  <c r="I70" i="2" a="1"/>
  <c r="I70" i="2" s="1"/>
  <c r="I514" i="2" a="1"/>
  <c r="I514" i="2" s="1"/>
  <c r="I581" i="2" a="1"/>
  <c r="I581" i="2" s="1"/>
  <c r="H586" i="2"/>
  <c r="I1227" i="2" a="1"/>
  <c r="I1227" i="2" s="1"/>
  <c r="H1227" i="2"/>
  <c r="H1346" i="2"/>
  <c r="I1346" i="2" a="1"/>
  <c r="I1346" i="2" s="1"/>
  <c r="I760" i="2" a="1"/>
  <c r="I760" i="2" s="1"/>
  <c r="H764" i="2"/>
  <c r="I768" i="2" a="1"/>
  <c r="I768" i="2" s="1"/>
  <c r="I771" i="2" a="1"/>
  <c r="I771" i="2" s="1"/>
  <c r="H771" i="2"/>
  <c r="I809" i="2" a="1"/>
  <c r="I809" i="2" s="1"/>
  <c r="H809" i="2"/>
  <c r="H822" i="2"/>
  <c r="I822" i="2" a="1"/>
  <c r="I822" i="2" s="1"/>
  <c r="H1202" i="2"/>
  <c r="I1202" i="2" a="1"/>
  <c r="I1202" i="2" s="1"/>
  <c r="I49" i="2" a="1"/>
  <c r="I49" i="2" s="1"/>
  <c r="I136" i="2" a="1"/>
  <c r="I136" i="2" s="1"/>
  <c r="I159" i="2" a="1"/>
  <c r="I159" i="2" s="1"/>
  <c r="I155" i="2" a="1"/>
  <c r="I155" i="2" s="1"/>
  <c r="H389" i="2"/>
  <c r="H454" i="2"/>
  <c r="I483" i="2" a="1"/>
  <c r="I483" i="2" s="1"/>
  <c r="H597" i="2"/>
  <c r="H622" i="2"/>
  <c r="I1234" i="2" a="1"/>
  <c r="I1234" i="2" s="1"/>
  <c r="H1234" i="2"/>
  <c r="H1284" i="2"/>
  <c r="I1284" i="2" a="1"/>
  <c r="I1284" i="2" s="1"/>
  <c r="I1302" i="2" a="1"/>
  <c r="I1302" i="2" s="1"/>
  <c r="H1302" i="2"/>
  <c r="I908" i="2" a="1"/>
  <c r="I908" i="2" s="1"/>
  <c r="H963" i="2"/>
  <c r="H964" i="2"/>
  <c r="I968" i="2" a="1"/>
  <c r="I968" i="2" s="1"/>
  <c r="I1000" i="2" a="1"/>
  <c r="I1000" i="2" s="1"/>
  <c r="H1063" i="2"/>
  <c r="H1213" i="2"/>
  <c r="H1222" i="2"/>
  <c r="H1230" i="2"/>
  <c r="H1255" i="2"/>
  <c r="H1356" i="2"/>
  <c r="I1356" i="2" a="1"/>
  <c r="I1356" i="2" s="1"/>
  <c r="I1372" i="2" a="1"/>
  <c r="I1372" i="2" s="1"/>
  <c r="H1456" i="2"/>
  <c r="I1456" i="2" a="1"/>
  <c r="I1456" i="2" s="1"/>
  <c r="H1652" i="2"/>
  <c r="I1652" i="2" a="1"/>
  <c r="I1652" i="2" s="1"/>
  <c r="I1696" i="2" a="1"/>
  <c r="I1696" i="2" s="1"/>
  <c r="H1696" i="2"/>
  <c r="H863" i="2"/>
  <c r="H990" i="2"/>
  <c r="I1018" i="2" a="1"/>
  <c r="I1018" i="2" s="1"/>
  <c r="I1106" i="2" a="1"/>
  <c r="I1106" i="2" s="1"/>
  <c r="I1107" i="2" a="1"/>
  <c r="I1107" i="2" s="1"/>
  <c r="I829" i="2" a="1"/>
  <c r="I829" i="2" s="1"/>
  <c r="H916" i="2"/>
  <c r="H975" i="2"/>
  <c r="H976" i="2"/>
  <c r="H995" i="2"/>
  <c r="I999" i="2" a="1"/>
  <c r="I999" i="2" s="1"/>
  <c r="I1141" i="2" a="1"/>
  <c r="I1141" i="2" s="1"/>
  <c r="H1247" i="2"/>
  <c r="I1355" i="2" a="1"/>
  <c r="I1355" i="2" s="1"/>
  <c r="H1355" i="2"/>
  <c r="I1562" i="2" a="1"/>
  <c r="I1562" i="2" s="1"/>
  <c r="H1562" i="2"/>
  <c r="H1181" i="2"/>
  <c r="H1406" i="2"/>
  <c r="I1406" i="2" a="1"/>
  <c r="I1406" i="2" s="1"/>
  <c r="H1421" i="2"/>
  <c r="I1421" i="2" a="1"/>
  <c r="I1421" i="2" s="1"/>
  <c r="I1810" i="2" a="1"/>
  <c r="I1810" i="2" s="1"/>
  <c r="H1810" i="2"/>
  <c r="H813" i="2"/>
  <c r="H899" i="2"/>
  <c r="I944" i="2" a="1"/>
  <c r="I944" i="2" s="1"/>
  <c r="H1067" i="2"/>
  <c r="H1269" i="2"/>
  <c r="H887" i="2"/>
  <c r="H919" i="2"/>
  <c r="H1209" i="2"/>
  <c r="I1518" i="2" a="1"/>
  <c r="I1518" i="2" s="1"/>
  <c r="H1518" i="2"/>
  <c r="H1457" i="2"/>
  <c r="I1457" i="2" a="1"/>
  <c r="I1457" i="2" s="1"/>
  <c r="H1484" i="2"/>
  <c r="I1484" i="2" a="1"/>
  <c r="I1484" i="2" s="1"/>
  <c r="I823" i="2" a="1"/>
  <c r="I823" i="2" s="1"/>
  <c r="H827" i="2"/>
  <c r="H903" i="2"/>
  <c r="H904" i="2"/>
  <c r="I1070" i="2" a="1"/>
  <c r="I1070" i="2" s="1"/>
  <c r="H1297" i="2"/>
  <c r="H1357" i="2"/>
  <c r="I1357" i="2" a="1"/>
  <c r="I1357" i="2" s="1"/>
  <c r="I1373" i="2" a="1"/>
  <c r="I1373" i="2" s="1"/>
  <c r="H1496" i="2"/>
  <c r="I1496" i="2" a="1"/>
  <c r="I1496" i="2" s="1"/>
  <c r="H791" i="2"/>
  <c r="H855" i="2"/>
  <c r="I1298" i="2" a="1"/>
  <c r="I1298" i="2" s="1"/>
  <c r="I1388" i="2" a="1"/>
  <c r="I1388" i="2" s="1"/>
  <c r="I1776" i="2" a="1"/>
  <c r="I1776" i="2" s="1"/>
  <c r="H1776" i="2"/>
  <c r="I1354" i="2" a="1"/>
  <c r="I1354" i="2" s="1"/>
  <c r="I1390" i="2" a="1"/>
  <c r="I1390" i="2" s="1"/>
  <c r="I1748" i="2" a="1"/>
  <c r="I1748" i="2" s="1"/>
  <c r="H1780" i="2"/>
  <c r="I1827" i="2" a="1"/>
  <c r="I1827" i="2" s="1"/>
  <c r="I1866" i="2" a="1"/>
  <c r="I1866" i="2" s="1"/>
  <c r="H1974" i="2"/>
  <c r="I1992" i="2" a="1"/>
  <c r="I1992" i="2" s="1"/>
  <c r="I2026" i="2" a="1"/>
  <c r="I2026" i="2" s="1"/>
  <c r="I2038" i="2" a="1"/>
  <c r="I2038" i="2" s="1"/>
  <c r="H2038" i="2"/>
  <c r="I2206" i="2" a="1"/>
  <c r="I2206" i="2" s="1"/>
  <c r="H2206" i="2"/>
  <c r="H2476" i="2"/>
  <c r="I2476" i="2" a="1"/>
  <c r="I2476" i="2" s="1"/>
  <c r="I2602" i="2" a="1"/>
  <c r="I2602" i="2" s="1"/>
  <c r="H2602" i="2"/>
  <c r="I1440" i="2" a="1"/>
  <c r="I1440" i="2" s="1"/>
  <c r="I1492" i="2" a="1"/>
  <c r="I1492" i="2" s="1"/>
  <c r="I1679" i="2" a="1"/>
  <c r="I1679" i="2" s="1"/>
  <c r="H1694" i="2"/>
  <c r="I1728" i="2" a="1"/>
  <c r="I1728" i="2" s="1"/>
  <c r="I1839" i="2" a="1"/>
  <c r="I1839" i="2" s="1"/>
  <c r="I1945" i="2" a="1"/>
  <c r="I1945" i="2" s="1"/>
  <c r="I1958" i="2" a="1"/>
  <c r="I1958" i="2" s="1"/>
  <c r="I1968" i="2" a="1"/>
  <c r="I1968" i="2" s="1"/>
  <c r="I2029" i="2" a="1"/>
  <c r="I2029" i="2" s="1"/>
  <c r="H2029" i="2"/>
  <c r="I2112" i="2" a="1"/>
  <c r="I2112" i="2" s="1"/>
  <c r="H2112" i="2"/>
  <c r="H1678" i="2"/>
  <c r="H1704" i="2"/>
  <c r="H1727" i="2"/>
  <c r="I1768" i="2" a="1"/>
  <c r="I1768" i="2" s="1"/>
  <c r="H1864" i="2"/>
  <c r="H1930" i="2"/>
  <c r="I2133" i="2" a="1"/>
  <c r="I2133" i="2" s="1"/>
  <c r="H2133" i="2"/>
  <c r="H2256" i="2"/>
  <c r="I2256" i="2" a="1"/>
  <c r="I2256" i="2" s="1"/>
  <c r="I1404" i="2" a="1"/>
  <c r="I1404" i="2" s="1"/>
  <c r="I1420" i="2" a="1"/>
  <c r="I1420" i="2" s="1"/>
  <c r="I1438" i="2" a="1"/>
  <c r="I1438" i="2" s="1"/>
  <c r="I1739" i="2" a="1"/>
  <c r="I1739" i="2" s="1"/>
  <c r="H1777" i="2"/>
  <c r="H1944" i="2"/>
  <c r="I2058" i="2" a="1"/>
  <c r="I2058" i="2" s="1"/>
  <c r="H2058" i="2"/>
  <c r="I2018" i="2" a="1"/>
  <c r="I2018" i="2" s="1"/>
  <c r="H1567" i="2"/>
  <c r="H1738" i="2"/>
  <c r="I1755" i="2" a="1"/>
  <c r="I1755" i="2" s="1"/>
  <c r="I1761" i="2" a="1"/>
  <c r="I1761" i="2" s="1"/>
  <c r="H1961" i="2"/>
  <c r="H2122" i="2"/>
  <c r="I2122" i="2" a="1"/>
  <c r="I2122" i="2" s="1"/>
  <c r="I1526" i="2" a="1"/>
  <c r="I1526" i="2" s="1"/>
  <c r="I1624" i="2" a="1"/>
  <c r="I1624" i="2" s="1"/>
  <c r="I1675" i="2" a="1"/>
  <c r="I1675" i="2" s="1"/>
  <c r="H1687" i="2"/>
  <c r="I1737" i="2" a="1"/>
  <c r="I1737" i="2" s="1"/>
  <c r="I1993" i="2" a="1"/>
  <c r="I1993" i="2" s="1"/>
  <c r="H2046" i="2"/>
  <c r="I2046" i="2" a="1"/>
  <c r="I2046" i="2" s="1"/>
  <c r="H1795" i="2"/>
  <c r="H1856" i="2"/>
  <c r="I1422" i="2" a="1"/>
  <c r="I1422" i="2" s="1"/>
  <c r="I1436" i="2" a="1"/>
  <c r="I1436" i="2" s="1"/>
  <c r="I1445" i="2" a="1"/>
  <c r="I1445" i="2" s="1"/>
  <c r="I1488" i="2" a="1"/>
  <c r="I1488" i="2" s="1"/>
  <c r="H1555" i="2"/>
  <c r="I1674" i="2" a="1"/>
  <c r="I1674" i="2" s="1"/>
  <c r="I1716" i="2" a="1"/>
  <c r="I1716" i="2" s="1"/>
  <c r="H1970" i="2"/>
  <c r="I1982" i="2" a="1"/>
  <c r="I1982" i="2" s="1"/>
  <c r="I2151" i="2" a="1"/>
  <c r="I2151" i="2" s="1"/>
  <c r="H2151" i="2"/>
  <c r="I2719" i="2" a="1"/>
  <c r="I2719" i="2" s="1"/>
  <c r="H2719" i="2"/>
  <c r="I2228" i="2" a="1"/>
  <c r="I2228" i="2" s="1"/>
  <c r="H2315" i="2"/>
  <c r="I2413" i="2" a="1"/>
  <c r="I2413" i="2" s="1"/>
  <c r="H2488" i="2"/>
  <c r="H2565" i="2"/>
  <c r="I2565" i="2" a="1"/>
  <c r="I2565" i="2" s="1"/>
  <c r="H2644" i="2"/>
  <c r="H2677" i="2"/>
  <c r="I2677" i="2" a="1"/>
  <c r="I2677" i="2" s="1"/>
  <c r="I2252" i="2" a="1"/>
  <c r="I2252" i="2" s="1"/>
  <c r="H2330" i="2"/>
  <c r="I2460" i="2" a="1"/>
  <c r="I2460" i="2" s="1"/>
  <c r="H2574" i="2"/>
  <c r="I2694" i="2" a="1"/>
  <c r="I2694" i="2" s="1"/>
  <c r="H2694" i="2"/>
  <c r="H2722" i="2"/>
  <c r="I2722" i="2" a="1"/>
  <c r="I2722" i="2" s="1"/>
  <c r="I2318" i="2" a="1"/>
  <c r="I2318" i="2" s="1"/>
  <c r="I2739" i="2" a="1"/>
  <c r="I2739" i="2" s="1"/>
  <c r="H2739" i="2"/>
  <c r="H2757" i="2"/>
  <c r="I2757" i="2" a="1"/>
  <c r="I2757" i="2" s="1"/>
  <c r="I2425" i="2" a="1"/>
  <c r="I2425" i="2" s="1"/>
  <c r="I2434" i="2" a="1"/>
  <c r="I2434" i="2" s="1"/>
  <c r="H2769" i="2"/>
  <c r="I2801" i="2" a="1"/>
  <c r="I2801" i="2" s="1"/>
  <c r="H2801" i="2"/>
  <c r="H2323" i="2"/>
  <c r="I2458" i="2" a="1"/>
  <c r="I2458" i="2" s="1"/>
  <c r="I2470" i="2" a="1"/>
  <c r="I2470" i="2" s="1"/>
  <c r="I2635" i="2" a="1"/>
  <c r="I2635" i="2" s="1"/>
  <c r="I2653" i="2" a="1"/>
  <c r="I2653" i="2" s="1"/>
  <c r="H2267" i="2"/>
  <c r="I2322" i="2" a="1"/>
  <c r="I2322" i="2" s="1"/>
  <c r="I2190" i="2" a="1"/>
  <c r="I2190" i="2" s="1"/>
  <c r="H2246" i="2"/>
  <c r="I2350" i="2" a="1"/>
  <c r="I2350" i="2" s="1"/>
  <c r="I2551" i="2" a="1"/>
  <c r="I2551" i="2" s="1"/>
  <c r="I3018" i="2" a="1"/>
  <c r="I3018" i="2" s="1"/>
  <c r="H3018" i="2"/>
  <c r="I2792" i="2" a="1"/>
  <c r="I2792" i="2" s="1"/>
  <c r="I2820" i="2" a="1"/>
  <c r="I2820" i="2" s="1"/>
  <c r="I2889" i="2" a="1"/>
  <c r="I2889" i="2" s="1"/>
  <c r="H3047" i="2"/>
  <c r="H3220" i="2"/>
  <c r="I3220" i="2" a="1"/>
  <c r="I3220" i="2" s="1"/>
  <c r="I2687" i="2" a="1"/>
  <c r="I2687" i="2" s="1"/>
  <c r="I2824" i="2" a="1"/>
  <c r="I2824" i="2" s="1"/>
  <c r="I2983" i="2" a="1"/>
  <c r="I2983" i="2" s="1"/>
  <c r="I3193" i="2" a="1"/>
  <c r="I3193" i="2" s="1"/>
  <c r="I3029" i="2" a="1"/>
  <c r="I3029" i="2" s="1"/>
  <c r="H3162" i="2"/>
  <c r="I3171" i="2" a="1"/>
  <c r="I3171" i="2" s="1"/>
  <c r="H2747" i="2"/>
  <c r="H2772" i="2"/>
  <c r="I2796" i="2" a="1"/>
  <c r="I2796" i="2" s="1"/>
  <c r="H2905" i="2"/>
  <c r="H2924" i="2"/>
  <c r="H3020" i="2"/>
  <c r="I3156" i="2" a="1"/>
  <c r="I3156" i="2" s="1"/>
  <c r="H3156" i="2"/>
  <c r="H3184" i="2"/>
  <c r="I3184" i="2" a="1"/>
  <c r="I3184" i="2" s="1"/>
  <c r="I3195" i="2" a="1"/>
  <c r="I3195" i="2" s="1"/>
  <c r="H3195" i="2"/>
  <c r="I2716" i="2" a="1"/>
  <c r="I2716" i="2" s="1"/>
  <c r="H3112" i="2"/>
  <c r="H3160" i="2"/>
  <c r="H3174" i="2"/>
  <c r="H2918" i="2"/>
  <c r="H2936" i="2"/>
  <c r="I2954" i="2" a="1"/>
  <c r="I2954" i="2" s="1"/>
  <c r="H3202" i="2"/>
  <c r="I3202" i="2" a="1"/>
  <c r="I3202" i="2" s="1"/>
  <c r="H3209" i="2"/>
  <c r="I3209" i="2" a="1"/>
  <c r="I3209" i="2" s="1"/>
  <c r="H2749" i="2"/>
  <c r="H2764" i="2"/>
  <c r="I2917" i="2" a="1"/>
  <c r="I2917" i="2" s="1"/>
  <c r="H2934" i="2"/>
  <c r="H3024" i="2"/>
  <c r="H3167" i="2"/>
  <c r="H3168" i="2"/>
  <c r="I3015" i="2" a="1"/>
  <c r="I3015" i="2" s="1"/>
  <c r="I3074" i="2" a="1"/>
  <c r="I3074" i="2" s="1"/>
  <c r="I3115" i="2" a="1"/>
  <c r="I3115" i="2" s="1"/>
  <c r="I3172" i="2" a="1"/>
  <c r="I3172" i="2" s="1"/>
  <c r="I58" i="2" a="1"/>
  <c r="I58" i="2" s="1"/>
  <c r="H58" i="2"/>
  <c r="H18" i="2"/>
  <c r="I18" i="2" a="1"/>
  <c r="I18" i="2" s="1"/>
  <c r="H22" i="2"/>
  <c r="I22" i="2" a="1"/>
  <c r="I22" i="2" s="1"/>
  <c r="H46" i="2"/>
  <c r="I46" i="2" a="1"/>
  <c r="I46" i="2" s="1"/>
  <c r="I67" i="2" a="1"/>
  <c r="I67" i="2" s="1"/>
  <c r="H67" i="2"/>
  <c r="I437" i="2" a="1"/>
  <c r="I437" i="2" s="1"/>
  <c r="H437" i="2"/>
  <c r="H55" i="2"/>
  <c r="H112" i="2"/>
  <c r="H374" i="2"/>
  <c r="I374" i="2" a="1"/>
  <c r="I374" i="2" s="1"/>
  <c r="I441" i="2" a="1"/>
  <c r="I441" i="2" s="1"/>
  <c r="H441" i="2"/>
  <c r="H489" i="2"/>
  <c r="I489" i="2" a="1"/>
  <c r="I489" i="2" s="1"/>
  <c r="H88" i="2"/>
  <c r="I88" i="2" a="1"/>
  <c r="I88" i="2" s="1"/>
  <c r="H258" i="2"/>
  <c r="I258" i="2" a="1"/>
  <c r="I258" i="2" s="1"/>
  <c r="H210" i="2"/>
  <c r="I210" i="2" a="1"/>
  <c r="I210" i="2" s="1"/>
  <c r="H370" i="2"/>
  <c r="I370" i="2" a="1"/>
  <c r="I370" i="2" s="1"/>
  <c r="I453" i="2" a="1"/>
  <c r="I453" i="2" s="1"/>
  <c r="H453" i="2"/>
  <c r="H71" i="2"/>
  <c r="I82" i="2" a="1"/>
  <c r="I82" i="2" s="1"/>
  <c r="H82" i="2"/>
  <c r="H236" i="2"/>
  <c r="I236" i="2" a="1"/>
  <c r="I236" i="2" s="1"/>
  <c r="H262" i="2"/>
  <c r="I262" i="2" a="1"/>
  <c r="I262" i="2" s="1"/>
  <c r="I426" i="2" a="1"/>
  <c r="I426" i="2" s="1"/>
  <c r="H426" i="2"/>
  <c r="H485" i="2"/>
  <c r="I485" i="2" a="1"/>
  <c r="I485" i="2" s="1"/>
  <c r="H61" i="2"/>
  <c r="I61" i="2" a="1"/>
  <c r="I61" i="2" s="1"/>
  <c r="I80" i="2" a="1"/>
  <c r="I80" i="2" s="1"/>
  <c r="H294" i="2"/>
  <c r="I294" i="2" a="1"/>
  <c r="I294" i="2" s="1"/>
  <c r="H386" i="2"/>
  <c r="I386" i="2" a="1"/>
  <c r="I386" i="2" s="1"/>
  <c r="I34" i="2" a="1"/>
  <c r="I34" i="2" s="1"/>
  <c r="H318" i="2"/>
  <c r="I318" i="2" a="1"/>
  <c r="I318" i="2" s="1"/>
  <c r="H30" i="2"/>
  <c r="I30" i="2" a="1"/>
  <c r="I30" i="2" s="1"/>
  <c r="I334" i="2" a="1"/>
  <c r="I334" i="2" s="1"/>
  <c r="H334" i="2"/>
  <c r="I445" i="2" a="1"/>
  <c r="I445" i="2" s="1"/>
  <c r="H445" i="2"/>
  <c r="H472" i="2"/>
  <c r="I472" i="2" a="1"/>
  <c r="I472" i="2" s="1"/>
  <c r="H52" i="2"/>
  <c r="I78" i="2" a="1"/>
  <c r="I78" i="2" s="1"/>
  <c r="I230" i="2" a="1"/>
  <c r="I230" i="2" s="1"/>
  <c r="H230" i="2"/>
  <c r="I298" i="2" a="1"/>
  <c r="I298" i="2" s="1"/>
  <c r="H298" i="2"/>
  <c r="I310" i="2" a="1"/>
  <c r="I310" i="2" s="1"/>
  <c r="H310" i="2"/>
  <c r="I113" i="2" a="1"/>
  <c r="I113" i="2" s="1"/>
  <c r="H113" i="2"/>
  <c r="H515" i="2"/>
  <c r="I515" i="2" a="1"/>
  <c r="I515" i="2" s="1"/>
  <c r="H201" i="2"/>
  <c r="H206" i="2"/>
  <c r="I209" i="2" a="1"/>
  <c r="I209" i="2" s="1"/>
  <c r="I212" i="2" a="1"/>
  <c r="I212" i="2" s="1"/>
  <c r="I229" i="2" a="1"/>
  <c r="I229" i="2" s="1"/>
  <c r="H291" i="2"/>
  <c r="I404" i="2" a="1"/>
  <c r="I404" i="2" s="1"/>
  <c r="I420" i="2" a="1"/>
  <c r="I420" i="2" s="1"/>
  <c r="H421" i="2"/>
  <c r="H428" i="2"/>
  <c r="H444" i="2"/>
  <c r="I448" i="2" a="1"/>
  <c r="I448" i="2" s="1"/>
  <c r="I531" i="2" a="1"/>
  <c r="I531" i="2" s="1"/>
  <c r="H531" i="2"/>
  <c r="I571" i="2" a="1"/>
  <c r="I571" i="2" s="1"/>
  <c r="I748" i="2" a="1"/>
  <c r="I748" i="2" s="1"/>
  <c r="H748" i="2"/>
  <c r="I103" i="2" a="1"/>
  <c r="I103" i="2" s="1"/>
  <c r="H104" i="2"/>
  <c r="I149" i="2" a="1"/>
  <c r="I149" i="2" s="1"/>
  <c r="I207" i="2" a="1"/>
  <c r="I207" i="2" s="1"/>
  <c r="H222" i="2"/>
  <c r="H238" i="2"/>
  <c r="H286" i="2"/>
  <c r="H365" i="2"/>
  <c r="H397" i="2"/>
  <c r="H405" i="2"/>
  <c r="H422" i="2"/>
  <c r="H429" i="2"/>
  <c r="H433" i="2"/>
  <c r="I541" i="2" a="1"/>
  <c r="I541" i="2" s="1"/>
  <c r="H541" i="2"/>
  <c r="I559" i="2" a="1"/>
  <c r="I559" i="2" s="1"/>
  <c r="H756" i="2"/>
  <c r="I756" i="2" a="1"/>
  <c r="I756" i="2" s="1"/>
  <c r="H800" i="2"/>
  <c r="I800" i="2" a="1"/>
  <c r="I800" i="2" s="1"/>
  <c r="I504" i="2" a="1"/>
  <c r="I504" i="2" s="1"/>
  <c r="H504" i="2"/>
  <c r="H569" i="2"/>
  <c r="I569" i="2" a="1"/>
  <c r="I569" i="2" s="1"/>
  <c r="I752" i="2" a="1"/>
  <c r="I752" i="2" s="1"/>
  <c r="H752" i="2"/>
  <c r="H480" i="2"/>
  <c r="I480" i="2" a="1"/>
  <c r="I480" i="2" s="1"/>
  <c r="H487" i="2"/>
  <c r="I487" i="2" a="1"/>
  <c r="I487" i="2" s="1"/>
  <c r="I626" i="2" a="1"/>
  <c r="I626" i="2" s="1"/>
  <c r="H626" i="2"/>
  <c r="I879" i="2" a="1"/>
  <c r="I879" i="2" s="1"/>
  <c r="H879" i="2"/>
  <c r="H214" i="2"/>
  <c r="H274" i="2"/>
  <c r="I392" i="2" a="1"/>
  <c r="I392" i="2" s="1"/>
  <c r="I398" i="2" a="1"/>
  <c r="I398" i="2" s="1"/>
  <c r="H450" i="2"/>
  <c r="I464" i="2" a="1"/>
  <c r="I464" i="2" s="1"/>
  <c r="I484" i="2" a="1"/>
  <c r="I484" i="2" s="1"/>
  <c r="I479" i="2" a="1"/>
  <c r="I479" i="2" s="1"/>
  <c r="H479" i="2"/>
  <c r="H509" i="2"/>
  <c r="I509" i="2" a="1"/>
  <c r="I509" i="2" s="1"/>
  <c r="I519" i="2" a="1"/>
  <c r="I519" i="2" s="1"/>
  <c r="H519" i="2"/>
  <c r="I539" i="2" a="1"/>
  <c r="I539" i="2" s="1"/>
  <c r="H237" i="2"/>
  <c r="I270" i="2" a="1"/>
  <c r="I270" i="2" s="1"/>
  <c r="H316" i="2"/>
  <c r="I354" i="2" a="1"/>
  <c r="I354" i="2" s="1"/>
  <c r="H368" i="2"/>
  <c r="H393" i="2"/>
  <c r="H425" i="2"/>
  <c r="I456" i="2" a="1"/>
  <c r="I456" i="2" s="1"/>
  <c r="I508" i="2" a="1"/>
  <c r="I508" i="2" s="1"/>
  <c r="H523" i="2"/>
  <c r="H205" i="2"/>
  <c r="H221" i="2"/>
  <c r="H261" i="2"/>
  <c r="H304" i="2"/>
  <c r="H380" i="2"/>
  <c r="H409" i="2"/>
  <c r="I96" i="2" a="1"/>
  <c r="I96" i="2" s="1"/>
  <c r="I141" i="2" a="1"/>
  <c r="I141" i="2" s="1"/>
  <c r="I165" i="2" a="1"/>
  <c r="I165" i="2" s="1"/>
  <c r="H267" i="2"/>
  <c r="I300" i="2" a="1"/>
  <c r="I300" i="2" s="1"/>
  <c r="H401" i="2"/>
  <c r="H417" i="2"/>
  <c r="I492" i="2" a="1"/>
  <c r="I492" i="2" s="1"/>
  <c r="H492" i="2"/>
  <c r="H587" i="2"/>
  <c r="I587" i="2" a="1"/>
  <c r="I587" i="2" s="1"/>
  <c r="H784" i="2"/>
  <c r="I784" i="2" a="1"/>
  <c r="I784" i="2" s="1"/>
  <c r="H844" i="2"/>
  <c r="I844" i="2" a="1"/>
  <c r="I844" i="2" s="1"/>
  <c r="I573" i="2" a="1"/>
  <c r="I573" i="2" s="1"/>
  <c r="H573" i="2"/>
  <c r="H816" i="2"/>
  <c r="I816" i="2" a="1"/>
  <c r="I816" i="2" s="1"/>
  <c r="I606" i="2" a="1"/>
  <c r="I606" i="2" s="1"/>
  <c r="H606" i="2"/>
  <c r="H808" i="2"/>
  <c r="I808" i="2" a="1"/>
  <c r="I808" i="2" s="1"/>
  <c r="I883" i="2" a="1"/>
  <c r="I883" i="2" s="1"/>
  <c r="H883" i="2"/>
  <c r="H563" i="2"/>
  <c r="H580" i="2"/>
  <c r="H590" i="2"/>
  <c r="H593" i="2"/>
  <c r="H617" i="2"/>
  <c r="I724" i="2" a="1"/>
  <c r="I724" i="2" s="1"/>
  <c r="I763" i="2" a="1"/>
  <c r="I763" i="2" s="1"/>
  <c r="H772" i="2"/>
  <c r="I806" i="2" a="1"/>
  <c r="I806" i="2" s="1"/>
  <c r="H807" i="2"/>
  <c r="H851" i="2"/>
  <c r="H853" i="2"/>
  <c r="H900" i="2"/>
  <c r="H906" i="2"/>
  <c r="I960" i="2" a="1"/>
  <c r="I960" i="2" s="1"/>
  <c r="H960" i="2"/>
  <c r="I991" i="2" a="1"/>
  <c r="I991" i="2" s="1"/>
  <c r="H991" i="2"/>
  <c r="H1037" i="2"/>
  <c r="I1037" i="2" a="1"/>
  <c r="I1037" i="2" s="1"/>
  <c r="H1039" i="2"/>
  <c r="I1064" i="2" a="1"/>
  <c r="I1064" i="2" s="1"/>
  <c r="H1064" i="2"/>
  <c r="I601" i="2" a="1"/>
  <c r="I601" i="2" s="1"/>
  <c r="H759" i="2"/>
  <c r="I850" i="2" a="1"/>
  <c r="I850" i="2" s="1"/>
  <c r="I854" i="2" a="1"/>
  <c r="I854" i="2" s="1"/>
  <c r="H878" i="2"/>
  <c r="H894" i="2"/>
  <c r="I488" i="2" a="1"/>
  <c r="I488" i="2" s="1"/>
  <c r="I499" i="2" a="1"/>
  <c r="I499" i="2" s="1"/>
  <c r="I583" i="2" a="1"/>
  <c r="I583" i="2" s="1"/>
  <c r="I943" i="2" a="1"/>
  <c r="I943" i="2" s="1"/>
  <c r="H943" i="2"/>
  <c r="I959" i="2" a="1"/>
  <c r="I959" i="2" s="1"/>
  <c r="H959" i="2"/>
  <c r="I912" i="2" a="1"/>
  <c r="I912" i="2" s="1"/>
  <c r="H912" i="2"/>
  <c r="I923" i="2" a="1"/>
  <c r="I923" i="2" s="1"/>
  <c r="H923" i="2"/>
  <c r="I584" i="2" a="1"/>
  <c r="I584" i="2" s="1"/>
  <c r="H596" i="2"/>
  <c r="H602" i="2"/>
  <c r="H618" i="2"/>
  <c r="H795" i="2"/>
  <c r="I810" i="2" a="1"/>
  <c r="I810" i="2" s="1"/>
  <c r="H811" i="2"/>
  <c r="I846" i="2" a="1"/>
  <c r="I846" i="2" s="1"/>
  <c r="I847" i="2" a="1"/>
  <c r="I847" i="2" s="1"/>
  <c r="I858" i="2" a="1"/>
  <c r="I858" i="2" s="1"/>
  <c r="H871" i="2"/>
  <c r="H872" i="2"/>
  <c r="H886" i="2"/>
  <c r="H895" i="2"/>
  <c r="H911" i="2"/>
  <c r="H915" i="2"/>
  <c r="I918" i="2" a="1"/>
  <c r="I918" i="2" s="1"/>
  <c r="H918" i="2"/>
  <c r="I954" i="2" a="1"/>
  <c r="I954" i="2" s="1"/>
  <c r="H954" i="2"/>
  <c r="H972" i="2"/>
  <c r="I896" i="2" a="1"/>
  <c r="I896" i="2" s="1"/>
  <c r="I1012" i="2" a="1"/>
  <c r="I1012" i="2" s="1"/>
  <c r="H1012" i="2"/>
  <c r="H1045" i="2"/>
  <c r="I1045" i="2" a="1"/>
  <c r="I1045" i="2" s="1"/>
  <c r="I615" i="2" a="1"/>
  <c r="I615" i="2" s="1"/>
  <c r="I812" i="2" a="1"/>
  <c r="I812" i="2" s="1"/>
  <c r="H839" i="2"/>
  <c r="I841" i="2" a="1"/>
  <c r="I841" i="2" s="1"/>
  <c r="I842" i="2" a="1"/>
  <c r="I842" i="2" s="1"/>
  <c r="I936" i="2" a="1"/>
  <c r="I936" i="2" s="1"/>
  <c r="H936" i="2"/>
  <c r="I1007" i="2" a="1"/>
  <c r="I1007" i="2" s="1"/>
  <c r="H1007" i="2"/>
  <c r="I1011" i="2" a="1"/>
  <c r="I1011" i="2" s="1"/>
  <c r="I604" i="2" a="1"/>
  <c r="I604" i="2" s="1"/>
  <c r="I744" i="2" a="1"/>
  <c r="I744" i="2" s="1"/>
  <c r="I751" i="2" a="1"/>
  <c r="I751" i="2" s="1"/>
  <c r="I814" i="2" a="1"/>
  <c r="I814" i="2" s="1"/>
  <c r="H821" i="2"/>
  <c r="I826" i="2" a="1"/>
  <c r="I826" i="2" s="1"/>
  <c r="I1054" i="2" a="1"/>
  <c r="I1054" i="2" s="1"/>
  <c r="H1054" i="2"/>
  <c r="I935" i="2" a="1"/>
  <c r="I935" i="2" s="1"/>
  <c r="H935" i="2"/>
  <c r="I967" i="2" a="1"/>
  <c r="I967" i="2" s="1"/>
  <c r="H967" i="2"/>
  <c r="H616" i="2"/>
  <c r="I830" i="2" a="1"/>
  <c r="I830" i="2" s="1"/>
  <c r="H831" i="2"/>
  <c r="H859" i="2"/>
  <c r="H860" i="2"/>
  <c r="H1041" i="2"/>
  <c r="I1041" i="2" a="1"/>
  <c r="I1041" i="2" s="1"/>
  <c r="I498" i="2" a="1"/>
  <c r="I498" i="2" s="1"/>
  <c r="I930" i="2" a="1"/>
  <c r="I930" i="2" s="1"/>
  <c r="H930" i="2"/>
  <c r="I984" i="2" a="1"/>
  <c r="I984" i="2" s="1"/>
  <c r="H984" i="2"/>
  <c r="H996" i="2"/>
  <c r="I870" i="2" a="1"/>
  <c r="I870" i="2" s="1"/>
  <c r="I1187" i="2" a="1"/>
  <c r="I1187" i="2" s="1"/>
  <c r="H1187" i="2"/>
  <c r="H1112" i="2"/>
  <c r="H1159" i="2"/>
  <c r="I1159" i="2" a="1"/>
  <c r="I1159" i="2" s="1"/>
  <c r="I1179" i="2" a="1"/>
  <c r="I1179" i="2" s="1"/>
  <c r="H1179" i="2"/>
  <c r="I1180" i="2" a="1"/>
  <c r="I1180" i="2" s="1"/>
  <c r="H1180" i="2"/>
  <c r="H1104" i="2"/>
  <c r="I1199" i="2" a="1"/>
  <c r="I1199" i="2" s="1"/>
  <c r="H1199" i="2"/>
  <c r="I1211" i="2" a="1"/>
  <c r="I1211" i="2" s="1"/>
  <c r="H1211" i="2"/>
  <c r="I1242" i="2" a="1"/>
  <c r="I1242" i="2" s="1"/>
  <c r="H1242" i="2"/>
  <c r="I1248" i="2" a="1"/>
  <c r="I1248" i="2" s="1"/>
  <c r="H1248" i="2"/>
  <c r="I1170" i="2" a="1"/>
  <c r="I1170" i="2" s="1"/>
  <c r="H1170" i="2"/>
  <c r="I1176" i="2" a="1"/>
  <c r="I1176" i="2" s="1"/>
  <c r="H1176" i="2"/>
  <c r="I1200" i="2" a="1"/>
  <c r="I1200" i="2" s="1"/>
  <c r="H1200" i="2"/>
  <c r="I1283" i="2" a="1"/>
  <c r="I1283" i="2" s="1"/>
  <c r="H1283" i="2"/>
  <c r="H1299" i="2"/>
  <c r="I1299" i="2" a="1"/>
  <c r="I1299" i="2" s="1"/>
  <c r="H978" i="2"/>
  <c r="H983" i="2"/>
  <c r="H1036" i="2"/>
  <c r="I1100" i="2" a="1"/>
  <c r="I1100" i="2" s="1"/>
  <c r="I1105" i="2" a="1"/>
  <c r="I1105" i="2" s="1"/>
  <c r="I1139" i="2" a="1"/>
  <c r="I1139" i="2" s="1"/>
  <c r="H1139" i="2"/>
  <c r="I1143" i="2" a="1"/>
  <c r="I1143" i="2" s="1"/>
  <c r="I1212" i="2" a="1"/>
  <c r="I1212" i="2" s="1"/>
  <c r="H1212" i="2"/>
  <c r="I1290" i="2" a="1"/>
  <c r="I1290" i="2" s="1"/>
  <c r="H1290" i="2"/>
  <c r="H1014" i="2"/>
  <c r="H1028" i="2"/>
  <c r="H1035" i="2"/>
  <c r="I1219" i="2" a="1"/>
  <c r="I1219" i="2" s="1"/>
  <c r="H1219" i="2"/>
  <c r="I1262" i="2" a="1"/>
  <c r="I1262" i="2" s="1"/>
  <c r="H1262" i="2"/>
  <c r="I1263" i="2" a="1"/>
  <c r="I1263" i="2" s="1"/>
  <c r="H1263" i="2"/>
  <c r="I1264" i="2" a="1"/>
  <c r="I1264" i="2" s="1"/>
  <c r="H1264" i="2"/>
  <c r="H1003" i="2"/>
  <c r="I1049" i="2" a="1"/>
  <c r="I1049" i="2" s="1"/>
  <c r="H1050" i="2"/>
  <c r="H1058" i="2"/>
  <c r="I1077" i="2" a="1"/>
  <c r="I1077" i="2" s="1"/>
  <c r="I1082" i="2" a="1"/>
  <c r="I1082" i="2" s="1"/>
  <c r="I1223" i="2" a="1"/>
  <c r="I1223" i="2" s="1"/>
  <c r="H1223" i="2"/>
  <c r="I1232" i="2" a="1"/>
  <c r="I1232" i="2" s="1"/>
  <c r="H1232" i="2"/>
  <c r="I1235" i="2" a="1"/>
  <c r="I1235" i="2" s="1"/>
  <c r="H1235" i="2"/>
  <c r="I1258" i="2" a="1"/>
  <c r="I1258" i="2" s="1"/>
  <c r="H1258" i="2"/>
  <c r="H907" i="2"/>
  <c r="H931" i="2"/>
  <c r="H955" i="2"/>
  <c r="H979" i="2"/>
  <c r="H1030" i="2"/>
  <c r="I1043" i="2" a="1"/>
  <c r="I1043" i="2" s="1"/>
  <c r="H1073" i="2"/>
  <c r="I1155" i="2" a="1"/>
  <c r="I1155" i="2" s="1"/>
  <c r="H1155" i="2"/>
  <c r="I1167" i="2" a="1"/>
  <c r="I1167" i="2" s="1"/>
  <c r="H1167" i="2"/>
  <c r="I1231" i="2" a="1"/>
  <c r="I1231" i="2" s="1"/>
  <c r="H1231" i="2"/>
  <c r="I1256" i="2" a="1"/>
  <c r="I1256" i="2" s="1"/>
  <c r="H1256" i="2"/>
  <c r="I1257" i="2" a="1"/>
  <c r="I1257" i="2" s="1"/>
  <c r="H1257" i="2"/>
  <c r="I1276" i="2" a="1"/>
  <c r="I1276" i="2" s="1"/>
  <c r="H1276" i="2"/>
  <c r="H942" i="2"/>
  <c r="H947" i="2"/>
  <c r="H966" i="2"/>
  <c r="H971" i="2"/>
  <c r="I1275" i="2" a="1"/>
  <c r="I1275" i="2" s="1"/>
  <c r="H1275" i="2"/>
  <c r="H1032" i="2"/>
  <c r="H1046" i="2"/>
  <c r="H1059" i="2"/>
  <c r="I1088" i="2" a="1"/>
  <c r="I1088" i="2" s="1"/>
  <c r="I1094" i="2" a="1"/>
  <c r="I1094" i="2" s="1"/>
  <c r="I1191" i="2" a="1"/>
  <c r="I1191" i="2" s="1"/>
  <c r="H1191" i="2"/>
  <c r="I1253" i="2" a="1"/>
  <c r="I1253" i="2" s="1"/>
  <c r="H1253" i="2"/>
  <c r="I1295" i="2" a="1"/>
  <c r="I1295" i="2" s="1"/>
  <c r="H1295" i="2"/>
  <c r="I1153" i="2" a="1"/>
  <c r="I1153" i="2" s="1"/>
  <c r="I1206" i="2" a="1"/>
  <c r="I1206" i="2" s="1"/>
  <c r="I1210" i="2" a="1"/>
  <c r="I1210" i="2" s="1"/>
  <c r="I1218" i="2" a="1"/>
  <c r="I1218" i="2" s="1"/>
  <c r="I1280" i="2" a="1"/>
  <c r="I1280" i="2" s="1"/>
  <c r="H1306" i="2"/>
  <c r="I1306" i="2" a="1"/>
  <c r="I1306" i="2" s="1"/>
  <c r="H1164" i="2"/>
  <c r="H1229" i="2"/>
  <c r="H1246" i="2"/>
  <c r="H1534" i="2"/>
  <c r="I1534" i="2" a="1"/>
  <c r="I1534" i="2" s="1"/>
  <c r="H1273" i="2"/>
  <c r="I1314" i="2" a="1"/>
  <c r="I1314" i="2" s="1"/>
  <c r="H1330" i="2"/>
  <c r="I1330" i="2" a="1"/>
  <c r="I1330" i="2" s="1"/>
  <c r="H1185" i="2"/>
  <c r="H1215" i="2"/>
  <c r="H1238" i="2"/>
  <c r="H1265" i="2"/>
  <c r="H1361" i="2"/>
  <c r="I1361" i="2" a="1"/>
  <c r="I1361" i="2" s="1"/>
  <c r="I1506" i="2" a="1"/>
  <c r="I1506" i="2" s="1"/>
  <c r="H1506" i="2"/>
  <c r="I1510" i="2" a="1"/>
  <c r="I1510" i="2" s="1"/>
  <c r="H1510" i="2"/>
  <c r="I1522" i="2" a="1"/>
  <c r="I1522" i="2" s="1"/>
  <c r="H1522" i="2"/>
  <c r="I1530" i="2" a="1"/>
  <c r="I1530" i="2" s="1"/>
  <c r="H1530" i="2"/>
  <c r="H1182" i="2"/>
  <c r="H1189" i="2"/>
  <c r="H1226" i="2"/>
  <c r="H1239" i="2"/>
  <c r="H1266" i="2"/>
  <c r="H1274" i="2"/>
  <c r="H1285" i="2"/>
  <c r="H1145" i="2"/>
  <c r="H1150" i="2"/>
  <c r="H1193" i="2"/>
  <c r="H1197" i="2"/>
  <c r="I1205" i="2" a="1"/>
  <c r="I1205" i="2" s="1"/>
  <c r="H1175" i="2"/>
  <c r="H1249" i="2"/>
  <c r="H1254" i="2"/>
  <c r="I1296" i="2" a="1"/>
  <c r="I1296" i="2" s="1"/>
  <c r="H1581" i="2"/>
  <c r="I1581" i="2" a="1"/>
  <c r="I1581" i="2" s="1"/>
  <c r="H1443" i="2"/>
  <c r="H1606" i="2"/>
  <c r="I1606" i="2" a="1"/>
  <c r="I1606" i="2" s="1"/>
  <c r="H1615" i="2"/>
  <c r="I1615" i="2" a="1"/>
  <c r="I1615" i="2" s="1"/>
  <c r="I1369" i="2" a="1"/>
  <c r="I1369" i="2" s="1"/>
  <c r="I1385" i="2" a="1"/>
  <c r="I1385" i="2" s="1"/>
  <c r="I1401" i="2" a="1"/>
  <c r="I1401" i="2" s="1"/>
  <c r="I1417" i="2" a="1"/>
  <c r="I1417" i="2" s="1"/>
  <c r="I1433" i="2" a="1"/>
  <c r="I1433" i="2" s="1"/>
  <c r="H1574" i="2"/>
  <c r="I1648" i="2" a="1"/>
  <c r="I1648" i="2" s="1"/>
  <c r="H1648" i="2"/>
  <c r="H1689" i="2"/>
  <c r="I1689" i="2" a="1"/>
  <c r="I1689" i="2" s="1"/>
  <c r="I1584" i="2" a="1"/>
  <c r="I1584" i="2" s="1"/>
  <c r="H1600" i="2"/>
  <c r="I1600" i="2" a="1"/>
  <c r="I1600" i="2" s="1"/>
  <c r="I1608" i="2" a="1"/>
  <c r="I1608" i="2" s="1"/>
  <c r="I1380" i="2" a="1"/>
  <c r="I1380" i="2" s="1"/>
  <c r="I1396" i="2" a="1"/>
  <c r="I1396" i="2" s="1"/>
  <c r="I1412" i="2" a="1"/>
  <c r="I1412" i="2" s="1"/>
  <c r="I1428" i="2" a="1"/>
  <c r="I1428" i="2" s="1"/>
  <c r="I1462" i="2" a="1"/>
  <c r="I1462" i="2" s="1"/>
  <c r="I1467" i="2" a="1"/>
  <c r="I1467" i="2" s="1"/>
  <c r="I1471" i="2" a="1"/>
  <c r="I1471" i="2" s="1"/>
  <c r="I1498" i="2" a="1"/>
  <c r="I1498" i="2" s="1"/>
  <c r="H1610" i="2"/>
  <c r="I1610" i="2" a="1"/>
  <c r="I1610" i="2" s="1"/>
  <c r="I1644" i="2" a="1"/>
  <c r="I1644" i="2" s="1"/>
  <c r="H1644" i="2"/>
  <c r="I1371" i="2" a="1"/>
  <c r="I1371" i="2" s="1"/>
  <c r="I1387" i="2" a="1"/>
  <c r="I1387" i="2" s="1"/>
  <c r="I1403" i="2" a="1"/>
  <c r="I1403" i="2" s="1"/>
  <c r="I1419" i="2" a="1"/>
  <c r="I1419" i="2" s="1"/>
  <c r="I1435" i="2" a="1"/>
  <c r="I1435" i="2" s="1"/>
  <c r="I1454" i="2" a="1"/>
  <c r="I1454" i="2" s="1"/>
  <c r="H1597" i="2"/>
  <c r="I1597" i="2" a="1"/>
  <c r="I1597" i="2" s="1"/>
  <c r="I1360" i="2" a="1"/>
  <c r="I1360" i="2" s="1"/>
  <c r="I1376" i="2" a="1"/>
  <c r="I1376" i="2" s="1"/>
  <c r="I1392" i="2" a="1"/>
  <c r="I1392" i="2" s="1"/>
  <c r="I1408" i="2" a="1"/>
  <c r="I1408" i="2" s="1"/>
  <c r="I1424" i="2" a="1"/>
  <c r="I1424" i="2" s="1"/>
  <c r="H1514" i="2"/>
  <c r="H1559" i="2"/>
  <c r="H1595" i="2"/>
  <c r="I1595" i="2" a="1"/>
  <c r="I1595" i="2" s="1"/>
  <c r="I1322" i="2" a="1"/>
  <c r="I1322" i="2" s="1"/>
  <c r="I1334" i="2" a="1"/>
  <c r="I1334" i="2" s="1"/>
  <c r="I1455" i="2" a="1"/>
  <c r="I1455" i="2" s="1"/>
  <c r="I1468" i="2" a="1"/>
  <c r="I1468" i="2" s="1"/>
  <c r="I1500" i="2" a="1"/>
  <c r="I1500" i="2" s="1"/>
  <c r="H1590" i="2"/>
  <c r="I1640" i="2" a="1"/>
  <c r="I1640" i="2" s="1"/>
  <c r="H1640" i="2"/>
  <c r="I1685" i="2" a="1"/>
  <c r="I1685" i="2" s="1"/>
  <c r="H1685" i="2"/>
  <c r="H1563" i="2"/>
  <c r="I1563" i="2" a="1"/>
  <c r="I1563" i="2" s="1"/>
  <c r="I1377" i="2" a="1"/>
  <c r="I1377" i="2" s="1"/>
  <c r="I1393" i="2" a="1"/>
  <c r="I1393" i="2" s="1"/>
  <c r="I1409" i="2" a="1"/>
  <c r="I1409" i="2" s="1"/>
  <c r="I1425" i="2" a="1"/>
  <c r="I1425" i="2" s="1"/>
  <c r="H1447" i="2"/>
  <c r="H1616" i="2"/>
  <c r="I1616" i="2" a="1"/>
  <c r="I1616" i="2" s="1"/>
  <c r="I1676" i="2" a="1"/>
  <c r="I1676" i="2" s="1"/>
  <c r="H1676" i="2"/>
  <c r="I1705" i="2" a="1"/>
  <c r="I1705" i="2" s="1"/>
  <c r="H1705" i="2"/>
  <c r="I1465" i="2" a="1"/>
  <c r="I1465" i="2" s="1"/>
  <c r="I1469" i="2" a="1"/>
  <c r="I1469" i="2" s="1"/>
  <c r="I1478" i="2" a="1"/>
  <c r="I1478" i="2" s="1"/>
  <c r="I1632" i="2" a="1"/>
  <c r="I1632" i="2" s="1"/>
  <c r="H1632" i="2"/>
  <c r="I1636" i="2" a="1"/>
  <c r="I1636" i="2" s="1"/>
  <c r="H1636" i="2"/>
  <c r="I1571" i="2" a="1"/>
  <c r="I1571" i="2" s="1"/>
  <c r="H1571" i="2"/>
  <c r="H1627" i="2"/>
  <c r="I1627" i="2" a="1"/>
  <c r="I1627" i="2" s="1"/>
  <c r="I1722" i="2" a="1"/>
  <c r="I1722" i="2" s="1"/>
  <c r="I1642" i="2" a="1"/>
  <c r="I1642" i="2" s="1"/>
  <c r="H1698" i="2"/>
  <c r="H1656" i="2"/>
  <c r="I1707" i="2" a="1"/>
  <c r="I1707" i="2" s="1"/>
  <c r="I1751" i="2" a="1"/>
  <c r="I1751" i="2" s="1"/>
  <c r="H1753" i="2"/>
  <c r="H1842" i="2"/>
  <c r="I1842" i="2" a="1"/>
  <c r="I1842" i="2" s="1"/>
  <c r="H1745" i="2"/>
  <c r="I1745" i="2" a="1"/>
  <c r="I1745" i="2" s="1"/>
  <c r="H1684" i="2"/>
  <c r="H1742" i="2"/>
  <c r="I1742" i="2" a="1"/>
  <c r="I1742" i="2" s="1"/>
  <c r="I1781" i="2" a="1"/>
  <c r="I1781" i="2" s="1"/>
  <c r="H1781" i="2"/>
  <c r="I1782" i="2" a="1"/>
  <c r="I1782" i="2" s="1"/>
  <c r="H1782" i="2"/>
  <c r="I1784" i="2" a="1"/>
  <c r="I1784" i="2" s="1"/>
  <c r="I1741" i="2" a="1"/>
  <c r="I1741" i="2" s="1"/>
  <c r="H1741" i="2"/>
  <c r="I1746" i="2" a="1"/>
  <c r="I1746" i="2" s="1"/>
  <c r="H1746" i="2"/>
  <c r="I1771" i="2" a="1"/>
  <c r="I1771" i="2" s="1"/>
  <c r="H1854" i="2"/>
  <c r="I1854" i="2" a="1"/>
  <c r="I1854" i="2" s="1"/>
  <c r="H1661" i="2"/>
  <c r="I1711" i="2" a="1"/>
  <c r="I1711" i="2" s="1"/>
  <c r="H1667" i="2"/>
  <c r="H1671" i="2"/>
  <c r="I1734" i="2" a="1"/>
  <c r="I1734" i="2" s="1"/>
  <c r="I1846" i="2" a="1"/>
  <c r="I1846" i="2" s="1"/>
  <c r="H1846" i="2"/>
  <c r="I1646" i="2" a="1"/>
  <c r="I1646" i="2" s="1"/>
  <c r="H1686" i="2"/>
  <c r="H2011" i="2"/>
  <c r="I2011" i="2" a="1"/>
  <c r="I2011" i="2" s="1"/>
  <c r="I1848" i="2" a="1"/>
  <c r="I1848" i="2" s="1"/>
  <c r="I1924" i="2" a="1"/>
  <c r="I1924" i="2" s="1"/>
  <c r="H1937" i="2"/>
  <c r="H1959" i="2"/>
  <c r="I1959" i="2" a="1"/>
  <c r="I1959" i="2" s="1"/>
  <c r="H2051" i="2"/>
  <c r="I2051" i="2" a="1"/>
  <c r="I2051" i="2" s="1"/>
  <c r="H1822" i="2"/>
  <c r="H1840" i="2"/>
  <c r="H1876" i="2"/>
  <c r="I1925" i="2" a="1"/>
  <c r="I1925" i="2" s="1"/>
  <c r="H1925" i="2"/>
  <c r="I1948" i="2" a="1"/>
  <c r="I1948" i="2" s="1"/>
  <c r="H2076" i="2"/>
  <c r="I2076" i="2" a="1"/>
  <c r="I2076" i="2" s="1"/>
  <c r="I1957" i="2" a="1"/>
  <c r="I1957" i="2" s="1"/>
  <c r="H1957" i="2"/>
  <c r="I1962" i="2" a="1"/>
  <c r="I1962" i="2" s="1"/>
  <c r="H1962" i="2"/>
  <c r="I2108" i="2" a="1"/>
  <c r="I2108" i="2" s="1"/>
  <c r="H2108" i="2"/>
  <c r="H1894" i="2"/>
  <c r="H1900" i="2"/>
  <c r="H1902" i="2"/>
  <c r="H1906" i="2"/>
  <c r="H1913" i="2"/>
  <c r="H1955" i="2"/>
  <c r="I1955" i="2" a="1"/>
  <c r="I1955" i="2" s="1"/>
  <c r="H2097" i="2"/>
  <c r="I2097" i="2" a="1"/>
  <c r="I2097" i="2" s="1"/>
  <c r="H2015" i="2"/>
  <c r="I2015" i="2" a="1"/>
  <c r="I2015" i="2" s="1"/>
  <c r="H2088" i="2"/>
  <c r="I2088" i="2" a="1"/>
  <c r="I2088" i="2" s="1"/>
  <c r="H1863" i="2"/>
  <c r="H1904" i="2"/>
  <c r="H1932" i="2"/>
  <c r="H2057" i="2"/>
  <c r="I2057" i="2" a="1"/>
  <c r="I2057" i="2" s="1"/>
  <c r="H2085" i="2"/>
  <c r="I2085" i="2" a="1"/>
  <c r="I2085" i="2" s="1"/>
  <c r="I2139" i="2" a="1"/>
  <c r="I2139" i="2" s="1"/>
  <c r="H2139" i="2"/>
  <c r="H1807" i="2"/>
  <c r="I1815" i="2" a="1"/>
  <c r="I1815" i="2" s="1"/>
  <c r="I1818" i="2" a="1"/>
  <c r="I1818" i="2" s="1"/>
  <c r="I1860" i="2" a="1"/>
  <c r="I1860" i="2" s="1"/>
  <c r="H1886" i="2"/>
  <c r="H1989" i="2"/>
  <c r="I1989" i="2" a="1"/>
  <c r="I1989" i="2" s="1"/>
  <c r="H2092" i="2"/>
  <c r="I2092" i="2" a="1"/>
  <c r="I2092" i="2" s="1"/>
  <c r="H1788" i="2"/>
  <c r="H1828" i="2"/>
  <c r="I2080" i="2" a="1"/>
  <c r="I2080" i="2" s="1"/>
  <c r="H2080" i="2"/>
  <c r="I1909" i="2" a="1"/>
  <c r="I1909" i="2" s="1"/>
  <c r="I1921" i="2" a="1"/>
  <c r="I1921" i="2" s="1"/>
  <c r="I1984" i="2" a="1"/>
  <c r="I1984" i="2" s="1"/>
  <c r="I2014" i="2" a="1"/>
  <c r="I2014" i="2" s="1"/>
  <c r="I2063" i="2" a="1"/>
  <c r="I2063" i="2" s="1"/>
  <c r="I2087" i="2" a="1"/>
  <c r="I2087" i="2" s="1"/>
  <c r="I1980" i="2" a="1"/>
  <c r="I1980" i="2" s="1"/>
  <c r="I2006" i="2" a="1"/>
  <c r="I2006" i="2" s="1"/>
  <c r="I2010" i="2" a="1"/>
  <c r="I2010" i="2" s="1"/>
  <c r="I2064" i="2" a="1"/>
  <c r="I2064" i="2" s="1"/>
  <c r="I2113" i="2" a="1"/>
  <c r="I2113" i="2" s="1"/>
  <c r="I2002" i="2" a="1"/>
  <c r="I2002" i="2" s="1"/>
  <c r="I2019" i="2" a="1"/>
  <c r="I2019" i="2" s="1"/>
  <c r="H2037" i="2"/>
  <c r="H2055" i="2"/>
  <c r="H2082" i="2"/>
  <c r="I2102" i="2" a="1"/>
  <c r="I2102" i="2" s="1"/>
  <c r="I2202" i="2" a="1"/>
  <c r="I2202" i="2" s="1"/>
  <c r="H2202" i="2"/>
  <c r="H2309" i="2"/>
  <c r="I2309" i="2" a="1"/>
  <c r="I2309" i="2" s="1"/>
  <c r="I1954" i="2" a="1"/>
  <c r="I1954" i="2" s="1"/>
  <c r="H1969" i="2"/>
  <c r="H1997" i="2"/>
  <c r="H2025" i="2"/>
  <c r="H2068" i="2"/>
  <c r="I2084" i="2" a="1"/>
  <c r="I2084" i="2" s="1"/>
  <c r="H2084" i="2"/>
  <c r="I2166" i="2" a="1"/>
  <c r="I2166" i="2" s="1"/>
  <c r="I2296" i="2" a="1"/>
  <c r="I2296" i="2" s="1"/>
  <c r="H2296" i="2"/>
  <c r="I2096" i="2" a="1"/>
  <c r="I2096" i="2" s="1"/>
  <c r="H2096" i="2"/>
  <c r="I2003" i="2" a="1"/>
  <c r="I2003" i="2" s="1"/>
  <c r="I2022" i="2" a="1"/>
  <c r="I2022" i="2" s="1"/>
  <c r="H2041" i="2"/>
  <c r="H2042" i="2"/>
  <c r="H2070" i="2"/>
  <c r="I2138" i="2" a="1"/>
  <c r="I2138" i="2" s="1"/>
  <c r="H2280" i="2"/>
  <c r="I2280" i="2" a="1"/>
  <c r="I2280" i="2" s="1"/>
  <c r="I1978" i="2" a="1"/>
  <c r="I1978" i="2" s="1"/>
  <c r="I2162" i="2" a="1"/>
  <c r="I2162" i="2" s="1"/>
  <c r="I2261" i="2" a="1"/>
  <c r="I2261" i="2" s="1"/>
  <c r="H2261" i="2"/>
  <c r="H2272" i="2"/>
  <c r="I2272" i="2" a="1"/>
  <c r="I2272" i="2" s="1"/>
  <c r="H2305" i="2"/>
  <c r="I2305" i="2" a="1"/>
  <c r="I2305" i="2" s="1"/>
  <c r="H2229" i="2"/>
  <c r="H2235" i="2"/>
  <c r="I2238" i="2" a="1"/>
  <c r="I2238" i="2" s="1"/>
  <c r="H2275" i="2"/>
  <c r="H2283" i="2"/>
  <c r="H2289" i="2"/>
  <c r="H2209" i="2"/>
  <c r="H2211" i="2"/>
  <c r="I2347" i="2" a="1"/>
  <c r="I2347" i="2" s="1"/>
  <c r="H2347" i="2"/>
  <c r="H2402" i="2"/>
  <c r="I2402" i="2" a="1"/>
  <c r="I2402" i="2" s="1"/>
  <c r="H2408" i="2"/>
  <c r="I2408" i="2" a="1"/>
  <c r="I2408" i="2" s="1"/>
  <c r="I2213" i="2" a="1"/>
  <c r="I2213" i="2" s="1"/>
  <c r="I2240" i="2" a="1"/>
  <c r="I2240" i="2" s="1"/>
  <c r="I2254" i="2" a="1"/>
  <c r="I2254" i="2" s="1"/>
  <c r="H2257" i="2"/>
  <c r="H2279" i="2"/>
  <c r="I2290" i="2" a="1"/>
  <c r="I2290" i="2" s="1"/>
  <c r="H2388" i="2"/>
  <c r="I2388" i="2" a="1"/>
  <c r="I2388" i="2" s="1"/>
  <c r="H2399" i="2"/>
  <c r="I2399" i="2" a="1"/>
  <c r="I2399" i="2" s="1"/>
  <c r="H2404" i="2"/>
  <c r="I2404" i="2" a="1"/>
  <c r="I2404" i="2" s="1"/>
  <c r="H2411" i="2"/>
  <c r="I2411" i="2" a="1"/>
  <c r="I2411" i="2" s="1"/>
  <c r="I2150" i="2" a="1"/>
  <c r="I2150" i="2" s="1"/>
  <c r="H2258" i="2"/>
  <c r="I2262" i="2" a="1"/>
  <c r="I2262" i="2" s="1"/>
  <c r="I2401" i="2" a="1"/>
  <c r="I2401" i="2" s="1"/>
  <c r="H2401" i="2"/>
  <c r="I2359" i="2" a="1"/>
  <c r="I2359" i="2" s="1"/>
  <c r="H2359" i="2"/>
  <c r="H2431" i="2"/>
  <c r="I2431" i="2" a="1"/>
  <c r="I2431" i="2" s="1"/>
  <c r="H2205" i="2"/>
  <c r="I2327" i="2" a="1"/>
  <c r="I2327" i="2" s="1"/>
  <c r="H2327" i="2"/>
  <c r="H2328" i="2"/>
  <c r="I2328" i="2" a="1"/>
  <c r="I2328" i="2" s="1"/>
  <c r="H2375" i="2"/>
  <c r="I2375" i="2" a="1"/>
  <c r="I2375" i="2" s="1"/>
  <c r="H2301" i="2"/>
  <c r="I2301" i="2" a="1"/>
  <c r="I2301" i="2" s="1"/>
  <c r="H2316" i="2"/>
  <c r="I2316" i="2" a="1"/>
  <c r="I2316" i="2" s="1"/>
  <c r="H2222" i="2"/>
  <c r="I2226" i="2" a="1"/>
  <c r="I2226" i="2" s="1"/>
  <c r="H2264" i="2"/>
  <c r="I2268" i="2" a="1"/>
  <c r="I2268" i="2" s="1"/>
  <c r="I2277" i="2" a="1"/>
  <c r="I2277" i="2" s="1"/>
  <c r="H2287" i="2"/>
  <c r="I2319" i="2" a="1"/>
  <c r="I2319" i="2" s="1"/>
  <c r="H2319" i="2"/>
  <c r="H2395" i="2"/>
  <c r="I2395" i="2" a="1"/>
  <c r="I2395" i="2" s="1"/>
  <c r="H2428" i="2"/>
  <c r="I2428" i="2" a="1"/>
  <c r="I2428" i="2" s="1"/>
  <c r="H2227" i="2"/>
  <c r="H2270" i="2"/>
  <c r="H2282" i="2"/>
  <c r="I2355" i="2" a="1"/>
  <c r="I2355" i="2" s="1"/>
  <c r="H2355" i="2"/>
  <c r="H2474" i="2"/>
  <c r="I2474" i="2" a="1"/>
  <c r="I2474" i="2" s="1"/>
  <c r="I2278" i="2" a="1"/>
  <c r="I2278" i="2" s="1"/>
  <c r="I2453" i="2" a="1"/>
  <c r="I2453" i="2" s="1"/>
  <c r="I2454" i="2" a="1"/>
  <c r="I2454" i="2" s="1"/>
  <c r="I2376" i="2" a="1"/>
  <c r="I2376" i="2" s="1"/>
  <c r="H2397" i="2"/>
  <c r="I2498" i="2" a="1"/>
  <c r="I2498" i="2" s="1"/>
  <c r="H2495" i="2"/>
  <c r="I2495" i="2" a="1"/>
  <c r="I2495" i="2" s="1"/>
  <c r="I2504" i="2" a="1"/>
  <c r="I2504" i="2" s="1"/>
  <c r="H2504" i="2"/>
  <c r="H2606" i="2"/>
  <c r="I2606" i="2" a="1"/>
  <c r="I2606" i="2" s="1"/>
  <c r="I2438" i="2" a="1"/>
  <c r="I2438" i="2" s="1"/>
  <c r="I2444" i="2" a="1"/>
  <c r="I2444" i="2" s="1"/>
  <c r="H2464" i="2"/>
  <c r="I2464" i="2" a="1"/>
  <c r="I2464" i="2" s="1"/>
  <c r="I2472" i="2" a="1"/>
  <c r="I2472" i="2" s="1"/>
  <c r="H2503" i="2"/>
  <c r="H2462" i="2"/>
  <c r="I2462" i="2" a="1"/>
  <c r="I2462" i="2" s="1"/>
  <c r="H2535" i="2"/>
  <c r="I2535" i="2" a="1"/>
  <c r="I2535" i="2" s="1"/>
  <c r="I2337" i="2" a="1"/>
  <c r="I2337" i="2" s="1"/>
  <c r="I2368" i="2" a="1"/>
  <c r="I2368" i="2" s="1"/>
  <c r="H2393" i="2"/>
  <c r="I2403" i="2" a="1"/>
  <c r="I2403" i="2" s="1"/>
  <c r="I2407" i="2" a="1"/>
  <c r="I2407" i="2" s="1"/>
  <c r="I2418" i="2" a="1"/>
  <c r="I2418" i="2" s="1"/>
  <c r="I2478" i="2" a="1"/>
  <c r="I2478" i="2" s="1"/>
  <c r="H2616" i="2"/>
  <c r="I2616" i="2" a="1"/>
  <c r="I2616" i="2" s="1"/>
  <c r="H2665" i="2"/>
  <c r="I2665" i="2" a="1"/>
  <c r="I2665" i="2" s="1"/>
  <c r="H2351" i="2"/>
  <c r="I2383" i="2" a="1"/>
  <c r="I2383" i="2" s="1"/>
  <c r="I2580" i="2" a="1"/>
  <c r="I2580" i="2" s="1"/>
  <c r="H2580" i="2"/>
  <c r="I2415" i="2" a="1"/>
  <c r="I2415" i="2" s="1"/>
  <c r="I2482" i="2" a="1"/>
  <c r="I2482" i="2" s="1"/>
  <c r="I2559" i="2" a="1"/>
  <c r="I2559" i="2" s="1"/>
  <c r="H2559" i="2"/>
  <c r="I2441" i="2" a="1"/>
  <c r="I2441" i="2" s="1"/>
  <c r="H2487" i="2"/>
  <c r="I2487" i="2" a="1"/>
  <c r="I2487" i="2" s="1"/>
  <c r="H2530" i="2"/>
  <c r="I2530" i="2" a="1"/>
  <c r="I2530" i="2" s="1"/>
  <c r="H2563" i="2"/>
  <c r="I2563" i="2" a="1"/>
  <c r="I2563" i="2" s="1"/>
  <c r="I2590" i="2" a="1"/>
  <c r="I2590" i="2" s="1"/>
  <c r="H2590" i="2"/>
  <c r="I2601" i="2" a="1"/>
  <c r="I2601" i="2" s="1"/>
  <c r="H2669" i="2"/>
  <c r="I2669" i="2" a="1"/>
  <c r="I2669" i="2" s="1"/>
  <c r="I2673" i="2" a="1"/>
  <c r="I2673" i="2" s="1"/>
  <c r="H2703" i="2"/>
  <c r="I2703" i="2" a="1"/>
  <c r="I2703" i="2" s="1"/>
  <c r="H2754" i="2"/>
  <c r="I2754" i="2" a="1"/>
  <c r="I2754" i="2" s="1"/>
  <c r="I2842" i="2" a="1"/>
  <c r="I2842" i="2" s="1"/>
  <c r="H2842" i="2"/>
  <c r="H2655" i="2"/>
  <c r="I2655" i="2" a="1"/>
  <c r="I2655" i="2" s="1"/>
  <c r="I2657" i="2" a="1"/>
  <c r="I2657" i="2" s="1"/>
  <c r="I2773" i="2" a="1"/>
  <c r="I2773" i="2" s="1"/>
  <c r="H2773" i="2"/>
  <c r="I2841" i="2" a="1"/>
  <c r="I2841" i="2" s="1"/>
  <c r="H2841" i="2"/>
  <c r="I2688" i="2" a="1"/>
  <c r="I2688" i="2" s="1"/>
  <c r="H2688" i="2"/>
  <c r="I2702" i="2" a="1"/>
  <c r="I2702" i="2" s="1"/>
  <c r="H2702" i="2"/>
  <c r="H2730" i="2"/>
  <c r="I2730" i="2" a="1"/>
  <c r="I2730" i="2" s="1"/>
  <c r="I2765" i="2" a="1"/>
  <c r="I2765" i="2" s="1"/>
  <c r="H2765" i="2"/>
  <c r="I2531" i="2" a="1"/>
  <c r="I2531" i="2" s="1"/>
  <c r="H2569" i="2"/>
  <c r="I2619" i="2" a="1"/>
  <c r="I2619" i="2" s="1"/>
  <c r="H2648" i="2"/>
  <c r="I2837" i="2" a="1"/>
  <c r="I2837" i="2" s="1"/>
  <c r="H2837" i="2"/>
  <c r="H2863" i="2"/>
  <c r="I2863" i="2" a="1"/>
  <c r="I2863" i="2" s="1"/>
  <c r="I2699" i="2" a="1"/>
  <c r="I2699" i="2" s="1"/>
  <c r="H2699" i="2"/>
  <c r="I2846" i="2" a="1"/>
  <c r="I2846" i="2" s="1"/>
  <c r="H2846" i="2"/>
  <c r="I2507" i="2" a="1"/>
  <c r="I2507" i="2" s="1"/>
  <c r="I2523" i="2" a="1"/>
  <c r="I2523" i="2" s="1"/>
  <c r="I2615" i="2" a="1"/>
  <c r="I2615" i="2" s="1"/>
  <c r="I2625" i="2" a="1"/>
  <c r="I2625" i="2" s="1"/>
  <c r="H2632" i="2"/>
  <c r="I2637" i="2" a="1"/>
  <c r="I2637" i="2" s="1"/>
  <c r="H2652" i="2"/>
  <c r="I2652" i="2" a="1"/>
  <c r="I2652" i="2" s="1"/>
  <c r="H2666" i="2"/>
  <c r="I2682" i="2" a="1"/>
  <c r="I2682" i="2" s="1"/>
  <c r="H2682" i="2"/>
  <c r="I2845" i="2" a="1"/>
  <c r="I2845" i="2" s="1"/>
  <c r="H2845" i="2"/>
  <c r="H2661" i="2"/>
  <c r="I2661" i="2" a="1"/>
  <c r="I2661" i="2" s="1"/>
  <c r="I2817" i="2" a="1"/>
  <c r="I2817" i="2" s="1"/>
  <c r="H2817" i="2"/>
  <c r="H2680" i="2"/>
  <c r="H2681" i="2"/>
  <c r="I2681" i="2" a="1"/>
  <c r="I2681" i="2" s="1"/>
  <c r="I2725" i="2" a="1"/>
  <c r="I2725" i="2" s="1"/>
  <c r="H2725" i="2"/>
  <c r="I2589" i="2" a="1"/>
  <c r="I2589" i="2" s="1"/>
  <c r="I2597" i="2" a="1"/>
  <c r="I2597" i="2" s="1"/>
  <c r="H2621" i="2"/>
  <c r="H2642" i="2"/>
  <c r="I2833" i="2" a="1"/>
  <c r="I2833" i="2" s="1"/>
  <c r="H2833" i="2"/>
  <c r="H2761" i="2"/>
  <c r="H2816" i="2"/>
  <c r="H2825" i="2"/>
  <c r="H2838" i="2"/>
  <c r="H2852" i="2"/>
  <c r="I2852" i="2" a="1"/>
  <c r="I2852" i="2" s="1"/>
  <c r="I2872" i="2" a="1"/>
  <c r="I2872" i="2" s="1"/>
  <c r="H2860" i="2"/>
  <c r="I2888" i="2" a="1"/>
  <c r="I2888" i="2" s="1"/>
  <c r="H2897" i="2"/>
  <c r="I2700" i="2" a="1"/>
  <c r="I2700" i="2" s="1"/>
  <c r="I2712" i="2" a="1"/>
  <c r="I2712" i="2" s="1"/>
  <c r="H2713" i="2"/>
  <c r="H2808" i="2"/>
  <c r="I2811" i="2" a="1"/>
  <c r="I2811" i="2" s="1"/>
  <c r="I2915" i="2" a="1"/>
  <c r="I2915" i="2" s="1"/>
  <c r="I2916" i="2" a="1"/>
  <c r="I2916" i="2" s="1"/>
  <c r="H2916" i="2"/>
  <c r="H2794" i="2"/>
  <c r="H2821" i="2"/>
  <c r="H2834" i="2"/>
  <c r="H2868" i="2"/>
  <c r="I2997" i="2" a="1"/>
  <c r="I2997" i="2" s="1"/>
  <c r="H2997" i="2"/>
  <c r="I2848" i="2" a="1"/>
  <c r="I2848" i="2" s="1"/>
  <c r="H2741" i="2"/>
  <c r="I2750" i="2" a="1"/>
  <c r="I2750" i="2" s="1"/>
  <c r="H2758" i="2"/>
  <c r="I2791" i="2" a="1"/>
  <c r="I2791" i="2" s="1"/>
  <c r="H2864" i="2"/>
  <c r="I2864" i="2" a="1"/>
  <c r="I2864" i="2" s="1"/>
  <c r="I2740" i="2" a="1"/>
  <c r="I2740" i="2" s="1"/>
  <c r="H2743" i="2"/>
  <c r="H2805" i="2"/>
  <c r="H2809" i="2"/>
  <c r="H2810" i="2"/>
  <c r="H2813" i="2"/>
  <c r="H2829" i="2"/>
  <c r="H2856" i="2"/>
  <c r="H2880" i="2"/>
  <c r="I2880" i="2" a="1"/>
  <c r="I2880" i="2" s="1"/>
  <c r="I2849" i="2" a="1"/>
  <c r="I2849" i="2" s="1"/>
  <c r="I2979" i="2" a="1"/>
  <c r="I2979" i="2" s="1"/>
  <c r="H2979" i="2"/>
  <c r="H3012" i="2"/>
  <c r="I3012" i="2" a="1"/>
  <c r="I3012" i="2" s="1"/>
  <c r="I3017" i="2" a="1"/>
  <c r="I3017" i="2" s="1"/>
  <c r="H3017" i="2"/>
  <c r="I2910" i="2" a="1"/>
  <c r="I2910" i="2" s="1"/>
  <c r="H2910" i="2"/>
  <c r="H2942" i="2"/>
  <c r="H3142" i="2"/>
  <c r="I3142" i="2" a="1"/>
  <c r="I3142" i="2" s="1"/>
  <c r="H3050" i="2"/>
  <c r="I3050" i="2" a="1"/>
  <c r="I3050" i="2" s="1"/>
  <c r="H3030" i="2"/>
  <c r="I3037" i="2" a="1"/>
  <c r="I3037" i="2" s="1"/>
  <c r="H3038" i="2"/>
  <c r="H3053" i="2"/>
  <c r="H2930" i="2"/>
  <c r="I2944" i="2" a="1"/>
  <c r="I2944" i="2" s="1"/>
  <c r="H3013" i="2"/>
  <c r="H2932" i="2"/>
  <c r="I3070" i="2" a="1"/>
  <c r="I3070" i="2" s="1"/>
  <c r="H3070" i="2"/>
  <c r="I3158" i="2" a="1"/>
  <c r="I3158" i="2" s="1"/>
  <c r="H3158" i="2"/>
  <c r="I3025" i="2" a="1"/>
  <c r="I3025" i="2" s="1"/>
  <c r="H3041" i="2"/>
  <c r="I3152" i="2" a="1"/>
  <c r="I3152" i="2" s="1"/>
  <c r="H3152" i="2"/>
  <c r="H2938" i="2"/>
  <c r="H3006" i="2"/>
  <c r="I3065" i="2" a="1"/>
  <c r="I3065" i="2" s="1"/>
  <c r="H3065" i="2"/>
  <c r="H3134" i="2"/>
  <c r="I3134" i="2" a="1"/>
  <c r="I3134" i="2" s="1"/>
  <c r="H3021" i="2"/>
  <c r="I3056" i="2" a="1"/>
  <c r="I3056" i="2" s="1"/>
  <c r="I3062" i="2" a="1"/>
  <c r="I3062" i="2" s="1"/>
  <c r="I3080" i="2" a="1"/>
  <c r="I3080" i="2" s="1"/>
  <c r="I3086" i="2" a="1"/>
  <c r="I3086" i="2" s="1"/>
  <c r="I3205" i="2" a="1"/>
  <c r="I3205" i="2" s="1"/>
  <c r="H3132" i="2"/>
  <c r="H3148" i="2"/>
  <c r="I3176" i="2" a="1"/>
  <c r="I3176" i="2" s="1"/>
  <c r="H3183" i="2"/>
  <c r="I3197" i="2" a="1"/>
  <c r="I3197" i="2" s="1"/>
  <c r="I3201" i="2" a="1"/>
  <c r="I3201" i="2" s="1"/>
  <c r="H3082" i="2"/>
  <c r="H3144" i="2"/>
  <c r="I3163" i="2" a="1"/>
  <c r="I3163" i="2" s="1"/>
  <c r="H3187" i="2"/>
  <c r="H3191" i="2"/>
  <c r="H3133" i="2"/>
  <c r="I3180" i="2" a="1"/>
  <c r="I3180" i="2" s="1"/>
  <c r="I3194" i="2" a="1"/>
  <c r="I3194" i="2" s="1"/>
  <c r="I3217" i="2" a="1"/>
  <c r="I3217" i="2" s="1"/>
  <c r="I3128" i="2" a="1"/>
  <c r="I3128" i="2" s="1"/>
  <c r="I3140" i="2" a="1"/>
  <c r="I3140" i="2" s="1"/>
  <c r="H3164" i="2"/>
  <c r="I3210" i="2" a="1"/>
  <c r="I3210" i="2" s="1"/>
  <c r="I3214" i="2" a="1"/>
  <c r="I3214" i="2" s="1"/>
  <c r="I3109" i="2" a="1"/>
  <c r="I3109" i="2" s="1"/>
  <c r="I3192" i="2" a="1"/>
  <c r="I3192" i="2" s="1"/>
  <c r="I3129" i="2" a="1"/>
  <c r="I3129" i="2" s="1"/>
  <c r="I3175" i="2" a="1"/>
  <c r="I3175" i="2" s="1"/>
  <c r="I3178" i="2" a="1"/>
  <c r="I3178" i="2" s="1"/>
  <c r="I3185" i="2" a="1"/>
  <c r="I3185" i="2" s="1"/>
  <c r="H3211" i="2"/>
  <c r="H3096" i="2"/>
  <c r="H3097" i="2"/>
  <c r="H3103" i="2"/>
  <c r="I3116" i="2" a="1"/>
  <c r="I3116" i="2" s="1"/>
  <c r="H3166" i="2"/>
  <c r="I9" i="2" a="1"/>
  <c r="I9" i="2" s="1"/>
  <c r="H9" i="2"/>
  <c r="H85" i="2"/>
  <c r="I85" i="2" a="1"/>
  <c r="I85" i="2" s="1"/>
  <c r="I11" i="2" a="1"/>
  <c r="I11" i="2" s="1"/>
  <c r="H11" i="2"/>
  <c r="I15" i="2" a="1"/>
  <c r="I15" i="2" s="1"/>
  <c r="H15" i="2"/>
  <c r="H27" i="2"/>
  <c r="I27" i="2" a="1"/>
  <c r="I27" i="2" s="1"/>
  <c r="H45" i="2"/>
  <c r="I45" i="2" a="1"/>
  <c r="I45" i="2" s="1"/>
  <c r="I86" i="2" a="1"/>
  <c r="I86" i="2" s="1"/>
  <c r="H86" i="2"/>
  <c r="H117" i="2"/>
  <c r="I117" i="2" a="1"/>
  <c r="I117" i="2" s="1"/>
  <c r="I51" i="2" a="1"/>
  <c r="I51" i="2" s="1"/>
  <c r="H51" i="2"/>
  <c r="H69" i="2"/>
  <c r="I69" i="2" a="1"/>
  <c r="I69" i="2" s="1"/>
  <c r="H105" i="2"/>
  <c r="I105" i="2" a="1"/>
  <c r="I105" i="2" s="1"/>
  <c r="I13" i="2" a="1"/>
  <c r="I13" i="2" s="1"/>
  <c r="H13" i="2"/>
  <c r="I29" i="2" a="1"/>
  <c r="I29" i="2" s="1"/>
  <c r="H29" i="2"/>
  <c r="I47" i="2" a="1"/>
  <c r="I47" i="2" s="1"/>
  <c r="H47" i="2"/>
  <c r="H10" i="2"/>
  <c r="I10" i="2" a="1"/>
  <c r="I10" i="2" s="1"/>
  <c r="H14" i="2"/>
  <c r="I14" i="2" a="1"/>
  <c r="I14" i="2" s="1"/>
  <c r="H19" i="2"/>
  <c r="I19" i="2" a="1"/>
  <c r="I19" i="2" s="1"/>
  <c r="I31" i="2" a="1"/>
  <c r="I31" i="2" s="1"/>
  <c r="H31" i="2"/>
  <c r="H41" i="2"/>
  <c r="I41" i="2" a="1"/>
  <c r="I41" i="2" s="1"/>
  <c r="I43" i="2" a="1"/>
  <c r="I43" i="2" s="1"/>
  <c r="H43" i="2"/>
  <c r="I77" i="2" a="1"/>
  <c r="I77" i="2" s="1"/>
  <c r="H77" i="2"/>
  <c r="H93" i="2"/>
  <c r="I93" i="2" a="1"/>
  <c r="I93" i="2" s="1"/>
  <c r="I56" i="2" a="1"/>
  <c r="I56" i="2" s="1"/>
  <c r="H56" i="2"/>
  <c r="H57" i="2"/>
  <c r="I57" i="2" a="1"/>
  <c r="I57" i="2" s="1"/>
  <c r="I21" i="2" a="1"/>
  <c r="I21" i="2" s="1"/>
  <c r="H21" i="2"/>
  <c r="I33" i="2" a="1"/>
  <c r="I33" i="2" s="1"/>
  <c r="H33" i="2"/>
  <c r="I39" i="2" a="1"/>
  <c r="I39" i="2" s="1"/>
  <c r="H39" i="2"/>
  <c r="H81" i="2"/>
  <c r="I81" i="2" a="1"/>
  <c r="I81" i="2" s="1"/>
  <c r="I17" i="2" a="1"/>
  <c r="I17" i="2" s="1"/>
  <c r="H17" i="2"/>
  <c r="I44" i="2" a="1"/>
  <c r="I44" i="2" s="1"/>
  <c r="H44" i="2"/>
  <c r="I50" i="2" a="1"/>
  <c r="I50" i="2" s="1"/>
  <c r="H50" i="2"/>
  <c r="H53" i="2"/>
  <c r="I53" i="2" a="1"/>
  <c r="I53" i="2" s="1"/>
  <c r="H73" i="2"/>
  <c r="I73" i="2" a="1"/>
  <c r="I73" i="2" s="1"/>
  <c r="I3" i="2" a="1"/>
  <c r="I3" i="2" s="1"/>
  <c r="H3" i="2"/>
  <c r="H37" i="2"/>
  <c r="I37" i="2" a="1"/>
  <c r="I37" i="2" s="1"/>
  <c r="I38" i="2" a="1"/>
  <c r="I38" i="2" s="1"/>
  <c r="H38" i="2"/>
  <c r="I23" i="2" a="1"/>
  <c r="I23" i="2" s="1"/>
  <c r="H23" i="2"/>
  <c r="H59" i="2"/>
  <c r="I59" i="2" a="1"/>
  <c r="I59" i="2" s="1"/>
  <c r="I63" i="2" a="1"/>
  <c r="I63" i="2" s="1"/>
  <c r="H63" i="2"/>
  <c r="I5" i="2" a="1"/>
  <c r="I5" i="2" s="1"/>
  <c r="H5" i="2"/>
  <c r="I62" i="2" a="1"/>
  <c r="I62" i="2" s="1"/>
  <c r="H62" i="2"/>
  <c r="H65" i="2"/>
  <c r="I65" i="2" a="1"/>
  <c r="I65" i="2" s="1"/>
  <c r="I6" i="2" a="1"/>
  <c r="I6" i="2" s="1"/>
  <c r="H6" i="2"/>
  <c r="I7" i="2" a="1"/>
  <c r="I7" i="2" s="1"/>
  <c r="H7" i="2"/>
  <c r="I25" i="2" a="1"/>
  <c r="I25" i="2" s="1"/>
  <c r="H25" i="2"/>
  <c r="I35" i="2" a="1"/>
  <c r="I35" i="2" s="1"/>
  <c r="H35" i="2"/>
  <c r="I48" i="2" a="1"/>
  <c r="I48" i="2" s="1"/>
  <c r="I54" i="2" a="1"/>
  <c r="I54" i="2" s="1"/>
  <c r="I60" i="2" a="1"/>
  <c r="I60" i="2" s="1"/>
  <c r="I66" i="2" a="1"/>
  <c r="I66" i="2" s="1"/>
  <c r="I74" i="2" a="1"/>
  <c r="I74" i="2" s="1"/>
  <c r="I76" i="2" a="1"/>
  <c r="I76" i="2" s="1"/>
  <c r="I101" i="2" a="1"/>
  <c r="I101" i="2" s="1"/>
  <c r="I170" i="2" a="1"/>
  <c r="I170" i="2" s="1"/>
  <c r="H170" i="2"/>
  <c r="I185" i="2" a="1"/>
  <c r="I185" i="2" s="1"/>
  <c r="H185" i="2"/>
  <c r="I42" i="2" a="1"/>
  <c r="I42" i="2" s="1"/>
  <c r="H4" i="2"/>
  <c r="H8" i="2"/>
  <c r="H12" i="2"/>
  <c r="H16" i="2"/>
  <c r="H20" i="2"/>
  <c r="H24" i="2"/>
  <c r="H28" i="2"/>
  <c r="H32" i="2"/>
  <c r="H68" i="2"/>
  <c r="H72" i="2"/>
  <c r="H90" i="2"/>
  <c r="H102" i="2"/>
  <c r="H106" i="2"/>
  <c r="H116" i="2"/>
  <c r="I121" i="2" a="1"/>
  <c r="I121" i="2" s="1"/>
  <c r="H129" i="2"/>
  <c r="H138" i="2"/>
  <c r="H142" i="2"/>
  <c r="H156" i="2"/>
  <c r="I156" i="2" a="1"/>
  <c r="I156" i="2" s="1"/>
  <c r="I174" i="2" a="1"/>
  <c r="I174" i="2" s="1"/>
  <c r="H174" i="2"/>
  <c r="H176" i="2"/>
  <c r="I176" i="2" a="1"/>
  <c r="I176" i="2" s="1"/>
  <c r="I187" i="2" a="1"/>
  <c r="I187" i="2" s="1"/>
  <c r="H187" i="2"/>
  <c r="I194" i="2" a="1"/>
  <c r="I194" i="2" s="1"/>
  <c r="H194" i="2"/>
  <c r="I331" i="2" a="1"/>
  <c r="I331" i="2" s="1"/>
  <c r="H331" i="2"/>
  <c r="I111" i="2" a="1"/>
  <c r="I111" i="2" s="1"/>
  <c r="H134" i="2"/>
  <c r="I154" i="2" a="1"/>
  <c r="I154" i="2" s="1"/>
  <c r="H154" i="2"/>
  <c r="I157" i="2" a="1"/>
  <c r="I157" i="2" s="1"/>
  <c r="I177" i="2" a="1"/>
  <c r="I177" i="2" s="1"/>
  <c r="H177" i="2"/>
  <c r="H196" i="2"/>
  <c r="I196" i="2" a="1"/>
  <c r="I196" i="2" s="1"/>
  <c r="I36" i="2" a="1"/>
  <c r="I36" i="2" s="1"/>
  <c r="I79" i="2" a="1"/>
  <c r="I79" i="2" s="1"/>
  <c r="I99" i="2" a="1"/>
  <c r="I99" i="2" s="1"/>
  <c r="I125" i="2" a="1"/>
  <c r="I125" i="2" s="1"/>
  <c r="I143" i="2" a="1"/>
  <c r="I143" i="2" s="1"/>
  <c r="I179" i="2" a="1"/>
  <c r="I179" i="2" s="1"/>
  <c r="H179" i="2"/>
  <c r="I186" i="2" a="1"/>
  <c r="I186" i="2" s="1"/>
  <c r="H186" i="2"/>
  <c r="I197" i="2" a="1"/>
  <c r="I197" i="2" s="1"/>
  <c r="H197" i="2"/>
  <c r="H224" i="2"/>
  <c r="I224" i="2" a="1"/>
  <c r="I224" i="2" s="1"/>
  <c r="I325" i="2" a="1"/>
  <c r="I325" i="2" s="1"/>
  <c r="H325" i="2"/>
  <c r="I139" i="2" a="1"/>
  <c r="I139" i="2" s="1"/>
  <c r="H139" i="2"/>
  <c r="H144" i="2"/>
  <c r="I144" i="2" a="1"/>
  <c r="I144" i="2" s="1"/>
  <c r="H160" i="2"/>
  <c r="I160" i="2" a="1"/>
  <c r="I160" i="2" s="1"/>
  <c r="H188" i="2"/>
  <c r="I188" i="2" a="1"/>
  <c r="I188" i="2" s="1"/>
  <c r="H199" i="2"/>
  <c r="I199" i="2" a="1"/>
  <c r="I199" i="2" s="1"/>
  <c r="I202" i="2" a="1"/>
  <c r="I202" i="2" s="1"/>
  <c r="H202" i="2"/>
  <c r="I215" i="2" a="1"/>
  <c r="I215" i="2" s="1"/>
  <c r="H215" i="2"/>
  <c r="I313" i="2" a="1"/>
  <c r="I313" i="2" s="1"/>
  <c r="H313" i="2"/>
  <c r="I75" i="2" a="1"/>
  <c r="I75" i="2" s="1"/>
  <c r="H84" i="2"/>
  <c r="H108" i="2"/>
  <c r="H122" i="2"/>
  <c r="H126" i="2"/>
  <c r="H130" i="2"/>
  <c r="I135" i="2" a="1"/>
  <c r="I135" i="2" s="1"/>
  <c r="I145" i="2" a="1"/>
  <c r="I145" i="2" s="1"/>
  <c r="I158" i="2" a="1"/>
  <c r="I158" i="2" s="1"/>
  <c r="H158" i="2"/>
  <c r="I161" i="2" a="1"/>
  <c r="I161" i="2" s="1"/>
  <c r="I178" i="2" a="1"/>
  <c r="I178" i="2" s="1"/>
  <c r="H178" i="2"/>
  <c r="I189" i="2" a="1"/>
  <c r="I189" i="2" s="1"/>
  <c r="H189" i="2"/>
  <c r="H132" i="2"/>
  <c r="I132" i="2" a="1"/>
  <c r="I132" i="2" s="1"/>
  <c r="I140" i="2" a="1"/>
  <c r="I140" i="2" s="1"/>
  <c r="I147" i="2" a="1"/>
  <c r="I147" i="2" s="1"/>
  <c r="I163" i="2" a="1"/>
  <c r="I163" i="2" s="1"/>
  <c r="H180" i="2"/>
  <c r="I180" i="2" a="1"/>
  <c r="I180" i="2" s="1"/>
  <c r="I191" i="2" a="1"/>
  <c r="I191" i="2" s="1"/>
  <c r="H191" i="2"/>
  <c r="I198" i="2" a="1"/>
  <c r="I198" i="2" s="1"/>
  <c r="H198" i="2"/>
  <c r="H148" i="2"/>
  <c r="I148" i="2" a="1"/>
  <c r="I148" i="2" s="1"/>
  <c r="H164" i="2"/>
  <c r="I164" i="2" a="1"/>
  <c r="I164" i="2" s="1"/>
  <c r="I181" i="2" a="1"/>
  <c r="I181" i="2" s="1"/>
  <c r="H181" i="2"/>
  <c r="I204" i="2" a="1"/>
  <c r="I204" i="2" s="1"/>
  <c r="H220" i="2"/>
  <c r="I220" i="2" a="1"/>
  <c r="I220" i="2" s="1"/>
  <c r="I265" i="2" a="1"/>
  <c r="I265" i="2" s="1"/>
  <c r="H265" i="2"/>
  <c r="I271" i="2" a="1"/>
  <c r="I271" i="2" s="1"/>
  <c r="H271" i="2"/>
  <c r="H89" i="2"/>
  <c r="H94" i="2"/>
  <c r="I127" i="2" a="1"/>
  <c r="I127" i="2" s="1"/>
  <c r="H127" i="2"/>
  <c r="I146" i="2" a="1"/>
  <c r="I146" i="2" s="1"/>
  <c r="H146" i="2"/>
  <c r="I162" i="2" a="1"/>
  <c r="I162" i="2" s="1"/>
  <c r="H162" i="2"/>
  <c r="I167" i="2" a="1"/>
  <c r="I167" i="2" s="1"/>
  <c r="H167" i="2"/>
  <c r="I183" i="2" a="1"/>
  <c r="I183" i="2" s="1"/>
  <c r="H183" i="2"/>
  <c r="I190" i="2" a="1"/>
  <c r="I190" i="2" s="1"/>
  <c r="H190" i="2"/>
  <c r="H216" i="2"/>
  <c r="I216" i="2" a="1"/>
  <c r="I216" i="2" s="1"/>
  <c r="I87" i="2" a="1"/>
  <c r="I87" i="2" s="1"/>
  <c r="I151" i="2" a="1"/>
  <c r="I151" i="2" s="1"/>
  <c r="H168" i="2"/>
  <c r="I168" i="2" a="1"/>
  <c r="I168" i="2" s="1"/>
  <c r="I169" i="2" a="1"/>
  <c r="I169" i="2" s="1"/>
  <c r="H169" i="2"/>
  <c r="I171" i="2" a="1"/>
  <c r="I171" i="2" s="1"/>
  <c r="H171" i="2"/>
  <c r="H192" i="2"/>
  <c r="I192" i="2" a="1"/>
  <c r="I192" i="2" s="1"/>
  <c r="H208" i="2"/>
  <c r="I208" i="2" a="1"/>
  <c r="I208" i="2" s="1"/>
  <c r="I253" i="2" a="1"/>
  <c r="I253" i="2" s="1"/>
  <c r="H253" i="2"/>
  <c r="H152" i="2"/>
  <c r="I152" i="2" a="1"/>
  <c r="I152" i="2" s="1"/>
  <c r="H172" i="2"/>
  <c r="I172" i="2" a="1"/>
  <c r="I172" i="2" s="1"/>
  <c r="I173" i="2" a="1"/>
  <c r="I173" i="2" s="1"/>
  <c r="H173" i="2"/>
  <c r="I175" i="2" a="1"/>
  <c r="I175" i="2" s="1"/>
  <c r="H175" i="2"/>
  <c r="I182" i="2" a="1"/>
  <c r="I182" i="2" s="1"/>
  <c r="H182" i="2"/>
  <c r="I193" i="2" a="1"/>
  <c r="I193" i="2" s="1"/>
  <c r="H193" i="2"/>
  <c r="H200" i="2"/>
  <c r="I200" i="2" a="1"/>
  <c r="I200" i="2" s="1"/>
  <c r="I289" i="2" a="1"/>
  <c r="I289" i="2" s="1"/>
  <c r="H289" i="2"/>
  <c r="H92" i="2"/>
  <c r="H98" i="2"/>
  <c r="H110" i="2"/>
  <c r="H120" i="2"/>
  <c r="I124" i="2" a="1"/>
  <c r="I124" i="2" s="1"/>
  <c r="I137" i="2" a="1"/>
  <c r="I137" i="2" s="1"/>
  <c r="I150" i="2" a="1"/>
  <c r="I150" i="2" s="1"/>
  <c r="H150" i="2"/>
  <c r="I153" i="2" a="1"/>
  <c r="I153" i="2" s="1"/>
  <c r="I166" i="2" a="1"/>
  <c r="I166" i="2" s="1"/>
  <c r="H166" i="2"/>
  <c r="H184" i="2"/>
  <c r="I184" i="2" a="1"/>
  <c r="I184" i="2" s="1"/>
  <c r="I195" i="2" a="1"/>
  <c r="I195" i="2" s="1"/>
  <c r="H195" i="2"/>
  <c r="I213" i="2" a="1"/>
  <c r="I213" i="2" s="1"/>
  <c r="H213" i="2"/>
  <c r="I337" i="2" a="1"/>
  <c r="I337" i="2" s="1"/>
  <c r="H337" i="2"/>
  <c r="I254" i="2" a="1"/>
  <c r="I254" i="2" s="1"/>
  <c r="H254" i="2"/>
  <c r="I277" i="2" a="1"/>
  <c r="I277" i="2" s="1"/>
  <c r="H277" i="2"/>
  <c r="I326" i="2" a="1"/>
  <c r="I326" i="2" s="1"/>
  <c r="H326" i="2"/>
  <c r="I329" i="2" a="1"/>
  <c r="I329" i="2" s="1"/>
  <c r="H329" i="2"/>
  <c r="I330" i="2" a="1"/>
  <c r="I330" i="2" s="1"/>
  <c r="H330" i="2"/>
  <c r="I403" i="2" a="1"/>
  <c r="I403" i="2" s="1"/>
  <c r="H403" i="2"/>
  <c r="I232" i="2" a="1"/>
  <c r="I232" i="2" s="1"/>
  <c r="H233" i="2"/>
  <c r="I248" i="2" a="1"/>
  <c r="I248" i="2" s="1"/>
  <c r="H249" i="2"/>
  <c r="I264" i="2" a="1"/>
  <c r="I264" i="2" s="1"/>
  <c r="I278" i="2" a="1"/>
  <c r="I278" i="2" s="1"/>
  <c r="H278" i="2"/>
  <c r="H292" i="2"/>
  <c r="I295" i="2" a="1"/>
  <c r="I295" i="2" s="1"/>
  <c r="H295" i="2"/>
  <c r="I327" i="2" a="1"/>
  <c r="I327" i="2" s="1"/>
  <c r="H327" i="2"/>
  <c r="I344" i="2" a="1"/>
  <c r="I344" i="2" s="1"/>
  <c r="H344" i="2"/>
  <c r="I366" i="2" a="1"/>
  <c r="I366" i="2" s="1"/>
  <c r="H366" i="2"/>
  <c r="I371" i="2" a="1"/>
  <c r="I371" i="2" s="1"/>
  <c r="H371" i="2"/>
  <c r="I390" i="2" a="1"/>
  <c r="I390" i="2" s="1"/>
  <c r="H390" i="2"/>
  <c r="I411" i="2" a="1"/>
  <c r="I411" i="2" s="1"/>
  <c r="H411" i="2"/>
  <c r="I414" i="2" a="1"/>
  <c r="I414" i="2" s="1"/>
  <c r="H414" i="2"/>
  <c r="I243" i="2" a="1"/>
  <c r="I243" i="2" s="1"/>
  <c r="H243" i="2"/>
  <c r="I257" i="2" a="1"/>
  <c r="I257" i="2" s="1"/>
  <c r="H257" i="2"/>
  <c r="I281" i="2" a="1"/>
  <c r="I281" i="2" s="1"/>
  <c r="H281" i="2"/>
  <c r="I296" i="2" a="1"/>
  <c r="I296" i="2" s="1"/>
  <c r="H296" i="2"/>
  <c r="I311" i="2" a="1"/>
  <c r="I311" i="2" s="1"/>
  <c r="H311" i="2"/>
  <c r="I332" i="2" a="1"/>
  <c r="I332" i="2" s="1"/>
  <c r="H332" i="2"/>
  <c r="I333" i="2" a="1"/>
  <c r="I333" i="2" s="1"/>
  <c r="H333" i="2"/>
  <c r="I343" i="2" a="1"/>
  <c r="I343" i="2" s="1"/>
  <c r="H343" i="2"/>
  <c r="I355" i="2" a="1"/>
  <c r="I355" i="2" s="1"/>
  <c r="H355" i="2"/>
  <c r="I383" i="2" a="1"/>
  <c r="I383" i="2" s="1"/>
  <c r="H383" i="2"/>
  <c r="I223" i="2" a="1"/>
  <c r="I223" i="2" s="1"/>
  <c r="H223" i="2"/>
  <c r="H242" i="2"/>
  <c r="H256" i="2"/>
  <c r="I266" i="2" a="1"/>
  <c r="I266" i="2" s="1"/>
  <c r="H266" i="2"/>
  <c r="H279" i="2"/>
  <c r="I282" i="2" a="1"/>
  <c r="I282" i="2" s="1"/>
  <c r="H297" i="2"/>
  <c r="I312" i="2" a="1"/>
  <c r="I312" i="2" s="1"/>
  <c r="I353" i="2" a="1"/>
  <c r="I353" i="2" s="1"/>
  <c r="H353" i="2"/>
  <c r="I378" i="2" a="1"/>
  <c r="I378" i="2" s="1"/>
  <c r="H378" i="2"/>
  <c r="I283" i="2" a="1"/>
  <c r="I283" i="2" s="1"/>
  <c r="H283" i="2"/>
  <c r="I314" i="2" a="1"/>
  <c r="I314" i="2" s="1"/>
  <c r="H314" i="2"/>
  <c r="I335" i="2" a="1"/>
  <c r="I335" i="2" s="1"/>
  <c r="H335" i="2"/>
  <c r="I336" i="2" a="1"/>
  <c r="I336" i="2" s="1"/>
  <c r="H336" i="2"/>
  <c r="I341" i="2" a="1"/>
  <c r="I341" i="2" s="1"/>
  <c r="H341" i="2"/>
  <c r="I367" i="2" a="1"/>
  <c r="I367" i="2" s="1"/>
  <c r="H367" i="2"/>
  <c r="I391" i="2" a="1"/>
  <c r="I391" i="2" s="1"/>
  <c r="H391" i="2"/>
  <c r="I415" i="2" a="1"/>
  <c r="I415" i="2" s="1"/>
  <c r="H415" i="2"/>
  <c r="I423" i="2" a="1"/>
  <c r="I423" i="2" s="1"/>
  <c r="H423" i="2"/>
  <c r="I231" i="2" a="1"/>
  <c r="I231" i="2" s="1"/>
  <c r="H231" i="2"/>
  <c r="I247" i="2" a="1"/>
  <c r="I247" i="2" s="1"/>
  <c r="H247" i="2"/>
  <c r="I269" i="2" a="1"/>
  <c r="I269" i="2" s="1"/>
  <c r="H269" i="2"/>
  <c r="I284" i="2" a="1"/>
  <c r="I284" i="2" s="1"/>
  <c r="H284" i="2"/>
  <c r="I299" i="2" a="1"/>
  <c r="I299" i="2" s="1"/>
  <c r="H299" i="2"/>
  <c r="I317" i="2" a="1"/>
  <c r="I317" i="2" s="1"/>
  <c r="H317" i="2"/>
  <c r="I338" i="2" a="1"/>
  <c r="I338" i="2" s="1"/>
  <c r="H338" i="2"/>
  <c r="I352" i="2" a="1"/>
  <c r="I352" i="2" s="1"/>
  <c r="H352" i="2"/>
  <c r="I219" i="2" a="1"/>
  <c r="I219" i="2" s="1"/>
  <c r="H219" i="2"/>
  <c r="I228" i="2" a="1"/>
  <c r="I228" i="2" s="1"/>
  <c r="H246" i="2"/>
  <c r="H259" i="2"/>
  <c r="H268" i="2"/>
  <c r="I301" i="2" a="1"/>
  <c r="I301" i="2" s="1"/>
  <c r="H301" i="2"/>
  <c r="I339" i="2" a="1"/>
  <c r="I339" i="2" s="1"/>
  <c r="H339" i="2"/>
  <c r="I340" i="2" a="1"/>
  <c r="I340" i="2" s="1"/>
  <c r="H340" i="2"/>
  <c r="I351" i="2" a="1"/>
  <c r="I351" i="2" s="1"/>
  <c r="H351" i="2"/>
  <c r="I379" i="2" a="1"/>
  <c r="I379" i="2" s="1"/>
  <c r="H379" i="2"/>
  <c r="I407" i="2" a="1"/>
  <c r="I407" i="2" s="1"/>
  <c r="H407" i="2"/>
  <c r="I435" i="2" a="1"/>
  <c r="I435" i="2" s="1"/>
  <c r="H435" i="2"/>
  <c r="I240" i="2" a="1"/>
  <c r="I240" i="2" s="1"/>
  <c r="H241" i="2"/>
  <c r="I260" i="2" a="1"/>
  <c r="I260" i="2" s="1"/>
  <c r="H260" i="2"/>
  <c r="I302" i="2" a="1"/>
  <c r="I302" i="2" s="1"/>
  <c r="H302" i="2"/>
  <c r="I319" i="2" a="1"/>
  <c r="I319" i="2" s="1"/>
  <c r="H319" i="2"/>
  <c r="I349" i="2" a="1"/>
  <c r="I349" i="2" s="1"/>
  <c r="H349" i="2"/>
  <c r="I363" i="2" a="1"/>
  <c r="I363" i="2" s="1"/>
  <c r="H363" i="2"/>
  <c r="I399" i="2" a="1"/>
  <c r="I399" i="2" s="1"/>
  <c r="H399" i="2"/>
  <c r="I235" i="2" a="1"/>
  <c r="I235" i="2" s="1"/>
  <c r="H235" i="2"/>
  <c r="I251" i="2" a="1"/>
  <c r="I251" i="2" s="1"/>
  <c r="H251" i="2"/>
  <c r="I272" i="2" a="1"/>
  <c r="I272" i="2" s="1"/>
  <c r="H272" i="2"/>
  <c r="I287" i="2" a="1"/>
  <c r="I287" i="2" s="1"/>
  <c r="H287" i="2"/>
  <c r="I305" i="2" a="1"/>
  <c r="I305" i="2" s="1"/>
  <c r="H305" i="2"/>
  <c r="I320" i="2" a="1"/>
  <c r="I320" i="2" s="1"/>
  <c r="H320" i="2"/>
  <c r="I361" i="2" a="1"/>
  <c r="I361" i="2" s="1"/>
  <c r="H361" i="2"/>
  <c r="I364" i="2" a="1"/>
  <c r="I364" i="2" s="1"/>
  <c r="H364" i="2"/>
  <c r="H226" i="2"/>
  <c r="H234" i="2"/>
  <c r="H250" i="2"/>
  <c r="H273" i="2"/>
  <c r="I288" i="2" a="1"/>
  <c r="I288" i="2" s="1"/>
  <c r="H303" i="2"/>
  <c r="I306" i="2" a="1"/>
  <c r="I306" i="2" s="1"/>
  <c r="H321" i="2"/>
  <c r="I375" i="2" a="1"/>
  <c r="I375" i="2" s="1"/>
  <c r="H375" i="2"/>
  <c r="I402" i="2" a="1"/>
  <c r="I402" i="2" s="1"/>
  <c r="H402" i="2"/>
  <c r="I211" i="2" a="1"/>
  <c r="I211" i="2" s="1"/>
  <c r="I227" i="2" a="1"/>
  <c r="I227" i="2" s="1"/>
  <c r="H227" i="2"/>
  <c r="I244" i="2" a="1"/>
  <c r="I244" i="2" s="1"/>
  <c r="H245" i="2"/>
  <c r="I252" i="2" a="1"/>
  <c r="I252" i="2" s="1"/>
  <c r="I290" i="2" a="1"/>
  <c r="I290" i="2" s="1"/>
  <c r="H290" i="2"/>
  <c r="I307" i="2" a="1"/>
  <c r="I307" i="2" s="1"/>
  <c r="H307" i="2"/>
  <c r="I347" i="2" a="1"/>
  <c r="I347" i="2" s="1"/>
  <c r="H347" i="2"/>
  <c r="I359" i="2" a="1"/>
  <c r="I359" i="2" s="1"/>
  <c r="H359" i="2"/>
  <c r="I376" i="2" a="1"/>
  <c r="I376" i="2" s="1"/>
  <c r="H376" i="2"/>
  <c r="I387" i="2" a="1"/>
  <c r="I387" i="2" s="1"/>
  <c r="H387" i="2"/>
  <c r="I388" i="2" a="1"/>
  <c r="I388" i="2" s="1"/>
  <c r="H388" i="2"/>
  <c r="I451" i="2" a="1"/>
  <c r="I451" i="2" s="1"/>
  <c r="H451" i="2"/>
  <c r="I239" i="2" a="1"/>
  <c r="I239" i="2" s="1"/>
  <c r="H239" i="2"/>
  <c r="I263" i="2" a="1"/>
  <c r="I263" i="2" s="1"/>
  <c r="H263" i="2"/>
  <c r="I275" i="2" a="1"/>
  <c r="I275" i="2" s="1"/>
  <c r="H275" i="2"/>
  <c r="I293" i="2" a="1"/>
  <c r="I293" i="2" s="1"/>
  <c r="H293" i="2"/>
  <c r="I308" i="2" a="1"/>
  <c r="I308" i="2" s="1"/>
  <c r="H308" i="2"/>
  <c r="H322" i="2"/>
  <c r="I323" i="2" a="1"/>
  <c r="I323" i="2" s="1"/>
  <c r="H323" i="2"/>
  <c r="I324" i="2" a="1"/>
  <c r="I324" i="2" s="1"/>
  <c r="H324" i="2"/>
  <c r="I345" i="2" a="1"/>
  <c r="I345" i="2" s="1"/>
  <c r="H345" i="2"/>
  <c r="I346" i="2" a="1"/>
  <c r="I346" i="2" s="1"/>
  <c r="H346" i="2"/>
  <c r="I357" i="2" a="1"/>
  <c r="I357" i="2" s="1"/>
  <c r="H357" i="2"/>
  <c r="I358" i="2" a="1"/>
  <c r="I358" i="2" s="1"/>
  <c r="H358" i="2"/>
  <c r="I395" i="2" a="1"/>
  <c r="I395" i="2" s="1"/>
  <c r="H395" i="2"/>
  <c r="I427" i="2" a="1"/>
  <c r="I427" i="2" s="1"/>
  <c r="H427" i="2"/>
  <c r="I443" i="2" a="1"/>
  <c r="I443" i="2" s="1"/>
  <c r="H443" i="2"/>
  <c r="H400" i="2"/>
  <c r="H412" i="2"/>
  <c r="H416" i="2"/>
  <c r="H440" i="2"/>
  <c r="H446" i="2"/>
  <c r="H457" i="2"/>
  <c r="I469" i="2" a="1"/>
  <c r="I469" i="2" s="1"/>
  <c r="I470" i="2" a="1"/>
  <c r="I470" i="2" s="1"/>
  <c r="H470" i="2"/>
  <c r="I473" i="2" a="1"/>
  <c r="I473" i="2" s="1"/>
  <c r="I478" i="2" a="1"/>
  <c r="I478" i="2" s="1"/>
  <c r="H478" i="2"/>
  <c r="H418" i="2"/>
  <c r="H436" i="2"/>
  <c r="H442" i="2"/>
  <c r="I466" i="2" a="1"/>
  <c r="I466" i="2" s="1"/>
  <c r="H466" i="2"/>
  <c r="I477" i="2" a="1"/>
  <c r="I477" i="2" s="1"/>
  <c r="I486" i="2" a="1"/>
  <c r="I486" i="2" s="1"/>
  <c r="I507" i="2" a="1"/>
  <c r="I507" i="2" s="1"/>
  <c r="H533" i="2"/>
  <c r="I533" i="2" a="1"/>
  <c r="I533" i="2" s="1"/>
  <c r="I550" i="2" a="1"/>
  <c r="I550" i="2" s="1"/>
  <c r="H550" i="2"/>
  <c r="I570" i="2" a="1"/>
  <c r="I570" i="2" s="1"/>
  <c r="H570" i="2"/>
  <c r="I614" i="2" a="1"/>
  <c r="I614" i="2" s="1"/>
  <c r="H614" i="2"/>
  <c r="H432" i="2"/>
  <c r="H438" i="2"/>
  <c r="H455" i="2"/>
  <c r="I465" i="2" a="1"/>
  <c r="I465" i="2" s="1"/>
  <c r="I474" i="2" a="1"/>
  <c r="I474" i="2" s="1"/>
  <c r="I495" i="2" a="1"/>
  <c r="I495" i="2" s="1"/>
  <c r="H528" i="2"/>
  <c r="I534" i="2" a="1"/>
  <c r="I534" i="2" s="1"/>
  <c r="I544" i="2" a="1"/>
  <c r="I544" i="2" s="1"/>
  <c r="H544" i="2"/>
  <c r="H545" i="2"/>
  <c r="H546" i="2"/>
  <c r="I547" i="2" a="1"/>
  <c r="I547" i="2" s="1"/>
  <c r="H547" i="2"/>
  <c r="I548" i="2" a="1"/>
  <c r="I548" i="2" s="1"/>
  <c r="H548" i="2"/>
  <c r="I549" i="2" a="1"/>
  <c r="I549" i="2" s="1"/>
  <c r="H549" i="2"/>
  <c r="H558" i="2"/>
  <c r="H529" i="2"/>
  <c r="I529" i="2" a="1"/>
  <c r="I529" i="2" s="1"/>
  <c r="H551" i="2"/>
  <c r="I551" i="2" a="1"/>
  <c r="I551" i="2" s="1"/>
  <c r="I598" i="2" a="1"/>
  <c r="I598" i="2" s="1"/>
  <c r="H598" i="2"/>
  <c r="H342" i="2"/>
  <c r="H348" i="2"/>
  <c r="H430" i="2"/>
  <c r="I471" i="2" a="1"/>
  <c r="I471" i="2" s="1"/>
  <c r="H491" i="2"/>
  <c r="H520" i="2"/>
  <c r="H525" i="2"/>
  <c r="I525" i="2" a="1"/>
  <c r="I525" i="2" s="1"/>
  <c r="I530" i="2" a="1"/>
  <c r="I530" i="2" s="1"/>
  <c r="H516" i="2"/>
  <c r="H521" i="2"/>
  <c r="I521" i="2" a="1"/>
  <c r="I521" i="2" s="1"/>
  <c r="I561" i="2" a="1"/>
  <c r="I561" i="2" s="1"/>
  <c r="H561" i="2"/>
  <c r="H575" i="2"/>
  <c r="I575" i="2" a="1"/>
  <c r="I575" i="2" s="1"/>
  <c r="H382" i="2"/>
  <c r="H394" i="2"/>
  <c r="H406" i="2"/>
  <c r="H419" i="2"/>
  <c r="H424" i="2"/>
  <c r="H447" i="2"/>
  <c r="H463" i="2"/>
  <c r="H467" i="2"/>
  <c r="I475" i="2" a="1"/>
  <c r="I475" i="2" s="1"/>
  <c r="I500" i="2" a="1"/>
  <c r="I500" i="2" s="1"/>
  <c r="H512" i="2"/>
  <c r="H517" i="2"/>
  <c r="I517" i="2" a="1"/>
  <c r="I517" i="2" s="1"/>
  <c r="I526" i="2" a="1"/>
  <c r="I526" i="2" s="1"/>
  <c r="H552" i="2"/>
  <c r="I560" i="2" a="1"/>
  <c r="I560" i="2" s="1"/>
  <c r="H560" i="2"/>
  <c r="H513" i="2"/>
  <c r="I513" i="2" a="1"/>
  <c r="I513" i="2" s="1"/>
  <c r="I578" i="2" a="1"/>
  <c r="I578" i="2" s="1"/>
  <c r="H578" i="2"/>
  <c r="H350" i="2"/>
  <c r="H356" i="2"/>
  <c r="H362" i="2"/>
  <c r="H372" i="2"/>
  <c r="H384" i="2"/>
  <c r="H396" i="2"/>
  <c r="H408" i="2"/>
  <c r="H439" i="2"/>
  <c r="H459" i="2"/>
  <c r="I476" i="2" a="1"/>
  <c r="I476" i="2" s="1"/>
  <c r="I518" i="2" a="1"/>
  <c r="I518" i="2" s="1"/>
  <c r="H540" i="2"/>
  <c r="I610" i="2" a="1"/>
  <c r="I610" i="2" s="1"/>
  <c r="H610" i="2"/>
  <c r="I630" i="2" a="1"/>
  <c r="I630" i="2" s="1"/>
  <c r="H630" i="2"/>
  <c r="I506" i="2" a="1"/>
  <c r="I506" i="2" s="1"/>
  <c r="H506" i="2"/>
  <c r="I554" i="2" a="1"/>
  <c r="I554" i="2" s="1"/>
  <c r="H554" i="2"/>
  <c r="H565" i="2"/>
  <c r="I565" i="2" a="1"/>
  <c r="I565" i="2" s="1"/>
  <c r="H431" i="2"/>
  <c r="I493" i="2" a="1"/>
  <c r="I493" i="2" s="1"/>
  <c r="I494" i="2" a="1"/>
  <c r="I494" i="2" s="1"/>
  <c r="H494" i="2"/>
  <c r="I497" i="2" a="1"/>
  <c r="I497" i="2" s="1"/>
  <c r="I502" i="2" a="1"/>
  <c r="I502" i="2" s="1"/>
  <c r="H502" i="2"/>
  <c r="H536" i="2"/>
  <c r="H542" i="2"/>
  <c r="I564" i="2" a="1"/>
  <c r="I564" i="2" s="1"/>
  <c r="H564" i="2"/>
  <c r="I566" i="2" a="1"/>
  <c r="I566" i="2" s="1"/>
  <c r="H566" i="2"/>
  <c r="I582" i="2" a="1"/>
  <c r="I582" i="2" s="1"/>
  <c r="H582" i="2"/>
  <c r="I594" i="2" a="1"/>
  <c r="I594" i="2" s="1"/>
  <c r="H594" i="2"/>
  <c r="I482" i="2" a="1"/>
  <c r="I482" i="2" s="1"/>
  <c r="H482" i="2"/>
  <c r="I490" i="2" a="1"/>
  <c r="I490" i="2" s="1"/>
  <c r="H490" i="2"/>
  <c r="H537" i="2"/>
  <c r="I537" i="2" a="1"/>
  <c r="I537" i="2" s="1"/>
  <c r="H568" i="2"/>
  <c r="H574" i="2"/>
  <c r="H634" i="2"/>
  <c r="I634" i="2" a="1"/>
  <c r="I634" i="2" s="1"/>
  <c r="I635" i="2" a="1"/>
  <c r="I635" i="2" s="1"/>
  <c r="H635" i="2"/>
  <c r="H646" i="2"/>
  <c r="I646" i="2" a="1"/>
  <c r="I646" i="2" s="1"/>
  <c r="I647" i="2" a="1"/>
  <c r="I647" i="2" s="1"/>
  <c r="H647" i="2"/>
  <c r="H658" i="2"/>
  <c r="I658" i="2" a="1"/>
  <c r="I658" i="2" s="1"/>
  <c r="I659" i="2" a="1"/>
  <c r="I659" i="2" s="1"/>
  <c r="H659" i="2"/>
  <c r="H670" i="2"/>
  <c r="I670" i="2" a="1"/>
  <c r="I670" i="2" s="1"/>
  <c r="I671" i="2" a="1"/>
  <c r="I671" i="2" s="1"/>
  <c r="H671" i="2"/>
  <c r="H682" i="2"/>
  <c r="I682" i="2" a="1"/>
  <c r="I682" i="2" s="1"/>
  <c r="I683" i="2" a="1"/>
  <c r="I683" i="2" s="1"/>
  <c r="H683" i="2"/>
  <c r="H694" i="2"/>
  <c r="I694" i="2" a="1"/>
  <c r="I694" i="2" s="1"/>
  <c r="I695" i="2" a="1"/>
  <c r="I695" i="2" s="1"/>
  <c r="H695" i="2"/>
  <c r="H706" i="2"/>
  <c r="I706" i="2" a="1"/>
  <c r="I706" i="2" s="1"/>
  <c r="I707" i="2" a="1"/>
  <c r="I707" i="2" s="1"/>
  <c r="H707" i="2"/>
  <c r="H718" i="2"/>
  <c r="I718" i="2" a="1"/>
  <c r="I718" i="2" s="1"/>
  <c r="I719" i="2" a="1"/>
  <c r="I719" i="2" s="1"/>
  <c r="H719" i="2"/>
  <c r="H730" i="2"/>
  <c r="I730" i="2" a="1"/>
  <c r="I730" i="2" s="1"/>
  <c r="I731" i="2" a="1"/>
  <c r="I731" i="2" s="1"/>
  <c r="H731" i="2"/>
  <c r="I736" i="2" a="1"/>
  <c r="I736" i="2" s="1"/>
  <c r="H738" i="2"/>
  <c r="I738" i="2" a="1"/>
  <c r="I738" i="2" s="1"/>
  <c r="H792" i="2"/>
  <c r="I792" i="2" a="1"/>
  <c r="I792" i="2" s="1"/>
  <c r="H901" i="2"/>
  <c r="I901" i="2" a="1"/>
  <c r="I901" i="2" s="1"/>
  <c r="I623" i="2" a="1"/>
  <c r="I623" i="2" s="1"/>
  <c r="I641" i="2" a="1"/>
  <c r="I641" i="2" s="1"/>
  <c r="H641" i="2"/>
  <c r="I653" i="2" a="1"/>
  <c r="I653" i="2" s="1"/>
  <c r="H653" i="2"/>
  <c r="I665" i="2" a="1"/>
  <c r="I665" i="2" s="1"/>
  <c r="H665" i="2"/>
  <c r="I677" i="2" a="1"/>
  <c r="I677" i="2" s="1"/>
  <c r="H677" i="2"/>
  <c r="I689" i="2" a="1"/>
  <c r="I689" i="2" s="1"/>
  <c r="H689" i="2"/>
  <c r="I701" i="2" a="1"/>
  <c r="I701" i="2" s="1"/>
  <c r="H701" i="2"/>
  <c r="I713" i="2" a="1"/>
  <c r="I713" i="2" s="1"/>
  <c r="H713" i="2"/>
  <c r="I725" i="2" a="1"/>
  <c r="I725" i="2" s="1"/>
  <c r="H725" i="2"/>
  <c r="H746" i="2"/>
  <c r="I746" i="2" a="1"/>
  <c r="I746" i="2" s="1"/>
  <c r="H750" i="2"/>
  <c r="I750" i="2" a="1"/>
  <c r="I750" i="2" s="1"/>
  <c r="H770" i="2"/>
  <c r="I770" i="2" a="1"/>
  <c r="I770" i="2" s="1"/>
  <c r="I591" i="2" a="1"/>
  <c r="I591" i="2" s="1"/>
  <c r="I607" i="2" a="1"/>
  <c r="I607" i="2" s="1"/>
  <c r="I627" i="2" a="1"/>
  <c r="I627" i="2" s="1"/>
  <c r="H627" i="2"/>
  <c r="I640" i="2" a="1"/>
  <c r="I640" i="2" s="1"/>
  <c r="I652" i="2" a="1"/>
  <c r="I652" i="2" s="1"/>
  <c r="I664" i="2" a="1"/>
  <c r="I664" i="2" s="1"/>
  <c r="I676" i="2" a="1"/>
  <c r="I676" i="2" s="1"/>
  <c r="I688" i="2" a="1"/>
  <c r="I688" i="2" s="1"/>
  <c r="I700" i="2" a="1"/>
  <c r="I700" i="2" s="1"/>
  <c r="I712" i="2" a="1"/>
  <c r="I712" i="2" s="1"/>
  <c r="I620" i="2" a="1"/>
  <c r="I620" i="2" s="1"/>
  <c r="I757" i="2" a="1"/>
  <c r="I757" i="2" s="1"/>
  <c r="H757" i="2"/>
  <c r="H766" i="2"/>
  <c r="I766" i="2" a="1"/>
  <c r="I766" i="2" s="1"/>
  <c r="I631" i="2" a="1"/>
  <c r="I631" i="2" s="1"/>
  <c r="H631" i="2"/>
  <c r="H642" i="2"/>
  <c r="I642" i="2" a="1"/>
  <c r="I642" i="2" s="1"/>
  <c r="I643" i="2" a="1"/>
  <c r="I643" i="2" s="1"/>
  <c r="H643" i="2"/>
  <c r="H654" i="2"/>
  <c r="I654" i="2" a="1"/>
  <c r="I654" i="2" s="1"/>
  <c r="I655" i="2" a="1"/>
  <c r="I655" i="2" s="1"/>
  <c r="H655" i="2"/>
  <c r="H666" i="2"/>
  <c r="I666" i="2" a="1"/>
  <c r="I666" i="2" s="1"/>
  <c r="I667" i="2" a="1"/>
  <c r="I667" i="2" s="1"/>
  <c r="H667" i="2"/>
  <c r="H678" i="2"/>
  <c r="I678" i="2" a="1"/>
  <c r="I678" i="2" s="1"/>
  <c r="I679" i="2" a="1"/>
  <c r="I679" i="2" s="1"/>
  <c r="H679" i="2"/>
  <c r="H690" i="2"/>
  <c r="I690" i="2" a="1"/>
  <c r="I690" i="2" s="1"/>
  <c r="I691" i="2" a="1"/>
  <c r="I691" i="2" s="1"/>
  <c r="H691" i="2"/>
  <c r="H702" i="2"/>
  <c r="I702" i="2" a="1"/>
  <c r="I702" i="2" s="1"/>
  <c r="I703" i="2" a="1"/>
  <c r="I703" i="2" s="1"/>
  <c r="H703" i="2"/>
  <c r="H714" i="2"/>
  <c r="I714" i="2" a="1"/>
  <c r="I714" i="2" s="1"/>
  <c r="I715" i="2" a="1"/>
  <c r="I715" i="2" s="1"/>
  <c r="H715" i="2"/>
  <c r="H726" i="2"/>
  <c r="I726" i="2" a="1"/>
  <c r="I726" i="2" s="1"/>
  <c r="I727" i="2" a="1"/>
  <c r="I727" i="2" s="1"/>
  <c r="H727" i="2"/>
  <c r="I753" i="2" a="1"/>
  <c r="I753" i="2" s="1"/>
  <c r="H753" i="2"/>
  <c r="H572" i="2"/>
  <c r="I579" i="2" a="1"/>
  <c r="I579" i="2" s="1"/>
  <c r="I595" i="2" a="1"/>
  <c r="I595" i="2" s="1"/>
  <c r="I611" i="2" a="1"/>
  <c r="I611" i="2" s="1"/>
  <c r="H621" i="2"/>
  <c r="I624" i="2" a="1"/>
  <c r="I624" i="2" s="1"/>
  <c r="I637" i="2" a="1"/>
  <c r="I637" i="2" s="1"/>
  <c r="H637" i="2"/>
  <c r="I649" i="2" a="1"/>
  <c r="I649" i="2" s="1"/>
  <c r="H649" i="2"/>
  <c r="I661" i="2" a="1"/>
  <c r="I661" i="2" s="1"/>
  <c r="H661" i="2"/>
  <c r="I673" i="2" a="1"/>
  <c r="I673" i="2" s="1"/>
  <c r="H673" i="2"/>
  <c r="I685" i="2" a="1"/>
  <c r="I685" i="2" s="1"/>
  <c r="H685" i="2"/>
  <c r="I697" i="2" a="1"/>
  <c r="I697" i="2" s="1"/>
  <c r="H697" i="2"/>
  <c r="I709" i="2" a="1"/>
  <c r="I709" i="2" s="1"/>
  <c r="H709" i="2"/>
  <c r="I721" i="2" a="1"/>
  <c r="I721" i="2" s="1"/>
  <c r="H721" i="2"/>
  <c r="I740" i="2" a="1"/>
  <c r="I740" i="2" s="1"/>
  <c r="H742" i="2"/>
  <c r="I742" i="2" a="1"/>
  <c r="I742" i="2" s="1"/>
  <c r="H567" i="2"/>
  <c r="H576" i="2"/>
  <c r="H589" i="2"/>
  <c r="H592" i="2"/>
  <c r="H605" i="2"/>
  <c r="H608" i="2"/>
  <c r="H628" i="2"/>
  <c r="I636" i="2" a="1"/>
  <c r="I636" i="2" s="1"/>
  <c r="I648" i="2" a="1"/>
  <c r="I648" i="2" s="1"/>
  <c r="I660" i="2" a="1"/>
  <c r="I660" i="2" s="1"/>
  <c r="I672" i="2" a="1"/>
  <c r="I672" i="2" s="1"/>
  <c r="I684" i="2" a="1"/>
  <c r="I684" i="2" s="1"/>
  <c r="I696" i="2" a="1"/>
  <c r="I696" i="2" s="1"/>
  <c r="I708" i="2" a="1"/>
  <c r="I708" i="2" s="1"/>
  <c r="H734" i="2"/>
  <c r="I734" i="2" a="1"/>
  <c r="I734" i="2" s="1"/>
  <c r="H758" i="2"/>
  <c r="I758" i="2" a="1"/>
  <c r="I758" i="2" s="1"/>
  <c r="H638" i="2"/>
  <c r="I638" i="2" a="1"/>
  <c r="I638" i="2" s="1"/>
  <c r="I639" i="2" a="1"/>
  <c r="I639" i="2" s="1"/>
  <c r="H639" i="2"/>
  <c r="H650" i="2"/>
  <c r="I650" i="2" a="1"/>
  <c r="I650" i="2" s="1"/>
  <c r="I651" i="2" a="1"/>
  <c r="I651" i="2" s="1"/>
  <c r="H651" i="2"/>
  <c r="H662" i="2"/>
  <c r="I662" i="2" a="1"/>
  <c r="I662" i="2" s="1"/>
  <c r="I663" i="2" a="1"/>
  <c r="I663" i="2" s="1"/>
  <c r="H663" i="2"/>
  <c r="H674" i="2"/>
  <c r="I674" i="2" a="1"/>
  <c r="I674" i="2" s="1"/>
  <c r="I675" i="2" a="1"/>
  <c r="I675" i="2" s="1"/>
  <c r="H675" i="2"/>
  <c r="H686" i="2"/>
  <c r="I686" i="2" a="1"/>
  <c r="I686" i="2" s="1"/>
  <c r="I687" i="2" a="1"/>
  <c r="I687" i="2" s="1"/>
  <c r="H687" i="2"/>
  <c r="H698" i="2"/>
  <c r="I698" i="2" a="1"/>
  <c r="I698" i="2" s="1"/>
  <c r="I699" i="2" a="1"/>
  <c r="I699" i="2" s="1"/>
  <c r="H699" i="2"/>
  <c r="H710" i="2"/>
  <c r="I710" i="2" a="1"/>
  <c r="I710" i="2" s="1"/>
  <c r="I711" i="2" a="1"/>
  <c r="I711" i="2" s="1"/>
  <c r="H711" i="2"/>
  <c r="H722" i="2"/>
  <c r="I722" i="2" a="1"/>
  <c r="I722" i="2" s="1"/>
  <c r="I723" i="2" a="1"/>
  <c r="I723" i="2" s="1"/>
  <c r="H723" i="2"/>
  <c r="H754" i="2"/>
  <c r="I754" i="2" a="1"/>
  <c r="I754" i="2" s="1"/>
  <c r="H762" i="2"/>
  <c r="I762" i="2" a="1"/>
  <c r="I762" i="2" s="1"/>
  <c r="I633" i="2" a="1"/>
  <c r="I633" i="2" s="1"/>
  <c r="H633" i="2"/>
  <c r="I645" i="2" a="1"/>
  <c r="I645" i="2" s="1"/>
  <c r="H645" i="2"/>
  <c r="I657" i="2" a="1"/>
  <c r="I657" i="2" s="1"/>
  <c r="H657" i="2"/>
  <c r="I669" i="2" a="1"/>
  <c r="I669" i="2" s="1"/>
  <c r="H669" i="2"/>
  <c r="I681" i="2" a="1"/>
  <c r="I681" i="2" s="1"/>
  <c r="H681" i="2"/>
  <c r="I693" i="2" a="1"/>
  <c r="I693" i="2" s="1"/>
  <c r="H693" i="2"/>
  <c r="I705" i="2" a="1"/>
  <c r="I705" i="2" s="1"/>
  <c r="H705" i="2"/>
  <c r="I717" i="2" a="1"/>
  <c r="I717" i="2" s="1"/>
  <c r="H717" i="2"/>
  <c r="I729" i="2" a="1"/>
  <c r="I729" i="2" s="1"/>
  <c r="H729" i="2"/>
  <c r="I745" i="2" a="1"/>
  <c r="I745" i="2" s="1"/>
  <c r="H745" i="2"/>
  <c r="I632" i="2" a="1"/>
  <c r="I632" i="2" s="1"/>
  <c r="I644" i="2" a="1"/>
  <c r="I644" i="2" s="1"/>
  <c r="I656" i="2" a="1"/>
  <c r="I656" i="2" s="1"/>
  <c r="I668" i="2" a="1"/>
  <c r="I668" i="2" s="1"/>
  <c r="I680" i="2" a="1"/>
  <c r="I680" i="2" s="1"/>
  <c r="I692" i="2" a="1"/>
  <c r="I692" i="2" s="1"/>
  <c r="I704" i="2" a="1"/>
  <c r="I704" i="2" s="1"/>
  <c r="I716" i="2" a="1"/>
  <c r="I716" i="2" s="1"/>
  <c r="I728" i="2" a="1"/>
  <c r="I728" i="2" s="1"/>
  <c r="H747" i="2"/>
  <c r="I805" i="2" a="1"/>
  <c r="I805" i="2" s="1"/>
  <c r="I865" i="2" a="1"/>
  <c r="I865" i="2" s="1"/>
  <c r="H865" i="2"/>
  <c r="I790" i="2" a="1"/>
  <c r="I790" i="2" s="1"/>
  <c r="H797" i="2"/>
  <c r="H815" i="2"/>
  <c r="I832" i="2" a="1"/>
  <c r="I832" i="2" s="1"/>
  <c r="H845" i="2"/>
  <c r="I848" i="2" a="1"/>
  <c r="I848" i="2" s="1"/>
  <c r="H849" i="2"/>
  <c r="H897" i="2"/>
  <c r="I897" i="2" a="1"/>
  <c r="I897" i="2" s="1"/>
  <c r="H921" i="2"/>
  <c r="I921" i="2" a="1"/>
  <c r="I921" i="2" s="1"/>
  <c r="H925" i="2"/>
  <c r="I925" i="2" a="1"/>
  <c r="I925" i="2" s="1"/>
  <c r="H945" i="2"/>
  <c r="I945" i="2" a="1"/>
  <c r="I945" i="2" s="1"/>
  <c r="H949" i="2"/>
  <c r="I949" i="2" a="1"/>
  <c r="I949" i="2" s="1"/>
  <c r="H969" i="2"/>
  <c r="I969" i="2" a="1"/>
  <c r="I969" i="2" s="1"/>
  <c r="H993" i="2"/>
  <c r="I993" i="2" a="1"/>
  <c r="I993" i="2" s="1"/>
  <c r="H1013" i="2"/>
  <c r="I1013" i="2" a="1"/>
  <c r="I1013" i="2" s="1"/>
  <c r="I898" i="2" a="1"/>
  <c r="I898" i="2" s="1"/>
  <c r="H898" i="2"/>
  <c r="I902" i="2" a="1"/>
  <c r="I902" i="2" s="1"/>
  <c r="H902" i="2"/>
  <c r="I926" i="2" a="1"/>
  <c r="I926" i="2" s="1"/>
  <c r="H926" i="2"/>
  <c r="H769" i="2"/>
  <c r="H776" i="2"/>
  <c r="H777" i="2"/>
  <c r="I782" i="2" a="1"/>
  <c r="I782" i="2" s="1"/>
  <c r="H783" i="2"/>
  <c r="I798" i="2" a="1"/>
  <c r="I798" i="2" s="1"/>
  <c r="H799" i="2"/>
  <c r="H833" i="2"/>
  <c r="I861" i="2" a="1"/>
  <c r="I861" i="2" s="1"/>
  <c r="H861" i="2"/>
  <c r="I868" i="2" a="1"/>
  <c r="I868" i="2" s="1"/>
  <c r="H868" i="2"/>
  <c r="I888" i="2" a="1"/>
  <c r="I888" i="2" s="1"/>
  <c r="H888" i="2"/>
  <c r="H733" i="2"/>
  <c r="H735" i="2"/>
  <c r="H737" i="2"/>
  <c r="H739" i="2"/>
  <c r="H741" i="2"/>
  <c r="H743" i="2"/>
  <c r="H755" i="2"/>
  <c r="H767" i="2"/>
  <c r="H817" i="2"/>
  <c r="H825" i="2"/>
  <c r="H835" i="2"/>
  <c r="I836" i="2" a="1"/>
  <c r="I836" i="2" s="1"/>
  <c r="H837" i="2"/>
  <c r="I852" i="2" a="1"/>
  <c r="I852" i="2" s="1"/>
  <c r="H875" i="2"/>
  <c r="H884" i="2"/>
  <c r="I885" i="2" a="1"/>
  <c r="I885" i="2" s="1"/>
  <c r="H885" i="2"/>
  <c r="H893" i="2"/>
  <c r="I893" i="2" a="1"/>
  <c r="I893" i="2" s="1"/>
  <c r="H917" i="2"/>
  <c r="I917" i="2" a="1"/>
  <c r="I917" i="2" s="1"/>
  <c r="H941" i="2"/>
  <c r="I941" i="2" a="1"/>
  <c r="I941" i="2" s="1"/>
  <c r="H965" i="2"/>
  <c r="I965" i="2" a="1"/>
  <c r="I965" i="2" s="1"/>
  <c r="H989" i="2"/>
  <c r="I989" i="2" a="1"/>
  <c r="I989" i="2" s="1"/>
  <c r="H1005" i="2"/>
  <c r="I1005" i="2" a="1"/>
  <c r="I1005" i="2" s="1"/>
  <c r="I869" i="2" a="1"/>
  <c r="I869" i="2" s="1"/>
  <c r="H869" i="2"/>
  <c r="I880" i="2" a="1"/>
  <c r="I880" i="2" s="1"/>
  <c r="H880" i="2"/>
  <c r="H1017" i="2"/>
  <c r="I1017" i="2" a="1"/>
  <c r="I1017" i="2" s="1"/>
  <c r="H765" i="2"/>
  <c r="I774" i="2" a="1"/>
  <c r="I774" i="2" s="1"/>
  <c r="H775" i="2"/>
  <c r="H780" i="2"/>
  <c r="H781" i="2"/>
  <c r="H785" i="2"/>
  <c r="I802" i="2" a="1"/>
  <c r="I802" i="2" s="1"/>
  <c r="I828" i="2" a="1"/>
  <c r="I828" i="2" s="1"/>
  <c r="I840" i="2" a="1"/>
  <c r="I840" i="2" s="1"/>
  <c r="I856" i="2" a="1"/>
  <c r="I856" i="2" s="1"/>
  <c r="H856" i="2"/>
  <c r="I876" i="2" a="1"/>
  <c r="I876" i="2" s="1"/>
  <c r="H876" i="2"/>
  <c r="H889" i="2"/>
  <c r="I889" i="2" a="1"/>
  <c r="I889" i="2" s="1"/>
  <c r="H909" i="2"/>
  <c r="I909" i="2" a="1"/>
  <c r="I909" i="2" s="1"/>
  <c r="H913" i="2"/>
  <c r="I913" i="2" a="1"/>
  <c r="I913" i="2" s="1"/>
  <c r="H933" i="2"/>
  <c r="I933" i="2" a="1"/>
  <c r="I933" i="2" s="1"/>
  <c r="H937" i="2"/>
  <c r="I937" i="2" a="1"/>
  <c r="I937" i="2" s="1"/>
  <c r="H957" i="2"/>
  <c r="I957" i="2" a="1"/>
  <c r="I957" i="2" s="1"/>
  <c r="H961" i="2"/>
  <c r="I961" i="2" a="1"/>
  <c r="I961" i="2" s="1"/>
  <c r="H981" i="2"/>
  <c r="I981" i="2" a="1"/>
  <c r="I981" i="2" s="1"/>
  <c r="I794" i="2" a="1"/>
  <c r="I794" i="2" s="1"/>
  <c r="H803" i="2"/>
  <c r="H819" i="2"/>
  <c r="I890" i="2" a="1"/>
  <c r="I890" i="2" s="1"/>
  <c r="H890" i="2"/>
  <c r="I914" i="2" a="1"/>
  <c r="I914" i="2" s="1"/>
  <c r="H914" i="2"/>
  <c r="I938" i="2" a="1"/>
  <c r="I938" i="2" s="1"/>
  <c r="H938" i="2"/>
  <c r="I864" i="2" a="1"/>
  <c r="I864" i="2" s="1"/>
  <c r="H864" i="2"/>
  <c r="I881" i="2" a="1"/>
  <c r="I881" i="2" s="1"/>
  <c r="H881" i="2"/>
  <c r="I804" i="2" a="1"/>
  <c r="I804" i="2" s="1"/>
  <c r="I820" i="2" a="1"/>
  <c r="I820" i="2" s="1"/>
  <c r="H843" i="2"/>
  <c r="I857" i="2" a="1"/>
  <c r="I857" i="2" s="1"/>
  <c r="H857" i="2"/>
  <c r="H1001" i="2"/>
  <c r="I1001" i="2" a="1"/>
  <c r="I1001" i="2" s="1"/>
  <c r="H749" i="2"/>
  <c r="H761" i="2"/>
  <c r="H773" i="2"/>
  <c r="I778" i="2" a="1"/>
  <c r="I778" i="2" s="1"/>
  <c r="H779" i="2"/>
  <c r="I788" i="2" a="1"/>
  <c r="I788" i="2" s="1"/>
  <c r="H789" i="2"/>
  <c r="I796" i="2" a="1"/>
  <c r="I796" i="2" s="1"/>
  <c r="I873" i="2" a="1"/>
  <c r="I873" i="2" s="1"/>
  <c r="H873" i="2"/>
  <c r="I877" i="2" a="1"/>
  <c r="I877" i="2" s="1"/>
  <c r="H877" i="2"/>
  <c r="H905" i="2"/>
  <c r="I905" i="2" a="1"/>
  <c r="I905" i="2" s="1"/>
  <c r="H929" i="2"/>
  <c r="I929" i="2" a="1"/>
  <c r="I929" i="2" s="1"/>
  <c r="H953" i="2"/>
  <c r="I953" i="2" a="1"/>
  <c r="I953" i="2" s="1"/>
  <c r="H977" i="2"/>
  <c r="I977" i="2" a="1"/>
  <c r="I977" i="2" s="1"/>
  <c r="H1089" i="2"/>
  <c r="I1089" i="2" a="1"/>
  <c r="I1089" i="2" s="1"/>
  <c r="H1132" i="2"/>
  <c r="I1132" i="2" a="1"/>
  <c r="I1132" i="2" s="1"/>
  <c r="I973" i="2" a="1"/>
  <c r="I973" i="2" s="1"/>
  <c r="I985" i="2" a="1"/>
  <c r="I985" i="2" s="1"/>
  <c r="I997" i="2" a="1"/>
  <c r="I997" i="2" s="1"/>
  <c r="I1009" i="2" a="1"/>
  <c r="I1009" i="2" s="1"/>
  <c r="H1019" i="2"/>
  <c r="I1025" i="2" a="1"/>
  <c r="I1025" i="2" s="1"/>
  <c r="H1031" i="2"/>
  <c r="H1060" i="2"/>
  <c r="H1068" i="2"/>
  <c r="I1093" i="2" a="1"/>
  <c r="I1093" i="2" s="1"/>
  <c r="I1115" i="2" a="1"/>
  <c r="I1115" i="2" s="1"/>
  <c r="H1115" i="2"/>
  <c r="H1123" i="2"/>
  <c r="I1123" i="2" a="1"/>
  <c r="I1123" i="2" s="1"/>
  <c r="H1131" i="2"/>
  <c r="I1131" i="2" a="1"/>
  <c r="I1131" i="2" s="1"/>
  <c r="I1076" i="2" a="1"/>
  <c r="I1076" i="2" s="1"/>
  <c r="H1076" i="2"/>
  <c r="I1140" i="2" a="1"/>
  <c r="I1140" i="2" s="1"/>
  <c r="H1140" i="2"/>
  <c r="H1154" i="2"/>
  <c r="I1154" i="2" a="1"/>
  <c r="I1154" i="2" s="1"/>
  <c r="I1074" i="2" a="1"/>
  <c r="I1074" i="2" s="1"/>
  <c r="H1074" i="2"/>
  <c r="I1075" i="2" a="1"/>
  <c r="I1075" i="2" s="1"/>
  <c r="H1075" i="2"/>
  <c r="I1079" i="2" a="1"/>
  <c r="I1079" i="2" s="1"/>
  <c r="H1079" i="2"/>
  <c r="H1142" i="2"/>
  <c r="I1142" i="2" a="1"/>
  <c r="I1142" i="2" s="1"/>
  <c r="H950" i="2"/>
  <c r="H962" i="2"/>
  <c r="H974" i="2"/>
  <c r="H986" i="2"/>
  <c r="H998" i="2"/>
  <c r="H1010" i="2"/>
  <c r="H1020" i="2"/>
  <c r="H1026" i="2"/>
  <c r="H1042" i="2"/>
  <c r="H1062" i="2"/>
  <c r="I1071" i="2" a="1"/>
  <c r="I1071" i="2" s="1"/>
  <c r="I1080" i="2" a="1"/>
  <c r="I1080" i="2" s="1"/>
  <c r="H1080" i="2"/>
  <c r="I1095" i="2" a="1"/>
  <c r="I1095" i="2" s="1"/>
  <c r="H1109" i="2"/>
  <c r="I1109" i="2" a="1"/>
  <c r="I1109" i="2" s="1"/>
  <c r="H1117" i="2"/>
  <c r="I1117" i="2" a="1"/>
  <c r="I1117" i="2" s="1"/>
  <c r="H1125" i="2"/>
  <c r="I1125" i="2" a="1"/>
  <c r="I1125" i="2" s="1"/>
  <c r="H1133" i="2"/>
  <c r="I1133" i="2" a="1"/>
  <c r="I1133" i="2" s="1"/>
  <c r="H1135" i="2"/>
  <c r="I1135" i="2" a="1"/>
  <c r="I1135" i="2" s="1"/>
  <c r="H1023" i="2"/>
  <c r="I1029" i="2" a="1"/>
  <c r="I1029" i="2" s="1"/>
  <c r="H1038" i="2"/>
  <c r="H1055" i="2"/>
  <c r="H1056" i="2"/>
  <c r="I1081" i="2" a="1"/>
  <c r="I1081" i="2" s="1"/>
  <c r="H1081" i="2"/>
  <c r="I1083" i="2" a="1"/>
  <c r="I1083" i="2" s="1"/>
  <c r="H1166" i="2"/>
  <c r="I1166" i="2" a="1"/>
  <c r="I1166" i="2" s="1"/>
  <c r="H1172" i="2"/>
  <c r="I1172" i="2" a="1"/>
  <c r="I1172" i="2" s="1"/>
  <c r="I1111" i="2" a="1"/>
  <c r="I1111" i="2" s="1"/>
  <c r="H1111" i="2"/>
  <c r="H1127" i="2"/>
  <c r="I1127" i="2" a="1"/>
  <c r="I1127" i="2" s="1"/>
  <c r="H1160" i="2"/>
  <c r="I1160" i="2" a="1"/>
  <c r="I1160" i="2" s="1"/>
  <c r="H1015" i="2"/>
  <c r="I1033" i="2" a="1"/>
  <c r="I1033" i="2" s="1"/>
  <c r="H1034" i="2"/>
  <c r="H1051" i="2"/>
  <c r="H1052" i="2"/>
  <c r="I1119" i="2" a="1"/>
  <c r="I1119" i="2" s="1"/>
  <c r="H1119" i="2"/>
  <c r="H910" i="2"/>
  <c r="H922" i="2"/>
  <c r="H934" i="2"/>
  <c r="H946" i="2"/>
  <c r="H958" i="2"/>
  <c r="H970" i="2"/>
  <c r="H982" i="2"/>
  <c r="H994" i="2"/>
  <c r="H1006" i="2"/>
  <c r="H1047" i="2"/>
  <c r="H1048" i="2"/>
  <c r="H1097" i="2"/>
  <c r="I1097" i="2" a="1"/>
  <c r="I1097" i="2" s="1"/>
  <c r="I1102" i="2" a="1"/>
  <c r="I1102" i="2" s="1"/>
  <c r="H1102" i="2"/>
  <c r="H1044" i="2"/>
  <c r="H1085" i="2"/>
  <c r="I1085" i="2" a="1"/>
  <c r="I1085" i="2" s="1"/>
  <c r="I1090" i="2" a="1"/>
  <c r="I1090" i="2" s="1"/>
  <c r="H1090" i="2"/>
  <c r="I1099" i="2" a="1"/>
  <c r="I1099" i="2" s="1"/>
  <c r="H1099" i="2"/>
  <c r="H1129" i="2"/>
  <c r="I1129" i="2" a="1"/>
  <c r="I1129" i="2" s="1"/>
  <c r="H1004" i="2"/>
  <c r="H1016" i="2"/>
  <c r="I1087" i="2" a="1"/>
  <c r="I1087" i="2" s="1"/>
  <c r="H1087" i="2"/>
  <c r="H1113" i="2"/>
  <c r="I1113" i="2" a="1"/>
  <c r="I1113" i="2" s="1"/>
  <c r="H1121" i="2"/>
  <c r="I1121" i="2" a="1"/>
  <c r="I1121" i="2" s="1"/>
  <c r="I1091" i="2" a="1"/>
  <c r="I1091" i="2" s="1"/>
  <c r="H1091" i="2"/>
  <c r="H1092" i="2"/>
  <c r="H1101" i="2"/>
  <c r="I1101" i="2" a="1"/>
  <c r="I1101" i="2" s="1"/>
  <c r="I1103" i="2" a="1"/>
  <c r="I1103" i="2" s="1"/>
  <c r="H1103" i="2"/>
  <c r="I1194" i="2" a="1"/>
  <c r="I1194" i="2" s="1"/>
  <c r="H1194" i="2"/>
  <c r="I1207" i="2" a="1"/>
  <c r="I1207" i="2" s="1"/>
  <c r="H1207" i="2"/>
  <c r="H1282" i="2"/>
  <c r="I1282" i="2" a="1"/>
  <c r="I1282" i="2" s="1"/>
  <c r="H1114" i="2"/>
  <c r="I1116" i="2" a="1"/>
  <c r="I1116" i="2" s="1"/>
  <c r="H1118" i="2"/>
  <c r="I1120" i="2" a="1"/>
  <c r="I1120" i="2" s="1"/>
  <c r="H1122" i="2"/>
  <c r="H1134" i="2"/>
  <c r="I1136" i="2" a="1"/>
  <c r="I1136" i="2" s="1"/>
  <c r="H1146" i="2"/>
  <c r="H1152" i="2"/>
  <c r="H1156" i="2"/>
  <c r="I1195" i="2" a="1"/>
  <c r="I1195" i="2" s="1"/>
  <c r="H1195" i="2"/>
  <c r="I1168" i="2" a="1"/>
  <c r="I1168" i="2" s="1"/>
  <c r="H1168" i="2"/>
  <c r="H1137" i="2"/>
  <c r="I1147" i="2" a="1"/>
  <c r="I1147" i="2" s="1"/>
  <c r="H1178" i="2"/>
  <c r="I1178" i="2" a="1"/>
  <c r="I1178" i="2" s="1"/>
  <c r="H1130" i="2"/>
  <c r="H1157" i="2"/>
  <c r="H1169" i="2"/>
  <c r="I1165" i="2" a="1"/>
  <c r="I1165" i="2" s="1"/>
  <c r="H1165" i="2"/>
  <c r="I1174" i="2" a="1"/>
  <c r="I1174" i="2" s="1"/>
  <c r="H1174" i="2"/>
  <c r="H1084" i="2"/>
  <c r="H1096" i="2"/>
  <c r="H1108" i="2"/>
  <c r="I1128" i="2" a="1"/>
  <c r="I1128" i="2" s="1"/>
  <c r="H1144" i="2"/>
  <c r="H1158" i="2"/>
  <c r="I1188" i="2" a="1"/>
  <c r="I1188" i="2" s="1"/>
  <c r="H1188" i="2"/>
  <c r="I1162" i="2" a="1"/>
  <c r="I1162" i="2" s="1"/>
  <c r="H1162" i="2"/>
  <c r="I1204" i="2" a="1"/>
  <c r="I1204" i="2" s="1"/>
  <c r="H1204" i="2"/>
  <c r="H1053" i="2"/>
  <c r="H1057" i="2"/>
  <c r="H1061" i="2"/>
  <c r="H1065" i="2"/>
  <c r="H1069" i="2"/>
  <c r="H1072" i="2"/>
  <c r="H1078" i="2"/>
  <c r="H1086" i="2"/>
  <c r="H1098" i="2"/>
  <c r="H1110" i="2"/>
  <c r="H1126" i="2"/>
  <c r="I1148" i="2" a="1"/>
  <c r="I1148" i="2" s="1"/>
  <c r="I1183" i="2" a="1"/>
  <c r="I1183" i="2" s="1"/>
  <c r="H1183" i="2"/>
  <c r="I1124" i="2" a="1"/>
  <c r="I1124" i="2" s="1"/>
  <c r="I1184" i="2" a="1"/>
  <c r="I1184" i="2" s="1"/>
  <c r="I1190" i="2" a="1"/>
  <c r="I1190" i="2" s="1"/>
  <c r="I1196" i="2" a="1"/>
  <c r="I1196" i="2" s="1"/>
  <c r="I1201" i="2" a="1"/>
  <c r="I1201" i="2" s="1"/>
  <c r="I1208" i="2" a="1"/>
  <c r="I1208" i="2" s="1"/>
  <c r="I1307" i="2" a="1"/>
  <c r="I1307" i="2" s="1"/>
  <c r="H1307" i="2"/>
  <c r="I1321" i="2" a="1"/>
  <c r="I1321" i="2" s="1"/>
  <c r="H1321" i="2"/>
  <c r="I1331" i="2" a="1"/>
  <c r="I1331" i="2" s="1"/>
  <c r="H1331" i="2"/>
  <c r="H1365" i="2"/>
  <c r="I1365" i="2" a="1"/>
  <c r="I1365" i="2" s="1"/>
  <c r="H1203" i="2"/>
  <c r="H1220" i="2"/>
  <c r="H1233" i="2"/>
  <c r="H1236" i="2"/>
  <c r="H1316" i="2"/>
  <c r="I1316" i="2" a="1"/>
  <c r="I1316" i="2" s="1"/>
  <c r="I1335" i="2" a="1"/>
  <c r="I1335" i="2" s="1"/>
  <c r="H1335" i="2"/>
  <c r="I1341" i="2" a="1"/>
  <c r="I1341" i="2" s="1"/>
  <c r="H1341" i="2"/>
  <c r="H1171" i="2"/>
  <c r="H1177" i="2"/>
  <c r="I1272" i="2" a="1"/>
  <c r="I1272" i="2" s="1"/>
  <c r="H1272" i="2"/>
  <c r="I1278" i="2" a="1"/>
  <c r="I1278" i="2" s="1"/>
  <c r="H1278" i="2"/>
  <c r="I1317" i="2" a="1"/>
  <c r="I1317" i="2" s="1"/>
  <c r="H1317" i="2"/>
  <c r="I1327" i="2" a="1"/>
  <c r="I1327" i="2" s="1"/>
  <c r="H1327" i="2"/>
  <c r="H1186" i="2"/>
  <c r="H1192" i="2"/>
  <c r="H1198" i="2"/>
  <c r="H1267" i="2"/>
  <c r="H1291" i="2"/>
  <c r="H1312" i="2"/>
  <c r="I1312" i="2" a="1"/>
  <c r="I1312" i="2" s="1"/>
  <c r="H1221" i="2"/>
  <c r="H1224" i="2"/>
  <c r="H1237" i="2"/>
  <c r="H1240" i="2"/>
  <c r="H1243" i="2"/>
  <c r="H1251" i="2"/>
  <c r="H1259" i="2"/>
  <c r="H1270" i="2"/>
  <c r="H1303" i="2"/>
  <c r="I1313" i="2" a="1"/>
  <c r="I1313" i="2" s="1"/>
  <c r="H1313" i="2"/>
  <c r="I1323" i="2" a="1"/>
  <c r="I1323" i="2" s="1"/>
  <c r="H1323" i="2"/>
  <c r="I1326" i="2" a="1"/>
  <c r="I1326" i="2" s="1"/>
  <c r="I1339" i="2" a="1"/>
  <c r="I1339" i="2" s="1"/>
  <c r="H1339" i="2"/>
  <c r="I1345" i="2" a="1"/>
  <c r="I1345" i="2" s="1"/>
  <c r="H1345" i="2"/>
  <c r="H1288" i="2"/>
  <c r="I1288" i="2" a="1"/>
  <c r="I1288" i="2" s="1"/>
  <c r="H1308" i="2"/>
  <c r="I1308" i="2" a="1"/>
  <c r="I1308" i="2" s="1"/>
  <c r="H1332" i="2"/>
  <c r="I1332" i="2" a="1"/>
  <c r="I1332" i="2" s="1"/>
  <c r="H1368" i="2"/>
  <c r="I1368" i="2" a="1"/>
  <c r="I1368" i="2" s="1"/>
  <c r="I1309" i="2" a="1"/>
  <c r="I1309" i="2" s="1"/>
  <c r="H1309" i="2"/>
  <c r="I1319" i="2" a="1"/>
  <c r="I1319" i="2" s="1"/>
  <c r="H1319" i="2"/>
  <c r="H1225" i="2"/>
  <c r="H1228" i="2"/>
  <c r="H1241" i="2"/>
  <c r="H1289" i="2"/>
  <c r="I1293" i="2" a="1"/>
  <c r="I1293" i="2" s="1"/>
  <c r="H1293" i="2"/>
  <c r="H1328" i="2"/>
  <c r="I1328" i="2" a="1"/>
  <c r="I1328" i="2" s="1"/>
  <c r="I1333" i="2" a="1"/>
  <c r="I1333" i="2" s="1"/>
  <c r="H1333" i="2"/>
  <c r="I1343" i="2" a="1"/>
  <c r="I1343" i="2" s="1"/>
  <c r="H1343" i="2"/>
  <c r="H1216" i="2"/>
  <c r="H1244" i="2"/>
  <c r="H1252" i="2"/>
  <c r="H1260" i="2"/>
  <c r="H1268" i="2"/>
  <c r="I1271" i="2" a="1"/>
  <c r="I1271" i="2" s="1"/>
  <c r="I1286" i="2" a="1"/>
  <c r="I1286" i="2" s="1"/>
  <c r="I1292" i="2" a="1"/>
  <c r="I1292" i="2" s="1"/>
  <c r="I1305" i="2" a="1"/>
  <c r="I1305" i="2" s="1"/>
  <c r="H1305" i="2"/>
  <c r="I1315" i="2" a="1"/>
  <c r="I1315" i="2" s="1"/>
  <c r="H1315" i="2"/>
  <c r="I1318" i="2" a="1"/>
  <c r="I1318" i="2" s="1"/>
  <c r="I1329" i="2" a="1"/>
  <c r="I1329" i="2" s="1"/>
  <c r="H1329" i="2"/>
  <c r="H1300" i="2"/>
  <c r="I1300" i="2" a="1"/>
  <c r="I1300" i="2" s="1"/>
  <c r="I1301" i="2" a="1"/>
  <c r="I1301" i="2" s="1"/>
  <c r="H1301" i="2"/>
  <c r="I1304" i="2" a="1"/>
  <c r="I1304" i="2" s="1"/>
  <c r="H1324" i="2"/>
  <c r="I1324" i="2" a="1"/>
  <c r="I1324" i="2" s="1"/>
  <c r="I1311" i="2" a="1"/>
  <c r="I1311" i="2" s="1"/>
  <c r="H1311" i="2"/>
  <c r="I1325" i="2" a="1"/>
  <c r="I1325" i="2" s="1"/>
  <c r="H1325" i="2"/>
  <c r="I1337" i="2" a="1"/>
  <c r="I1337" i="2" s="1"/>
  <c r="H1337" i="2"/>
  <c r="H1217" i="2"/>
  <c r="I1281" i="2" a="1"/>
  <c r="I1281" i="2" s="1"/>
  <c r="H1281" i="2"/>
  <c r="I1287" i="2" a="1"/>
  <c r="I1287" i="2" s="1"/>
  <c r="I1294" i="2" a="1"/>
  <c r="I1294" i="2" s="1"/>
  <c r="H1320" i="2"/>
  <c r="I1320" i="2" a="1"/>
  <c r="I1320" i="2" s="1"/>
  <c r="I1523" i="2" a="1"/>
  <c r="I1523" i="2" s="1"/>
  <c r="H1523" i="2"/>
  <c r="I1547" i="2" a="1"/>
  <c r="I1547" i="2" s="1"/>
  <c r="H1547" i="2"/>
  <c r="H1367" i="2"/>
  <c r="H1370" i="2"/>
  <c r="H1383" i="2"/>
  <c r="H1386" i="2"/>
  <c r="H1399" i="2"/>
  <c r="H1402" i="2"/>
  <c r="H1415" i="2"/>
  <c r="H1418" i="2"/>
  <c r="H1431" i="2"/>
  <c r="H1434" i="2"/>
  <c r="I1451" i="2" a="1"/>
  <c r="I1451" i="2" s="1"/>
  <c r="I1458" i="2" a="1"/>
  <c r="I1458" i="2" s="1"/>
  <c r="I1473" i="2" a="1"/>
  <c r="I1473" i="2" s="1"/>
  <c r="I1477" i="2" a="1"/>
  <c r="I1477" i="2" s="1"/>
  <c r="I1481" i="2" a="1"/>
  <c r="I1481" i="2" s="1"/>
  <c r="I1497" i="2" a="1"/>
  <c r="I1497" i="2" s="1"/>
  <c r="I1519" i="2" a="1"/>
  <c r="I1519" i="2" s="1"/>
  <c r="H1519" i="2"/>
  <c r="I1536" i="2" a="1"/>
  <c r="I1536" i="2" s="1"/>
  <c r="H1536" i="2"/>
  <c r="H1537" i="2"/>
  <c r="I1537" i="2" a="1"/>
  <c r="I1537" i="2" s="1"/>
  <c r="I1444" i="2" a="1"/>
  <c r="I1444" i="2" s="1"/>
  <c r="I1487" i="2" a="1"/>
  <c r="I1487" i="2" s="1"/>
  <c r="H1487" i="2"/>
  <c r="I1502" i="2" a="1"/>
  <c r="I1502" i="2" s="1"/>
  <c r="I1503" i="2" a="1"/>
  <c r="I1503" i="2" s="1"/>
  <c r="H1503" i="2"/>
  <c r="I1507" i="2" a="1"/>
  <c r="I1507" i="2" s="1"/>
  <c r="H1507" i="2"/>
  <c r="I1511" i="2" a="1"/>
  <c r="I1511" i="2" s="1"/>
  <c r="H1511" i="2"/>
  <c r="I1515" i="2" a="1"/>
  <c r="I1515" i="2" s="1"/>
  <c r="H1515" i="2"/>
  <c r="I1532" i="2" a="1"/>
  <c r="I1532" i="2" s="1"/>
  <c r="H1532" i="2"/>
  <c r="I1533" i="2" a="1"/>
  <c r="I1533" i="2" s="1"/>
  <c r="H1533" i="2"/>
  <c r="I1551" i="2" a="1"/>
  <c r="I1551" i="2" s="1"/>
  <c r="H1551" i="2"/>
  <c r="I1558" i="2" a="1"/>
  <c r="I1558" i="2" s="1"/>
  <c r="H1558" i="2"/>
  <c r="H1622" i="2"/>
  <c r="I1622" i="2" a="1"/>
  <c r="I1622" i="2" s="1"/>
  <c r="I1653" i="2" a="1"/>
  <c r="I1653" i="2" s="1"/>
  <c r="H1653" i="2"/>
  <c r="I1441" i="2" a="1"/>
  <c r="I1441" i="2" s="1"/>
  <c r="I1459" i="2" a="1"/>
  <c r="I1459" i="2" s="1"/>
  <c r="I1466" i="2" a="1"/>
  <c r="I1466" i="2" s="1"/>
  <c r="I1528" i="2" a="1"/>
  <c r="I1528" i="2" s="1"/>
  <c r="H1528" i="2"/>
  <c r="I1529" i="2" a="1"/>
  <c r="I1529" i="2" s="1"/>
  <c r="H1529" i="2"/>
  <c r="H1541" i="2"/>
  <c r="I1541" i="2" a="1"/>
  <c r="I1541" i="2" s="1"/>
  <c r="I1560" i="2" a="1"/>
  <c r="I1560" i="2" s="1"/>
  <c r="H1560" i="2"/>
  <c r="H1561" i="2"/>
  <c r="I1561" i="2" a="1"/>
  <c r="I1561" i="2" s="1"/>
  <c r="I1336" i="2" a="1"/>
  <c r="I1336" i="2" s="1"/>
  <c r="I1340" i="2" a="1"/>
  <c r="I1340" i="2" s="1"/>
  <c r="I1344" i="2" a="1"/>
  <c r="I1344" i="2" s="1"/>
  <c r="I1348" i="2" a="1"/>
  <c r="I1348" i="2" s="1"/>
  <c r="I1448" i="2" a="1"/>
  <c r="I1448" i="2" s="1"/>
  <c r="I1463" i="2" a="1"/>
  <c r="I1463" i="2" s="1"/>
  <c r="I1470" i="2" a="1"/>
  <c r="I1470" i="2" s="1"/>
  <c r="I1493" i="2" a="1"/>
  <c r="I1493" i="2" s="1"/>
  <c r="I1524" i="2" a="1"/>
  <c r="I1524" i="2" s="1"/>
  <c r="H1524" i="2"/>
  <c r="I1525" i="2" a="1"/>
  <c r="I1525" i="2" s="1"/>
  <c r="H1525" i="2"/>
  <c r="I1539" i="2" a="1"/>
  <c r="I1539" i="2" s="1"/>
  <c r="H1539" i="2"/>
  <c r="I1542" i="2" a="1"/>
  <c r="I1542" i="2" s="1"/>
  <c r="H1542" i="2"/>
  <c r="H1585" i="2"/>
  <c r="I1585" i="2" a="1"/>
  <c r="I1585" i="2" s="1"/>
  <c r="I1645" i="2" a="1"/>
  <c r="I1645" i="2" s="1"/>
  <c r="H1645" i="2"/>
  <c r="I1483" i="2" a="1"/>
  <c r="I1483" i="2" s="1"/>
  <c r="H1483" i="2"/>
  <c r="I1499" i="2" a="1"/>
  <c r="I1499" i="2" s="1"/>
  <c r="H1499" i="2"/>
  <c r="I1520" i="2" a="1"/>
  <c r="I1520" i="2" s="1"/>
  <c r="H1520" i="2"/>
  <c r="I1521" i="2" a="1"/>
  <c r="I1521" i="2" s="1"/>
  <c r="H1521" i="2"/>
  <c r="I1568" i="2" a="1"/>
  <c r="I1568" i="2" s="1"/>
  <c r="H1568" i="2"/>
  <c r="H1601" i="2"/>
  <c r="I1601" i="2" a="1"/>
  <c r="I1601" i="2" s="1"/>
  <c r="H1617" i="2"/>
  <c r="I1617" i="2" a="1"/>
  <c r="I1617" i="2" s="1"/>
  <c r="I1629" i="2" a="1"/>
  <c r="I1629" i="2" s="1"/>
  <c r="H1629" i="2"/>
  <c r="I1381" i="2" a="1"/>
  <c r="I1381" i="2" s="1"/>
  <c r="I1384" i="2" a="1"/>
  <c r="I1384" i="2" s="1"/>
  <c r="I1397" i="2" a="1"/>
  <c r="I1397" i="2" s="1"/>
  <c r="I1400" i="2" a="1"/>
  <c r="I1400" i="2" s="1"/>
  <c r="I1413" i="2" a="1"/>
  <c r="I1413" i="2" s="1"/>
  <c r="I1416" i="2" a="1"/>
  <c r="I1416" i="2" s="1"/>
  <c r="I1429" i="2" a="1"/>
  <c r="I1429" i="2" s="1"/>
  <c r="I1432" i="2" a="1"/>
  <c r="I1432" i="2" s="1"/>
  <c r="I1475" i="2" a="1"/>
  <c r="I1475" i="2" s="1"/>
  <c r="H1475" i="2"/>
  <c r="I1479" i="2" a="1"/>
  <c r="I1479" i="2" s="1"/>
  <c r="H1479" i="2"/>
  <c r="I1504" i="2" a="1"/>
  <c r="I1504" i="2" s="1"/>
  <c r="H1504" i="2"/>
  <c r="I1508" i="2" a="1"/>
  <c r="I1508" i="2" s="1"/>
  <c r="H1508" i="2"/>
  <c r="I1512" i="2" a="1"/>
  <c r="I1512" i="2" s="1"/>
  <c r="H1512" i="2"/>
  <c r="I1516" i="2" a="1"/>
  <c r="I1516" i="2" s="1"/>
  <c r="H1516" i="2"/>
  <c r="I1517" i="2" a="1"/>
  <c r="I1517" i="2" s="1"/>
  <c r="H1517" i="2"/>
  <c r="I1543" i="2" a="1"/>
  <c r="I1543" i="2" s="1"/>
  <c r="H1543" i="2"/>
  <c r="H1569" i="2"/>
  <c r="I1569" i="2" a="1"/>
  <c r="I1569" i="2" s="1"/>
  <c r="H1577" i="2"/>
  <c r="I1577" i="2" a="1"/>
  <c r="I1577" i="2" s="1"/>
  <c r="I1612" i="2" a="1"/>
  <c r="I1612" i="2" s="1"/>
  <c r="H1612" i="2"/>
  <c r="I1641" i="2" a="1"/>
  <c r="I1641" i="2" s="1"/>
  <c r="H1641" i="2"/>
  <c r="H1347" i="2"/>
  <c r="H1349" i="2"/>
  <c r="H1351" i="2"/>
  <c r="H1359" i="2"/>
  <c r="H1362" i="2"/>
  <c r="H1375" i="2"/>
  <c r="H1378" i="2"/>
  <c r="H1391" i="2"/>
  <c r="H1394" i="2"/>
  <c r="H1407" i="2"/>
  <c r="H1410" i="2"/>
  <c r="H1423" i="2"/>
  <c r="H1426" i="2"/>
  <c r="H1439" i="2"/>
  <c r="I1442" i="2" a="1"/>
  <c r="I1442" i="2" s="1"/>
  <c r="I1449" i="2" a="1"/>
  <c r="I1449" i="2" s="1"/>
  <c r="I1460" i="2" a="1"/>
  <c r="I1460" i="2" s="1"/>
  <c r="I1489" i="2" a="1"/>
  <c r="I1489" i="2" s="1"/>
  <c r="I1505" i="2" a="1"/>
  <c r="I1505" i="2" s="1"/>
  <c r="I1509" i="2" a="1"/>
  <c r="I1509" i="2" s="1"/>
  <c r="I1513" i="2" a="1"/>
  <c r="I1513" i="2" s="1"/>
  <c r="H1593" i="2"/>
  <c r="I1593" i="2" a="1"/>
  <c r="I1593" i="2" s="1"/>
  <c r="H1613" i="2"/>
  <c r="I1613" i="2" a="1"/>
  <c r="I1613" i="2" s="1"/>
  <c r="I1633" i="2" a="1"/>
  <c r="I1633" i="2" s="1"/>
  <c r="H1633" i="2"/>
  <c r="I1453" i="2" a="1"/>
  <c r="I1453" i="2" s="1"/>
  <c r="I1464" i="2" a="1"/>
  <c r="I1464" i="2" s="1"/>
  <c r="I1494" i="2" a="1"/>
  <c r="I1494" i="2" s="1"/>
  <c r="I1495" i="2" a="1"/>
  <c r="I1495" i="2" s="1"/>
  <c r="H1495" i="2"/>
  <c r="H1545" i="2"/>
  <c r="I1545" i="2" a="1"/>
  <c r="I1545" i="2" s="1"/>
  <c r="I1570" i="2" a="1"/>
  <c r="I1570" i="2" s="1"/>
  <c r="H1570" i="2"/>
  <c r="H1630" i="2"/>
  <c r="I1630" i="2" a="1"/>
  <c r="I1630" i="2" s="1"/>
  <c r="I1535" i="2" a="1"/>
  <c r="I1535" i="2" s="1"/>
  <c r="H1535" i="2"/>
  <c r="I1564" i="2" a="1"/>
  <c r="I1564" i="2" s="1"/>
  <c r="H1564" i="2"/>
  <c r="I1572" i="2" a="1"/>
  <c r="I1572" i="2" s="1"/>
  <c r="H1572" i="2"/>
  <c r="H1573" i="2"/>
  <c r="I1573" i="2" a="1"/>
  <c r="I1573" i="2" s="1"/>
  <c r="I1578" i="2" a="1"/>
  <c r="I1578" i="2" s="1"/>
  <c r="H1578" i="2"/>
  <c r="I1588" i="2" a="1"/>
  <c r="I1588" i="2" s="1"/>
  <c r="H1588" i="2"/>
  <c r="H1625" i="2"/>
  <c r="I1625" i="2" a="1"/>
  <c r="I1625" i="2" s="1"/>
  <c r="H1634" i="2"/>
  <c r="I1634" i="2" a="1"/>
  <c r="I1634" i="2" s="1"/>
  <c r="H1363" i="2"/>
  <c r="H1366" i="2"/>
  <c r="H1379" i="2"/>
  <c r="H1382" i="2"/>
  <c r="H1395" i="2"/>
  <c r="H1398" i="2"/>
  <c r="H1411" i="2"/>
  <c r="H1414" i="2"/>
  <c r="H1427" i="2"/>
  <c r="H1430" i="2"/>
  <c r="I1461" i="2" a="1"/>
  <c r="I1461" i="2" s="1"/>
  <c r="I1472" i="2" a="1"/>
  <c r="I1472" i="2" s="1"/>
  <c r="I1476" i="2" a="1"/>
  <c r="I1476" i="2" s="1"/>
  <c r="I1480" i="2" a="1"/>
  <c r="I1480" i="2" s="1"/>
  <c r="I1485" i="2" a="1"/>
  <c r="I1485" i="2" s="1"/>
  <c r="I1501" i="2" a="1"/>
  <c r="I1501" i="2" s="1"/>
  <c r="I1531" i="2" a="1"/>
  <c r="I1531" i="2" s="1"/>
  <c r="H1531" i="2"/>
  <c r="I1556" i="2" a="1"/>
  <c r="I1556" i="2" s="1"/>
  <c r="H1556" i="2"/>
  <c r="I1582" i="2" a="1"/>
  <c r="I1582" i="2" s="1"/>
  <c r="H1582" i="2"/>
  <c r="H1589" i="2"/>
  <c r="I1589" i="2" a="1"/>
  <c r="I1589" i="2" s="1"/>
  <c r="I1594" i="2" a="1"/>
  <c r="I1594" i="2" s="1"/>
  <c r="H1594" i="2"/>
  <c r="I1604" i="2" a="1"/>
  <c r="I1604" i="2" s="1"/>
  <c r="H1604" i="2"/>
  <c r="H1614" i="2"/>
  <c r="I1614" i="2" a="1"/>
  <c r="I1614" i="2" s="1"/>
  <c r="I1620" i="2" a="1"/>
  <c r="I1620" i="2" s="1"/>
  <c r="H1620" i="2"/>
  <c r="I1491" i="2" a="1"/>
  <c r="I1491" i="2" s="1"/>
  <c r="H1491" i="2"/>
  <c r="I1527" i="2" a="1"/>
  <c r="I1527" i="2" s="1"/>
  <c r="H1527" i="2"/>
  <c r="I1548" i="2" a="1"/>
  <c r="I1548" i="2" s="1"/>
  <c r="H1548" i="2"/>
  <c r="H1549" i="2"/>
  <c r="I1549" i="2" a="1"/>
  <c r="I1549" i="2" s="1"/>
  <c r="I1598" i="2" a="1"/>
  <c r="I1598" i="2" s="1"/>
  <c r="H1598" i="2"/>
  <c r="H1605" i="2"/>
  <c r="I1605" i="2" a="1"/>
  <c r="I1605" i="2" s="1"/>
  <c r="H1626" i="2"/>
  <c r="I1626" i="2" a="1"/>
  <c r="I1626" i="2" s="1"/>
  <c r="I1554" i="2" a="1"/>
  <c r="I1554" i="2" s="1"/>
  <c r="I1566" i="2" a="1"/>
  <c r="I1566" i="2" s="1"/>
  <c r="I1580" i="2" a="1"/>
  <c r="I1580" i="2" s="1"/>
  <c r="I1596" i="2" a="1"/>
  <c r="I1596" i="2" s="1"/>
  <c r="I1607" i="2" a="1"/>
  <c r="I1607" i="2" s="1"/>
  <c r="I1639" i="2" a="1"/>
  <c r="I1639" i="2" s="1"/>
  <c r="H1639" i="2"/>
  <c r="I1663" i="2" a="1"/>
  <c r="I1663" i="2" s="1"/>
  <c r="H1663" i="2"/>
  <c r="H1774" i="2"/>
  <c r="I1774" i="2" a="1"/>
  <c r="I1774" i="2" s="1"/>
  <c r="I1670" i="2" a="1"/>
  <c r="I1670" i="2" s="1"/>
  <c r="H1670" i="2"/>
  <c r="H1677" i="2"/>
  <c r="I1677" i="2" a="1"/>
  <c r="I1677" i="2" s="1"/>
  <c r="I1709" i="2" a="1"/>
  <c r="I1709" i="2" s="1"/>
  <c r="H1709" i="2"/>
  <c r="I1575" i="2" a="1"/>
  <c r="I1575" i="2" s="1"/>
  <c r="I1591" i="2" a="1"/>
  <c r="I1591" i="2" s="1"/>
  <c r="H1659" i="2"/>
  <c r="I1730" i="2" a="1"/>
  <c r="I1730" i="2" s="1"/>
  <c r="H1730" i="2"/>
  <c r="I1732" i="2" a="1"/>
  <c r="I1732" i="2" s="1"/>
  <c r="H1732" i="2"/>
  <c r="I1637" i="2" a="1"/>
  <c r="I1637" i="2" s="1"/>
  <c r="H1637" i="2"/>
  <c r="I1651" i="2" a="1"/>
  <c r="I1651" i="2" s="1"/>
  <c r="H1651" i="2"/>
  <c r="I1729" i="2" a="1"/>
  <c r="I1729" i="2" s="1"/>
  <c r="H1729" i="2"/>
  <c r="I1733" i="2" a="1"/>
  <c r="I1733" i="2" s="1"/>
  <c r="H1733" i="2"/>
  <c r="I1736" i="2" a="1"/>
  <c r="I1736" i="2" s="1"/>
  <c r="H1736" i="2"/>
  <c r="H1538" i="2"/>
  <c r="H1544" i="2"/>
  <c r="H1550" i="2"/>
  <c r="I1553" i="2" a="1"/>
  <c r="I1553" i="2" s="1"/>
  <c r="I1565" i="2" a="1"/>
  <c r="I1565" i="2" s="1"/>
  <c r="H1586" i="2"/>
  <c r="H1602" i="2"/>
  <c r="I1618" i="2" a="1"/>
  <c r="I1618" i="2" s="1"/>
  <c r="I1654" i="2" a="1"/>
  <c r="I1654" i="2" s="1"/>
  <c r="I1664" i="2" a="1"/>
  <c r="I1664" i="2" s="1"/>
  <c r="H1664" i="2"/>
  <c r="I1712" i="2" a="1"/>
  <c r="I1712" i="2" s="1"/>
  <c r="H1712" i="2"/>
  <c r="I1643" i="2" a="1"/>
  <c r="I1643" i="2" s="1"/>
  <c r="H1643" i="2"/>
  <c r="I1657" i="2" a="1"/>
  <c r="I1657" i="2" s="1"/>
  <c r="H1657" i="2"/>
  <c r="I1660" i="2" a="1"/>
  <c r="I1660" i="2" s="1"/>
  <c r="H1660" i="2"/>
  <c r="I1714" i="2" a="1"/>
  <c r="I1714" i="2" s="1"/>
  <c r="H1714" i="2"/>
  <c r="I1758" i="2" a="1"/>
  <c r="I1758" i="2" s="1"/>
  <c r="H1758" i="2"/>
  <c r="H1794" i="2"/>
  <c r="I1794" i="2" a="1"/>
  <c r="I1794" i="2" s="1"/>
  <c r="I1668" i="2" a="1"/>
  <c r="I1668" i="2" s="1"/>
  <c r="H1668" i="2"/>
  <c r="I1672" i="2" a="1"/>
  <c r="I1672" i="2" s="1"/>
  <c r="H1672" i="2"/>
  <c r="H1628" i="2"/>
  <c r="I1649" i="2" a="1"/>
  <c r="I1649" i="2" s="1"/>
  <c r="H1649" i="2"/>
  <c r="I1750" i="2" a="1"/>
  <c r="I1750" i="2" s="1"/>
  <c r="H1750" i="2"/>
  <c r="I1770" i="2" a="1"/>
  <c r="I1770" i="2" s="1"/>
  <c r="H1770" i="2"/>
  <c r="H1540" i="2"/>
  <c r="H1546" i="2"/>
  <c r="H1552" i="2"/>
  <c r="I1557" i="2" a="1"/>
  <c r="I1557" i="2" s="1"/>
  <c r="H1576" i="2"/>
  <c r="I1583" i="2" a="1"/>
  <c r="I1583" i="2" s="1"/>
  <c r="H1592" i="2"/>
  <c r="I1599" i="2" a="1"/>
  <c r="I1599" i="2" s="1"/>
  <c r="I1621" i="2" a="1"/>
  <c r="I1621" i="2" s="1"/>
  <c r="I1623" i="2" a="1"/>
  <c r="I1623" i="2" s="1"/>
  <c r="I1638" i="2" a="1"/>
  <c r="I1638" i="2" s="1"/>
  <c r="I1655" i="2" a="1"/>
  <c r="I1655" i="2" s="1"/>
  <c r="H1655" i="2"/>
  <c r="H1665" i="2"/>
  <c r="I1682" i="2" a="1"/>
  <c r="I1682" i="2" s="1"/>
  <c r="H1682" i="2"/>
  <c r="I1700" i="2" a="1"/>
  <c r="I1700" i="2" s="1"/>
  <c r="H1700" i="2"/>
  <c r="I1619" i="2" a="1"/>
  <c r="I1619" i="2" s="1"/>
  <c r="I1721" i="2" a="1"/>
  <c r="I1721" i="2" s="1"/>
  <c r="H1721" i="2"/>
  <c r="I1752" i="2" a="1"/>
  <c r="I1752" i="2" s="1"/>
  <c r="H1752" i="2"/>
  <c r="I1647" i="2" a="1"/>
  <c r="I1647" i="2" s="1"/>
  <c r="H1647" i="2"/>
  <c r="I1658" i="2" a="1"/>
  <c r="I1658" i="2" s="1"/>
  <c r="H1658" i="2"/>
  <c r="I1662" i="2" a="1"/>
  <c r="I1662" i="2" s="1"/>
  <c r="H1662" i="2"/>
  <c r="I1690" i="2" a="1"/>
  <c r="I1690" i="2" s="1"/>
  <c r="H1690" i="2"/>
  <c r="I1693" i="2" a="1"/>
  <c r="I1693" i="2" s="1"/>
  <c r="H1693" i="2"/>
  <c r="I1717" i="2" a="1"/>
  <c r="I1717" i="2" s="1"/>
  <c r="H1717" i="2"/>
  <c r="I1718" i="2" a="1"/>
  <c r="I1718" i="2" s="1"/>
  <c r="H1718" i="2"/>
  <c r="I1720" i="2" a="1"/>
  <c r="I1720" i="2" s="1"/>
  <c r="H1720" i="2"/>
  <c r="I1587" i="2" a="1"/>
  <c r="I1587" i="2" s="1"/>
  <c r="I1603" i="2" a="1"/>
  <c r="I1603" i="2" s="1"/>
  <c r="I1609" i="2" a="1"/>
  <c r="I1609" i="2" s="1"/>
  <c r="I1611" i="2" a="1"/>
  <c r="I1611" i="2" s="1"/>
  <c r="I1650" i="2" a="1"/>
  <c r="I1650" i="2" s="1"/>
  <c r="I1666" i="2" a="1"/>
  <c r="I1666" i="2" s="1"/>
  <c r="H1666" i="2"/>
  <c r="I1702" i="2" a="1"/>
  <c r="I1702" i="2" s="1"/>
  <c r="H1702" i="2"/>
  <c r="I1706" i="2" a="1"/>
  <c r="I1706" i="2" s="1"/>
  <c r="H1706" i="2"/>
  <c r="I1724" i="2" a="1"/>
  <c r="I1724" i="2" s="1"/>
  <c r="H1724" i="2"/>
  <c r="H1762" i="2"/>
  <c r="I1767" i="2" a="1"/>
  <c r="I1767" i="2" s="1"/>
  <c r="I1773" i="2" a="1"/>
  <c r="I1773" i="2" s="1"/>
  <c r="H1681" i="2"/>
  <c r="H1692" i="2"/>
  <c r="H1703" i="2"/>
  <c r="I1725" i="2" a="1"/>
  <c r="I1725" i="2" s="1"/>
  <c r="H1744" i="2"/>
  <c r="I1809" i="2" a="1"/>
  <c r="I1809" i="2" s="1"/>
  <c r="H1809" i="2"/>
  <c r="I1838" i="2" a="1"/>
  <c r="I1838" i="2" s="1"/>
  <c r="H1838" i="2"/>
  <c r="I1873" i="2" a="1"/>
  <c r="I1873" i="2" s="1"/>
  <c r="H1873" i="2"/>
  <c r="H1747" i="2"/>
  <c r="H1757" i="2"/>
  <c r="H1760" i="2"/>
  <c r="I1763" i="2" a="1"/>
  <c r="I1763" i="2" s="1"/>
  <c r="I1796" i="2" a="1"/>
  <c r="I1796" i="2" s="1"/>
  <c r="H1796" i="2"/>
  <c r="I1701" i="2" a="1"/>
  <c r="I1701" i="2" s="1"/>
  <c r="I1719" i="2" a="1"/>
  <c r="I1719" i="2" s="1"/>
  <c r="H1754" i="2"/>
  <c r="I1790" i="2" a="1"/>
  <c r="I1790" i="2" s="1"/>
  <c r="H1790" i="2"/>
  <c r="H1778" i="2"/>
  <c r="I1779" i="2" a="1"/>
  <c r="I1779" i="2" s="1"/>
  <c r="H1779" i="2"/>
  <c r="H1800" i="2"/>
  <c r="I1800" i="2" a="1"/>
  <c r="I1800" i="2" s="1"/>
  <c r="H1688" i="2"/>
  <c r="I1695" i="2" a="1"/>
  <c r="I1695" i="2" s="1"/>
  <c r="H1697" i="2"/>
  <c r="H1699" i="2"/>
  <c r="H1708" i="2"/>
  <c r="H1710" i="2"/>
  <c r="I1798" i="2" a="1"/>
  <c r="I1798" i="2" s="1"/>
  <c r="H1798" i="2"/>
  <c r="H1879" i="2"/>
  <c r="I1879" i="2" a="1"/>
  <c r="I1879" i="2" s="1"/>
  <c r="I1791" i="2" a="1"/>
  <c r="I1791" i="2" s="1"/>
  <c r="H1791" i="2"/>
  <c r="I1799" i="2" a="1"/>
  <c r="I1799" i="2" s="1"/>
  <c r="H1799" i="2"/>
  <c r="I1823" i="2" a="1"/>
  <c r="I1823" i="2" s="1"/>
  <c r="H1823" i="2"/>
  <c r="I1867" i="2" a="1"/>
  <c r="I1867" i="2" s="1"/>
  <c r="H1867" i="2"/>
  <c r="H1726" i="2"/>
  <c r="H1764" i="2"/>
  <c r="H1765" i="2"/>
  <c r="I1775" i="2" a="1"/>
  <c r="I1775" i="2" s="1"/>
  <c r="H1786" i="2"/>
  <c r="I1802" i="2" a="1"/>
  <c r="I1802" i="2" s="1"/>
  <c r="H1802" i="2"/>
  <c r="I1813" i="2" a="1"/>
  <c r="I1813" i="2" s="1"/>
  <c r="H1813" i="2"/>
  <c r="H1669" i="2"/>
  <c r="H1680" i="2"/>
  <c r="H1691" i="2"/>
  <c r="I1713" i="2" a="1"/>
  <c r="I1713" i="2" s="1"/>
  <c r="I1731" i="2" a="1"/>
  <c r="I1731" i="2" s="1"/>
  <c r="H1735" i="2"/>
  <c r="H1740" i="2"/>
  <c r="I1743" i="2" a="1"/>
  <c r="I1743" i="2" s="1"/>
  <c r="H1772" i="2"/>
  <c r="I1792" i="2" a="1"/>
  <c r="I1792" i="2" s="1"/>
  <c r="I1793" i="2" a="1"/>
  <c r="I1793" i="2" s="1"/>
  <c r="H1793" i="2"/>
  <c r="H1803" i="2"/>
  <c r="I1805" i="2" a="1"/>
  <c r="I1805" i="2" s="1"/>
  <c r="H1805" i="2"/>
  <c r="I1825" i="2" a="1"/>
  <c r="I1825" i="2" s="1"/>
  <c r="H1825" i="2"/>
  <c r="I1826" i="2" a="1"/>
  <c r="I1826" i="2" s="1"/>
  <c r="H1826" i="2"/>
  <c r="I1749" i="2" a="1"/>
  <c r="I1749" i="2" s="1"/>
  <c r="H1769" i="2"/>
  <c r="I1843" i="2" a="1"/>
  <c r="I1843" i="2" s="1"/>
  <c r="H1843" i="2"/>
  <c r="I1808" i="2" a="1"/>
  <c r="I1808" i="2" s="1"/>
  <c r="H1808" i="2"/>
  <c r="I1812" i="2" a="1"/>
  <c r="I1812" i="2" s="1"/>
  <c r="I1824" i="2" a="1"/>
  <c r="I1824" i="2" s="1"/>
  <c r="I1841" i="2" a="1"/>
  <c r="I1841" i="2" s="1"/>
  <c r="H1841" i="2"/>
  <c r="H1869" i="2"/>
  <c r="I1889" i="2" a="1"/>
  <c r="I1889" i="2" s="1"/>
  <c r="H1889" i="2"/>
  <c r="H1890" i="2"/>
  <c r="I1897" i="2" a="1"/>
  <c r="I1897" i="2" s="1"/>
  <c r="H1897" i="2"/>
  <c r="H1898" i="2"/>
  <c r="I1837" i="2" a="1"/>
  <c r="I1837" i="2" s="1"/>
  <c r="H1837" i="2"/>
  <c r="I1862" i="2" a="1"/>
  <c r="I1862" i="2" s="1"/>
  <c r="H1862" i="2"/>
  <c r="H1883" i="2"/>
  <c r="I1883" i="2" a="1"/>
  <c r="I1883" i="2" s="1"/>
  <c r="H1975" i="2"/>
  <c r="I1975" i="2" a="1"/>
  <c r="I1975" i="2" s="1"/>
  <c r="H1987" i="2"/>
  <c r="I1987" i="2" a="1"/>
  <c r="I1987" i="2" s="1"/>
  <c r="I1820" i="2" a="1"/>
  <c r="I1820" i="2" s="1"/>
  <c r="H1820" i="2"/>
  <c r="I1847" i="2" a="1"/>
  <c r="I1847" i="2" s="1"/>
  <c r="H1847" i="2"/>
  <c r="I1855" i="2" a="1"/>
  <c r="I1855" i="2" s="1"/>
  <c r="H1855" i="2"/>
  <c r="H1899" i="2"/>
  <c r="I1899" i="2" a="1"/>
  <c r="I1899" i="2" s="1"/>
  <c r="H1943" i="2"/>
  <c r="I1943" i="2" a="1"/>
  <c r="I1943" i="2" s="1"/>
  <c r="H1816" i="2"/>
  <c r="I1829" i="2" a="1"/>
  <c r="I1829" i="2" s="1"/>
  <c r="H1829" i="2"/>
  <c r="H1851" i="2"/>
  <c r="H1870" i="2"/>
  <c r="H1884" i="2"/>
  <c r="H1891" i="2"/>
  <c r="I1891" i="2" a="1"/>
  <c r="I1891" i="2" s="1"/>
  <c r="H1911" i="2"/>
  <c r="I1911" i="2" a="1"/>
  <c r="I1911" i="2" s="1"/>
  <c r="H1931" i="2"/>
  <c r="I1931" i="2" a="1"/>
  <c r="I1931" i="2" s="1"/>
  <c r="H1789" i="2"/>
  <c r="H1892" i="2"/>
  <c r="I1806" i="2" a="1"/>
  <c r="I1806" i="2" s="1"/>
  <c r="I1817" i="2" a="1"/>
  <c r="I1817" i="2" s="1"/>
  <c r="H1817" i="2"/>
  <c r="I1830" i="2" a="1"/>
  <c r="I1830" i="2" s="1"/>
  <c r="H1834" i="2"/>
  <c r="H1852" i="2"/>
  <c r="I1874" i="2" a="1"/>
  <c r="I1874" i="2" s="1"/>
  <c r="H1874" i="2"/>
  <c r="I1885" i="2" a="1"/>
  <c r="I1885" i="2" s="1"/>
  <c r="H1885" i="2"/>
  <c r="H1903" i="2"/>
  <c r="I1903" i="2" a="1"/>
  <c r="I1903" i="2" s="1"/>
  <c r="H1971" i="2"/>
  <c r="I1971" i="2" a="1"/>
  <c r="I1971" i="2" s="1"/>
  <c r="I1835" i="2" a="1"/>
  <c r="I1835" i="2" s="1"/>
  <c r="H1835" i="2"/>
  <c r="I1853" i="2" a="1"/>
  <c r="I1853" i="2" s="1"/>
  <c r="H1853" i="2"/>
  <c r="I1893" i="2" a="1"/>
  <c r="I1893" i="2" s="1"/>
  <c r="H1893" i="2"/>
  <c r="H1919" i="2"/>
  <c r="I1919" i="2" a="1"/>
  <c r="I1919" i="2" s="1"/>
  <c r="H1927" i="2"/>
  <c r="I1927" i="2" a="1"/>
  <c r="I1927" i="2" s="1"/>
  <c r="H1991" i="2"/>
  <c r="I1991" i="2" a="1"/>
  <c r="I1991" i="2" s="1"/>
  <c r="I1844" i="2" a="1"/>
  <c r="I1844" i="2" s="1"/>
  <c r="H1844" i="2"/>
  <c r="H1857" i="2"/>
  <c r="H1880" i="2"/>
  <c r="H1967" i="2"/>
  <c r="I1967" i="2" a="1"/>
  <c r="I1967" i="2" s="1"/>
  <c r="I1811" i="2" a="1"/>
  <c r="I1811" i="2" s="1"/>
  <c r="H1811" i="2"/>
  <c r="I1814" i="2" a="1"/>
  <c r="I1814" i="2" s="1"/>
  <c r="H1814" i="2"/>
  <c r="I1831" i="2" a="1"/>
  <c r="I1831" i="2" s="1"/>
  <c r="H1831" i="2"/>
  <c r="I1928" i="2" a="1"/>
  <c r="I1928" i="2" s="1"/>
  <c r="H1928" i="2"/>
  <c r="H1947" i="2"/>
  <c r="I1947" i="2" a="1"/>
  <c r="I1947" i="2" s="1"/>
  <c r="H1979" i="2"/>
  <c r="I1979" i="2" a="1"/>
  <c r="I1979" i="2" s="1"/>
  <c r="I1849" i="2" a="1"/>
  <c r="I1849" i="2" s="1"/>
  <c r="H1849" i="2"/>
  <c r="I1881" i="2" a="1"/>
  <c r="I1881" i="2" s="1"/>
  <c r="H1881" i="2"/>
  <c r="H1887" i="2"/>
  <c r="I1887" i="2" a="1"/>
  <c r="I1887" i="2" s="1"/>
  <c r="H1895" i="2"/>
  <c r="I1895" i="2" a="1"/>
  <c r="I1895" i="2" s="1"/>
  <c r="H1907" i="2"/>
  <c r="I1907" i="2" a="1"/>
  <c r="I1907" i="2" s="1"/>
  <c r="H1935" i="2"/>
  <c r="I1935" i="2" a="1"/>
  <c r="I1935" i="2" s="1"/>
  <c r="H2075" i="2"/>
  <c r="I2075" i="2" a="1"/>
  <c r="I2075" i="2" s="1"/>
  <c r="H1845" i="2"/>
  <c r="H1858" i="2"/>
  <c r="H1875" i="2"/>
  <c r="I1878" i="2" a="1"/>
  <c r="I1878" i="2" s="1"/>
  <c r="H1882" i="2"/>
  <c r="H1888" i="2"/>
  <c r="H1896" i="2"/>
  <c r="H1915" i="2"/>
  <c r="I1915" i="2" a="1"/>
  <c r="I1915" i="2" s="1"/>
  <c r="H2052" i="2"/>
  <c r="I2052" i="2" a="1"/>
  <c r="I2052" i="2" s="1"/>
  <c r="I1819" i="2" a="1"/>
  <c r="I1819" i="2" s="1"/>
  <c r="H1819" i="2"/>
  <c r="I1832" i="2" a="1"/>
  <c r="I1832" i="2" s="1"/>
  <c r="H1832" i="2"/>
  <c r="I1850" i="2" a="1"/>
  <c r="I1850" i="2" s="1"/>
  <c r="H1850" i="2"/>
  <c r="I1861" i="2" a="1"/>
  <c r="I1861" i="2" s="1"/>
  <c r="H1861" i="2"/>
  <c r="I1916" i="2" a="1"/>
  <c r="I1916" i="2" s="1"/>
  <c r="H1916" i="2"/>
  <c r="H1923" i="2"/>
  <c r="I1923" i="2" a="1"/>
  <c r="I1923" i="2" s="1"/>
  <c r="H1963" i="2"/>
  <c r="I1963" i="2" a="1"/>
  <c r="I1963" i="2" s="1"/>
  <c r="I1972" i="2" a="1"/>
  <c r="I1972" i="2" s="1"/>
  <c r="I2027" i="2" a="1"/>
  <c r="I2027" i="2" s="1"/>
  <c r="H2027" i="2"/>
  <c r="I2125" i="2" a="1"/>
  <c r="I2125" i="2" s="1"/>
  <c r="H2125" i="2"/>
  <c r="H2130" i="2"/>
  <c r="I2130" i="2" a="1"/>
  <c r="I2130" i="2" s="1"/>
  <c r="H2160" i="2"/>
  <c r="I2160" i="2" a="1"/>
  <c r="I2160" i="2" s="1"/>
  <c r="H1940" i="2"/>
  <c r="I1952" i="2" a="1"/>
  <c r="I1952" i="2" s="1"/>
  <c r="H1977" i="2"/>
  <c r="H1990" i="2"/>
  <c r="I2000" i="2" a="1"/>
  <c r="I2000" i="2" s="1"/>
  <c r="H2005" i="2"/>
  <c r="I2008" i="2" a="1"/>
  <c r="I2008" i="2" s="1"/>
  <c r="H2008" i="2"/>
  <c r="H2013" i="2"/>
  <c r="I2016" i="2" a="1"/>
  <c r="I2016" i="2" s="1"/>
  <c r="H2016" i="2"/>
  <c r="H2021" i="2"/>
  <c r="I2028" i="2" a="1"/>
  <c r="I2028" i="2" s="1"/>
  <c r="H2028" i="2"/>
  <c r="H2069" i="2"/>
  <c r="I2069" i="2" a="1"/>
  <c r="I2069" i="2" s="1"/>
  <c r="I2103" i="2" a="1"/>
  <c r="I2103" i="2" s="1"/>
  <c r="H2103" i="2"/>
  <c r="I2147" i="2" a="1"/>
  <c r="I2147" i="2" s="1"/>
  <c r="H2147" i="2"/>
  <c r="I2153" i="2" a="1"/>
  <c r="I2153" i="2" s="1"/>
  <c r="H2153" i="2"/>
  <c r="I2047" i="2" a="1"/>
  <c r="I2047" i="2" s="1"/>
  <c r="H2047" i="2"/>
  <c r="I2059" i="2" a="1"/>
  <c r="I2059" i="2" s="1"/>
  <c r="H2059" i="2"/>
  <c r="I2094" i="2" a="1"/>
  <c r="I2094" i="2" s="1"/>
  <c r="H2094" i="2"/>
  <c r="I2121" i="2" a="1"/>
  <c r="I2121" i="2" s="1"/>
  <c r="H2121" i="2"/>
  <c r="I2131" i="2" a="1"/>
  <c r="I2131" i="2" s="1"/>
  <c r="H2131" i="2"/>
  <c r="H2140" i="2"/>
  <c r="I2140" i="2" a="1"/>
  <c r="I2140" i="2" s="1"/>
  <c r="I2169" i="2" a="1"/>
  <c r="I2169" i="2" s="1"/>
  <c r="H2169" i="2"/>
  <c r="H1859" i="2"/>
  <c r="H1865" i="2"/>
  <c r="H1871" i="2"/>
  <c r="H1877" i="2"/>
  <c r="H1914" i="2"/>
  <c r="H1926" i="2"/>
  <c r="H1938" i="2"/>
  <c r="H1950" i="2"/>
  <c r="I1960" i="2" a="1"/>
  <c r="I1960" i="2" s="1"/>
  <c r="H1985" i="2"/>
  <c r="I1995" i="2" a="1"/>
  <c r="I1995" i="2" s="1"/>
  <c r="H1998" i="2"/>
  <c r="I2048" i="2" a="1"/>
  <c r="I2048" i="2" s="1"/>
  <c r="H2048" i="2"/>
  <c r="H2060" i="2"/>
  <c r="H2077" i="2"/>
  <c r="I2077" i="2" a="1"/>
  <c r="I2077" i="2" s="1"/>
  <c r="I2083" i="2" a="1"/>
  <c r="I2083" i="2" s="1"/>
  <c r="H2083" i="2"/>
  <c r="H2093" i="2"/>
  <c r="I2093" i="2" a="1"/>
  <c r="I2093" i="2" s="1"/>
  <c r="I2141" i="2" a="1"/>
  <c r="I2141" i="2" s="1"/>
  <c r="H2141" i="2"/>
  <c r="H2148" i="2"/>
  <c r="I2148" i="2" a="1"/>
  <c r="I2148" i="2" s="1"/>
  <c r="I2155" i="2" a="1"/>
  <c r="I2155" i="2" s="1"/>
  <c r="H2155" i="2"/>
  <c r="I1988" i="2" a="1"/>
  <c r="I1988" i="2" s="1"/>
  <c r="H2033" i="2"/>
  <c r="H2034" i="2"/>
  <c r="I2043" i="2" a="1"/>
  <c r="I2043" i="2" s="1"/>
  <c r="H2043" i="2"/>
  <c r="I2066" i="2" a="1"/>
  <c r="I2066" i="2" s="1"/>
  <c r="H2066" i="2"/>
  <c r="I2099" i="2" a="1"/>
  <c r="I2099" i="2" s="1"/>
  <c r="H2099" i="2"/>
  <c r="I2100" i="2" a="1"/>
  <c r="I2100" i="2" s="1"/>
  <c r="H2100" i="2"/>
  <c r="H2105" i="2"/>
  <c r="I2105" i="2" a="1"/>
  <c r="I2105" i="2" s="1"/>
  <c r="H2136" i="2"/>
  <c r="I2136" i="2" a="1"/>
  <c r="I2136" i="2" s="1"/>
  <c r="H2154" i="2"/>
  <c r="I2154" i="2" a="1"/>
  <c r="I2154" i="2" s="1"/>
  <c r="I2163" i="2" a="1"/>
  <c r="I2163" i="2" s="1"/>
  <c r="H2163" i="2"/>
  <c r="I2044" i="2" a="1"/>
  <c r="I2044" i="2" s="1"/>
  <c r="H2044" i="2"/>
  <c r="I2061" i="2" a="1"/>
  <c r="I2061" i="2" s="1"/>
  <c r="H2065" i="2"/>
  <c r="I2065" i="2" a="1"/>
  <c r="I2065" i="2" s="1"/>
  <c r="I2071" i="2" a="1"/>
  <c r="I2071" i="2" s="1"/>
  <c r="H2071" i="2"/>
  <c r="I2079" i="2" a="1"/>
  <c r="I2079" i="2" s="1"/>
  <c r="H2079" i="2"/>
  <c r="I2095" i="2" a="1"/>
  <c r="I2095" i="2" s="1"/>
  <c r="H2095" i="2"/>
  <c r="I2165" i="2" a="1"/>
  <c r="I2165" i="2" s="1"/>
  <c r="H2165" i="2"/>
  <c r="H1973" i="2"/>
  <c r="I1983" i="2" a="1"/>
  <c r="I1983" i="2" s="1"/>
  <c r="H1986" i="2"/>
  <c r="I1996" i="2" a="1"/>
  <c r="I1996" i="2" s="1"/>
  <c r="I2039" i="2" a="1"/>
  <c r="I2039" i="2" s="1"/>
  <c r="H2039" i="2"/>
  <c r="I2137" i="2" a="1"/>
  <c r="I2137" i="2" s="1"/>
  <c r="H2137" i="2"/>
  <c r="H2142" i="2"/>
  <c r="I2142" i="2" a="1"/>
  <c r="I2142" i="2" s="1"/>
  <c r="I2143" i="2" a="1"/>
  <c r="I2143" i="2" s="1"/>
  <c r="H2143" i="2"/>
  <c r="H1901" i="2"/>
  <c r="H1905" i="2"/>
  <c r="H1910" i="2"/>
  <c r="H1922" i="2"/>
  <c r="H1934" i="2"/>
  <c r="H1946" i="2"/>
  <c r="H1953" i="2"/>
  <c r="H1966" i="2"/>
  <c r="I1976" i="2" a="1"/>
  <c r="I1976" i="2" s="1"/>
  <c r="H2001" i="2"/>
  <c r="I2004" i="2" a="1"/>
  <c r="I2004" i="2" s="1"/>
  <c r="H2004" i="2"/>
  <c r="H2009" i="2"/>
  <c r="I2012" i="2" a="1"/>
  <c r="I2012" i="2" s="1"/>
  <c r="H2012" i="2"/>
  <c r="H2017" i="2"/>
  <c r="I2020" i="2" a="1"/>
  <c r="I2020" i="2" s="1"/>
  <c r="H2020" i="2"/>
  <c r="I2040" i="2" a="1"/>
  <c r="I2040" i="2" s="1"/>
  <c r="H2040" i="2"/>
  <c r="I2056" i="2" a="1"/>
  <c r="I2056" i="2" s="1"/>
  <c r="H2056" i="2"/>
  <c r="I2067" i="2" a="1"/>
  <c r="I2067" i="2" s="1"/>
  <c r="H2067" i="2"/>
  <c r="H2072" i="2"/>
  <c r="I2117" i="2" a="1"/>
  <c r="I2117" i="2" s="1"/>
  <c r="H2117" i="2"/>
  <c r="H2128" i="2"/>
  <c r="I2128" i="2" a="1"/>
  <c r="I2128" i="2" s="1"/>
  <c r="H1917" i="2"/>
  <c r="H1929" i="2"/>
  <c r="H1941" i="2"/>
  <c r="I1956" i="2" a="1"/>
  <c r="I1956" i="2" s="1"/>
  <c r="H1981" i="2"/>
  <c r="H1994" i="2"/>
  <c r="I2035" i="2" a="1"/>
  <c r="I2035" i="2" s="1"/>
  <c r="H2035" i="2"/>
  <c r="H2049" i="2"/>
  <c r="I2123" i="2" a="1"/>
  <c r="I2123" i="2" s="1"/>
  <c r="H2123" i="2"/>
  <c r="I2129" i="2" a="1"/>
  <c r="I2129" i="2" s="1"/>
  <c r="H2129" i="2"/>
  <c r="H1908" i="2"/>
  <c r="H1920" i="2"/>
  <c r="I2036" i="2" a="1"/>
  <c r="I2036" i="2" s="1"/>
  <c r="H2036" i="2"/>
  <c r="H2089" i="2"/>
  <c r="I2089" i="2" a="1"/>
  <c r="I2089" i="2" s="1"/>
  <c r="I2101" i="2" a="1"/>
  <c r="I2101" i="2" s="1"/>
  <c r="I2111" i="2" a="1"/>
  <c r="I2111" i="2" s="1"/>
  <c r="H2111" i="2"/>
  <c r="H2124" i="2"/>
  <c r="I2124" i="2" a="1"/>
  <c r="I2124" i="2" s="1"/>
  <c r="I2145" i="2" a="1"/>
  <c r="I2145" i="2" s="1"/>
  <c r="H2145" i="2"/>
  <c r="H2172" i="2"/>
  <c r="I2172" i="2" a="1"/>
  <c r="I2172" i="2" s="1"/>
  <c r="I1939" i="2" a="1"/>
  <c r="I1939" i="2" s="1"/>
  <c r="I1951" i="2" a="1"/>
  <c r="I1951" i="2" s="1"/>
  <c r="I1964" i="2" a="1"/>
  <c r="I1964" i="2" s="1"/>
  <c r="I1999" i="2" a="1"/>
  <c r="I1999" i="2" s="1"/>
  <c r="I2023" i="2" a="1"/>
  <c r="I2023" i="2" s="1"/>
  <c r="H2023" i="2"/>
  <c r="I2031" i="2" a="1"/>
  <c r="I2031" i="2" s="1"/>
  <c r="H2031" i="2"/>
  <c r="H2045" i="2"/>
  <c r="I2118" i="2" a="1"/>
  <c r="I2118" i="2" s="1"/>
  <c r="I2159" i="2" a="1"/>
  <c r="I2159" i="2" s="1"/>
  <c r="H2159" i="2"/>
  <c r="I2024" i="2" a="1"/>
  <c r="I2024" i="2" s="1"/>
  <c r="H2024" i="2"/>
  <c r="I2032" i="2" a="1"/>
  <c r="I2032" i="2" s="1"/>
  <c r="H2032" i="2"/>
  <c r="H2081" i="2"/>
  <c r="I2081" i="2" a="1"/>
  <c r="I2081" i="2" s="1"/>
  <c r="I2091" i="2" a="1"/>
  <c r="I2091" i="2" s="1"/>
  <c r="H2091" i="2"/>
  <c r="I2167" i="2" a="1"/>
  <c r="I2167" i="2" s="1"/>
  <c r="H2167" i="2"/>
  <c r="I2179" i="2" a="1"/>
  <c r="I2179" i="2" s="1"/>
  <c r="H2179" i="2"/>
  <c r="H2184" i="2"/>
  <c r="I2184" i="2" a="1"/>
  <c r="I2184" i="2" s="1"/>
  <c r="I2185" i="2" a="1"/>
  <c r="I2185" i="2" s="1"/>
  <c r="H2185" i="2"/>
  <c r="I2210" i="2" a="1"/>
  <c r="I2210" i="2" s="1"/>
  <c r="H2210" i="2"/>
  <c r="H2157" i="2"/>
  <c r="I2178" i="2" a="1"/>
  <c r="I2178" i="2" s="1"/>
  <c r="I2212" i="2" a="1"/>
  <c r="I2212" i="2" s="1"/>
  <c r="I2110" i="2" a="1"/>
  <c r="I2110" i="2" s="1"/>
  <c r="I2116" i="2" a="1"/>
  <c r="I2116" i="2" s="1"/>
  <c r="H2164" i="2"/>
  <c r="I2164" i="2" a="1"/>
  <c r="I2164" i="2" s="1"/>
  <c r="I2198" i="2" a="1"/>
  <c r="I2198" i="2" s="1"/>
  <c r="H2230" i="2"/>
  <c r="I2230" i="2" a="1"/>
  <c r="I2230" i="2" s="1"/>
  <c r="I2231" i="2" a="1"/>
  <c r="I2231" i="2" s="1"/>
  <c r="I2233" i="2" a="1"/>
  <c r="I2233" i="2" s="1"/>
  <c r="H2233" i="2"/>
  <c r="I2149" i="2" a="1"/>
  <c r="I2149" i="2" s="1"/>
  <c r="H2149" i="2"/>
  <c r="H2152" i="2"/>
  <c r="I2152" i="2" a="1"/>
  <c r="I2152" i="2" s="1"/>
  <c r="I2161" i="2" a="1"/>
  <c r="I2161" i="2" s="1"/>
  <c r="H2161" i="2"/>
  <c r="I2175" i="2" a="1"/>
  <c r="I2175" i="2" s="1"/>
  <c r="H2175" i="2"/>
  <c r="H2192" i="2"/>
  <c r="I2192" i="2" a="1"/>
  <c r="I2192" i="2" s="1"/>
  <c r="H2204" i="2"/>
  <c r="I2204" i="2" a="1"/>
  <c r="I2204" i="2" s="1"/>
  <c r="H2214" i="2"/>
  <c r="I2214" i="2" a="1"/>
  <c r="I2214" i="2" s="1"/>
  <c r="I2170" i="2" a="1"/>
  <c r="I2170" i="2" s="1"/>
  <c r="I2174" i="2" a="1"/>
  <c r="I2174" i="2" s="1"/>
  <c r="H2180" i="2"/>
  <c r="I2180" i="2" a="1"/>
  <c r="I2180" i="2" s="1"/>
  <c r="I2181" i="2" a="1"/>
  <c r="I2181" i="2" s="1"/>
  <c r="H2181" i="2"/>
  <c r="I2201" i="2" a="1"/>
  <c r="I2201" i="2" s="1"/>
  <c r="H2201" i="2"/>
  <c r="I2215" i="2" a="1"/>
  <c r="I2215" i="2" s="1"/>
  <c r="H2215" i="2"/>
  <c r="H2236" i="2"/>
  <c r="I2236" i="2" a="1"/>
  <c r="I2236" i="2" s="1"/>
  <c r="H2062" i="2"/>
  <c r="H2074" i="2"/>
  <c r="H2086" i="2"/>
  <c r="I2098" i="2" a="1"/>
  <c r="I2098" i="2" s="1"/>
  <c r="I2114" i="2" a="1"/>
  <c r="I2114" i="2" s="1"/>
  <c r="I2126" i="2" a="1"/>
  <c r="I2126" i="2" s="1"/>
  <c r="I2186" i="2" a="1"/>
  <c r="I2186" i="2" s="1"/>
  <c r="I2237" i="2" a="1"/>
  <c r="I2237" i="2" s="1"/>
  <c r="H2132" i="2"/>
  <c r="I2132" i="2" a="1"/>
  <c r="I2132" i="2" s="1"/>
  <c r="H2168" i="2"/>
  <c r="I2168" i="2" a="1"/>
  <c r="I2168" i="2" s="1"/>
  <c r="I2171" i="2" a="1"/>
  <c r="I2171" i="2" s="1"/>
  <c r="H2171" i="2"/>
  <c r="I2216" i="2" a="1"/>
  <c r="I2216" i="2" s="1"/>
  <c r="H2216" i="2"/>
  <c r="I2249" i="2" a="1"/>
  <c r="I2249" i="2" s="1"/>
  <c r="H2249" i="2"/>
  <c r="I2119" i="2" a="1"/>
  <c r="I2119" i="2" s="1"/>
  <c r="I2146" i="2" a="1"/>
  <c r="I2146" i="2" s="1"/>
  <c r="I2158" i="2" a="1"/>
  <c r="I2158" i="2" s="1"/>
  <c r="I2194" i="2" a="1"/>
  <c r="I2194" i="2" s="1"/>
  <c r="I2241" i="2" a="1"/>
  <c r="I2241" i="2" s="1"/>
  <c r="H2241" i="2"/>
  <c r="I2255" i="2" a="1"/>
  <c r="I2255" i="2" s="1"/>
  <c r="H2255" i="2"/>
  <c r="I2260" i="2" a="1"/>
  <c r="I2260" i="2" s="1"/>
  <c r="H2260" i="2"/>
  <c r="I2135" i="2" a="1"/>
  <c r="I2135" i="2" s="1"/>
  <c r="H2135" i="2"/>
  <c r="H2144" i="2"/>
  <c r="I2144" i="2" a="1"/>
  <c r="I2144" i="2" s="1"/>
  <c r="H2156" i="2"/>
  <c r="I2156" i="2" a="1"/>
  <c r="I2156" i="2" s="1"/>
  <c r="H2176" i="2"/>
  <c r="I2176" i="2" a="1"/>
  <c r="I2176" i="2" s="1"/>
  <c r="I2177" i="2" a="1"/>
  <c r="I2177" i="2" s="1"/>
  <c r="H2177" i="2"/>
  <c r="I2183" i="2" a="1"/>
  <c r="I2183" i="2" s="1"/>
  <c r="H2183" i="2"/>
  <c r="H2188" i="2"/>
  <c r="I2188" i="2" a="1"/>
  <c r="I2188" i="2" s="1"/>
  <c r="I2203" i="2" a="1"/>
  <c r="I2203" i="2" s="1"/>
  <c r="H2203" i="2"/>
  <c r="H2078" i="2"/>
  <c r="H2090" i="2"/>
  <c r="H2104" i="2"/>
  <c r="I2109" i="2" a="1"/>
  <c r="I2109" i="2" s="1"/>
  <c r="H2115" i="2"/>
  <c r="H2127" i="2"/>
  <c r="I2182" i="2" a="1"/>
  <c r="I2182" i="2" s="1"/>
  <c r="H2207" i="2"/>
  <c r="H2224" i="2"/>
  <c r="I2224" i="2" a="1"/>
  <c r="I2224" i="2" s="1"/>
  <c r="H2196" i="2"/>
  <c r="I2196" i="2" a="1"/>
  <c r="I2196" i="2" s="1"/>
  <c r="I2219" i="2" a="1"/>
  <c r="I2219" i="2" s="1"/>
  <c r="H2219" i="2"/>
  <c r="I2225" i="2" a="1"/>
  <c r="I2225" i="2" s="1"/>
  <c r="H2225" i="2"/>
  <c r="H2120" i="2"/>
  <c r="I2120" i="2" a="1"/>
  <c r="I2120" i="2" s="1"/>
  <c r="I2173" i="2" a="1"/>
  <c r="I2173" i="2" s="1"/>
  <c r="H2173" i="2"/>
  <c r="H2220" i="2"/>
  <c r="I2220" i="2" a="1"/>
  <c r="I2220" i="2" s="1"/>
  <c r="I2382" i="2" a="1"/>
  <c r="I2382" i="2" s="1"/>
  <c r="H2382" i="2"/>
  <c r="I2553" i="2" a="1"/>
  <c r="I2553" i="2" s="1"/>
  <c r="H2553" i="2"/>
  <c r="H2593" i="2"/>
  <c r="I2593" i="2" a="1"/>
  <c r="I2593" i="2" s="1"/>
  <c r="H2610" i="2"/>
  <c r="I2610" i="2" a="1"/>
  <c r="I2610" i="2" s="1"/>
  <c r="H2611" i="2"/>
  <c r="I2611" i="2" a="1"/>
  <c r="I2611" i="2" s="1"/>
  <c r="H2239" i="2"/>
  <c r="H2243" i="2"/>
  <c r="I2263" i="2" a="1"/>
  <c r="I2263" i="2" s="1"/>
  <c r="H2263" i="2"/>
  <c r="H2461" i="2"/>
  <c r="I2461" i="2" a="1"/>
  <c r="I2461" i="2" s="1"/>
  <c r="H2223" i="2"/>
  <c r="I2253" i="2" a="1"/>
  <c r="I2253" i="2" s="1"/>
  <c r="H2253" i="2"/>
  <c r="I2259" i="2" a="1"/>
  <c r="I2259" i="2" s="1"/>
  <c r="H2259" i="2"/>
  <c r="I2269" i="2" a="1"/>
  <c r="I2269" i="2" s="1"/>
  <c r="H2269" i="2"/>
  <c r="I2273" i="2" a="1"/>
  <c r="I2273" i="2" s="1"/>
  <c r="H2273" i="2"/>
  <c r="I2274" i="2" a="1"/>
  <c r="I2274" i="2" s="1"/>
  <c r="H2274" i="2"/>
  <c r="H2284" i="2"/>
  <c r="I2321" i="2" a="1"/>
  <c r="I2321" i="2" s="1"/>
  <c r="I2378" i="2" a="1"/>
  <c r="I2378" i="2" s="1"/>
  <c r="H2378" i="2"/>
  <c r="I2244" i="2" a="1"/>
  <c r="I2244" i="2" s="1"/>
  <c r="H2244" i="2"/>
  <c r="I2340" i="2" a="1"/>
  <c r="I2340" i="2" s="1"/>
  <c r="H2340" i="2"/>
  <c r="H2341" i="2"/>
  <c r="I2341" i="2" a="1"/>
  <c r="I2341" i="2" s="1"/>
  <c r="H2435" i="2"/>
  <c r="I2435" i="2" a="1"/>
  <c r="I2435" i="2" s="1"/>
  <c r="H2291" i="2"/>
  <c r="H2317" i="2"/>
  <c r="I2317" i="2" a="1"/>
  <c r="I2317" i="2" s="1"/>
  <c r="H2329" i="2"/>
  <c r="I2329" i="2" a="1"/>
  <c r="I2329" i="2" s="1"/>
  <c r="I2352" i="2" a="1"/>
  <c r="I2352" i="2" s="1"/>
  <c r="H2352" i="2"/>
  <c r="I2281" i="2" a="1"/>
  <c r="I2281" i="2" s="1"/>
  <c r="H2281" i="2"/>
  <c r="I2200" i="2" a="1"/>
  <c r="I2200" i="2" s="1"/>
  <c r="I2232" i="2" a="1"/>
  <c r="I2232" i="2" s="1"/>
  <c r="I2285" i="2" a="1"/>
  <c r="I2285" i="2" s="1"/>
  <c r="H2285" i="2"/>
  <c r="I2344" i="2" a="1"/>
  <c r="I2344" i="2" s="1"/>
  <c r="H2344" i="2"/>
  <c r="I2265" i="2" a="1"/>
  <c r="I2265" i="2" s="1"/>
  <c r="H2265" i="2"/>
  <c r="I2286" i="2" a="1"/>
  <c r="I2286" i="2" s="1"/>
  <c r="H2286" i="2"/>
  <c r="H2345" i="2"/>
  <c r="I2345" i="2" a="1"/>
  <c r="I2345" i="2" s="1"/>
  <c r="I2247" i="2" a="1"/>
  <c r="I2247" i="2" s="1"/>
  <c r="H2247" i="2"/>
  <c r="H2251" i="2"/>
  <c r="I2266" i="2" a="1"/>
  <c r="I2266" i="2" s="1"/>
  <c r="H2266" i="2"/>
  <c r="I2293" i="2" a="1"/>
  <c r="I2293" i="2" s="1"/>
  <c r="H2293" i="2"/>
  <c r="H2313" i="2"/>
  <c r="I2313" i="2" a="1"/>
  <c r="I2313" i="2" s="1"/>
  <c r="H2332" i="2"/>
  <c r="I2332" i="2" a="1"/>
  <c r="I2332" i="2" s="1"/>
  <c r="H2187" i="2"/>
  <c r="H2189" i="2"/>
  <c r="H2191" i="2"/>
  <c r="H2193" i="2"/>
  <c r="H2195" i="2"/>
  <c r="H2197" i="2"/>
  <c r="H2199" i="2"/>
  <c r="I2314" i="2" a="1"/>
  <c r="I2314" i="2" s="1"/>
  <c r="H2314" i="2"/>
  <c r="H2325" i="2"/>
  <c r="I2325" i="2" a="1"/>
  <c r="I2325" i="2" s="1"/>
  <c r="H2333" i="2"/>
  <c r="I2333" i="2" a="1"/>
  <c r="I2333" i="2" s="1"/>
  <c r="I2208" i="2" a="1"/>
  <c r="I2208" i="2" s="1"/>
  <c r="H2221" i="2"/>
  <c r="I2297" i="2" a="1"/>
  <c r="I2297" i="2" s="1"/>
  <c r="H2297" i="2"/>
  <c r="I2326" i="2" a="1"/>
  <c r="I2326" i="2" s="1"/>
  <c r="H2326" i="2"/>
  <c r="I2336" i="2" a="1"/>
  <c r="I2336" i="2" s="1"/>
  <c r="H2336" i="2"/>
  <c r="I2242" i="2" a="1"/>
  <c r="I2242" i="2" s="1"/>
  <c r="I2248" i="2" a="1"/>
  <c r="I2248" i="2" s="1"/>
  <c r="I2298" i="2" a="1"/>
  <c r="I2298" i="2" s="1"/>
  <c r="H2298" i="2"/>
  <c r="I2349" i="2" a="1"/>
  <c r="I2349" i="2" s="1"/>
  <c r="H2349" i="2"/>
  <c r="H2387" i="2"/>
  <c r="I2387" i="2" a="1"/>
  <c r="I2387" i="2" s="1"/>
  <c r="I2356" i="2" a="1"/>
  <c r="I2356" i="2" s="1"/>
  <c r="H2356" i="2"/>
  <c r="H2379" i="2"/>
  <c r="I2379" i="2" a="1"/>
  <c r="I2379" i="2" s="1"/>
  <c r="H2392" i="2"/>
  <c r="I2392" i="2" a="1"/>
  <c r="I2392" i="2" s="1"/>
  <c r="H2502" i="2"/>
  <c r="I2502" i="2" a="1"/>
  <c r="I2502" i="2" s="1"/>
  <c r="I2511" i="2" a="1"/>
  <c r="I2511" i="2" s="1"/>
  <c r="H2511" i="2"/>
  <c r="H2331" i="2"/>
  <c r="H2334" i="2"/>
  <c r="I2348" i="2" a="1"/>
  <c r="I2348" i="2" s="1"/>
  <c r="H2348" i="2"/>
  <c r="I2357" i="2" a="1"/>
  <c r="I2357" i="2" s="1"/>
  <c r="H2357" i="2"/>
  <c r="I2362" i="2" a="1"/>
  <c r="I2362" i="2" s="1"/>
  <c r="H2420" i="2"/>
  <c r="I2420" i="2" a="1"/>
  <c r="I2420" i="2" s="1"/>
  <c r="H2426" i="2"/>
  <c r="I2426" i="2" a="1"/>
  <c r="I2426" i="2" s="1"/>
  <c r="H2452" i="2"/>
  <c r="I2452" i="2" a="1"/>
  <c r="I2452" i="2" s="1"/>
  <c r="H2490" i="2"/>
  <c r="I2490" i="2" a="1"/>
  <c r="I2490" i="2" s="1"/>
  <c r="H2494" i="2"/>
  <c r="I2494" i="2" a="1"/>
  <c r="I2494" i="2" s="1"/>
  <c r="I2353" i="2" a="1"/>
  <c r="I2353" i="2" s="1"/>
  <c r="H2353" i="2"/>
  <c r="I2363" i="2" a="1"/>
  <c r="I2363" i="2" s="1"/>
  <c r="H2363" i="2"/>
  <c r="I2366" i="2" a="1"/>
  <c r="I2366" i="2" s="1"/>
  <c r="H2366" i="2"/>
  <c r="H2412" i="2"/>
  <c r="I2412" i="2" a="1"/>
  <c r="I2412" i="2" s="1"/>
  <c r="I2484" i="2" a="1"/>
  <c r="I2484" i="2" s="1"/>
  <c r="H2484" i="2"/>
  <c r="H2276" i="2"/>
  <c r="H2288" i="2"/>
  <c r="H2300" i="2"/>
  <c r="H2302" i="2"/>
  <c r="H2304" i="2"/>
  <c r="H2306" i="2"/>
  <c r="H2308" i="2"/>
  <c r="H2310" i="2"/>
  <c r="I2312" i="2" a="1"/>
  <c r="I2312" i="2" s="1"/>
  <c r="I2324" i="2" a="1"/>
  <c r="I2324" i="2" s="1"/>
  <c r="I2367" i="2" a="1"/>
  <c r="I2367" i="2" s="1"/>
  <c r="H2367" i="2"/>
  <c r="I2371" i="2" a="1"/>
  <c r="I2371" i="2" s="1"/>
  <c r="H2371" i="2"/>
  <c r="H2380" i="2"/>
  <c r="I2380" i="2" a="1"/>
  <c r="I2380" i="2" s="1"/>
  <c r="H2398" i="2"/>
  <c r="I2398" i="2" a="1"/>
  <c r="I2398" i="2" s="1"/>
  <c r="H2427" i="2"/>
  <c r="I2427" i="2" a="1"/>
  <c r="I2427" i="2" s="1"/>
  <c r="H2436" i="2"/>
  <c r="I2436" i="2" a="1"/>
  <c r="I2436" i="2" s="1"/>
  <c r="H2295" i="2"/>
  <c r="H2338" i="2"/>
  <c r="I2358" i="2" a="1"/>
  <c r="I2358" i="2" s="1"/>
  <c r="H2384" i="2"/>
  <c r="I2384" i="2" a="1"/>
  <c r="I2384" i="2" s="1"/>
  <c r="H2422" i="2"/>
  <c r="I2422" i="2" a="1"/>
  <c r="I2422" i="2" s="1"/>
  <c r="H2437" i="2"/>
  <c r="I2437" i="2" a="1"/>
  <c r="I2437" i="2" s="1"/>
  <c r="H2447" i="2"/>
  <c r="I2447" i="2" a="1"/>
  <c r="I2447" i="2" s="1"/>
  <c r="H2455" i="2"/>
  <c r="I2455" i="2" a="1"/>
  <c r="I2455" i="2" s="1"/>
  <c r="H2250" i="2"/>
  <c r="H2335" i="2"/>
  <c r="I2354" i="2" a="1"/>
  <c r="I2354" i="2" s="1"/>
  <c r="H2394" i="2"/>
  <c r="I2394" i="2" a="1"/>
  <c r="I2394" i="2" s="1"/>
  <c r="H2423" i="2"/>
  <c r="I2423" i="2" a="1"/>
  <c r="I2423" i="2" s="1"/>
  <c r="H2364" i="2"/>
  <c r="I2364" i="2" a="1"/>
  <c r="I2364" i="2" s="1"/>
  <c r="H2372" i="2"/>
  <c r="I2372" i="2" a="1"/>
  <c r="I2372" i="2" s="1"/>
  <c r="H2443" i="2"/>
  <c r="I2443" i="2" a="1"/>
  <c r="I2443" i="2" s="1"/>
  <c r="H2456" i="2"/>
  <c r="I2456" i="2" a="1"/>
  <c r="I2456" i="2" s="1"/>
  <c r="H2292" i="2"/>
  <c r="I2320" i="2" a="1"/>
  <c r="I2320" i="2" s="1"/>
  <c r="H2342" i="2"/>
  <c r="H2346" i="2"/>
  <c r="I2385" i="2" a="1"/>
  <c r="I2385" i="2" s="1"/>
  <c r="H2385" i="2"/>
  <c r="I2389" i="2" a="1"/>
  <c r="I2389" i="2" s="1"/>
  <c r="H2389" i="2"/>
  <c r="H2432" i="2"/>
  <c r="I2432" i="2" a="1"/>
  <c r="I2432" i="2" s="1"/>
  <c r="H2339" i="2"/>
  <c r="I2381" i="2" a="1"/>
  <c r="I2381" i="2" s="1"/>
  <c r="H2381" i="2"/>
  <c r="H2400" i="2"/>
  <c r="I2400" i="2" a="1"/>
  <c r="I2400" i="2" s="1"/>
  <c r="H2414" i="2"/>
  <c r="I2414" i="2" a="1"/>
  <c r="I2414" i="2" s="1"/>
  <c r="I2360" i="2" a="1"/>
  <c r="I2360" i="2" s="1"/>
  <c r="H2360" i="2"/>
  <c r="I2365" i="2" a="1"/>
  <c r="I2365" i="2" s="1"/>
  <c r="H2365" i="2"/>
  <c r="I2373" i="2" a="1"/>
  <c r="I2373" i="2" s="1"/>
  <c r="H2373" i="2"/>
  <c r="H2391" i="2"/>
  <c r="I2391" i="2" a="1"/>
  <c r="I2391" i="2" s="1"/>
  <c r="H2424" i="2"/>
  <c r="I2424" i="2" a="1"/>
  <c r="I2424" i="2" s="1"/>
  <c r="H2439" i="2"/>
  <c r="I2439" i="2" a="1"/>
  <c r="I2439" i="2" s="1"/>
  <c r="I2361" i="2" a="1"/>
  <c r="I2361" i="2" s="1"/>
  <c r="H2361" i="2"/>
  <c r="I2369" i="2" a="1"/>
  <c r="I2369" i="2" s="1"/>
  <c r="H2369" i="2"/>
  <c r="I2377" i="2" a="1"/>
  <c r="I2377" i="2" s="1"/>
  <c r="H2377" i="2"/>
  <c r="H2396" i="2"/>
  <c r="I2396" i="2" a="1"/>
  <c r="I2396" i="2" s="1"/>
  <c r="I2479" i="2" a="1"/>
  <c r="I2479" i="2" s="1"/>
  <c r="H2479" i="2"/>
  <c r="I2496" i="2" a="1"/>
  <c r="I2496" i="2" s="1"/>
  <c r="H2496" i="2"/>
  <c r="I2543" i="2" a="1"/>
  <c r="I2543" i="2" s="1"/>
  <c r="H2543" i="2"/>
  <c r="I2545" i="2" a="1"/>
  <c r="I2545" i="2" s="1"/>
  <c r="H2545" i="2"/>
  <c r="H2405" i="2"/>
  <c r="I2417" i="2" a="1"/>
  <c r="I2417" i="2" s="1"/>
  <c r="I2449" i="2" a="1"/>
  <c r="I2449" i="2" s="1"/>
  <c r="I2468" i="2" a="1"/>
  <c r="I2468" i="2" s="1"/>
  <c r="I2469" i="2" a="1"/>
  <c r="I2469" i="2" s="1"/>
  <c r="H2469" i="2"/>
  <c r="H2485" i="2"/>
  <c r="I2497" i="2" a="1"/>
  <c r="I2497" i="2" s="1"/>
  <c r="H2497" i="2"/>
  <c r="I2521" i="2" a="1"/>
  <c r="I2521" i="2" s="1"/>
  <c r="H2521" i="2"/>
  <c r="I2505" i="2" a="1"/>
  <c r="I2505" i="2" s="1"/>
  <c r="H2505" i="2"/>
  <c r="I2463" i="2" a="1"/>
  <c r="I2463" i="2" s="1"/>
  <c r="H2463" i="2"/>
  <c r="I2475" i="2" a="1"/>
  <c r="I2475" i="2" s="1"/>
  <c r="H2475" i="2"/>
  <c r="I2480" i="2" a="1"/>
  <c r="I2480" i="2" s="1"/>
  <c r="H2480" i="2"/>
  <c r="I2481" i="2" a="1"/>
  <c r="I2481" i="2" s="1"/>
  <c r="H2481" i="2"/>
  <c r="H2506" i="2"/>
  <c r="I2506" i="2" a="1"/>
  <c r="I2506" i="2" s="1"/>
  <c r="I2513" i="2" a="1"/>
  <c r="I2513" i="2" s="1"/>
  <c r="H2513" i="2"/>
  <c r="H2374" i="2"/>
  <c r="H2386" i="2"/>
  <c r="I2410" i="2" a="1"/>
  <c r="I2410" i="2" s="1"/>
  <c r="I2430" i="2" a="1"/>
  <c r="I2430" i="2" s="1"/>
  <c r="I2440" i="2" a="1"/>
  <c r="I2440" i="2" s="1"/>
  <c r="I2457" i="2" a="1"/>
  <c r="I2457" i="2" s="1"/>
  <c r="H2486" i="2"/>
  <c r="I2486" i="2" a="1"/>
  <c r="I2486" i="2" s="1"/>
  <c r="H2558" i="2"/>
  <c r="I2558" i="2" a="1"/>
  <c r="I2558" i="2" s="1"/>
  <c r="I2433" i="2" a="1"/>
  <c r="I2433" i="2" s="1"/>
  <c r="I2450" i="2" a="1"/>
  <c r="I2450" i="2" s="1"/>
  <c r="I2515" i="2" a="1"/>
  <c r="I2515" i="2" s="1"/>
  <c r="H2515" i="2"/>
  <c r="I2525" i="2" a="1"/>
  <c r="I2525" i="2" s="1"/>
  <c r="H2525" i="2"/>
  <c r="I2533" i="2" a="1"/>
  <c r="I2533" i="2" s="1"/>
  <c r="H2533" i="2"/>
  <c r="I2465" i="2" a="1"/>
  <c r="I2465" i="2" s="1"/>
  <c r="H2465" i="2"/>
  <c r="I2471" i="2" a="1"/>
  <c r="I2471" i="2" s="1"/>
  <c r="H2471" i="2"/>
  <c r="I2459" i="2" a="1"/>
  <c r="I2459" i="2" s="1"/>
  <c r="H2459" i="2"/>
  <c r="I2477" i="2" a="1"/>
  <c r="I2477" i="2" s="1"/>
  <c r="H2477" i="2"/>
  <c r="I2537" i="2" a="1"/>
  <c r="I2537" i="2" s="1"/>
  <c r="H2537" i="2"/>
  <c r="H2390" i="2"/>
  <c r="I2406" i="2" a="1"/>
  <c r="I2406" i="2" s="1"/>
  <c r="I2421" i="2" a="1"/>
  <c r="I2421" i="2" s="1"/>
  <c r="I2451" i="2" a="1"/>
  <c r="I2451" i="2" s="1"/>
  <c r="I2483" i="2" a="1"/>
  <c r="I2483" i="2" s="1"/>
  <c r="H2483" i="2"/>
  <c r="H2500" i="2"/>
  <c r="I2517" i="2" a="1"/>
  <c r="I2517" i="2" s="1"/>
  <c r="H2517" i="2"/>
  <c r="H2524" i="2"/>
  <c r="I2524" i="2" a="1"/>
  <c r="I2524" i="2" s="1"/>
  <c r="H2528" i="2"/>
  <c r="I2528" i="2" a="1"/>
  <c r="I2528" i="2" s="1"/>
  <c r="I2467" i="2" a="1"/>
  <c r="I2467" i="2" s="1"/>
  <c r="H2467" i="2"/>
  <c r="I2509" i="2" a="1"/>
  <c r="I2509" i="2" s="1"/>
  <c r="H2509" i="2"/>
  <c r="I2416" i="2" a="1"/>
  <c r="I2416" i="2" s="1"/>
  <c r="I2419" i="2" a="1"/>
  <c r="I2419" i="2" s="1"/>
  <c r="I2429" i="2" a="1"/>
  <c r="I2429" i="2" s="1"/>
  <c r="I2445" i="2" a="1"/>
  <c r="I2445" i="2" s="1"/>
  <c r="I2448" i="2" a="1"/>
  <c r="I2448" i="2" s="1"/>
  <c r="I2473" i="2" a="1"/>
  <c r="I2473" i="2" s="1"/>
  <c r="H2473" i="2"/>
  <c r="I2492" i="2" a="1"/>
  <c r="I2492" i="2" s="1"/>
  <c r="H2492" i="2"/>
  <c r="I2493" i="2" a="1"/>
  <c r="I2493" i="2" s="1"/>
  <c r="H2493" i="2"/>
  <c r="I2519" i="2" a="1"/>
  <c r="I2519" i="2" s="1"/>
  <c r="H2519" i="2"/>
  <c r="H2536" i="2"/>
  <c r="I2536" i="2" a="1"/>
  <c r="I2536" i="2" s="1"/>
  <c r="H2540" i="2"/>
  <c r="I2540" i="2" a="1"/>
  <c r="I2540" i="2" s="1"/>
  <c r="I2564" i="2" a="1"/>
  <c r="I2564" i="2" s="1"/>
  <c r="H2564" i="2"/>
  <c r="H2582" i="2"/>
  <c r="I2582" i="2" a="1"/>
  <c r="I2582" i="2" s="1"/>
  <c r="I2617" i="2" a="1"/>
  <c r="I2617" i="2" s="1"/>
  <c r="H2617" i="2"/>
  <c r="H2618" i="2"/>
  <c r="I2618" i="2" a="1"/>
  <c r="I2618" i="2" s="1"/>
  <c r="H2547" i="2"/>
  <c r="H2575" i="2"/>
  <c r="I2575" i="2" a="1"/>
  <c r="I2575" i="2" s="1"/>
  <c r="H2583" i="2"/>
  <c r="I2583" i="2" a="1"/>
  <c r="I2583" i="2" s="1"/>
  <c r="I2570" i="2" a="1"/>
  <c r="I2570" i="2" s="1"/>
  <c r="H2570" i="2"/>
  <c r="I2614" i="2" a="1"/>
  <c r="I2614" i="2" s="1"/>
  <c r="H2614" i="2"/>
  <c r="H2489" i="2"/>
  <c r="H2501" i="2"/>
  <c r="H2529" i="2"/>
  <c r="I2541" i="2" a="1"/>
  <c r="I2541" i="2" s="1"/>
  <c r="I2544" i="2" a="1"/>
  <c r="I2544" i="2" s="1"/>
  <c r="H2544" i="2"/>
  <c r="I2554" i="2" a="1"/>
  <c r="I2554" i="2" s="1"/>
  <c r="I2566" i="2" a="1"/>
  <c r="I2566" i="2" s="1"/>
  <c r="H2566" i="2"/>
  <c r="I2549" i="2" a="1"/>
  <c r="I2549" i="2" s="1"/>
  <c r="H2549" i="2"/>
  <c r="H2571" i="2"/>
  <c r="I2571" i="2" a="1"/>
  <c r="I2571" i="2" s="1"/>
  <c r="I2596" i="2" a="1"/>
  <c r="I2596" i="2" s="1"/>
  <c r="H2596" i="2"/>
  <c r="I2620" i="2" a="1"/>
  <c r="I2620" i="2" s="1"/>
  <c r="H2620" i="2"/>
  <c r="H2491" i="2"/>
  <c r="H2527" i="2"/>
  <c r="H2539" i="2"/>
  <c r="H2578" i="2"/>
  <c r="I2578" i="2" a="1"/>
  <c r="I2578" i="2" s="1"/>
  <c r="H2600" i="2"/>
  <c r="I2600" i="2" a="1"/>
  <c r="I2600" i="2" s="1"/>
  <c r="H2508" i="2"/>
  <c r="I2510" i="2" a="1"/>
  <c r="I2510" i="2" s="1"/>
  <c r="H2512" i="2"/>
  <c r="I2514" i="2" a="1"/>
  <c r="I2514" i="2" s="1"/>
  <c r="H2516" i="2"/>
  <c r="I2518" i="2" a="1"/>
  <c r="I2518" i="2" s="1"/>
  <c r="H2520" i="2"/>
  <c r="I2522" i="2" a="1"/>
  <c r="I2522" i="2" s="1"/>
  <c r="I2534" i="2" a="1"/>
  <c r="I2534" i="2" s="1"/>
  <c r="I2561" i="2" a="1"/>
  <c r="I2561" i="2" s="1"/>
  <c r="H2561" i="2"/>
  <c r="H2567" i="2"/>
  <c r="I2567" i="2" a="1"/>
  <c r="I2567" i="2" s="1"/>
  <c r="I2572" i="2" a="1"/>
  <c r="I2572" i="2" s="1"/>
  <c r="H2572" i="2"/>
  <c r="H2598" i="2"/>
  <c r="I2598" i="2" a="1"/>
  <c r="I2598" i="2" s="1"/>
  <c r="H2599" i="2"/>
  <c r="I2599" i="2" a="1"/>
  <c r="I2599" i="2" s="1"/>
  <c r="H2562" i="2"/>
  <c r="I2562" i="2" a="1"/>
  <c r="I2562" i="2" s="1"/>
  <c r="H2588" i="2"/>
  <c r="I2588" i="2" a="1"/>
  <c r="I2588" i="2" s="1"/>
  <c r="H2627" i="2"/>
  <c r="I2627" i="2" a="1"/>
  <c r="I2627" i="2" s="1"/>
  <c r="H2634" i="2"/>
  <c r="I2634" i="2" a="1"/>
  <c r="I2634" i="2" s="1"/>
  <c r="I2532" i="2" a="1"/>
  <c r="I2532" i="2" s="1"/>
  <c r="I2542" i="2" a="1"/>
  <c r="I2542" i="2" s="1"/>
  <c r="I2550" i="2" a="1"/>
  <c r="I2550" i="2" s="1"/>
  <c r="H2568" i="2"/>
  <c r="I2568" i="2" a="1"/>
  <c r="I2568" i="2" s="1"/>
  <c r="I2608" i="2" a="1"/>
  <c r="I2608" i="2" s="1"/>
  <c r="H2608" i="2"/>
  <c r="I2546" i="2" a="1"/>
  <c r="I2546" i="2" s="1"/>
  <c r="I2557" i="2" a="1"/>
  <c r="I2557" i="2" s="1"/>
  <c r="H2557" i="2"/>
  <c r="H2592" i="2"/>
  <c r="I2592" i="2" a="1"/>
  <c r="I2592" i="2" s="1"/>
  <c r="H2612" i="2"/>
  <c r="I2612" i="2" a="1"/>
  <c r="I2612" i="2" s="1"/>
  <c r="H2633" i="2"/>
  <c r="I2633" i="2" a="1"/>
  <c r="I2633" i="2" s="1"/>
  <c r="H2643" i="2"/>
  <c r="I2643" i="2" a="1"/>
  <c r="I2643" i="2" s="1"/>
  <c r="H2647" i="2"/>
  <c r="I2647" i="2" a="1"/>
  <c r="I2647" i="2" s="1"/>
  <c r="I2656" i="2" a="1"/>
  <c r="I2656" i="2" s="1"/>
  <c r="H2656" i="2"/>
  <c r="I2662" i="2" a="1"/>
  <c r="I2662" i="2" s="1"/>
  <c r="H2662" i="2"/>
  <c r="I2622" i="2" a="1"/>
  <c r="I2622" i="2" s="1"/>
  <c r="H2622" i="2"/>
  <c r="H2629" i="2"/>
  <c r="I2629" i="2" a="1"/>
  <c r="I2629" i="2" s="1"/>
  <c r="I2638" i="2" a="1"/>
  <c r="I2638" i="2" s="1"/>
  <c r="H2638" i="2"/>
  <c r="H2649" i="2"/>
  <c r="I2649" i="2" a="1"/>
  <c r="I2649" i="2" s="1"/>
  <c r="H2650" i="2"/>
  <c r="I2607" i="2" a="1"/>
  <c r="I2607" i="2" s="1"/>
  <c r="H2609" i="2"/>
  <c r="H2630" i="2"/>
  <c r="I2691" i="2" a="1"/>
  <c r="I2691" i="2" s="1"/>
  <c r="H2691" i="2"/>
  <c r="I2595" i="2" a="1"/>
  <c r="I2595" i="2" s="1"/>
  <c r="I2626" i="2" a="1"/>
  <c r="I2626" i="2" s="1"/>
  <c r="H2626" i="2"/>
  <c r="H2623" i="2"/>
  <c r="I2623" i="2" a="1"/>
  <c r="I2623" i="2" s="1"/>
  <c r="H2639" i="2"/>
  <c r="I2639" i="2" a="1"/>
  <c r="I2639" i="2" s="1"/>
  <c r="I2670" i="2" a="1"/>
  <c r="I2670" i="2" s="1"/>
  <c r="H2670" i="2"/>
  <c r="H2548" i="2"/>
  <c r="H2552" i="2"/>
  <c r="H2556" i="2"/>
  <c r="H2560" i="2"/>
  <c r="H2577" i="2"/>
  <c r="H2584" i="2"/>
  <c r="I2586" i="2" a="1"/>
  <c r="I2586" i="2" s="1"/>
  <c r="I2603" i="2" a="1"/>
  <c r="I2603" i="2" s="1"/>
  <c r="I2605" i="2" a="1"/>
  <c r="I2605" i="2" s="1"/>
  <c r="I2640" i="2" a="1"/>
  <c r="I2640" i="2" s="1"/>
  <c r="H2640" i="2"/>
  <c r="I2651" i="2" a="1"/>
  <c r="I2651" i="2" s="1"/>
  <c r="H2658" i="2"/>
  <c r="H2663" i="2"/>
  <c r="I2663" i="2" a="1"/>
  <c r="I2663" i="2" s="1"/>
  <c r="I2579" i="2" a="1"/>
  <c r="I2579" i="2" s="1"/>
  <c r="I2591" i="2" a="1"/>
  <c r="I2591" i="2" s="1"/>
  <c r="I2678" i="2" a="1"/>
  <c r="I2678" i="2" s="1"/>
  <c r="H2678" i="2"/>
  <c r="I2624" i="2" a="1"/>
  <c r="I2624" i="2" s="1"/>
  <c r="H2624" i="2"/>
  <c r="I2631" i="2" a="1"/>
  <c r="I2631" i="2" s="1"/>
  <c r="H2645" i="2"/>
  <c r="I2645" i="2" a="1"/>
  <c r="I2645" i="2" s="1"/>
  <c r="I2628" i="2" a="1"/>
  <c r="I2628" i="2" s="1"/>
  <c r="H2628" i="2"/>
  <c r="I2654" i="2" a="1"/>
  <c r="I2654" i="2" s="1"/>
  <c r="H2654" i="2"/>
  <c r="I2646" i="2" a="1"/>
  <c r="I2646" i="2" s="1"/>
  <c r="H2646" i="2"/>
  <c r="I2576" i="2" a="1"/>
  <c r="I2576" i="2" s="1"/>
  <c r="H2581" i="2"/>
  <c r="I2587" i="2" a="1"/>
  <c r="I2587" i="2" s="1"/>
  <c r="I2594" i="2" a="1"/>
  <c r="I2594" i="2" s="1"/>
  <c r="I2604" i="2" a="1"/>
  <c r="I2604" i="2" s="1"/>
  <c r="I2674" i="2" a="1"/>
  <c r="I2674" i="2" s="1"/>
  <c r="H2674" i="2"/>
  <c r="I2659" i="2" a="1"/>
  <c r="I2659" i="2" s="1"/>
  <c r="H2660" i="2"/>
  <c r="I2675" i="2" a="1"/>
  <c r="I2675" i="2" s="1"/>
  <c r="H2676" i="2"/>
  <c r="I2690" i="2" a="1"/>
  <c r="I2690" i="2" s="1"/>
  <c r="H2690" i="2"/>
  <c r="I2641" i="2" a="1"/>
  <c r="I2641" i="2" s="1"/>
  <c r="H2696" i="2"/>
  <c r="H2664" i="2"/>
  <c r="I2679" i="2" a="1"/>
  <c r="I2679" i="2" s="1"/>
  <c r="H2685" i="2"/>
  <c r="I2685" i="2" a="1"/>
  <c r="I2685" i="2" s="1"/>
  <c r="H2714" i="2"/>
  <c r="I2714" i="2" a="1"/>
  <c r="I2714" i="2" s="1"/>
  <c r="I2686" i="2" a="1"/>
  <c r="I2686" i="2" s="1"/>
  <c r="H2686" i="2"/>
  <c r="I2705" i="2" a="1"/>
  <c r="I2705" i="2" s="1"/>
  <c r="H2705" i="2"/>
  <c r="I2667" i="2" a="1"/>
  <c r="I2667" i="2" s="1"/>
  <c r="H2668" i="2"/>
  <c r="H2706" i="2"/>
  <c r="I2706" i="2" a="1"/>
  <c r="I2706" i="2" s="1"/>
  <c r="H2738" i="2"/>
  <c r="I2738" i="2" a="1"/>
  <c r="I2738" i="2" s="1"/>
  <c r="I2684" i="2" a="1"/>
  <c r="I2684" i="2" s="1"/>
  <c r="H2684" i="2"/>
  <c r="H2726" i="2"/>
  <c r="I2726" i="2" a="1"/>
  <c r="I2726" i="2" s="1"/>
  <c r="I2671" i="2" a="1"/>
  <c r="I2671" i="2" s="1"/>
  <c r="H2672" i="2"/>
  <c r="I2692" i="2" a="1"/>
  <c r="I2692" i="2" s="1"/>
  <c r="H2692" i="2"/>
  <c r="H2698" i="2"/>
  <c r="I2698" i="2" a="1"/>
  <c r="I2698" i="2" s="1"/>
  <c r="H2771" i="2"/>
  <c r="I2771" i="2" a="1"/>
  <c r="I2771" i="2" s="1"/>
  <c r="I2693" i="2" a="1"/>
  <c r="I2693" i="2" s="1"/>
  <c r="H2707" i="2"/>
  <c r="I2724" i="2" a="1"/>
  <c r="I2724" i="2" s="1"/>
  <c r="H2731" i="2"/>
  <c r="I2748" i="2" a="1"/>
  <c r="I2748" i="2" s="1"/>
  <c r="H2755" i="2"/>
  <c r="I2762" i="2" a="1"/>
  <c r="I2762" i="2" s="1"/>
  <c r="H2762" i="2"/>
  <c r="H2695" i="2"/>
  <c r="I2704" i="2" a="1"/>
  <c r="I2704" i="2" s="1"/>
  <c r="I2708" i="2" a="1"/>
  <c r="I2708" i="2" s="1"/>
  <c r="H2709" i="2"/>
  <c r="H2717" i="2"/>
  <c r="I2732" i="2" a="1"/>
  <c r="I2732" i="2" s="1"/>
  <c r="I2793" i="2" a="1"/>
  <c r="I2793" i="2" s="1"/>
  <c r="H2793" i="2"/>
  <c r="I2789" i="2" a="1"/>
  <c r="I2789" i="2" s="1"/>
  <c r="H2789" i="2"/>
  <c r="H2683" i="2"/>
  <c r="I2689" i="2" a="1"/>
  <c r="I2689" i="2" s="1"/>
  <c r="I2697" i="2" a="1"/>
  <c r="I2697" i="2" s="1"/>
  <c r="H2701" i="2"/>
  <c r="I2710" i="2" a="1"/>
  <c r="I2710" i="2" s="1"/>
  <c r="H2711" i="2"/>
  <c r="I2718" i="2" a="1"/>
  <c r="I2718" i="2" s="1"/>
  <c r="H2727" i="2"/>
  <c r="I2734" i="2" a="1"/>
  <c r="I2734" i="2" s="1"/>
  <c r="H2735" i="2"/>
  <c r="I2742" i="2" a="1"/>
  <c r="I2742" i="2" s="1"/>
  <c r="H2751" i="2"/>
  <c r="I2778" i="2" a="1"/>
  <c r="I2778" i="2" s="1"/>
  <c r="H2778" i="2"/>
  <c r="I2766" i="2" a="1"/>
  <c r="I2766" i="2" s="1"/>
  <c r="H2766" i="2"/>
  <c r="I2728" i="2" a="1"/>
  <c r="I2728" i="2" s="1"/>
  <c r="I2767" i="2" a="1"/>
  <c r="I2767" i="2" s="1"/>
  <c r="H2767" i="2"/>
  <c r="I2720" i="2" a="1"/>
  <c r="I2720" i="2" s="1"/>
  <c r="H2721" i="2"/>
  <c r="H2729" i="2"/>
  <c r="I2744" i="2" a="1"/>
  <c r="I2744" i="2" s="1"/>
  <c r="H2745" i="2"/>
  <c r="H2753" i="2"/>
  <c r="I2775" i="2" a="1"/>
  <c r="I2775" i="2" s="1"/>
  <c r="H2775" i="2"/>
  <c r="I2760" i="2" a="1"/>
  <c r="I2760" i="2" s="1"/>
  <c r="I2770" i="2" a="1"/>
  <c r="I2770" i="2" s="1"/>
  <c r="H2770" i="2"/>
  <c r="I2862" i="2" a="1"/>
  <c r="I2862" i="2" s="1"/>
  <c r="H2862" i="2"/>
  <c r="I2959" i="2" a="1"/>
  <c r="I2959" i="2" s="1"/>
  <c r="H2959" i="2"/>
  <c r="I2823" i="2" a="1"/>
  <c r="I2823" i="2" s="1"/>
  <c r="H2823" i="2"/>
  <c r="I2835" i="2" a="1"/>
  <c r="I2835" i="2" s="1"/>
  <c r="H2835" i="2"/>
  <c r="H2797" i="2"/>
  <c r="I2799" i="2" a="1"/>
  <c r="I2799" i="2" s="1"/>
  <c r="I2901" i="2" a="1"/>
  <c r="I2901" i="2" s="1"/>
  <c r="H2901" i="2"/>
  <c r="H2907" i="2"/>
  <c r="I2907" i="2" a="1"/>
  <c r="I2907" i="2" s="1"/>
  <c r="I2795" i="2" a="1"/>
  <c r="I2795" i="2" s="1"/>
  <c r="H2814" i="2"/>
  <c r="I2830" i="2" a="1"/>
  <c r="I2830" i="2" s="1"/>
  <c r="H2830" i="2"/>
  <c r="I2836" i="2" a="1"/>
  <c r="I2836" i="2" s="1"/>
  <c r="I2877" i="2" a="1"/>
  <c r="I2877" i="2" s="1"/>
  <c r="H2877" i="2"/>
  <c r="I2881" i="2" a="1"/>
  <c r="I2881" i="2" s="1"/>
  <c r="H2881" i="2"/>
  <c r="H2903" i="2"/>
  <c r="I2903" i="2" a="1"/>
  <c r="I2903" i="2" s="1"/>
  <c r="I2831" i="2" a="1"/>
  <c r="I2831" i="2" s="1"/>
  <c r="H2831" i="2"/>
  <c r="I2847" i="2" a="1"/>
  <c r="I2847" i="2" s="1"/>
  <c r="H2847" i="2"/>
  <c r="H2777" i="2"/>
  <c r="H2779" i="2"/>
  <c r="H2781" i="2"/>
  <c r="H2783" i="2"/>
  <c r="H2785" i="2"/>
  <c r="I2787" i="2" a="1"/>
  <c r="I2787" i="2" s="1"/>
  <c r="H2804" i="2"/>
  <c r="I2853" i="2" a="1"/>
  <c r="I2853" i="2" s="1"/>
  <c r="H2853" i="2"/>
  <c r="H2891" i="2"/>
  <c r="I2891" i="2" a="1"/>
  <c r="I2891" i="2" s="1"/>
  <c r="H2774" i="2"/>
  <c r="H2800" i="2"/>
  <c r="H2802" i="2"/>
  <c r="I2818" i="2" a="1"/>
  <c r="I2818" i="2" s="1"/>
  <c r="H2818" i="2"/>
  <c r="I2832" i="2" a="1"/>
  <c r="I2832" i="2" s="1"/>
  <c r="I2858" i="2" a="1"/>
  <c r="I2858" i="2" s="1"/>
  <c r="H2858" i="2"/>
  <c r="I2866" i="2" a="1"/>
  <c r="I2866" i="2" s="1"/>
  <c r="H2866" i="2"/>
  <c r="I2873" i="2" a="1"/>
  <c r="I2873" i="2" s="1"/>
  <c r="H2873" i="2"/>
  <c r="I2826" i="2" a="1"/>
  <c r="I2826" i="2" s="1"/>
  <c r="H2826" i="2"/>
  <c r="I2843" i="2" a="1"/>
  <c r="I2843" i="2" s="1"/>
  <c r="H2843" i="2"/>
  <c r="I2854" i="2" a="1"/>
  <c r="I2854" i="2" s="1"/>
  <c r="H2854" i="2"/>
  <c r="H2883" i="2"/>
  <c r="I2883" i="2" a="1"/>
  <c r="I2883" i="2" s="1"/>
  <c r="I2822" i="2" a="1"/>
  <c r="I2822" i="2" s="1"/>
  <c r="H2822" i="2"/>
  <c r="I2874" i="2" a="1"/>
  <c r="I2874" i="2" s="1"/>
  <c r="H2874" i="2"/>
  <c r="I2875" i="2" a="1"/>
  <c r="I2875" i="2" s="1"/>
  <c r="H2875" i="2"/>
  <c r="H2788" i="2"/>
  <c r="H2790" i="2"/>
  <c r="I2815" i="2" a="1"/>
  <c r="I2815" i="2" s="1"/>
  <c r="I2827" i="2" a="1"/>
  <c r="I2827" i="2" s="1"/>
  <c r="H2827" i="2"/>
  <c r="I2844" i="2" a="1"/>
  <c r="I2844" i="2" s="1"/>
  <c r="I2870" i="2" a="1"/>
  <c r="I2870" i="2" s="1"/>
  <c r="H2870" i="2"/>
  <c r="H2913" i="2"/>
  <c r="I2913" i="2" a="1"/>
  <c r="I2913" i="2" s="1"/>
  <c r="H2780" i="2"/>
  <c r="H2782" i="2"/>
  <c r="H2784" i="2"/>
  <c r="H2786" i="2"/>
  <c r="I2807" i="2" a="1"/>
  <c r="I2807" i="2" s="1"/>
  <c r="I2839" i="2" a="1"/>
  <c r="I2839" i="2" s="1"/>
  <c r="H2839" i="2"/>
  <c r="I2850" i="2" a="1"/>
  <c r="I2850" i="2" s="1"/>
  <c r="H2850" i="2"/>
  <c r="I2861" i="2" a="1"/>
  <c r="I2861" i="2" s="1"/>
  <c r="I2893" i="2" a="1"/>
  <c r="I2893" i="2" s="1"/>
  <c r="H2893" i="2"/>
  <c r="H2899" i="2"/>
  <c r="I2899" i="2" a="1"/>
  <c r="I2899" i="2" s="1"/>
  <c r="I2914" i="2" a="1"/>
  <c r="I2914" i="2" s="1"/>
  <c r="H2914" i="2"/>
  <c r="I2819" i="2" a="1"/>
  <c r="I2819" i="2" s="1"/>
  <c r="H2819" i="2"/>
  <c r="I2867" i="2" a="1"/>
  <c r="I2867" i="2" s="1"/>
  <c r="H2867" i="2"/>
  <c r="H2895" i="2"/>
  <c r="I2895" i="2" a="1"/>
  <c r="I2895" i="2" s="1"/>
  <c r="H2931" i="2"/>
  <c r="I2931" i="2" a="1"/>
  <c r="I2931" i="2" s="1"/>
  <c r="I2894" i="2" a="1"/>
  <c r="I2894" i="2" s="1"/>
  <c r="H2894" i="2"/>
  <c r="I2902" i="2" a="1"/>
  <c r="I2902" i="2" s="1"/>
  <c r="H2902" i="2"/>
  <c r="H2911" i="2"/>
  <c r="I2911" i="2" a="1"/>
  <c r="I2911" i="2" s="1"/>
  <c r="H2859" i="2"/>
  <c r="H2865" i="2"/>
  <c r="H2871" i="2"/>
  <c r="H2879" i="2"/>
  <c r="H2919" i="2"/>
  <c r="I2919" i="2" a="1"/>
  <c r="I2919" i="2" s="1"/>
  <c r="H2920" i="2"/>
  <c r="H2935" i="2"/>
  <c r="I2935" i="2" a="1"/>
  <c r="I2935" i="2" s="1"/>
  <c r="I2876" i="2" a="1"/>
  <c r="I2876" i="2" s="1"/>
  <c r="H2885" i="2"/>
  <c r="I2887" i="2" a="1"/>
  <c r="I2887" i="2" s="1"/>
  <c r="I2892" i="2" a="1"/>
  <c r="I2892" i="2" s="1"/>
  <c r="I2900" i="2" a="1"/>
  <c r="I2900" i="2" s="1"/>
  <c r="I2912" i="2" a="1"/>
  <c r="I2912" i="2" s="1"/>
  <c r="H2912" i="2"/>
  <c r="H2921" i="2"/>
  <c r="I2921" i="2" a="1"/>
  <c r="I2921" i="2" s="1"/>
  <c r="H2922" i="2"/>
  <c r="I2890" i="2" a="1"/>
  <c r="I2890" i="2" s="1"/>
  <c r="H2890" i="2"/>
  <c r="H2939" i="2"/>
  <c r="I2939" i="2" a="1"/>
  <c r="I2939" i="2" s="1"/>
  <c r="H2940" i="2"/>
  <c r="H2923" i="2"/>
  <c r="I2923" i="2" a="1"/>
  <c r="I2923" i="2" s="1"/>
  <c r="I2898" i="2" a="1"/>
  <c r="I2898" i="2" s="1"/>
  <c r="H2898" i="2"/>
  <c r="I2906" i="2" a="1"/>
  <c r="I2906" i="2" s="1"/>
  <c r="H2906" i="2"/>
  <c r="H2908" i="2"/>
  <c r="H2882" i="2"/>
  <c r="I2884" i="2" a="1"/>
  <c r="I2884" i="2" s="1"/>
  <c r="H2926" i="2"/>
  <c r="H2927" i="2"/>
  <c r="I2927" i="2" a="1"/>
  <c r="I2927" i="2" s="1"/>
  <c r="H2943" i="2"/>
  <c r="I2943" i="2" a="1"/>
  <c r="I2943" i="2" s="1"/>
  <c r="I2952" i="2" a="1"/>
  <c r="I2952" i="2" s="1"/>
  <c r="H2952" i="2"/>
  <c r="I2947" i="2" a="1"/>
  <c r="I2947" i="2" s="1"/>
  <c r="H2947" i="2"/>
  <c r="I2951" i="2" a="1"/>
  <c r="I2951" i="2" s="1"/>
  <c r="H2951" i="2"/>
  <c r="I2964" i="2" a="1"/>
  <c r="I2964" i="2" s="1"/>
  <c r="H2964" i="2"/>
  <c r="I2980" i="2" a="1"/>
  <c r="I2980" i="2" s="1"/>
  <c r="H2980" i="2"/>
  <c r="I2990" i="2" a="1"/>
  <c r="I2990" i="2" s="1"/>
  <c r="H2990" i="2"/>
  <c r="I3014" i="2" a="1"/>
  <c r="I3014" i="2" s="1"/>
  <c r="H3014" i="2"/>
  <c r="I2948" i="2" a="1"/>
  <c r="I2948" i="2" s="1"/>
  <c r="I2953" i="2" a="1"/>
  <c r="I2953" i="2" s="1"/>
  <c r="H2953" i="2"/>
  <c r="I2965" i="2" a="1"/>
  <c r="I2965" i="2" s="1"/>
  <c r="H2965" i="2"/>
  <c r="H2992" i="2"/>
  <c r="I2992" i="2" a="1"/>
  <c r="I2992" i="2" s="1"/>
  <c r="I2994" i="2" a="1"/>
  <c r="I2994" i="2" s="1"/>
  <c r="H2994" i="2"/>
  <c r="I2996" i="2" a="1"/>
  <c r="I2996" i="2" s="1"/>
  <c r="H2996" i="2"/>
  <c r="H3003" i="2"/>
  <c r="I3003" i="2" a="1"/>
  <c r="I3003" i="2" s="1"/>
  <c r="I3026" i="2" a="1"/>
  <c r="I3026" i="2" s="1"/>
  <c r="H3026" i="2"/>
  <c r="H2966" i="2"/>
  <c r="I2966" i="2" a="1"/>
  <c r="I2966" i="2" s="1"/>
  <c r="I2967" i="2" a="1"/>
  <c r="I2967" i="2" s="1"/>
  <c r="H2967" i="2"/>
  <c r="I2968" i="2" a="1"/>
  <c r="I2968" i="2" s="1"/>
  <c r="H2968" i="2"/>
  <c r="I2955" i="2" a="1"/>
  <c r="I2955" i="2" s="1"/>
  <c r="H2955" i="2"/>
  <c r="I2956" i="2" a="1"/>
  <c r="I2956" i="2" s="1"/>
  <c r="H2956" i="2"/>
  <c r="I2969" i="2" a="1"/>
  <c r="I2969" i="2" s="1"/>
  <c r="H2969" i="2"/>
  <c r="I2970" i="2" a="1"/>
  <c r="I2970" i="2" s="1"/>
  <c r="H2970" i="2"/>
  <c r="I2971" i="2" a="1"/>
  <c r="I2971" i="2" s="1"/>
  <c r="H2971" i="2"/>
  <c r="H2972" i="2"/>
  <c r="I2972" i="2" a="1"/>
  <c r="I2972" i="2" s="1"/>
  <c r="I2973" i="2" a="1"/>
  <c r="I2973" i="2" s="1"/>
  <c r="H2973" i="2"/>
  <c r="I2957" i="2" a="1"/>
  <c r="I2957" i="2" s="1"/>
  <c r="H2957" i="2"/>
  <c r="I2974" i="2" a="1"/>
  <c r="I2974" i="2" s="1"/>
  <c r="H2974" i="2"/>
  <c r="I2958" i="2" a="1"/>
  <c r="I2958" i="2" s="1"/>
  <c r="H2958" i="2"/>
  <c r="I2975" i="2" a="1"/>
  <c r="I2975" i="2" s="1"/>
  <c r="H2975" i="2"/>
  <c r="I2984" i="2" a="1"/>
  <c r="I2984" i="2" s="1"/>
  <c r="H2984" i="2"/>
  <c r="I2909" i="2" a="1"/>
  <c r="I2909" i="2" s="1"/>
  <c r="I2945" i="2" a="1"/>
  <c r="I2945" i="2" s="1"/>
  <c r="I2949" i="2" a="1"/>
  <c r="I2949" i="2" s="1"/>
  <c r="I2976" i="2" a="1"/>
  <c r="I2976" i="2" s="1"/>
  <c r="H2976" i="2"/>
  <c r="H2946" i="2"/>
  <c r="H2950" i="2"/>
  <c r="I2961" i="2" a="1"/>
  <c r="I2961" i="2" s="1"/>
  <c r="H2961" i="2"/>
  <c r="I2985" i="2" a="1"/>
  <c r="I2985" i="2" s="1"/>
  <c r="H2985" i="2"/>
  <c r="I3008" i="2" a="1"/>
  <c r="I3008" i="2" s="1"/>
  <c r="H3008" i="2"/>
  <c r="I3009" i="2" a="1"/>
  <c r="I3009" i="2" s="1"/>
  <c r="H3009" i="2"/>
  <c r="I2962" i="2" a="1"/>
  <c r="I2962" i="2" s="1"/>
  <c r="H2962" i="2"/>
  <c r="H2988" i="2"/>
  <c r="I2988" i="2" a="1"/>
  <c r="I2988" i="2" s="1"/>
  <c r="I2925" i="2" a="1"/>
  <c r="I2925" i="2" s="1"/>
  <c r="I2929" i="2" a="1"/>
  <c r="I2929" i="2" s="1"/>
  <c r="I2933" i="2" a="1"/>
  <c r="I2933" i="2" s="1"/>
  <c r="I2937" i="2" a="1"/>
  <c r="I2937" i="2" s="1"/>
  <c r="I2941" i="2" a="1"/>
  <c r="I2941" i="2" s="1"/>
  <c r="I2963" i="2" a="1"/>
  <c r="I2963" i="2" s="1"/>
  <c r="H2963" i="2"/>
  <c r="H2978" i="2"/>
  <c r="I2978" i="2" a="1"/>
  <c r="I2978" i="2" s="1"/>
  <c r="I3022" i="2" a="1"/>
  <c r="I3022" i="2" s="1"/>
  <c r="H3022" i="2"/>
  <c r="I2986" i="2" a="1"/>
  <c r="I2986" i="2" s="1"/>
  <c r="I2993" i="2" a="1"/>
  <c r="I2993" i="2" s="1"/>
  <c r="H3000" i="2"/>
  <c r="H2977" i="2"/>
  <c r="H2982" i="2"/>
  <c r="I2991" i="2" a="1"/>
  <c r="I2991" i="2" s="1"/>
  <c r="I2998" i="2" a="1"/>
  <c r="I2998" i="2" s="1"/>
  <c r="I3004" i="2" a="1"/>
  <c r="I3004" i="2" s="1"/>
  <c r="I3007" i="2" a="1"/>
  <c r="I3007" i="2" s="1"/>
  <c r="I3010" i="2" a="1"/>
  <c r="I3010" i="2" s="1"/>
  <c r="H3016" i="2"/>
  <c r="I3019" i="2" a="1"/>
  <c r="I3019" i="2" s="1"/>
  <c r="H3031" i="2"/>
  <c r="I3031" i="2" a="1"/>
  <c r="I3031" i="2" s="1"/>
  <c r="H3027" i="2"/>
  <c r="I3027" i="2" a="1"/>
  <c r="I3027" i="2" s="1"/>
  <c r="H2987" i="2"/>
  <c r="I2987" i="2" a="1"/>
  <c r="I2987" i="2" s="1"/>
  <c r="H3011" i="2"/>
  <c r="I3011" i="2" a="1"/>
  <c r="I3011" i="2" s="1"/>
  <c r="I3023" i="2" a="1"/>
  <c r="I3023" i="2" s="1"/>
  <c r="I3005" i="2" a="1"/>
  <c r="I3005" i="2" s="1"/>
  <c r="H2999" i="2"/>
  <c r="I2999" i="2" a="1"/>
  <c r="I2999" i="2" s="1"/>
  <c r="H3001" i="2"/>
  <c r="I3002" i="2" a="1"/>
  <c r="I3002" i="2" s="1"/>
  <c r="H3002" i="2"/>
  <c r="H2981" i="2"/>
  <c r="I2995" i="2" a="1"/>
  <c r="I2995" i="2" s="1"/>
  <c r="H3036" i="2"/>
  <c r="I3036" i="2" a="1"/>
  <c r="I3036" i="2" s="1"/>
  <c r="I3035" i="2" a="1"/>
  <c r="I3035" i="2" s="1"/>
  <c r="I3040" i="2" a="1"/>
  <c r="I3040" i="2" s="1"/>
  <c r="H3040" i="2"/>
  <c r="H3059" i="2"/>
  <c r="H3111" i="2"/>
  <c r="I3111" i="2" a="1"/>
  <c r="I3111" i="2" s="1"/>
  <c r="H3119" i="2"/>
  <c r="I3119" i="2" a="1"/>
  <c r="I3119" i="2" s="1"/>
  <c r="I3032" i="2" a="1"/>
  <c r="I3032" i="2" s="1"/>
  <c r="I3060" i="2" a="1"/>
  <c r="I3060" i="2" s="1"/>
  <c r="H3060" i="2"/>
  <c r="I3069" i="2" a="1"/>
  <c r="I3069" i="2" s="1"/>
  <c r="H3069" i="2"/>
  <c r="I3087" i="2" a="1"/>
  <c r="I3087" i="2" s="1"/>
  <c r="H3087" i="2"/>
  <c r="I3061" i="2" a="1"/>
  <c r="I3061" i="2" s="1"/>
  <c r="H3061" i="2"/>
  <c r="I3088" i="2" a="1"/>
  <c r="I3088" i="2" s="1"/>
  <c r="H3088" i="2"/>
  <c r="H3106" i="2"/>
  <c r="I3106" i="2" a="1"/>
  <c r="I3106" i="2" s="1"/>
  <c r="I3042" i="2" a="1"/>
  <c r="I3042" i="2" s="1"/>
  <c r="H3042" i="2"/>
  <c r="I3043" i="2" a="1"/>
  <c r="I3043" i="2" s="1"/>
  <c r="H3043" i="2"/>
  <c r="I3051" i="2" a="1"/>
  <c r="I3051" i="2" s="1"/>
  <c r="H3051" i="2"/>
  <c r="I3081" i="2" a="1"/>
  <c r="I3081" i="2" s="1"/>
  <c r="H3081" i="2"/>
  <c r="H3091" i="2"/>
  <c r="I3091" i="2" a="1"/>
  <c r="I3091" i="2" s="1"/>
  <c r="H3107" i="2"/>
  <c r="I3107" i="2" a="1"/>
  <c r="I3107" i="2" s="1"/>
  <c r="I3045" i="2" a="1"/>
  <c r="I3045" i="2" s="1"/>
  <c r="H3045" i="2"/>
  <c r="I3052" i="2" a="1"/>
  <c r="I3052" i="2" s="1"/>
  <c r="H3052" i="2"/>
  <c r="I3090" i="2" a="1"/>
  <c r="I3090" i="2" s="1"/>
  <c r="H3090" i="2"/>
  <c r="I3044" i="2" a="1"/>
  <c r="I3044" i="2" s="1"/>
  <c r="I3075" i="2" a="1"/>
  <c r="I3075" i="2" s="1"/>
  <c r="H3075" i="2"/>
  <c r="I3094" i="2" a="1"/>
  <c r="I3094" i="2" s="1"/>
  <c r="H3094" i="2"/>
  <c r="H3114" i="2"/>
  <c r="I3114" i="2" a="1"/>
  <c r="I3114" i="2" s="1"/>
  <c r="I3028" i="2" a="1"/>
  <c r="I3028" i="2" s="1"/>
  <c r="I3046" i="2" a="1"/>
  <c r="I3046" i="2" s="1"/>
  <c r="H3046" i="2"/>
  <c r="I3054" i="2" a="1"/>
  <c r="I3054" i="2" s="1"/>
  <c r="H3054" i="2"/>
  <c r="I3055" i="2" a="1"/>
  <c r="I3055" i="2" s="1"/>
  <c r="H3055" i="2"/>
  <c r="I3063" i="2" a="1"/>
  <c r="I3063" i="2" s="1"/>
  <c r="H3063" i="2"/>
  <c r="H3071" i="2"/>
  <c r="I3076" i="2" a="1"/>
  <c r="I3076" i="2" s="1"/>
  <c r="H3076" i="2"/>
  <c r="H3095" i="2"/>
  <c r="I3095" i="2" a="1"/>
  <c r="I3095" i="2" s="1"/>
  <c r="I3077" i="2" a="1"/>
  <c r="I3077" i="2" s="1"/>
  <c r="H3077" i="2"/>
  <c r="I3083" i="2" a="1"/>
  <c r="I3083" i="2" s="1"/>
  <c r="H3083" i="2"/>
  <c r="I3057" i="2" a="1"/>
  <c r="I3057" i="2" s="1"/>
  <c r="H3057" i="2"/>
  <c r="I3066" i="2" a="1"/>
  <c r="I3066" i="2" s="1"/>
  <c r="H3066" i="2"/>
  <c r="I3067" i="2" a="1"/>
  <c r="I3067" i="2" s="1"/>
  <c r="H3067" i="2"/>
  <c r="I3033" i="2" a="1"/>
  <c r="I3033" i="2" s="1"/>
  <c r="I3048" i="2" a="1"/>
  <c r="I3048" i="2" s="1"/>
  <c r="H3048" i="2"/>
  <c r="I3058" i="2" a="1"/>
  <c r="I3058" i="2" s="1"/>
  <c r="H3058" i="2"/>
  <c r="H3102" i="2"/>
  <c r="I3102" i="2" a="1"/>
  <c r="I3102" i="2" s="1"/>
  <c r="H3034" i="2"/>
  <c r="I3039" i="2" a="1"/>
  <c r="I3039" i="2" s="1"/>
  <c r="H3039" i="2"/>
  <c r="I3049" i="2" a="1"/>
  <c r="I3049" i="2" s="1"/>
  <c r="H3049" i="2"/>
  <c r="I3068" i="2" a="1"/>
  <c r="I3068" i="2" s="1"/>
  <c r="H3110" i="2"/>
  <c r="I3110" i="2" a="1"/>
  <c r="I3110" i="2" s="1"/>
  <c r="H3093" i="2"/>
  <c r="H3127" i="2"/>
  <c r="I3127" i="2" a="1"/>
  <c r="I3127" i="2" s="1"/>
  <c r="I3099" i="2" a="1"/>
  <c r="I3099" i="2" s="1"/>
  <c r="H3138" i="2"/>
  <c r="I3138" i="2" a="1"/>
  <c r="I3138" i="2" s="1"/>
  <c r="I3155" i="2" a="1"/>
  <c r="I3155" i="2" s="1"/>
  <c r="H3155" i="2"/>
  <c r="H3104" i="2"/>
  <c r="H3117" i="2"/>
  <c r="H3139" i="2"/>
  <c r="I3139" i="2" a="1"/>
  <c r="I3139" i="2" s="1"/>
  <c r="I3122" i="2" a="1"/>
  <c r="I3122" i="2" s="1"/>
  <c r="H3064" i="2"/>
  <c r="I3145" i="2" a="1"/>
  <c r="I3145" i="2" s="1"/>
  <c r="H3145" i="2"/>
  <c r="H3073" i="2"/>
  <c r="H3079" i="2"/>
  <c r="H3085" i="2"/>
  <c r="H3092" i="2"/>
  <c r="H3100" i="2"/>
  <c r="H3105" i="2"/>
  <c r="H3120" i="2"/>
  <c r="H3123" i="2"/>
  <c r="I3123" i="2" a="1"/>
  <c r="I3123" i="2" s="1"/>
  <c r="I3124" i="2" a="1"/>
  <c r="I3124" i="2" s="1"/>
  <c r="H3124" i="2"/>
  <c r="H3118" i="2"/>
  <c r="I3118" i="2" a="1"/>
  <c r="I3118" i="2" s="1"/>
  <c r="H3125" i="2"/>
  <c r="I3125" i="2" a="1"/>
  <c r="I3125" i="2" s="1"/>
  <c r="H3072" i="2"/>
  <c r="H3078" i="2"/>
  <c r="H3084" i="2"/>
  <c r="I3089" i="2" a="1"/>
  <c r="I3089" i="2" s="1"/>
  <c r="I3098" i="2" a="1"/>
  <c r="I3098" i="2" s="1"/>
  <c r="H3108" i="2"/>
  <c r="H3121" i="2"/>
  <c r="H3130" i="2"/>
  <c r="I3130" i="2" a="1"/>
  <c r="I3130" i="2" s="1"/>
  <c r="I3147" i="2" a="1"/>
  <c r="I3147" i="2" s="1"/>
  <c r="H3147" i="2"/>
  <c r="H3113" i="2"/>
  <c r="H3126" i="2"/>
  <c r="I3126" i="2" a="1"/>
  <c r="I3126" i="2" s="1"/>
  <c r="I3136" i="2" a="1"/>
  <c r="I3136" i="2" s="1"/>
  <c r="H3136" i="2"/>
  <c r="H3101" i="2"/>
  <c r="I3131" i="2" a="1"/>
  <c r="I3131" i="2" s="1"/>
  <c r="I3137" i="2" a="1"/>
  <c r="I3137" i="2" s="1"/>
  <c r="I3143" i="2" a="1"/>
  <c r="I3143" i="2" s="1"/>
  <c r="H3143" i="2"/>
  <c r="I3135" i="2" a="1"/>
  <c r="I3135" i="2" s="1"/>
  <c r="I3159" i="2" a="1"/>
  <c r="I3159" i="2" s="1"/>
  <c r="H3159" i="2"/>
  <c r="H3186" i="2"/>
  <c r="I3186" i="2" a="1"/>
  <c r="I3186" i="2" s="1"/>
  <c r="I3146" i="2" a="1"/>
  <c r="I3146" i="2" s="1"/>
  <c r="H3149" i="2"/>
  <c r="I3173" i="2" a="1"/>
  <c r="I3173" i="2" s="1"/>
  <c r="H3173" i="2"/>
  <c r="H3153" i="2"/>
  <c r="I3169" i="2" a="1"/>
  <c r="I3169" i="2" s="1"/>
  <c r="H3169" i="2"/>
  <c r="H3141" i="2"/>
  <c r="I3150" i="2" a="1"/>
  <c r="I3150" i="2" s="1"/>
  <c r="H3150" i="2"/>
  <c r="I3157" i="2" a="1"/>
  <c r="I3157" i="2" s="1"/>
  <c r="H3157" i="2"/>
  <c r="I3170" i="2" a="1"/>
  <c r="I3170" i="2" s="1"/>
  <c r="H3170" i="2"/>
  <c r="I3151" i="2" a="1"/>
  <c r="I3151" i="2" s="1"/>
  <c r="H3151" i="2"/>
  <c r="I3161" i="2" a="1"/>
  <c r="I3161" i="2" s="1"/>
  <c r="H3161" i="2"/>
  <c r="H3181" i="2"/>
  <c r="I3181" i="2" a="1"/>
  <c r="I3181" i="2" s="1"/>
  <c r="I3154" i="2" a="1"/>
  <c r="I3154" i="2" s="1"/>
  <c r="H3154" i="2"/>
  <c r="H3165" i="2"/>
  <c r="I3227" i="2" a="1"/>
  <c r="I3227" i="2" s="1"/>
  <c r="H3227" i="2"/>
  <c r="I3237" i="2" a="1"/>
  <c r="I3237" i="2" s="1"/>
  <c r="H3237" i="2"/>
  <c r="I3200" i="2" a="1"/>
  <c r="I3200" i="2" s="1"/>
  <c r="H3203" i="2"/>
  <c r="I3232" i="2" a="1"/>
  <c r="I3232" i="2" s="1"/>
  <c r="H3232" i="2"/>
  <c r="H3238" i="2"/>
  <c r="I3238" i="2" a="1"/>
  <c r="I3238" i="2" s="1"/>
  <c r="I3239" i="2" a="1"/>
  <c r="I3239" i="2" s="1"/>
  <c r="H3239" i="2"/>
  <c r="I3189" i="2" a="1"/>
  <c r="I3189" i="2" s="1"/>
  <c r="I3206" i="2" a="1"/>
  <c r="I3206" i="2" s="1"/>
  <c r="I3224" i="2" a="1"/>
  <c r="I3224" i="2" s="1"/>
  <c r="H3224" i="2"/>
  <c r="I3228" i="2" a="1"/>
  <c r="I3228" i="2" s="1"/>
  <c r="H3228" i="2"/>
  <c r="I3233" i="2" a="1"/>
  <c r="I3233" i="2" s="1"/>
  <c r="H3233" i="2"/>
  <c r="I3240" i="2" a="1"/>
  <c r="I3240" i="2" s="1"/>
  <c r="H3240" i="2"/>
  <c r="I3198" i="2" a="1"/>
  <c r="I3198" i="2" s="1"/>
  <c r="I3212" i="2" a="1"/>
  <c r="I3212" i="2" s="1"/>
  <c r="I3215" i="2" a="1"/>
  <c r="I3215" i="2" s="1"/>
  <c r="I3218" i="2" a="1"/>
  <c r="I3218" i="2" s="1"/>
  <c r="I3221" i="2" a="1"/>
  <c r="I3221" i="2" s="1"/>
  <c r="I3225" i="2" a="1"/>
  <c r="I3225" i="2" s="1"/>
  <c r="H3225" i="2"/>
  <c r="I3229" i="2" a="1"/>
  <c r="I3229" i="2" s="1"/>
  <c r="H3229" i="2"/>
  <c r="I3190" i="2" a="1"/>
  <c r="I3190" i="2" s="1"/>
  <c r="I3204" i="2" a="1"/>
  <c r="I3204" i="2" s="1"/>
  <c r="H3234" i="2"/>
  <c r="I3234" i="2" a="1"/>
  <c r="I3234" i="2" s="1"/>
  <c r="I3182" i="2" a="1"/>
  <c r="I3182" i="2" s="1"/>
  <c r="I3196" i="2" a="1"/>
  <c r="I3196" i="2" s="1"/>
  <c r="H3199" i="2"/>
  <c r="I3213" i="2" a="1"/>
  <c r="I3213" i="2" s="1"/>
  <c r="I3216" i="2" a="1"/>
  <c r="I3216" i="2" s="1"/>
  <c r="I3219" i="2" a="1"/>
  <c r="I3219" i="2" s="1"/>
  <c r="I3222" i="2" a="1"/>
  <c r="I3222" i="2" s="1"/>
  <c r="H3230" i="2"/>
  <c r="I3230" i="2" a="1"/>
  <c r="I3230" i="2" s="1"/>
  <c r="I3235" i="2" a="1"/>
  <c r="I3235" i="2" s="1"/>
  <c r="H3235" i="2"/>
  <c r="I3226" i="2" a="1"/>
  <c r="I3226" i="2" s="1"/>
  <c r="I3188" i="2" a="1"/>
  <c r="I3188" i="2" s="1"/>
  <c r="I3231" i="2" a="1"/>
  <c r="I3231" i="2" s="1"/>
  <c r="H3231" i="2"/>
  <c r="I3236" i="2" a="1"/>
  <c r="I3236" i="2" s="1"/>
  <c r="H3236" i="2"/>
  <c r="I3223" i="2" a="1"/>
  <c r="I3223" i="2" s="1"/>
  <c r="H32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<sst xmlns="http://schemas.openxmlformats.org/spreadsheetml/2006/main" count="12955" uniqueCount="5286">
  <si>
    <t>State</t>
  </si>
  <si>
    <t>County</t>
  </si>
  <si>
    <t>Density</t>
  </si>
  <si>
    <t>2020 Est. Census</t>
  </si>
  <si>
    <t>Alabama</t>
  </si>
  <si>
    <t>Autauga County</t>
  </si>
  <si>
    <t>Rural</t>
  </si>
  <si>
    <t>Baldwin County</t>
  </si>
  <si>
    <t>Urban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</si>
  <si>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</si>
  <si>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</si>
  <si>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</si>
  <si>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</si>
  <si>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</si>
  <si>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</si>
  <si>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</si>
  <si>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</si>
  <si>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</si>
  <si>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</si>
  <si>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</si>
  <si>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</si>
  <si>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</si>
  <si>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</si>
  <si>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</si>
  <si>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</si>
  <si>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</si>
  <si>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</si>
  <si>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</si>
  <si>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</si>
  <si>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</si>
  <si>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</si>
  <si>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</si>
  <si>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</si>
  <si>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</si>
  <si>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</si>
  <si>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</si>
  <si>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</si>
  <si>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</si>
  <si>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</si>
  <si>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</si>
  <si>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</si>
  <si>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</si>
  <si>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</si>
  <si>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</si>
  <si>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</si>
  <si>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</si>
  <si>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</si>
  <si>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</si>
  <si>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</si>
  <si>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</si>
  <si>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</si>
  <si>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</si>
  <si>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</si>
  <si>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</si>
  <si>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</si>
  <si>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</si>
  <si>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</si>
  <si>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</si>
  <si>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</si>
  <si>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</si>
  <si>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</si>
  <si>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</si>
  <si>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</si>
  <si>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</si>
  <si>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</si>
  <si>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</si>
  <si>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</si>
  <si>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</si>
  <si>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</si>
  <si>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</si>
  <si>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</si>
  <si>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</si>
  <si>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</si>
  <si>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</si>
  <si>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</si>
  <si>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</si>
  <si>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</si>
  <si>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</si>
  <si>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</si>
  <si>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</si>
  <si>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</si>
  <si>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</si>
  <si>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</si>
  <si>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</si>
  <si>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</si>
  <si>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</si>
  <si>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</si>
  <si>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</si>
  <si>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</si>
  <si>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</si>
  <si>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</si>
  <si>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</si>
  <si>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</si>
  <si>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</si>
  <si>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</si>
  <si>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</si>
  <si>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</si>
  <si>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</si>
  <si>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</si>
  <si>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</si>
  <si>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</si>
  <si>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</si>
  <si>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</si>
  <si>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N/A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</si>
  <si>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</si>
  <si>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</si>
  <si>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</si>
  <si>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</si>
  <si>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</si>
  <si>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</si>
  <si>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</si>
  <si>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</si>
  <si>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</si>
  <si>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</si>
  <si>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</si>
  <si>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</si>
  <si>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</si>
  <si>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</si>
  <si>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</si>
  <si>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</si>
  <si>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</si>
  <si>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</si>
  <si>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</si>
  <si>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</si>
  <si>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</si>
  <si>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</si>
  <si>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</si>
  <si>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</si>
  <si>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</si>
  <si>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</si>
  <si>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</si>
  <si>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</si>
  <si>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</si>
  <si>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</si>
  <si>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</si>
  <si>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</si>
  <si>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</si>
  <si>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</si>
  <si>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</si>
  <si>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</si>
  <si>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</si>
  <si>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</si>
  <si>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</si>
  <si>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</si>
  <si>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</si>
  <si>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</si>
  <si>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</si>
  <si>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</si>
  <si>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</si>
  <si>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</si>
  <si>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</si>
  <si>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</si>
  <si>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</si>
  <si>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</si>
  <si>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</si>
  <si>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</si>
  <si>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</si>
  <si>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</si>
  <si>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</si>
  <si>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</si>
  <si>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</si>
  <si>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</si>
  <si>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</si>
  <si>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</si>
  <si>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</si>
  <si>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</si>
  <si>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</si>
  <si>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</si>
  <si>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</si>
  <si>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</si>
  <si>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</si>
  <si>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</si>
  <si>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</si>
  <si>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</si>
  <si>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</si>
  <si>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</si>
  <si>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</si>
  <si>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</si>
  <si>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</si>
  <si>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</si>
  <si>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</si>
  <si>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</si>
  <si>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</si>
  <si>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</si>
  <si>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</si>
  <si>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</si>
  <si>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</si>
  <si>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</si>
  <si>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</si>
  <si>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</si>
  <si>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</si>
  <si>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</si>
  <si>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</si>
  <si>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</si>
  <si>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</si>
  <si>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</si>
  <si>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</si>
  <si>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</si>
  <si>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</si>
  <si>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</si>
  <si>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</si>
  <si>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</si>
  <si>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</si>
  <si>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</si>
  <si>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</si>
  <si>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</si>
  <si>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</si>
  <si>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</si>
  <si>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</si>
  <si>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</si>
  <si>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</si>
  <si>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</si>
  <si>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</si>
  <si>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</si>
  <si>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</si>
  <si>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</si>
  <si>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</si>
  <si>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</si>
  <si>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</si>
  <si>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</si>
  <si>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</si>
  <si>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</si>
  <si>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</si>
  <si>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</si>
  <si>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</si>
  <si>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</si>
  <si>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</si>
  <si>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</si>
  <si>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</si>
  <si>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</si>
  <si>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</si>
  <si>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</si>
  <si>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</si>
  <si>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</si>
  <si>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</si>
  <si>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</si>
  <si>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</si>
  <si>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</si>
  <si>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</si>
  <si>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</si>
  <si>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</si>
  <si>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</si>
  <si>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</si>
  <si>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</si>
  <si>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</si>
  <si>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</si>
  <si>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</si>
  <si>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</si>
  <si>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</si>
  <si>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</si>
  <si>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</si>
  <si>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</si>
  <si>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</si>
  <si>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</si>
  <si>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</si>
  <si>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</si>
  <si>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</si>
  <si>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</si>
  <si>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</si>
  <si>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</si>
  <si>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</si>
  <si>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</si>
  <si>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</si>
  <si>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</si>
  <si>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</si>
  <si>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</si>
  <si>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</si>
  <si>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</si>
  <si>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</si>
  <si>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</si>
  <si>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</si>
  <si>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</si>
  <si>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</si>
  <si>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</si>
  <si>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</si>
  <si>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</si>
  <si>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</si>
  <si>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</si>
  <si>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</si>
  <si>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</si>
  <si>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</si>
  <si>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</si>
  <si>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</si>
  <si>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</si>
  <si>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</si>
  <si>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</si>
  <si>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</si>
  <si>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</si>
  <si>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</si>
  <si>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</si>
  <si>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</si>
  <si>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</si>
  <si>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</si>
  <si>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</si>
  <si>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</si>
  <si>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</si>
  <si>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</si>
  <si>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</si>
  <si>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</si>
  <si>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</si>
  <si>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</si>
  <si>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</si>
  <si>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</si>
  <si>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</si>
  <si>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</si>
  <si>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</si>
  <si>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</si>
  <si>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</si>
  <si>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</si>
  <si>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</si>
  <si>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</si>
  <si>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</si>
  <si>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</si>
  <si>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</si>
  <si>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</si>
  <si>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</si>
  <si>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</si>
  <si>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</si>
  <si>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</si>
  <si>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</si>
  <si>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</si>
  <si>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</si>
  <si>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</si>
  <si>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</si>
  <si>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</si>
  <si>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</si>
  <si>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</si>
  <si>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</si>
  <si>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</si>
  <si>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</si>
  <si>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</si>
  <si>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</si>
  <si>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</si>
  <si>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</si>
  <si>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</si>
  <si>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</si>
  <si>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</si>
  <si>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</si>
  <si>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</si>
  <si>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</si>
  <si>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</si>
  <si>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</si>
  <si>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</si>
  <si>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</si>
  <si>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</si>
  <si>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</si>
  <si>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</si>
  <si>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</si>
  <si>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</si>
  <si>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</si>
  <si>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</si>
  <si>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</si>
  <si>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</si>
  <si>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</si>
  <si>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</si>
  <si>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</si>
  <si>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</si>
  <si>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</si>
  <si>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</si>
  <si>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</si>
  <si>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</si>
  <si>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</si>
  <si>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</si>
  <si>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</si>
  <si>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</si>
  <si>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</si>
  <si>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</si>
  <si>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</si>
  <si>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</si>
  <si>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</si>
  <si>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</si>
  <si>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</si>
  <si>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</si>
  <si>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</si>
  <si>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</si>
  <si>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</si>
  <si>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</si>
  <si>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</si>
  <si>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</si>
  <si>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</si>
  <si>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</si>
  <si>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</si>
  <si>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</si>
  <si>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</si>
  <si>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</si>
  <si>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</si>
  <si>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</si>
  <si>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</si>
  <si>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</si>
  <si>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</si>
  <si>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</si>
  <si>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</si>
  <si>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</si>
  <si>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</si>
  <si>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</si>
  <si>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</si>
  <si>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</si>
  <si>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</si>
  <si>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</si>
  <si>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</si>
  <si>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</si>
  <si>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</si>
  <si>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</si>
  <si>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</si>
  <si>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</si>
  <si>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</si>
  <si>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</si>
  <si>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</si>
  <si>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</si>
  <si>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</si>
  <si>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</si>
  <si>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</si>
  <si>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</si>
  <si>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</si>
  <si>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</si>
  <si>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</si>
  <si>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</si>
  <si>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</si>
  <si>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</si>
  <si>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</si>
  <si>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</si>
  <si>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</si>
  <si>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</si>
  <si>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</si>
  <si>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</si>
  <si>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</si>
  <si>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</si>
  <si>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</si>
  <si>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</si>
  <si>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</si>
  <si>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</si>
  <si>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</si>
  <si>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</si>
  <si>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</si>
  <si>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</si>
  <si>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</si>
  <si>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</si>
  <si>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</si>
  <si>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</si>
  <si>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</si>
  <si>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</si>
  <si>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</si>
  <si>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</si>
  <si>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</si>
  <si>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</si>
  <si>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</si>
  <si>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</si>
  <si>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</si>
  <si>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</si>
  <si>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</si>
  <si>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</si>
  <si>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</si>
  <si>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</si>
  <si>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</si>
  <si>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</si>
  <si>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</si>
  <si>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</si>
  <si>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</si>
  <si>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</si>
  <si>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</si>
  <si>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</si>
  <si>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</si>
  <si>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</si>
  <si>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</si>
  <si>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</si>
  <si>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</si>
  <si>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</si>
  <si>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</si>
  <si>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</si>
  <si>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</si>
  <si>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</si>
  <si>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</si>
  <si>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</si>
  <si>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</si>
  <si>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</si>
  <si>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</si>
  <si>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</si>
  <si>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</si>
  <si>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</si>
  <si>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</si>
  <si>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</si>
  <si>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</si>
  <si>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</si>
  <si>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</si>
  <si>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</si>
  <si>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</si>
  <si>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</si>
  <si>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</si>
  <si>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</si>
  <si>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</si>
  <si>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</si>
  <si>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</si>
  <si>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</si>
  <si>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</si>
  <si>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</si>
  <si>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</si>
  <si>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</si>
  <si>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</si>
  <si>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</si>
  <si>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</si>
  <si>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</si>
  <si>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</si>
  <si>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</si>
  <si>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</si>
  <si>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</si>
  <si>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</si>
  <si>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</si>
  <si>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</si>
  <si>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</si>
  <si>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</si>
  <si>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</si>
  <si>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</si>
  <si>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</si>
  <si>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</si>
  <si>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</si>
  <si>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</si>
  <si>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</si>
  <si>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</si>
  <si>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</si>
  <si>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</si>
  <si>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</si>
  <si>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</si>
  <si>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</si>
  <si>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</si>
  <si>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</si>
  <si>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</si>
  <si>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</si>
  <si>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</si>
  <si>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</si>
  <si>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</si>
  <si>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</si>
  <si>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</si>
  <si>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</si>
  <si>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</si>
  <si>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</si>
  <si>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</si>
  <si>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</si>
  <si>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</si>
  <si>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</si>
  <si>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</si>
  <si>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</si>
  <si>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</si>
  <si>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</si>
  <si>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</si>
  <si>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</si>
  <si>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</si>
  <si>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</si>
  <si>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</si>
  <si>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</si>
  <si>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</si>
  <si>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</si>
  <si>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</si>
  <si>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</si>
  <si>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</si>
  <si>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</si>
  <si>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</si>
  <si>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</si>
  <si>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</si>
  <si>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</si>
  <si>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</si>
  <si>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</si>
  <si>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</si>
  <si>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</si>
  <si>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</si>
  <si>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</si>
  <si>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</si>
  <si>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</si>
  <si>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</si>
  <si>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</si>
  <si>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</si>
  <si>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</si>
  <si>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</si>
  <si>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</si>
  <si>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</si>
  <si>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</si>
  <si>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</si>
  <si>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</si>
  <si>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</si>
  <si>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</si>
  <si>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</si>
  <si>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</si>
  <si>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</si>
  <si>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</si>
  <si>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</si>
  <si>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</si>
  <si>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</si>
  <si>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</si>
  <si>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</si>
  <si>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</si>
  <si>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</si>
  <si>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</si>
  <si>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</si>
  <si>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</si>
  <si>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</si>
  <si>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</si>
  <si>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</si>
  <si>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</si>
  <si>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</si>
  <si>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</si>
  <si>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</si>
  <si>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</si>
  <si>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</si>
  <si>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</si>
  <si>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</si>
  <si>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</si>
  <si>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</si>
  <si>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</si>
  <si>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</si>
  <si>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</si>
  <si>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</si>
  <si>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</si>
  <si>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</si>
  <si>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</si>
  <si>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</si>
  <si>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</si>
  <si>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</si>
  <si>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</si>
  <si>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</si>
  <si>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</si>
  <si>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</si>
  <si>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</si>
  <si>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</si>
  <si>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</si>
  <si>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</si>
  <si>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</si>
  <si>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</si>
  <si>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</si>
  <si>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</si>
  <si>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</si>
  <si>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</si>
  <si>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</si>
  <si>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</si>
  <si>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</si>
  <si>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</si>
  <si>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</si>
  <si>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</si>
  <si>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</si>
  <si>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</si>
  <si>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</si>
  <si>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</si>
  <si>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</si>
  <si>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</si>
  <si>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</si>
  <si>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</si>
  <si>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</si>
  <si>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</si>
  <si>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</si>
  <si>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</si>
  <si>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</si>
  <si>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</si>
  <si>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</si>
  <si>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</si>
  <si>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</si>
  <si>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</si>
  <si>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</si>
  <si>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</si>
  <si>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</si>
  <si>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</si>
  <si>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</si>
  <si>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</si>
  <si>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</si>
  <si>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</si>
  <si>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</si>
  <si>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</si>
  <si>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</si>
  <si>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</si>
  <si>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</si>
  <si>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</si>
  <si>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</si>
  <si>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</si>
  <si>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</si>
  <si>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</si>
  <si>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</si>
  <si>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</si>
  <si>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</si>
  <si>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</si>
  <si>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</si>
  <si>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</si>
  <si>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</si>
  <si>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</si>
  <si>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</si>
  <si>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</si>
  <si>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</si>
  <si>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</si>
  <si>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</si>
  <si>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</si>
  <si>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</si>
  <si>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</si>
  <si>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</si>
  <si>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</si>
  <si>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</si>
  <si>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</si>
  <si>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</si>
  <si>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</si>
  <si>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</si>
  <si>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</si>
  <si>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</si>
  <si>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</si>
  <si>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</si>
  <si>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</si>
  <si>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</si>
  <si>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</si>
  <si>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</si>
  <si>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</si>
  <si>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</si>
  <si>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</si>
  <si>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</si>
  <si>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</si>
  <si>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</si>
  <si>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</si>
  <si>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</si>
  <si>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</si>
  <si>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</si>
  <si>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</si>
  <si>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</si>
  <si>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</si>
  <si>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</si>
  <si>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</si>
  <si>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</si>
  <si>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</si>
  <si>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</si>
  <si>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</si>
  <si>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</si>
  <si>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</si>
  <si>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</si>
  <si>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</si>
  <si>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</si>
  <si>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</si>
  <si>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</si>
  <si>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</si>
  <si>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</si>
  <si>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</si>
  <si>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</si>
  <si>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</si>
  <si>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</si>
  <si>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</si>
  <si>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</si>
  <si>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</si>
  <si>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</si>
  <si>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</si>
  <si>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</si>
  <si>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</si>
  <si>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</si>
  <si>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</si>
  <si>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</si>
  <si>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</si>
  <si>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</si>
  <si>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</si>
  <si>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</si>
  <si>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</si>
  <si>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</si>
  <si>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</si>
  <si>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</si>
  <si>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</si>
  <si>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</si>
  <si>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</si>
  <si>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</si>
  <si>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</si>
  <si>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</si>
  <si>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</si>
  <si>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</si>
  <si>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</si>
  <si>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</si>
  <si>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</si>
  <si>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</si>
  <si>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</si>
  <si>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</si>
  <si>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</si>
  <si>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</si>
  <si>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</si>
  <si>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</si>
  <si>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</si>
  <si>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</si>
  <si>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</si>
  <si>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</si>
  <si>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</si>
  <si>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</si>
  <si>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</si>
  <si>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</si>
  <si>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</si>
  <si>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</si>
  <si>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</si>
  <si>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</si>
  <si>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</si>
  <si>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</si>
  <si>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</si>
  <si>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</si>
  <si>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</si>
  <si>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</si>
  <si>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</si>
  <si>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</si>
  <si>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</si>
  <si>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</si>
  <si>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</si>
  <si>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</si>
  <si>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</si>
  <si>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</si>
  <si>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</si>
  <si>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</si>
  <si>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</si>
  <si>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</si>
  <si>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</si>
  <si>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</si>
  <si>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</si>
  <si>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</si>
  <si>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</si>
  <si>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</si>
  <si>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</si>
  <si>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</si>
  <si>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</si>
  <si>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</si>
  <si>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</si>
  <si>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</si>
  <si>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</si>
  <si>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</si>
  <si>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</si>
  <si>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</si>
  <si>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</si>
  <si>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</si>
  <si>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</si>
  <si>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</si>
  <si>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</si>
  <si>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</si>
  <si>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</si>
  <si>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</si>
  <si>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</si>
  <si>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</si>
  <si>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</si>
  <si>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</si>
  <si>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</si>
  <si>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</si>
  <si>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</si>
  <si>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</si>
  <si>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</si>
  <si>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</si>
  <si>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</si>
  <si>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</si>
  <si>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</si>
  <si>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</si>
  <si>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</si>
  <si>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</si>
  <si>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</si>
  <si>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</si>
  <si>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</si>
  <si>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</si>
  <si>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</si>
  <si>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</si>
  <si>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</si>
  <si>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</si>
  <si>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</si>
  <si>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</si>
  <si>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</si>
  <si>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</si>
  <si>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</si>
  <si>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</si>
  <si>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</si>
  <si>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</si>
  <si>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</si>
  <si>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</si>
  <si>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</si>
  <si>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</si>
  <si>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</si>
  <si>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</si>
  <si>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</si>
  <si>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</si>
  <si>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</si>
  <si>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</si>
  <si>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</si>
  <si>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</si>
  <si>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</si>
  <si>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</si>
  <si>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</si>
  <si>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</si>
  <si>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</si>
  <si>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</si>
  <si>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</si>
  <si>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</si>
  <si>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</si>
  <si>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</si>
  <si>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</si>
  <si>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</si>
  <si>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</si>
  <si>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</si>
  <si>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</si>
  <si>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</si>
  <si>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</si>
  <si>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</si>
  <si>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</si>
  <si>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</si>
  <si>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</si>
  <si>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</si>
  <si>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</si>
  <si>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</si>
  <si>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</si>
  <si>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</si>
  <si>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</si>
  <si>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</si>
  <si>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</si>
  <si>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</si>
  <si>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</si>
  <si>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</si>
  <si>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</si>
  <si>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</si>
  <si>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</si>
  <si>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</si>
  <si>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</si>
  <si>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</si>
  <si>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</si>
  <si>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</si>
  <si>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</si>
  <si>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</si>
  <si>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</si>
  <si>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</si>
  <si>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</si>
  <si>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</si>
  <si>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</si>
  <si>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</si>
  <si>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</si>
  <si>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</si>
  <si>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</si>
  <si>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</si>
  <si>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</si>
  <si>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</si>
  <si>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</si>
  <si>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</si>
  <si>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</si>
  <si>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</si>
  <si>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</si>
  <si>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</si>
  <si>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</si>
  <si>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</si>
  <si>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</si>
  <si>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</si>
  <si>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</si>
  <si>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</si>
  <si>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</si>
  <si>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</si>
  <si>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</si>
  <si>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</si>
  <si>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</si>
  <si>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</si>
  <si>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</si>
  <si>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</si>
  <si>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</si>
  <si>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</si>
  <si>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</si>
  <si>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</si>
  <si>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</si>
  <si>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</si>
  <si>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</si>
  <si>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</si>
  <si>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</si>
  <si>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</si>
  <si>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</si>
  <si>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</si>
  <si>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</si>
  <si>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</si>
  <si>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</si>
  <si>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</si>
  <si>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</si>
  <si>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</si>
  <si>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</si>
  <si>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</si>
  <si>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</si>
  <si>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</si>
  <si>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</si>
  <si>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</si>
  <si>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</si>
  <si>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</si>
  <si>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</si>
  <si>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</si>
  <si>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</si>
  <si>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</si>
  <si>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</si>
  <si>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</si>
  <si>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</si>
  <si>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</si>
  <si>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</si>
  <si>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</si>
  <si>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</si>
  <si>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</si>
  <si>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</si>
  <si>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</si>
  <si>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</si>
  <si>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</si>
  <si>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</si>
  <si>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</si>
  <si>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</si>
  <si>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</si>
  <si>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</si>
  <si>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</si>
  <si>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</si>
  <si>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</si>
  <si>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</si>
  <si>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</si>
  <si>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</si>
  <si>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</si>
  <si>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</si>
  <si>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</si>
  <si>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</si>
  <si>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</si>
  <si>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</si>
  <si>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</si>
  <si>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</si>
  <si>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</si>
  <si>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</si>
  <si>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</si>
  <si>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</si>
  <si>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</si>
  <si>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</si>
  <si>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</si>
  <si>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</si>
  <si>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</si>
  <si>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</si>
  <si>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</si>
  <si>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</si>
  <si>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</si>
  <si>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</si>
  <si>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</si>
  <si>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</si>
  <si>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</si>
  <si>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</si>
  <si>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</si>
  <si>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</si>
  <si>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</si>
  <si>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</si>
  <si>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</si>
  <si>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</si>
  <si>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</si>
  <si>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</si>
  <si>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</si>
  <si>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</si>
  <si>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</si>
  <si>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</si>
  <si>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</si>
  <si>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</si>
  <si>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</si>
  <si>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</si>
  <si>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</si>
  <si>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</si>
  <si>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</si>
  <si>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</si>
  <si>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</si>
  <si>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</si>
  <si>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</si>
  <si>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</si>
  <si>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</si>
  <si>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</si>
  <si>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</si>
  <si>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</si>
  <si>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</si>
  <si>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</si>
  <si>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</si>
  <si>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</si>
  <si>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</si>
  <si>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</si>
  <si>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</si>
  <si>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</si>
  <si>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</si>
  <si>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</si>
  <si>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</si>
  <si>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</si>
  <si>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</si>
  <si>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</si>
  <si>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</si>
  <si>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</si>
  <si>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</si>
  <si>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</si>
  <si>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</si>
  <si>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</si>
  <si>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</si>
  <si>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</si>
  <si>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</si>
  <si>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</si>
  <si>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</si>
  <si>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</si>
  <si>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</si>
  <si>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</si>
  <si>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</si>
  <si>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</si>
  <si>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</si>
  <si>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</si>
  <si>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</si>
  <si>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</si>
  <si>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</si>
  <si>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</si>
  <si>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</si>
  <si>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</si>
  <si>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</si>
  <si>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</si>
  <si>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</si>
  <si>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</si>
  <si>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</si>
  <si>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</si>
  <si>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</si>
  <si>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</si>
  <si>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</si>
  <si>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</si>
  <si>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</si>
  <si>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</si>
  <si>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</si>
  <si>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</si>
  <si>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</si>
  <si>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</si>
  <si>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</si>
  <si>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</si>
  <si>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</si>
  <si>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</si>
  <si>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</si>
  <si>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</si>
  <si>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</si>
  <si>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</si>
  <si>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</si>
  <si>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</si>
  <si>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</si>
  <si>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</si>
  <si>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</si>
  <si>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</si>
  <si>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</si>
  <si>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</si>
  <si>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</si>
  <si>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</si>
  <si>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</si>
  <si>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</si>
  <si>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</si>
  <si>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</si>
  <si>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</si>
  <si>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</si>
  <si>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</si>
  <si>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</si>
  <si>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</si>
  <si>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</si>
  <si>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</si>
  <si>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</si>
  <si>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</si>
  <si>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</si>
  <si>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</si>
  <si>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</si>
  <si>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</si>
  <si>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</si>
  <si>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</si>
  <si>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</si>
  <si>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</si>
  <si>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</si>
  <si>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</si>
  <si>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</si>
  <si>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</si>
  <si>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</si>
  <si>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</si>
  <si>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</si>
  <si>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</si>
  <si>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</si>
  <si>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</si>
  <si>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</si>
  <si>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</si>
  <si>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</si>
  <si>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</si>
  <si>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</si>
  <si>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</si>
  <si>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</si>
  <si>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</si>
  <si>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</si>
  <si>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</si>
  <si>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</si>
  <si>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</si>
  <si>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</si>
  <si>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</si>
  <si>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</si>
  <si>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</si>
  <si>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</si>
  <si>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</si>
  <si>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</si>
  <si>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</si>
  <si>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</si>
  <si>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</si>
  <si>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</si>
  <si>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</si>
  <si>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</si>
  <si>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</si>
  <si>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</si>
  <si>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</si>
  <si>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</si>
  <si>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</si>
  <si>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</si>
  <si>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</si>
  <si>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</si>
  <si>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</si>
  <si>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</si>
  <si>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</si>
  <si>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</si>
  <si>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</si>
  <si>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</si>
  <si>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</si>
  <si>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</si>
  <si>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</si>
  <si>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</si>
  <si>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</si>
  <si>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</si>
  <si>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</si>
  <si>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</si>
  <si>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</si>
  <si>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</si>
  <si>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</si>
  <si>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</si>
  <si>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</si>
  <si>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</si>
  <si>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</si>
  <si>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</si>
  <si>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</si>
  <si>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</si>
  <si>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</si>
  <si>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</si>
  <si>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</si>
  <si>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</si>
  <si>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</si>
  <si>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</si>
  <si>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</si>
  <si>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</si>
  <si>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</si>
  <si>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</si>
  <si>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</si>
  <si>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</si>
  <si>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</si>
  <si>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</si>
  <si>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</si>
  <si>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</si>
  <si>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</si>
  <si>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</si>
  <si>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</si>
  <si>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</si>
  <si>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</si>
  <si>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</si>
  <si>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</si>
  <si>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</si>
  <si>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</si>
  <si>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</si>
  <si>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</si>
  <si>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</si>
  <si>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</si>
  <si>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</si>
  <si>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</si>
  <si>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</si>
  <si>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</si>
  <si>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</si>
  <si>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</si>
  <si>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</si>
  <si>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</si>
  <si>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</si>
  <si>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</si>
  <si>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</si>
  <si>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</si>
  <si>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</si>
  <si>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</si>
  <si>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</si>
  <si>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</si>
  <si>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</si>
  <si>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</si>
  <si>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</si>
  <si>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</si>
  <si>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</si>
  <si>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</si>
  <si>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</si>
  <si>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</si>
  <si>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</si>
  <si>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</si>
  <si>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</si>
  <si>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</si>
  <si>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</si>
  <si>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</si>
  <si>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</si>
  <si>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</si>
  <si>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</si>
  <si>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</si>
  <si>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</si>
  <si>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</si>
  <si>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</si>
  <si>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</si>
  <si>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</si>
  <si>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</si>
  <si>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</si>
  <si>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</si>
  <si>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</si>
  <si>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</si>
  <si>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</si>
  <si>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</si>
  <si>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</si>
  <si>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</si>
  <si>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</si>
  <si>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</si>
  <si>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</si>
  <si>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</si>
  <si>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</si>
  <si>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</si>
  <si>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</si>
  <si>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</si>
  <si>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</si>
  <si>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</si>
  <si>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</si>
  <si>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</si>
  <si>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</si>
  <si>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</si>
  <si>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</si>
  <si>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</si>
  <si>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</si>
  <si>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</si>
  <si>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</si>
  <si>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</si>
  <si>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</si>
  <si>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</si>
  <si>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</si>
  <si>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</si>
  <si>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</si>
  <si>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</si>
  <si>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</si>
  <si>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</si>
  <si>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</si>
  <si>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</si>
  <si>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</si>
  <si>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</si>
  <si>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</si>
  <si>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</si>
  <si>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</si>
  <si>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</si>
  <si>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</si>
  <si>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</si>
  <si>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</si>
  <si>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</si>
  <si>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</si>
  <si>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</si>
  <si>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</si>
  <si>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</si>
  <si>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</si>
  <si>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</si>
  <si>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</si>
  <si>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</si>
  <si>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</si>
  <si>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</si>
  <si>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</si>
  <si>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</si>
  <si>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</si>
  <si>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</si>
  <si>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</si>
  <si>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</si>
  <si>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</si>
  <si>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</si>
  <si>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</si>
  <si>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</si>
  <si>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</si>
  <si>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</si>
  <si>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</si>
  <si>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</si>
  <si>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</si>
  <si>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</si>
  <si>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</si>
  <si>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</si>
  <si>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</si>
  <si>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</si>
  <si>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</si>
  <si>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</si>
  <si>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</si>
  <si>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</si>
  <si>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</si>
  <si>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</si>
  <si>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</si>
  <si>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</si>
  <si>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</si>
  <si>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</si>
  <si>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</si>
  <si>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</si>
  <si>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</si>
  <si>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</si>
  <si>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</si>
  <si>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</si>
  <si>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</si>
  <si>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</si>
  <si>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</si>
  <si>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</si>
  <si>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</si>
  <si>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</si>
  <si>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</si>
  <si>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</si>
  <si>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</si>
  <si>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</si>
  <si>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</si>
  <si>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</si>
  <si>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</si>
  <si>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</si>
  <si>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</si>
  <si>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</si>
  <si>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</si>
  <si>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</si>
  <si>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</si>
  <si>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</si>
  <si>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</si>
  <si>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</si>
  <si>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</si>
  <si>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</si>
  <si>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</si>
  <si>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</si>
  <si>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</si>
  <si>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</si>
  <si>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</si>
  <si>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</si>
  <si>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</si>
  <si>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</si>
  <si>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</si>
  <si>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</si>
  <si>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</si>
  <si>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</si>
  <si>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</si>
  <si>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</si>
  <si>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</si>
  <si>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</si>
  <si>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</si>
  <si>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</si>
  <si>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</si>
  <si>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</si>
  <si>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</si>
  <si>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</si>
  <si>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</si>
  <si>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</si>
  <si>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</si>
  <si>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</si>
  <si>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</si>
  <si>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</si>
  <si>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</si>
  <si>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</si>
  <si>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</si>
  <si>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</si>
  <si>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</si>
  <si>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</si>
  <si>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</si>
  <si>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</si>
  <si>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</si>
  <si>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</si>
  <si>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</si>
  <si>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</si>
  <si>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</si>
  <si>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</si>
  <si>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</si>
  <si>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</si>
  <si>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</si>
  <si>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</si>
  <si>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</si>
  <si>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</si>
  <si>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</si>
  <si>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</si>
  <si>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</si>
  <si>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</si>
  <si>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</si>
  <si>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</si>
  <si>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</si>
  <si>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</si>
  <si>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</si>
  <si>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</si>
  <si>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</si>
  <si>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</si>
  <si>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</si>
  <si>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</si>
  <si>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</si>
  <si>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</si>
  <si>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</si>
  <si>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</si>
  <si>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</si>
  <si>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</si>
  <si>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</si>
  <si>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</si>
  <si>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</si>
  <si>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</si>
  <si>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</si>
  <si>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</si>
  <si>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</si>
  <si>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</si>
  <si>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</si>
  <si>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</si>
  <si>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</si>
  <si>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</si>
  <si>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</si>
  <si>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</si>
  <si>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</si>
  <si>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</si>
  <si>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</si>
  <si>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</si>
  <si>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</si>
  <si>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</si>
  <si>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</si>
  <si>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</si>
  <si>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</si>
  <si>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</si>
  <si>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</si>
  <si>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</si>
  <si>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</si>
  <si>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</si>
  <si>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</si>
  <si>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</si>
  <si>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</si>
  <si>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</si>
  <si>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</si>
  <si>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</si>
  <si>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</si>
  <si>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</si>
  <si>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</si>
  <si>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</si>
  <si>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</si>
  <si>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</si>
  <si>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</si>
  <si>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</si>
  <si>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</si>
  <si>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</si>
  <si>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</si>
  <si>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</si>
  <si>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</si>
  <si>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</si>
  <si>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</si>
  <si>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</si>
  <si>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</si>
  <si>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</si>
  <si>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</si>
  <si>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</si>
  <si>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</si>
  <si>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</si>
  <si>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</si>
  <si>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</si>
  <si>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</si>
  <si>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</si>
  <si>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</si>
  <si>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</si>
  <si>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</si>
  <si>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</si>
  <si>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</si>
  <si>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</si>
  <si>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</si>
  <si>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</si>
  <si>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</si>
  <si>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</si>
  <si>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</si>
  <si>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</si>
  <si>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</si>
  <si>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</si>
  <si>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</si>
  <si>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</si>
  <si>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</si>
  <si>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</si>
  <si>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</si>
  <si>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</si>
  <si>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</si>
  <si>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</si>
  <si>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</si>
  <si>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</si>
  <si>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</si>
  <si>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</si>
  <si>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</si>
  <si>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</si>
  <si>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</si>
  <si>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</si>
  <si>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</si>
  <si>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</si>
  <si>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</si>
  <si>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</si>
  <si>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</si>
  <si>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</si>
  <si>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</si>
  <si>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</si>
  <si>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</si>
  <si>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</si>
  <si>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</si>
  <si>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</si>
  <si>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</si>
  <si>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</si>
  <si>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</si>
  <si>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</si>
  <si>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</si>
  <si>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</si>
  <si>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</si>
  <si>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</si>
  <si>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</si>
  <si>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</si>
  <si>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</si>
  <si>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</si>
  <si>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</si>
  <si>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</si>
  <si>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</si>
  <si>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</si>
  <si>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</si>
  <si>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</si>
  <si>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</si>
  <si>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</si>
  <si>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</si>
  <si>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</si>
  <si>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</si>
  <si>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</si>
  <si>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</si>
  <si>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</si>
  <si>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</si>
  <si>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</si>
  <si>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</si>
  <si>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</si>
  <si>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</si>
  <si>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</si>
  <si>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</si>
  <si>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</si>
  <si>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</si>
  <si>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</si>
  <si>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</si>
  <si>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</si>
  <si>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</si>
  <si>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</si>
  <si>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</si>
  <si>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</si>
  <si>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</si>
  <si>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</si>
  <si>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</si>
  <si>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</si>
  <si>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</si>
  <si>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</si>
  <si>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</si>
  <si>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</si>
  <si>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</si>
  <si>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</si>
  <si>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</si>
  <si>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</si>
  <si>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</si>
  <si>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</si>
  <si>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</si>
  <si>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</si>
  <si>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</si>
  <si>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</si>
  <si>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</si>
  <si>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</si>
  <si>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</si>
  <si>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</si>
  <si>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</si>
  <si>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</si>
  <si>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</si>
  <si>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</si>
  <si>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</si>
  <si>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</si>
  <si>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</si>
  <si>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</si>
  <si>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</si>
  <si>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</si>
  <si>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</si>
  <si>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</si>
  <si>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</si>
  <si>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</si>
  <si>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</si>
  <si>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</si>
  <si>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</si>
  <si>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</si>
  <si>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</si>
  <si>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</si>
  <si>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</si>
  <si>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</si>
  <si>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</si>
  <si>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</si>
  <si>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</si>
  <si>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</si>
  <si>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</si>
  <si>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</si>
  <si>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</si>
  <si>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</si>
  <si>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</si>
  <si>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</si>
  <si>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</si>
  <si>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</si>
  <si>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</si>
  <si>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</si>
  <si>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</si>
  <si>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</si>
  <si>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</si>
  <si>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</si>
  <si>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</si>
  <si>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</si>
  <si>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</si>
  <si>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</si>
  <si>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</si>
  <si>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</si>
  <si>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</si>
  <si>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</si>
  <si>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</si>
  <si>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</si>
  <si>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</si>
  <si>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</si>
  <si>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</si>
  <si>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</si>
  <si>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</si>
  <si>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</si>
  <si>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</si>
  <si>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</si>
  <si>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</si>
  <si>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</si>
  <si>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</si>
  <si>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</si>
  <si>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</si>
  <si>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</si>
  <si>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</si>
  <si>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</si>
  <si>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</si>
  <si>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</si>
  <si>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</si>
  <si>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</si>
  <si>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</si>
  <si>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</si>
  <si>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</si>
  <si>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</si>
  <si>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</si>
  <si>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</si>
  <si>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</si>
  <si>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</si>
  <si>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</si>
  <si>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</si>
  <si>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</si>
  <si>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</si>
  <si>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</si>
  <si>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</si>
  <si>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</si>
  <si>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</si>
  <si>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</si>
  <si>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</si>
  <si>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</si>
  <si>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</si>
  <si>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</si>
  <si>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</si>
  <si>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</si>
  <si>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</si>
  <si>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</si>
  <si>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</si>
  <si>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</si>
  <si>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</si>
  <si>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</si>
  <si>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</si>
  <si>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</si>
  <si>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</si>
  <si>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</si>
  <si>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</si>
  <si>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</si>
  <si>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</si>
  <si>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</si>
  <si>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</si>
  <si>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</si>
  <si>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</si>
  <si>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</si>
  <si>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</si>
  <si>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</si>
  <si>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</si>
  <si>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</si>
  <si>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</si>
  <si>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</si>
  <si>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</si>
  <si>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</si>
  <si>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</si>
  <si>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</si>
  <si>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</si>
  <si>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</si>
  <si>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</si>
  <si>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</si>
  <si>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</si>
  <si>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</si>
  <si>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</si>
  <si>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</si>
  <si>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</si>
  <si>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</si>
  <si>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</si>
  <si>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</si>
  <si>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</si>
  <si>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</si>
  <si>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</si>
  <si>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</si>
  <si>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</si>
  <si>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</si>
  <si>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</si>
  <si>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</si>
  <si>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</si>
  <si>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</si>
  <si>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</si>
  <si>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</si>
  <si>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</si>
  <si>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</si>
  <si>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</si>
  <si>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</si>
  <si>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</si>
  <si>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</si>
  <si>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</si>
  <si>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</si>
  <si>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</si>
  <si>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</si>
  <si>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</si>
  <si>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</si>
  <si>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</si>
  <si>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</si>
  <si>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</si>
  <si>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</si>
  <si>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</si>
  <si>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</si>
  <si>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</si>
  <si>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</si>
  <si>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</si>
  <si>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</si>
  <si>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</si>
  <si>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</si>
  <si>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</si>
  <si>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</si>
  <si>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</si>
  <si>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</si>
  <si>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</si>
  <si>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</si>
  <si>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</si>
  <si>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</si>
  <si>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</si>
  <si>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</si>
  <si>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</si>
  <si>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</si>
  <si>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</si>
  <si>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</si>
  <si>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</si>
  <si>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</si>
  <si>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</si>
  <si>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</si>
  <si>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</si>
  <si>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</si>
  <si>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</si>
  <si>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</si>
  <si>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</si>
  <si>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</si>
  <si>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</si>
  <si>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</si>
  <si>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</si>
  <si>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</si>
  <si>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</si>
  <si>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</si>
  <si>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</si>
  <si>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</si>
  <si>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</si>
  <si>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</si>
  <si>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</si>
  <si>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</si>
  <si>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</si>
  <si>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</si>
  <si>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</si>
  <si>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</si>
  <si>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</si>
  <si>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</si>
  <si>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</si>
  <si>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</si>
  <si>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</si>
  <si>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</si>
  <si>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</si>
  <si>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</si>
  <si>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</si>
  <si>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</si>
  <si>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</si>
  <si>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</si>
  <si>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</si>
  <si>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</si>
  <si>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</si>
  <si>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</si>
  <si>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</si>
  <si>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</si>
  <si>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</si>
  <si>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</si>
  <si>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</si>
  <si>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</si>
  <si>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</si>
  <si>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</si>
  <si>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</si>
  <si>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</si>
  <si>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</si>
  <si>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</si>
  <si>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</si>
  <si>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</si>
  <si>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</si>
  <si>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</si>
  <si>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</si>
  <si>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</si>
  <si>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</si>
  <si>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</si>
  <si>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</si>
  <si>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</si>
  <si>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</si>
  <si>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</si>
  <si>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</si>
  <si>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</si>
  <si>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</si>
  <si>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</si>
  <si>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</si>
  <si>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</si>
  <si>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</si>
  <si>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</si>
  <si>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</si>
  <si>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</si>
  <si>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</si>
  <si>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</si>
  <si>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</si>
  <si>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</si>
  <si>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</si>
  <si>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</si>
  <si>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</si>
  <si>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</si>
  <si>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</si>
  <si>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</si>
  <si>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</si>
  <si>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</si>
  <si>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</si>
  <si>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</si>
  <si>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</si>
  <si>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</si>
  <si>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</si>
  <si>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</si>
  <si>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</si>
  <si>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</si>
  <si>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</si>
  <si>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</si>
  <si>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</si>
  <si>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</si>
  <si>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</si>
  <si>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</si>
  <si>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</si>
  <si>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</si>
  <si>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</si>
  <si>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</si>
  <si>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</si>
  <si>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</si>
  <si>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</si>
  <si>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</si>
  <si>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</si>
  <si>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</si>
  <si>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</si>
  <si>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</si>
  <si>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</si>
  <si>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</si>
  <si>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</si>
  <si>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</si>
  <si>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</si>
  <si>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</si>
  <si>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</si>
  <si>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</si>
  <si>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</si>
  <si>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</si>
  <si>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</si>
  <si>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Eastern Island</t>
  </si>
  <si>
    <t>Manu'a Island</t>
  </si>
  <si>
    <t>Rose Island</t>
  </si>
  <si>
    <t>Swains Island</t>
  </si>
  <si>
    <t>Western Island</t>
  </si>
  <si>
    <t>Guam</t>
  </si>
  <si>
    <t>Guam Island</t>
  </si>
  <si>
    <t>Northern Marianas</t>
  </si>
  <si>
    <t>Northern Islands</t>
  </si>
  <si>
    <t>Rota Island</t>
  </si>
  <si>
    <t>Saipan Island</t>
  </si>
  <si>
    <t>Tinian Island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</si>
  <si>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</si>
  <si>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</si>
  <si>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</si>
  <si>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</si>
  <si>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</si>
  <si>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</si>
  <si>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</si>
  <si>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</si>
  <si>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</si>
  <si>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</si>
  <si>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</si>
  <si>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</si>
  <si>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</si>
  <si>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</si>
  <si>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</si>
  <si>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</si>
  <si>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</si>
  <si>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</si>
  <si>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</si>
  <si>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</si>
  <si>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</si>
  <si>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</si>
  <si>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</si>
  <si>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</si>
  <si>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</si>
  <si>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</si>
  <si>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</si>
  <si>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</si>
  <si>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</si>
  <si>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</si>
  <si>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</si>
  <si>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</si>
  <si>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</si>
  <si>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</si>
  <si>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</si>
  <si>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</si>
  <si>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</si>
  <si>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</si>
  <si>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</si>
  <si>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</si>
  <si>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</si>
  <si>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</si>
  <si>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</si>
  <si>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</si>
  <si>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</si>
  <si>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</si>
  <si>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</si>
  <si>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</si>
  <si>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</si>
  <si>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</si>
  <si>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</si>
  <si>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</si>
  <si>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</si>
  <si>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</si>
  <si>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</si>
  <si>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</si>
  <si>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</si>
  <si>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</si>
  <si>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</si>
  <si>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</si>
  <si>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</si>
  <si>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</si>
  <si>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</si>
  <si>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</si>
  <si>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</si>
  <si>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</si>
  <si>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</si>
  <si>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</si>
  <si>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</si>
  <si>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</si>
  <si>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</si>
  <si>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</si>
  <si>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</si>
  <si>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</si>
  <si>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</si>
  <si>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</si>
  <si>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</si>
  <si>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</si>
  <si>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</si>
  <si>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U.S. Virgin Islands</t>
  </si>
  <si>
    <t>St. Croix Island</t>
  </si>
  <si>
    <t>St. John Island</t>
  </si>
  <si>
    <t>St. Thomas Island</t>
  </si>
  <si>
    <t>GM</t>
  </si>
  <si>
    <t>Gulf of Mexico</t>
  </si>
  <si>
    <t>Call Sign</t>
  </si>
  <si>
    <t>FCC Granted?</t>
  </si>
  <si>
    <t>FCC Grant Date</t>
  </si>
  <si>
    <t>Leased?</t>
  </si>
  <si>
    <t>Leased Party</t>
  </si>
  <si>
    <t>Leased Party FRN</t>
  </si>
  <si>
    <t>Lease ID</t>
  </si>
  <si>
    <t>Sold?</t>
  </si>
  <si>
    <t>Sold Party</t>
  </si>
  <si>
    <t>Sold Party FRN</t>
  </si>
  <si>
    <t>New Call Sign</t>
  </si>
  <si>
    <t>29099</t>
  </si>
  <si>
    <t>17143</t>
  </si>
  <si>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</si>
  <si>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</si>
  <si>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</si>
  <si>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</si>
  <si>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</si>
  <si>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</si>
  <si>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</si>
  <si>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</si>
  <si>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</si>
  <si>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</si>
  <si>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</si>
  <si>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</si>
  <si>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</si>
  <si>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</si>
  <si>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</si>
  <si>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</si>
  <si>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</si>
  <si>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</si>
  <si>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</si>
  <si>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</si>
  <si>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</si>
  <si>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</si>
  <si>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</si>
  <si>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</si>
  <si>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</si>
  <si>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</si>
  <si>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</si>
  <si>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</si>
  <si>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</si>
  <si>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</si>
  <si>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</si>
  <si>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</si>
  <si>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</si>
  <si>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</si>
  <si>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</si>
  <si>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</si>
  <si>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</si>
  <si>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</si>
  <si>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</si>
  <si>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</si>
  <si>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</si>
  <si>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</si>
  <si>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</si>
  <si>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</si>
  <si>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</si>
  <si>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</si>
  <si>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</si>
  <si>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</si>
  <si>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</si>
  <si>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</si>
  <si>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</si>
  <si>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</si>
  <si>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</si>
  <si>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</si>
  <si>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</si>
  <si>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</si>
  <si>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</si>
  <si>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</si>
  <si>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</si>
  <si>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</si>
  <si>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</si>
  <si>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</si>
  <si>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</si>
  <si>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</si>
  <si>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</si>
  <si>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</si>
  <si>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</si>
  <si>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</si>
  <si>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</si>
  <si>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</si>
  <si>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</si>
  <si>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</si>
  <si>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</si>
  <si>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</si>
  <si>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</si>
  <si>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</si>
  <si>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</si>
  <si>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</si>
  <si>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</si>
  <si>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</si>
  <si>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</si>
  <si>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</si>
  <si>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</si>
  <si>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</si>
  <si>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</si>
  <si>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</si>
  <si>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</si>
  <si>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</si>
  <si>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</si>
  <si>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</si>
  <si>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</si>
  <si>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</si>
  <si>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</si>
  <si>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</si>
  <si>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</si>
  <si>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</si>
  <si>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</si>
  <si>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</si>
  <si>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</si>
  <si>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</si>
  <si>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</si>
  <si>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</si>
  <si>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</si>
  <si>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</si>
  <si>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</si>
  <si>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</si>
  <si>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</si>
  <si>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</si>
  <si>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</si>
  <si>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</si>
  <si>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</si>
  <si>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</si>
  <si>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</si>
  <si>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</si>
  <si>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</si>
  <si>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</si>
  <si>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</si>
  <si>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</si>
  <si>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</si>
  <si>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</si>
  <si>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</si>
  <si>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</si>
  <si>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</si>
  <si>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</si>
  <si>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</si>
  <si>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</si>
  <si>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</si>
  <si>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</si>
  <si>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</si>
  <si>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</si>
  <si>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</si>
  <si>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</si>
  <si>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</si>
  <si>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</si>
  <si>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</si>
  <si>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</si>
  <si>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</si>
  <si>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</si>
  <si>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</si>
  <si>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</si>
  <si>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</si>
  <si>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</si>
  <si>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</si>
  <si>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</si>
  <si>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</si>
  <si>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</si>
  <si>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</si>
  <si>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</si>
  <si>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</si>
  <si>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</si>
  <si>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</si>
  <si>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</si>
  <si>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</si>
  <si>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</si>
  <si>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</si>
  <si>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</si>
  <si>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</si>
  <si>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</si>
  <si>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</si>
  <si>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</si>
  <si>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</si>
  <si>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</si>
  <si>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</si>
  <si>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</si>
  <si>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</si>
  <si>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</si>
  <si>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</si>
  <si>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</si>
  <si>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</si>
  <si>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</si>
  <si>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</si>
  <si>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</si>
  <si>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</si>
  <si>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</si>
  <si>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</si>
  <si>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</si>
  <si>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</si>
  <si>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</si>
  <si>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</si>
  <si>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</si>
  <si>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</si>
  <si>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</si>
  <si>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</si>
  <si>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</si>
  <si>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</si>
  <si>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</si>
  <si>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</si>
  <si>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</si>
  <si>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</si>
  <si>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</si>
  <si>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</si>
  <si>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</si>
  <si>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</si>
  <si>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</si>
  <si>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</si>
  <si>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</si>
  <si>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</si>
  <si>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</si>
  <si>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</si>
  <si>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</si>
  <si>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</si>
  <si>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</si>
  <si>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</si>
  <si>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</si>
  <si>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</si>
  <si>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</si>
  <si>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</si>
  <si>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</si>
  <si>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</si>
  <si>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</si>
  <si>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</si>
  <si>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</si>
  <si>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</si>
  <si>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</si>
  <si>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</si>
  <si>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</si>
  <si>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</si>
  <si>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</si>
  <si>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</si>
  <si>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</si>
  <si>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</si>
  <si>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</si>
  <si>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</si>
  <si>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</si>
  <si>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</si>
  <si>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</si>
  <si>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</si>
  <si>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</si>
  <si>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</si>
  <si>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</si>
  <si>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</si>
  <si>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</si>
  <si>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</si>
  <si>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</si>
  <si>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</si>
  <si>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</si>
  <si>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</si>
  <si>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</si>
  <si>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</si>
  <si>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</si>
  <si>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</si>
  <si>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</si>
  <si>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</si>
  <si>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</si>
  <si>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</si>
  <si>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</si>
  <si>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</si>
  <si>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</si>
  <si>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</si>
  <si>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</si>
  <si>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</si>
  <si>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</si>
  <si>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</si>
  <si>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</si>
  <si>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</si>
  <si>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</si>
  <si>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</si>
  <si>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</si>
  <si>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</si>
  <si>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</si>
  <si>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</si>
  <si>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</si>
  <si>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</si>
  <si>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</si>
  <si>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</si>
  <si>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</si>
  <si>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</si>
  <si>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</si>
  <si>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</si>
  <si>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</si>
  <si>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</si>
  <si>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</si>
  <si>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</si>
  <si>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</si>
  <si>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</si>
  <si>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</si>
  <si>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</si>
  <si>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</si>
  <si>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</si>
  <si>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</si>
  <si>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</si>
  <si>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</si>
  <si>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</si>
  <si>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</si>
  <si>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</si>
  <si>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</si>
  <si>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</si>
  <si>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</si>
  <si>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</si>
  <si>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</si>
  <si>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</si>
  <si>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</si>
  <si>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</si>
  <si>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</si>
  <si>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</si>
  <si>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</si>
  <si>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</si>
  <si>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</si>
  <si>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</si>
  <si>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</si>
  <si>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</si>
  <si>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</si>
  <si>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</si>
  <si>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</si>
  <si>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</si>
  <si>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</si>
  <si>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</si>
  <si>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</si>
  <si>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</si>
  <si>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</si>
  <si>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</si>
  <si>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</si>
  <si>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</si>
  <si>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</si>
  <si>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</si>
  <si>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</si>
  <si>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</si>
  <si>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</si>
  <si>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</si>
  <si>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</si>
  <si>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</si>
  <si>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</si>
  <si>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</si>
  <si>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</si>
  <si>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</si>
  <si>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</si>
  <si>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</si>
  <si>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</si>
  <si>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</si>
  <si>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</si>
  <si>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</si>
  <si>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</si>
  <si>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</si>
  <si>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</si>
  <si>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</si>
  <si>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</si>
  <si>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</si>
  <si>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</si>
  <si>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</si>
  <si>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</si>
  <si>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</si>
  <si>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</si>
  <si>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</si>
  <si>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</si>
  <si>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</si>
  <si>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</si>
  <si>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</si>
  <si>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</si>
  <si>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</si>
  <si>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</si>
  <si>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</si>
  <si>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</si>
  <si>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</si>
  <si>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</si>
  <si>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</si>
  <si>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</si>
  <si>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</si>
  <si>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</si>
  <si>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</si>
  <si>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</si>
  <si>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</si>
  <si>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</si>
  <si>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</si>
  <si>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</si>
  <si>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</si>
  <si>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</si>
  <si>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</si>
  <si>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</si>
  <si>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</si>
  <si>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</si>
  <si>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</si>
  <si>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</si>
  <si>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</si>
  <si>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</si>
  <si>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</si>
  <si>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</si>
  <si>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</si>
  <si>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</si>
  <si>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</si>
  <si>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</si>
  <si>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</si>
  <si>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</si>
  <si>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</si>
  <si>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</si>
  <si>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</si>
  <si>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</si>
  <si>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</si>
  <si>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</si>
  <si>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</si>
  <si>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</si>
  <si>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</si>
  <si>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</si>
  <si>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</si>
  <si>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</si>
  <si>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</si>
  <si>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</si>
  <si>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</si>
  <si>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</si>
  <si>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</si>
  <si>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</si>
  <si>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</si>
  <si>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</si>
  <si>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</si>
  <si>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</si>
  <si>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</si>
  <si>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</si>
  <si>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</si>
  <si>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</si>
  <si>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</si>
  <si>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</si>
  <si>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</si>
  <si>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</si>
  <si>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</si>
  <si>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</si>
  <si>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</si>
  <si>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</si>
  <si>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</si>
  <si>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</si>
  <si>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</si>
  <si>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</si>
  <si>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</si>
  <si>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</si>
  <si>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</si>
  <si>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</si>
  <si>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</si>
  <si>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</si>
  <si>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</si>
  <si>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</si>
  <si>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</si>
  <si>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</si>
  <si>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</si>
  <si>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</si>
  <si>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</si>
  <si>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</si>
  <si>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</si>
  <si>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</si>
  <si>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</si>
  <si>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</si>
  <si>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</si>
  <si>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</si>
  <si>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</si>
  <si>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</si>
  <si>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</si>
  <si>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</si>
  <si>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</si>
  <si>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</si>
  <si>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</si>
  <si>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</si>
  <si>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</si>
  <si>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</si>
  <si>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</si>
  <si>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</si>
  <si>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</si>
  <si>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</si>
  <si>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</si>
  <si>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</si>
  <si>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</si>
  <si>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</si>
  <si>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</si>
  <si>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</si>
  <si>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</si>
  <si>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</si>
  <si>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</si>
  <si>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</si>
  <si>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</si>
  <si>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</si>
  <si>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</si>
  <si>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</si>
  <si>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</si>
  <si>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</si>
  <si>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</si>
  <si>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</si>
  <si>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</si>
  <si>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</si>
  <si>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</si>
  <si>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</si>
  <si>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</si>
  <si>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</si>
  <si>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</si>
  <si>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</si>
  <si>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</si>
  <si>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</si>
  <si>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</si>
  <si>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</si>
  <si>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</si>
  <si>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</si>
  <si>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</si>
  <si>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</si>
  <si>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</si>
  <si>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</si>
  <si>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</si>
  <si>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</si>
  <si>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</si>
  <si>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</si>
  <si>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</si>
  <si>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</si>
  <si>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</si>
  <si>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</si>
  <si>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</si>
  <si>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</si>
  <si>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</si>
  <si>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</si>
  <si>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</si>
  <si>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</si>
  <si>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</si>
  <si>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</si>
  <si>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</si>
  <si>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</si>
  <si>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</si>
  <si>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</si>
  <si>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</si>
  <si>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</si>
  <si>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</si>
  <si>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</si>
  <si>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</si>
  <si>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</si>
  <si>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</si>
  <si>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</si>
  <si>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</si>
  <si>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</si>
  <si>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</si>
  <si>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</si>
  <si>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</si>
  <si>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</si>
  <si>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</si>
  <si>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</si>
  <si>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</si>
  <si>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</si>
  <si>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</si>
  <si>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</si>
  <si>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</si>
  <si>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</si>
  <si>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</si>
  <si>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</si>
  <si>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</si>
  <si>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</si>
  <si>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</si>
  <si>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</si>
  <si>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</si>
  <si>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</si>
  <si>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</si>
  <si>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</si>
  <si>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</si>
  <si>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</si>
  <si>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</si>
  <si>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</si>
  <si>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</si>
  <si>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</si>
  <si>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</si>
  <si>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</si>
  <si>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</si>
  <si>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</si>
  <si>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</si>
  <si>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</si>
  <si>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</si>
  <si>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</si>
  <si>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</si>
  <si>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</si>
  <si>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</si>
  <si>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</si>
  <si>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</si>
  <si>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</si>
  <si>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</si>
  <si>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</si>
  <si>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</si>
  <si>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</si>
  <si>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</si>
  <si>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</si>
  <si>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</si>
  <si>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</si>
  <si>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</si>
  <si>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</si>
  <si>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</si>
  <si>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</si>
  <si>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</si>
  <si>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</si>
  <si>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</si>
  <si>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</si>
  <si>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</si>
  <si>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</si>
  <si>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</si>
  <si>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</si>
  <si>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</si>
  <si>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</si>
  <si>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</si>
  <si>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</si>
  <si>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</si>
  <si>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</si>
  <si>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</si>
  <si>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</si>
  <si>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</si>
  <si>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</si>
  <si>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</si>
  <si>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</si>
  <si>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</si>
  <si>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</si>
  <si>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</si>
  <si>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</si>
  <si>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</si>
  <si>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</si>
  <si>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</si>
  <si>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</si>
  <si>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</si>
  <si>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</si>
  <si>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</si>
  <si>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</si>
  <si>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</si>
  <si>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</si>
  <si>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</si>
  <si>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</si>
  <si>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</si>
  <si>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</si>
  <si>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</si>
  <si>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</si>
  <si>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</si>
  <si>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</si>
  <si>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</si>
  <si>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</si>
  <si>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</si>
  <si>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</si>
  <si>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</si>
  <si>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</si>
  <si>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</si>
  <si>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</si>
  <si>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</si>
  <si>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</si>
  <si>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</si>
  <si>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</si>
  <si>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</si>
  <si>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</si>
  <si>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</si>
  <si>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</si>
  <si>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</si>
  <si>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</si>
  <si>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</si>
  <si>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</si>
  <si>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</si>
  <si>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</si>
  <si>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</si>
  <si>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</si>
  <si>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</si>
  <si>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</si>
  <si>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</si>
  <si>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</si>
  <si>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</si>
  <si>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</si>
  <si>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</si>
  <si>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</si>
  <si>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</si>
  <si>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</si>
  <si>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</si>
  <si>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</si>
  <si>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</si>
  <si>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</si>
  <si>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</si>
  <si>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</si>
  <si>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</si>
  <si>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</si>
  <si>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</si>
  <si>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</si>
  <si>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</si>
  <si>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</si>
  <si>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</si>
  <si>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</si>
  <si>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</si>
  <si>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</si>
  <si>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</si>
  <si>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</si>
  <si>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</si>
  <si>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</si>
  <si>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</si>
  <si>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</si>
  <si>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</si>
  <si>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</si>
  <si>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</si>
  <si>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</si>
  <si>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</si>
  <si>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</si>
  <si>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</si>
  <si>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</si>
  <si>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</si>
  <si>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</si>
  <si>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</si>
  <si>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</si>
  <si>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</si>
  <si>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</si>
  <si>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</si>
  <si>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</si>
  <si>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</si>
  <si>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</si>
  <si>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</si>
  <si>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</si>
  <si>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</si>
  <si>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</si>
  <si>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</si>
  <si>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</si>
  <si>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</si>
  <si>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</si>
  <si>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</si>
  <si>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</si>
  <si>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</si>
  <si>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</si>
  <si>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</si>
  <si>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</si>
  <si>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</si>
  <si>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</si>
  <si>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</si>
  <si>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</si>
  <si>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</si>
  <si>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</si>
  <si>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</si>
  <si>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</si>
  <si>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</si>
  <si>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</si>
  <si>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</si>
  <si>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</si>
  <si>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</si>
  <si>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</si>
  <si>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</si>
  <si>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</si>
  <si>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</si>
  <si>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</si>
  <si>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</si>
  <si>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</si>
  <si>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</si>
  <si>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</si>
  <si>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</si>
  <si>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</si>
  <si>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</si>
  <si>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</si>
  <si>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</si>
  <si>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</si>
  <si>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</si>
  <si>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</si>
  <si>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</si>
  <si>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</si>
  <si>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</si>
  <si>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</si>
  <si>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</si>
  <si>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</si>
  <si>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</si>
  <si>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</si>
  <si>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</si>
  <si>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</si>
  <si>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</si>
  <si>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</si>
  <si>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</si>
  <si>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</si>
  <si>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</si>
  <si>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</si>
  <si>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</si>
  <si>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</si>
  <si>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</si>
  <si>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</si>
  <si>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</si>
  <si>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</si>
  <si>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</si>
  <si>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</si>
  <si>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</si>
  <si>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</si>
  <si>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</si>
  <si>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</si>
  <si>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</si>
  <si>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</si>
  <si>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</si>
  <si>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</si>
  <si>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</si>
  <si>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</si>
  <si>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</si>
  <si>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</si>
  <si>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</si>
  <si>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</si>
  <si>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</si>
  <si>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</si>
  <si>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</si>
  <si>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</si>
  <si>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</si>
  <si>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</si>
  <si>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</si>
  <si>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</si>
  <si>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</si>
  <si>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</si>
  <si>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</si>
  <si>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</si>
  <si>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</si>
  <si>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</si>
  <si>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</si>
  <si>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</si>
  <si>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</si>
  <si>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</si>
  <si>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</si>
  <si>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</si>
  <si>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</si>
  <si>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</si>
  <si>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</si>
  <si>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</si>
  <si>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</si>
  <si>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</si>
  <si>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</si>
  <si>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</si>
  <si>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</si>
  <si>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</si>
  <si>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</si>
  <si>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</si>
  <si>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</si>
  <si>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</si>
  <si>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</si>
  <si>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</si>
  <si>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</si>
  <si>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</si>
  <si>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</si>
  <si>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</si>
  <si>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</si>
  <si>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</si>
  <si>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</si>
  <si>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</si>
  <si>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</si>
  <si>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</si>
  <si>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</si>
  <si>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</si>
  <si>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</si>
  <si>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</si>
  <si>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</si>
  <si>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</si>
  <si>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</si>
  <si>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</si>
  <si>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</si>
  <si>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</si>
  <si>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</si>
  <si>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</si>
  <si>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</si>
  <si>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</si>
  <si>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</si>
  <si>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</si>
  <si>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</si>
  <si>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</si>
  <si>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</si>
  <si>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</si>
  <si>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</si>
  <si>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</si>
  <si>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</si>
  <si>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</si>
  <si>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</si>
  <si>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</si>
  <si>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</si>
  <si>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</si>
  <si>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</si>
  <si>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</si>
  <si>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</si>
  <si>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</si>
  <si>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</si>
  <si>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</si>
  <si>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</si>
  <si>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</si>
  <si>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</si>
  <si>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</si>
  <si>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</si>
  <si>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</si>
  <si>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</si>
  <si>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</si>
  <si>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</si>
  <si>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</si>
  <si>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</si>
  <si>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</si>
  <si>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</si>
  <si>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</si>
  <si>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</si>
  <si>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</si>
  <si>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</si>
  <si>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</si>
  <si>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</si>
  <si>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</si>
  <si>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</si>
  <si>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</si>
  <si>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</si>
  <si>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</si>
  <si>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</si>
  <si>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</si>
  <si>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</si>
  <si>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</si>
  <si>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</si>
  <si>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</si>
  <si>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</si>
  <si>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</si>
  <si>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</si>
  <si>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</si>
  <si>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</si>
  <si>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</si>
  <si>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</si>
  <si>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</si>
  <si>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</si>
  <si>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</si>
  <si>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</si>
  <si>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</si>
  <si>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</si>
  <si>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</si>
  <si>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</si>
  <si>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</si>
  <si>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</si>
  <si>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</si>
  <si>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</si>
  <si>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</si>
  <si>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</si>
  <si>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</si>
  <si>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</si>
  <si>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</si>
  <si>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</si>
  <si>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</si>
  <si>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</si>
  <si>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</si>
  <si>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</si>
  <si>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</si>
  <si>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</si>
  <si>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</si>
  <si>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</si>
  <si>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</si>
  <si>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</si>
  <si>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</si>
  <si>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</si>
  <si>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</si>
  <si>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</si>
  <si>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</si>
  <si>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</si>
  <si>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</si>
  <si>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</si>
  <si>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</si>
  <si>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</si>
  <si>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</si>
  <si>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</si>
  <si>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</si>
  <si>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</si>
  <si>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</si>
  <si>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</si>
  <si>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</si>
  <si>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</si>
  <si>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</si>
  <si>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</si>
  <si>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</si>
  <si>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</si>
  <si>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</si>
  <si>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</si>
  <si>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</si>
  <si>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</si>
  <si>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</si>
  <si>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</si>
  <si>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</si>
  <si>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</si>
  <si>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</si>
  <si>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</si>
  <si>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</si>
  <si>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</si>
  <si>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</si>
  <si>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</si>
  <si>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</si>
  <si>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</si>
  <si>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</si>
  <si>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</si>
  <si>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</si>
  <si>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</si>
  <si>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</si>
  <si>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</si>
  <si>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</si>
  <si>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</si>
  <si>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</si>
  <si>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</si>
  <si>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</si>
  <si>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</si>
  <si>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</si>
  <si>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</si>
  <si>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</si>
  <si>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</si>
  <si>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</si>
  <si>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</si>
  <si>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</si>
  <si>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</si>
  <si>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</si>
  <si>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</si>
  <si>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</si>
  <si>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</si>
  <si>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</si>
  <si>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</si>
  <si>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</si>
  <si>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</si>
  <si>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</si>
  <si>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</si>
  <si>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</si>
  <si>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</si>
  <si>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</si>
  <si>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</si>
  <si>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</si>
  <si>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</si>
  <si>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</si>
  <si>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</si>
  <si>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</si>
  <si>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</si>
  <si>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</si>
  <si>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</si>
  <si>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</si>
  <si>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</si>
  <si>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</si>
  <si>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</si>
  <si>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</si>
  <si>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</si>
  <si>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</si>
  <si>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</si>
  <si>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</si>
  <si>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</si>
  <si>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</si>
  <si>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</si>
  <si>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</si>
  <si>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</si>
  <si>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</si>
  <si>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</si>
  <si>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</si>
  <si>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</si>
  <si>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</si>
  <si>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</si>
  <si>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</si>
  <si>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</si>
  <si>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</si>
  <si>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</si>
  <si>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</si>
  <si>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</si>
  <si>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</si>
  <si>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</si>
  <si>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</si>
  <si>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</si>
  <si>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</si>
  <si>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</si>
  <si>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</si>
  <si>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</si>
  <si>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</si>
  <si>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</si>
  <si>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</si>
  <si>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</si>
  <si>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</si>
  <si>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</si>
  <si>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</si>
  <si>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</si>
  <si>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</si>
  <si>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</si>
  <si>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</si>
  <si>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</si>
  <si>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</si>
  <si>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</si>
  <si>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</si>
  <si>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</si>
  <si>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</si>
  <si>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</si>
  <si>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</si>
  <si>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</si>
  <si>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</si>
  <si>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</si>
  <si>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</si>
  <si>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</si>
  <si>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</si>
  <si>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</si>
  <si>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</si>
  <si>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</si>
  <si>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</si>
  <si>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</si>
  <si>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</si>
  <si>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</si>
  <si>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</si>
  <si>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</si>
  <si>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</si>
  <si>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</si>
  <si>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</si>
  <si>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</si>
  <si>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</si>
  <si>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</si>
  <si>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</si>
  <si>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</si>
  <si>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</si>
  <si>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</si>
  <si>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</si>
  <si>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</si>
  <si>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</si>
  <si>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</si>
  <si>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</si>
  <si>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</si>
  <si>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</si>
  <si>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</si>
  <si>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</si>
  <si>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</si>
  <si>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</si>
  <si>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</si>
  <si>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</si>
  <si>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</si>
  <si>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</si>
  <si>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</si>
  <si>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</si>
  <si>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</si>
  <si>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</si>
  <si>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</si>
  <si>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</si>
  <si>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</si>
  <si>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</si>
  <si>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</si>
  <si>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</si>
  <si>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</si>
  <si>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</si>
  <si>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</si>
  <si>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</si>
  <si>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</si>
  <si>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</si>
  <si>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</si>
  <si>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</si>
  <si>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</si>
  <si>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</si>
  <si>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</si>
  <si>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</si>
  <si>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</si>
  <si>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</si>
  <si>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</si>
  <si>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</si>
  <si>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</si>
  <si>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</si>
  <si>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</si>
  <si>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</si>
  <si>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</si>
  <si>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</si>
  <si>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</si>
  <si>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</si>
  <si>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</si>
  <si>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</si>
  <si>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</si>
  <si>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</si>
  <si>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</si>
  <si>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</si>
  <si>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</si>
  <si>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</si>
  <si>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</si>
  <si>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</si>
  <si>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</si>
  <si>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</si>
  <si>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</si>
  <si>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</si>
  <si>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</si>
  <si>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</si>
  <si>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</si>
  <si>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</si>
  <si>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</si>
  <si>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</si>
  <si>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</si>
  <si>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</si>
  <si>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</si>
  <si>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</si>
  <si>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</si>
  <si>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</si>
  <si>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</si>
  <si>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</si>
  <si>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</si>
  <si>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</si>
  <si>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</si>
  <si>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</si>
  <si>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</si>
  <si>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</si>
  <si>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</si>
  <si>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</si>
  <si>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</si>
  <si>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</si>
  <si>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</si>
  <si>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</si>
  <si>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</si>
  <si>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</si>
  <si>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</si>
  <si>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</si>
  <si>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</si>
  <si>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</si>
  <si>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</si>
  <si>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</si>
  <si>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</si>
  <si>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</si>
  <si>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</si>
  <si>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</si>
  <si>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</si>
  <si>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</si>
  <si>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</si>
  <si>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</si>
  <si>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</si>
  <si>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</si>
  <si>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</si>
  <si>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</si>
  <si>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</si>
  <si>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</si>
  <si>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</si>
  <si>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</si>
  <si>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</si>
  <si>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</si>
  <si>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</si>
  <si>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</si>
  <si>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</si>
  <si>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</si>
  <si>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</si>
  <si>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</si>
  <si>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</si>
  <si>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</si>
  <si>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</si>
  <si>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</si>
  <si>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</si>
  <si>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</si>
  <si>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</si>
  <si>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</si>
  <si>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</si>
  <si>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</si>
  <si>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</si>
  <si>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</si>
  <si>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</si>
  <si>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</si>
  <si>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</si>
  <si>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</si>
  <si>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</si>
  <si>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</si>
  <si>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</si>
  <si>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</si>
  <si>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</si>
  <si>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</si>
  <si>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</si>
  <si>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</si>
  <si>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</si>
  <si>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</si>
  <si>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</si>
  <si>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</si>
  <si>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</si>
  <si>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</si>
  <si>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</si>
  <si>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</si>
  <si>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</si>
  <si>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</si>
  <si>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</si>
  <si>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</si>
  <si>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</si>
  <si>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</si>
  <si>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</si>
  <si>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</si>
  <si>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</si>
  <si>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</si>
  <si>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</si>
  <si>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</si>
  <si>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</si>
  <si>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</si>
  <si>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</si>
  <si>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</si>
  <si>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</si>
  <si>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</si>
  <si>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</si>
  <si>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</si>
  <si>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</si>
  <si>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</si>
  <si>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</si>
  <si>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</si>
  <si>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</si>
  <si>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</si>
  <si>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</si>
  <si>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</si>
  <si>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</si>
  <si>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</si>
  <si>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</si>
  <si>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</si>
  <si>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</si>
  <si>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</si>
  <si>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</si>
  <si>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</si>
  <si>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</si>
  <si>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</si>
  <si>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</si>
  <si>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</si>
  <si>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</si>
  <si>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</si>
  <si>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</si>
  <si>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</si>
  <si>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</si>
  <si>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</si>
  <si>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</si>
  <si>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</si>
  <si>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</si>
  <si>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</si>
  <si>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</si>
  <si>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</si>
  <si>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</si>
  <si>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</si>
  <si>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</si>
  <si>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</si>
  <si>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</si>
  <si>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</si>
  <si>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</si>
  <si>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</si>
  <si>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</si>
  <si>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</si>
  <si>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</si>
  <si>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</si>
  <si>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</si>
  <si>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</si>
  <si>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</si>
  <si>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</si>
  <si>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</si>
  <si>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</si>
  <si>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</si>
  <si>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</si>
  <si>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</si>
  <si>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</si>
  <si>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</si>
  <si>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</si>
  <si>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</si>
  <si>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</si>
  <si>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</si>
  <si>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</si>
  <si>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</si>
  <si>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</si>
  <si>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</si>
  <si>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</si>
  <si>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</si>
  <si>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</si>
  <si>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</si>
  <si>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</si>
  <si>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</si>
  <si>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</si>
  <si>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</si>
  <si>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</si>
  <si>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</si>
  <si>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</si>
  <si>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</si>
  <si>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</si>
  <si>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</si>
  <si>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</si>
  <si>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</si>
  <si>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</si>
  <si>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</si>
  <si>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</si>
  <si>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</si>
  <si>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</si>
  <si>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</si>
  <si>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</si>
  <si>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</si>
  <si>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</si>
  <si>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</si>
  <si>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</si>
  <si>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</si>
  <si>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</si>
  <si>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</si>
  <si>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</si>
  <si>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</si>
  <si>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</si>
  <si>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</si>
  <si>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</si>
  <si>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</si>
  <si>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</si>
  <si>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</si>
  <si>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</si>
  <si>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</si>
  <si>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</si>
  <si>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</si>
  <si>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</si>
  <si>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</si>
  <si>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</si>
  <si>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</si>
  <si>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</si>
  <si>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</si>
  <si>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</si>
  <si>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</si>
  <si>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</si>
  <si>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</si>
  <si>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</si>
  <si>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</si>
  <si>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</si>
  <si>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</si>
  <si>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</si>
  <si>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</si>
  <si>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</si>
  <si>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</si>
  <si>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</si>
  <si>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</si>
  <si>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</si>
  <si>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</si>
  <si>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</si>
  <si>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</si>
  <si>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</si>
  <si>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</si>
  <si>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</si>
  <si>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</si>
  <si>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</si>
  <si>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</si>
  <si>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</si>
  <si>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</si>
  <si>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</si>
  <si>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</si>
  <si>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</si>
  <si>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</si>
  <si>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</si>
  <si>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</si>
  <si>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</si>
  <si>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</si>
  <si>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</si>
  <si>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</si>
  <si>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</si>
  <si>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</si>
  <si>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</si>
  <si>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</si>
  <si>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</si>
  <si>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</si>
  <si>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</si>
  <si>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</si>
  <si>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</si>
  <si>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</si>
  <si>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</si>
  <si>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</si>
  <si>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</si>
  <si>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</si>
  <si>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</si>
  <si>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</si>
  <si>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</si>
  <si>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</si>
  <si>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</si>
  <si>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</si>
  <si>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</si>
  <si>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</si>
  <si>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</si>
  <si>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</si>
  <si>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</si>
  <si>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</si>
  <si>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</si>
  <si>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</si>
  <si>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</si>
  <si>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</si>
  <si>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</si>
  <si>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</si>
  <si>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</si>
  <si>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</si>
  <si>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</si>
  <si>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</si>
  <si>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</si>
  <si>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</si>
  <si>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</si>
  <si>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</si>
  <si>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</si>
  <si>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</si>
  <si>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</si>
  <si>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</si>
  <si>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</si>
  <si>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</si>
  <si>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</si>
  <si>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</si>
  <si>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</si>
  <si>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</si>
  <si>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</si>
  <si>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</si>
  <si>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</si>
  <si>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</si>
  <si>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</si>
  <si>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</si>
  <si>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</si>
  <si>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</si>
  <si>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</si>
  <si>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</si>
  <si>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</si>
  <si>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</si>
  <si>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</si>
  <si>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</si>
  <si>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</si>
  <si>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</si>
  <si>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</si>
  <si>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</si>
  <si>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</si>
  <si>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</si>
  <si>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</si>
  <si>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</si>
  <si>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</si>
  <si>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</si>
  <si>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</si>
  <si>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</si>
  <si>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</si>
  <si>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</si>
  <si>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</si>
  <si>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</si>
  <si>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</si>
  <si>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</si>
  <si>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</si>
  <si>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</si>
  <si>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</si>
  <si>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</si>
  <si>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</si>
  <si>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</si>
  <si>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</si>
  <si>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</si>
  <si>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</si>
  <si>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</si>
  <si>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</si>
  <si>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</si>
  <si>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</si>
  <si>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</si>
  <si>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</si>
  <si>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</si>
  <si>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</si>
  <si>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</si>
  <si>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</si>
  <si>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</si>
  <si>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</si>
  <si>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</si>
  <si>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</si>
  <si>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</si>
  <si>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</si>
  <si>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</si>
  <si>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</si>
  <si>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</si>
  <si>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</si>
  <si>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</si>
  <si>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</si>
  <si>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</si>
  <si>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</si>
  <si>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</si>
  <si>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</si>
  <si>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</si>
  <si>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</si>
  <si>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</si>
  <si>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</si>
  <si>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</si>
  <si>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</si>
  <si>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</si>
  <si>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</si>
  <si>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</si>
  <si>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</si>
  <si>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</si>
  <si>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</si>
  <si>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</si>
  <si>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</si>
  <si>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</si>
  <si>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</si>
  <si>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</si>
  <si>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</si>
  <si>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</si>
  <si>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</si>
  <si>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</si>
  <si>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</si>
  <si>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</si>
  <si>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</si>
  <si>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</si>
  <si>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</si>
  <si>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</si>
  <si>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</si>
  <si>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</si>
  <si>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</si>
  <si>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</si>
  <si>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</si>
  <si>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</si>
  <si>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</si>
  <si>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</si>
  <si>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</si>
  <si>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</si>
  <si>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</si>
  <si>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</si>
  <si>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</si>
  <si>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</si>
  <si>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</si>
  <si>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</si>
  <si>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</si>
  <si>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</si>
  <si>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</si>
  <si>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</si>
  <si>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</si>
  <si>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</si>
  <si>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</si>
  <si>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</si>
  <si>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</si>
  <si>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</si>
  <si>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</si>
  <si>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</si>
  <si>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</si>
  <si>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</si>
  <si>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</si>
  <si>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</si>
  <si>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</si>
  <si>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</si>
  <si>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</si>
  <si>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</si>
  <si>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</si>
  <si>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</si>
  <si>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</si>
  <si>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</si>
  <si>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</si>
  <si>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</si>
  <si>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</si>
  <si>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</si>
  <si>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</si>
  <si>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</si>
  <si>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</si>
  <si>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</si>
  <si>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</si>
  <si>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</si>
  <si>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</si>
  <si>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</si>
  <si>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</si>
  <si>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</si>
  <si>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</si>
  <si>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</si>
  <si>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</si>
  <si>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</si>
  <si>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</si>
  <si>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</si>
  <si>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</si>
  <si>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</si>
  <si>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</si>
  <si>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</si>
  <si>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</si>
  <si>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</si>
  <si>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</si>
  <si>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</si>
  <si>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</si>
  <si>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</si>
  <si>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</si>
  <si>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</si>
  <si>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</si>
  <si>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</si>
  <si>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</si>
  <si>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</si>
  <si>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</si>
  <si>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</si>
  <si>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</si>
  <si>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</si>
  <si>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</si>
  <si>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</si>
  <si>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</si>
  <si>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</si>
  <si>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</si>
  <si>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</si>
  <si>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</si>
  <si>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</si>
  <si>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</si>
  <si>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</si>
  <si>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</si>
  <si>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</si>
  <si>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</si>
  <si>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</si>
  <si>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</si>
  <si>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</si>
  <si>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</si>
  <si>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</si>
  <si>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</si>
  <si>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</si>
  <si>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</si>
  <si>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</si>
  <si>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</si>
  <si>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</si>
  <si>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</si>
  <si>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</si>
  <si>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</si>
  <si>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</si>
  <si>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</si>
  <si>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</si>
  <si>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</si>
  <si>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</si>
  <si>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</si>
  <si>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</si>
  <si>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</si>
  <si>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</si>
  <si>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</si>
  <si>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</si>
  <si>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</si>
  <si>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</si>
  <si>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</si>
  <si>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</si>
  <si>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</si>
  <si>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</si>
  <si>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</si>
  <si>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</si>
  <si>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</si>
  <si>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</si>
  <si>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</si>
  <si>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</si>
  <si>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</si>
  <si>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</si>
  <si>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</si>
  <si>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</si>
  <si>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</si>
  <si>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</si>
  <si>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</si>
  <si>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</si>
  <si>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</si>
  <si>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</si>
  <si>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</si>
  <si>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</si>
  <si>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</si>
  <si>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</si>
  <si>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</si>
  <si>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</si>
  <si>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</si>
  <si>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</si>
  <si>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</si>
  <si>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</si>
  <si>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</si>
  <si>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</si>
  <si>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</si>
  <si>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</si>
  <si>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</si>
  <si>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</si>
  <si>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</si>
  <si>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</si>
  <si>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</si>
  <si>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</si>
  <si>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</si>
  <si>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</si>
  <si>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</si>
  <si>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</si>
  <si>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</si>
  <si>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</si>
  <si>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</si>
  <si>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</si>
  <si>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</si>
  <si>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</si>
  <si>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</si>
  <si>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</si>
  <si>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</si>
  <si>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</si>
  <si>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</si>
  <si>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</si>
  <si>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</si>
  <si>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</si>
  <si>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</si>
  <si>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</si>
  <si>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</si>
  <si>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</si>
  <si>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</si>
  <si>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</si>
  <si>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</si>
  <si>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</si>
  <si>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</si>
  <si>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</si>
  <si>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</si>
  <si>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</si>
  <si>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</si>
  <si>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</si>
  <si>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</si>
  <si>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</si>
  <si>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</si>
  <si>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</si>
  <si>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</si>
  <si>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</si>
  <si>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</si>
  <si>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</si>
  <si>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</si>
  <si>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</si>
  <si>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</si>
  <si>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</si>
  <si>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</si>
  <si>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</si>
  <si>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</si>
  <si>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</si>
  <si>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</si>
  <si>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</si>
  <si>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</si>
  <si>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</si>
  <si>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</si>
  <si>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</si>
  <si>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</si>
  <si>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</si>
  <si>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</si>
  <si>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</si>
  <si>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</si>
  <si>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</si>
  <si>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</si>
  <si>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</si>
  <si>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</si>
  <si>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</si>
  <si>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</si>
  <si>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</si>
  <si>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</si>
  <si>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</si>
  <si>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</si>
  <si>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</si>
  <si>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</si>
  <si>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</si>
  <si>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</si>
  <si>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</si>
  <si>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</si>
  <si>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</si>
  <si>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</si>
  <si>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</si>
  <si>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</si>
  <si>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</si>
  <si>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</si>
  <si>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</si>
  <si>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</si>
  <si>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</si>
  <si>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</si>
  <si>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</si>
  <si>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</si>
  <si>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</si>
  <si>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</si>
  <si>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</si>
  <si>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</si>
  <si>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</si>
  <si>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</si>
  <si>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</si>
  <si>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</si>
  <si>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</si>
  <si>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</si>
  <si>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</si>
  <si>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</si>
  <si>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</si>
  <si>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</si>
  <si>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</si>
  <si>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</si>
  <si>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</si>
  <si>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</si>
  <si>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</si>
  <si>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</si>
  <si>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</si>
  <si>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</si>
  <si>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</si>
  <si>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</si>
  <si>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</si>
  <si>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</si>
  <si>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</si>
  <si>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</si>
  <si>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</si>
  <si>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</si>
  <si>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</si>
  <si>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</si>
  <si>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</si>
  <si>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</si>
  <si>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</si>
  <si>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</si>
  <si>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</si>
  <si>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</si>
  <si>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</si>
  <si>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</si>
  <si>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</si>
  <si>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</si>
  <si>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</si>
  <si>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</si>
  <si>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</si>
  <si>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</si>
  <si>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</si>
  <si>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</si>
  <si>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</si>
  <si>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</si>
  <si>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</si>
  <si>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</si>
  <si>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</si>
  <si>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</si>
  <si>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</si>
  <si>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</si>
  <si>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</si>
  <si>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</si>
  <si>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</si>
  <si>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</si>
  <si>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</si>
  <si>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</si>
  <si>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</si>
  <si>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</si>
  <si>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</si>
  <si>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</si>
  <si>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</si>
  <si>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</si>
  <si>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</si>
  <si>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</si>
  <si>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</si>
  <si>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</si>
  <si>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</si>
  <si>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</si>
  <si>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</si>
  <si>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</si>
  <si>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</si>
  <si>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</si>
  <si>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</si>
  <si>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</si>
  <si>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</si>
  <si>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</si>
  <si>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</si>
  <si>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</si>
  <si>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</si>
  <si>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</si>
  <si>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</si>
  <si>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</si>
  <si>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</si>
  <si>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</si>
  <si>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</si>
  <si>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</si>
  <si>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</si>
  <si>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</si>
  <si>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</si>
  <si>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</si>
  <si>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</si>
  <si>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</si>
  <si>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</si>
  <si>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</si>
  <si>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</si>
  <si>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</si>
  <si>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</si>
  <si>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</si>
  <si>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</si>
  <si>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</si>
  <si>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</si>
  <si>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</si>
  <si>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</si>
  <si>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</si>
  <si>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</si>
  <si>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</si>
  <si>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</si>
  <si>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</si>
  <si>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</si>
  <si>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</si>
  <si>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</si>
  <si>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</si>
  <si>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</si>
  <si>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</si>
  <si>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</si>
  <si>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</si>
  <si>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</si>
  <si>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</si>
  <si>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</si>
  <si>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</si>
  <si>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</si>
  <si>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</si>
  <si>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</si>
  <si>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</si>
  <si>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</si>
  <si>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</si>
  <si>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</si>
  <si>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</si>
  <si>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</si>
  <si>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</si>
  <si>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</si>
  <si>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</si>
  <si>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</si>
  <si>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</si>
  <si>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</si>
  <si>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</si>
  <si>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</si>
  <si>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</si>
  <si>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</si>
  <si>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</si>
  <si>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</si>
  <si>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</si>
  <si>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</si>
  <si>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</si>
  <si>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</si>
  <si>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</si>
  <si>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</si>
  <si>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</si>
  <si>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</si>
  <si>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</si>
  <si>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</si>
  <si>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</si>
  <si>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</si>
  <si>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</si>
  <si>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</si>
  <si>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</si>
  <si>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</si>
  <si>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</si>
  <si>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</si>
  <si>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</si>
  <si>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</si>
  <si>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</si>
  <si>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</si>
  <si>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</si>
  <si>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</si>
  <si>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</si>
  <si>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</si>
  <si>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</si>
  <si>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</si>
  <si>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</si>
  <si>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</si>
  <si>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</si>
  <si>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</si>
  <si>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</si>
  <si>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</si>
  <si>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</si>
  <si>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</si>
  <si>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</si>
  <si>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</si>
  <si>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</si>
  <si>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</si>
  <si>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</si>
  <si>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</si>
  <si>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</si>
  <si>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</si>
  <si>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</si>
  <si>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</si>
  <si>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</si>
  <si>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</si>
  <si>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</si>
  <si>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</si>
  <si>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</si>
  <si>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</si>
  <si>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</si>
  <si>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</si>
  <si>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</si>
  <si>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</si>
  <si>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</si>
  <si>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</si>
  <si>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</si>
  <si>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</si>
  <si>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</si>
  <si>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</si>
  <si>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</si>
  <si>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</si>
  <si>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</si>
  <si>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</si>
  <si>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</si>
  <si>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</si>
  <si>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</si>
  <si>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</si>
  <si>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</si>
  <si>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</si>
  <si>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</si>
  <si>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</si>
  <si>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</si>
  <si>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</si>
  <si>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</si>
  <si>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</si>
  <si>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</si>
  <si>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</si>
  <si>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</si>
  <si>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</si>
  <si>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</si>
  <si>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</si>
  <si>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</si>
  <si>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</si>
  <si>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</si>
  <si>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</si>
  <si>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</si>
  <si>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</si>
  <si>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</si>
  <si>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</si>
  <si>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</si>
  <si>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</si>
  <si>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</si>
  <si>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</si>
  <si>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</si>
  <si>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</si>
  <si>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</si>
  <si>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</si>
  <si>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</si>
  <si>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</si>
  <si>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</si>
  <si>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</si>
  <si>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</si>
  <si>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</si>
  <si>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</si>
  <si>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</si>
  <si>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</si>
  <si>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</si>
  <si>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</si>
  <si>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</si>
  <si>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</si>
  <si>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</si>
  <si>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</si>
  <si>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</si>
  <si>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</si>
  <si>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</si>
  <si>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</si>
  <si>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</si>
  <si>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</si>
  <si>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</si>
  <si>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</si>
  <si>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</si>
  <si>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</si>
  <si>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</si>
  <si>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</si>
  <si>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</si>
  <si>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</si>
  <si>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</si>
  <si>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</si>
  <si>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</si>
  <si>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</si>
  <si>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</si>
  <si>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</si>
  <si>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</si>
  <si>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</si>
  <si>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</si>
  <si>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</si>
  <si>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</si>
  <si>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</si>
  <si>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</si>
  <si>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</si>
  <si>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</si>
  <si>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</si>
  <si>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</si>
  <si>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</si>
  <si>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</si>
  <si>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</si>
  <si>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</si>
  <si>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</si>
  <si>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</si>
  <si>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</si>
  <si>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</si>
  <si>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</si>
  <si>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</si>
  <si>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</si>
  <si>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</si>
  <si>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</si>
  <si>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</si>
  <si>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</si>
  <si>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</si>
  <si>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</si>
  <si>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</si>
  <si>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</si>
  <si>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</si>
  <si>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</si>
  <si>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</si>
  <si>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</si>
  <si>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</si>
  <si>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</si>
  <si>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</si>
  <si>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</si>
  <si>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</si>
  <si>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</si>
  <si>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</si>
  <si>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</si>
  <si>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</si>
  <si>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</si>
  <si>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</si>
  <si>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</si>
  <si>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</si>
  <si>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</si>
  <si>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</si>
  <si>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</si>
  <si>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</si>
  <si>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</si>
  <si>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</si>
  <si>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</si>
  <si>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</si>
  <si>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</si>
  <si>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</si>
  <si>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</si>
  <si>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</si>
  <si>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</si>
  <si>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</si>
  <si>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</si>
  <si>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</si>
  <si>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</si>
  <si>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</si>
  <si>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</si>
  <si>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</si>
  <si>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</si>
  <si>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</si>
  <si>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</si>
  <si>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</si>
  <si>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</si>
  <si>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</si>
  <si>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</si>
  <si>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</si>
  <si>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</si>
  <si>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</si>
  <si>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</si>
  <si>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</si>
  <si>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</si>
  <si>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</si>
  <si>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</si>
  <si>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</si>
  <si>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</si>
  <si>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</si>
  <si>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</si>
  <si>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</si>
  <si>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</si>
  <si>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</si>
  <si>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</si>
  <si>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</si>
  <si>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</si>
  <si>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</si>
  <si>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</si>
  <si>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</si>
  <si>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</si>
  <si>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</si>
  <si>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</si>
  <si>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</si>
  <si>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</si>
  <si>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</si>
  <si>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</si>
  <si>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</si>
  <si>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</si>
  <si>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</si>
  <si>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</si>
  <si>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</si>
  <si>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</si>
  <si>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</si>
  <si>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</si>
  <si>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</si>
  <si>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</si>
  <si>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</si>
  <si>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</si>
  <si>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</si>
  <si>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</si>
  <si>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</si>
  <si>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</si>
  <si>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</si>
  <si>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</si>
  <si>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</si>
  <si>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</si>
  <si>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</si>
  <si>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</si>
  <si>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</si>
  <si>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</si>
  <si>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</si>
  <si>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</si>
  <si>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</si>
  <si>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</si>
  <si>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</si>
  <si>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</si>
  <si>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</si>
  <si>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</si>
  <si>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</si>
  <si>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</si>
  <si>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</si>
  <si>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</si>
  <si>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</si>
  <si>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</si>
  <si>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</si>
  <si>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</si>
  <si>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</si>
  <si>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</si>
  <si>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</si>
  <si>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</si>
  <si>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</si>
  <si>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</si>
  <si>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</si>
  <si>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</si>
  <si>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</si>
  <si>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</si>
  <si>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</si>
  <si>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</si>
  <si>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</si>
  <si>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</si>
  <si>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</si>
  <si>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</si>
  <si>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</si>
  <si>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</si>
  <si>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</si>
  <si>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</si>
  <si>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</si>
  <si>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</si>
  <si>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</si>
  <si>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</si>
  <si>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</si>
  <si>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</si>
  <si>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</si>
  <si>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</si>
  <si>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</si>
  <si>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</si>
  <si>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</si>
  <si>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</si>
  <si>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</si>
  <si>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</si>
  <si>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</si>
  <si>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</si>
  <si>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</si>
  <si>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</si>
  <si>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</si>
  <si>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</si>
  <si>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</si>
  <si>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</si>
  <si>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</si>
  <si>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</si>
  <si>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</si>
  <si>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</si>
  <si>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</si>
  <si>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</si>
  <si>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</si>
  <si>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</si>
  <si>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</si>
  <si>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</si>
  <si>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</si>
  <si>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</si>
  <si>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</si>
  <si>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</si>
  <si>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</si>
  <si>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</si>
  <si>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</si>
  <si>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</si>
  <si>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</si>
  <si>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</si>
  <si>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</si>
  <si>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</si>
  <si>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</si>
  <si>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</si>
  <si>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</si>
  <si>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</si>
  <si>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</si>
  <si>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</si>
  <si>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</si>
  <si>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</si>
  <si>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</si>
  <si>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</si>
  <si>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</si>
  <si>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</si>
  <si>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</si>
  <si>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</si>
  <si>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</si>
  <si>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</si>
  <si>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</si>
  <si>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</si>
  <si>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</si>
  <si>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</si>
  <si>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</si>
  <si>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</si>
  <si>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</si>
  <si>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</si>
  <si>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</si>
  <si>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</si>
  <si>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</si>
  <si>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</si>
  <si>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</si>
  <si>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</si>
  <si>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</si>
  <si>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</si>
  <si>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</si>
  <si>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</si>
  <si>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</si>
  <si>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</si>
  <si>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</si>
  <si>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</si>
  <si>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</si>
  <si>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</si>
  <si>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</si>
  <si>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</si>
  <si>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</si>
  <si>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</si>
  <si>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</si>
  <si>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</si>
  <si>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</si>
  <si>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</si>
  <si>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</si>
  <si>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</si>
  <si>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</si>
  <si>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</si>
  <si>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</si>
  <si>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</si>
  <si>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</si>
  <si>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</si>
  <si>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</si>
  <si>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</si>
  <si>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</si>
  <si>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</si>
  <si>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</si>
  <si>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</si>
  <si>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</si>
  <si>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</si>
  <si>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</si>
  <si>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</si>
  <si>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</si>
  <si>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</si>
  <si>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</si>
  <si>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</si>
  <si>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</si>
  <si>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</si>
  <si>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</si>
  <si>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</si>
  <si>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</si>
  <si>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</si>
  <si>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</si>
  <si>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</si>
  <si>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</si>
  <si>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</si>
  <si>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</si>
  <si>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</si>
  <si>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</si>
  <si>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</si>
  <si>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</si>
  <si>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</si>
  <si>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</si>
  <si>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</si>
  <si>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</si>
  <si>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</si>
  <si>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</si>
  <si>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</si>
  <si>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</si>
  <si>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</si>
  <si>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</si>
  <si>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</si>
  <si>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</si>
  <si>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</si>
  <si>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</si>
  <si>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</si>
  <si>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</si>
  <si>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</si>
  <si>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</si>
  <si>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</si>
  <si>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</si>
  <si>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</si>
  <si>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</si>
  <si>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</si>
  <si>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</si>
  <si>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</si>
  <si>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</si>
  <si>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</si>
  <si>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</si>
  <si>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</si>
  <si>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</si>
  <si>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</si>
  <si>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</si>
  <si>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</si>
  <si>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</si>
  <si>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</si>
  <si>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</si>
  <si>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</si>
  <si>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</si>
  <si>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</si>
  <si>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</si>
  <si>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</si>
  <si>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</si>
  <si>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</si>
  <si>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</si>
  <si>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</si>
  <si>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</si>
  <si>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</si>
  <si>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</si>
  <si>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</si>
  <si>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</si>
  <si>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</si>
  <si>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</si>
  <si>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</si>
  <si>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</si>
  <si>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</si>
  <si>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</si>
  <si>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</si>
  <si>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</si>
  <si>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</si>
  <si>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</si>
  <si>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</si>
  <si>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</si>
  <si>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</si>
  <si>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</si>
  <si>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</si>
  <si>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</si>
  <si>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</si>
  <si>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</si>
  <si>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</si>
  <si>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</si>
  <si>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</si>
  <si>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</si>
  <si>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</si>
  <si>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</si>
  <si>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</si>
  <si>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</si>
  <si>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</si>
  <si>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</si>
  <si>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</si>
  <si>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</si>
  <si>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</si>
  <si>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</si>
  <si>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</si>
  <si>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</si>
  <si>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</si>
  <si>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</si>
  <si>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</si>
  <si>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</si>
  <si>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</si>
  <si>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</si>
  <si>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</si>
  <si>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</si>
  <si>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</si>
  <si>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</si>
  <si>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</si>
  <si>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</si>
  <si>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</si>
  <si>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</si>
  <si>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</si>
  <si>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</si>
  <si>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</si>
  <si>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</si>
  <si>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</si>
  <si>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</si>
  <si>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</si>
  <si>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</si>
  <si>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</si>
  <si>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</si>
  <si>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</si>
  <si>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</si>
  <si>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</si>
  <si>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</si>
  <si>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</si>
  <si>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</si>
  <si>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</si>
  <si>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</si>
  <si>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</si>
  <si>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</si>
  <si>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</si>
  <si>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</si>
  <si>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</si>
  <si>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</si>
  <si>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</si>
  <si>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</si>
  <si>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</si>
  <si>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</si>
  <si>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</si>
  <si>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</si>
  <si>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</si>
  <si>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</si>
  <si>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</si>
  <si>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</si>
  <si>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</si>
  <si>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</si>
  <si>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</si>
  <si>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</si>
  <si>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</si>
  <si>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</si>
  <si>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</si>
  <si>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</si>
  <si>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</si>
  <si>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</si>
  <si>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</si>
  <si>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</si>
  <si>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</si>
  <si>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</si>
  <si>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</si>
  <si>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</si>
  <si>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</si>
  <si>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</si>
  <si>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</si>
  <si>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</si>
  <si>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</si>
  <si>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</si>
  <si>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</si>
  <si>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</si>
  <si>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</si>
  <si>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</si>
  <si>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</si>
  <si>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</si>
  <si>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</si>
  <si>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</si>
  <si>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</si>
  <si>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</si>
  <si>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</si>
  <si>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</si>
  <si>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</si>
  <si>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</si>
  <si>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</si>
  <si>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</si>
  <si>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</si>
  <si>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</si>
  <si>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</si>
  <si>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</si>
  <si>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</si>
  <si>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</si>
  <si>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</si>
  <si>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</si>
  <si>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</si>
  <si>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</si>
  <si>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</si>
  <si>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</si>
  <si>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</si>
  <si>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</si>
  <si>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</si>
  <si>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</si>
  <si>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</si>
  <si>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</si>
  <si>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</si>
  <si>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</si>
  <si>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</si>
  <si>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</si>
  <si>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</si>
  <si>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</si>
  <si>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</si>
  <si>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</si>
  <si>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</si>
  <si>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</si>
  <si>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</si>
  <si>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</si>
  <si>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</si>
  <si>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</si>
  <si>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</si>
  <si>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</si>
  <si>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</si>
  <si>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</si>
  <si>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</si>
  <si>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</si>
  <si>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</si>
  <si>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</si>
  <si>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</si>
  <si>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</si>
  <si>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</si>
  <si>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</si>
  <si>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</si>
  <si>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</si>
  <si>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</si>
  <si>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</si>
  <si>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</si>
  <si>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</si>
  <si>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</si>
  <si>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</si>
  <si>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</si>
  <si>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</si>
  <si>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</si>
  <si>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</si>
  <si>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</si>
  <si>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</si>
  <si>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</si>
  <si>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</si>
  <si>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</si>
  <si>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</si>
  <si>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</si>
  <si>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</si>
  <si>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</si>
  <si>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</si>
  <si>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</si>
  <si>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</si>
  <si>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</si>
  <si>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</si>
  <si>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</si>
  <si>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</si>
  <si>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</si>
  <si>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</si>
  <si>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</si>
  <si>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</si>
  <si>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</si>
  <si>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</si>
  <si>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</si>
  <si>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</si>
  <si>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</si>
  <si>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</si>
  <si>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</si>
  <si>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</si>
  <si>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</si>
  <si>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</si>
  <si>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</si>
  <si>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</si>
  <si>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</si>
  <si>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</si>
  <si>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</si>
  <si>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</si>
  <si>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</si>
  <si>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</si>
  <si>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</si>
  <si>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</si>
  <si>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</si>
  <si>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</si>
  <si>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</si>
  <si>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</si>
  <si>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</si>
  <si>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</si>
  <si>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</si>
  <si>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</si>
  <si>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</si>
  <si>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</si>
  <si>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</si>
  <si>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</si>
  <si>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</si>
  <si>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</si>
  <si>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</si>
  <si>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</si>
  <si>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</si>
  <si>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</si>
  <si>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</si>
  <si>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</si>
  <si>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</si>
  <si>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</si>
  <si>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</si>
  <si>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</si>
  <si>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</si>
  <si>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</si>
  <si>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</si>
  <si>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</si>
  <si>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</si>
  <si>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</si>
  <si>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</si>
  <si>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</si>
  <si>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</si>
  <si>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</si>
  <si>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</si>
  <si>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</si>
  <si>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</si>
  <si>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</si>
  <si>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</si>
  <si>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</si>
  <si>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</si>
  <si>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</si>
  <si>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</si>
  <si>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</si>
  <si>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</si>
  <si>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</si>
  <si>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</si>
  <si>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</si>
  <si>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</si>
  <si>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</si>
  <si>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</si>
  <si>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</si>
  <si>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</si>
  <si>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</si>
  <si>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</si>
  <si>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</si>
  <si>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</si>
  <si>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</si>
  <si>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</si>
  <si>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</si>
  <si>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</si>
  <si>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</si>
  <si>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</si>
  <si>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</si>
  <si>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</si>
  <si>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</si>
  <si>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</si>
  <si>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</si>
  <si>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</si>
  <si>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</si>
  <si>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</si>
  <si>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</si>
  <si>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</si>
  <si>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</si>
  <si>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</si>
  <si>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</si>
  <si>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</si>
  <si>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</si>
  <si>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</si>
  <si>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</si>
  <si>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</si>
  <si>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</si>
  <si>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</si>
  <si>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</si>
  <si>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</si>
  <si>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</si>
  <si>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</si>
  <si>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</si>
  <si>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</si>
  <si>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</si>
  <si>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</si>
  <si>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</si>
  <si>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</si>
  <si>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</si>
  <si>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</si>
  <si>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</si>
  <si>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</si>
  <si>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</si>
  <si>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</si>
  <si>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</si>
  <si>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</si>
  <si>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</si>
  <si>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</si>
  <si>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</si>
  <si>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</si>
  <si>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</si>
  <si>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</si>
  <si>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</si>
  <si>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</si>
  <si>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</si>
  <si>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</si>
  <si>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</si>
  <si>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</si>
  <si>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</si>
  <si>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</si>
  <si>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</si>
  <si>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</si>
  <si>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</si>
  <si>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</si>
  <si>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</si>
  <si>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</si>
  <si>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</si>
  <si>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</si>
  <si>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</si>
  <si>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</si>
  <si>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</si>
  <si>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</si>
  <si>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</si>
  <si>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</si>
  <si>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</si>
  <si>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</si>
  <si>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</si>
  <si>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</si>
  <si>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</si>
  <si>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</si>
  <si>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</si>
  <si>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</si>
  <si>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</si>
  <si>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</si>
  <si>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</si>
  <si>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</si>
  <si>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</si>
  <si>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</si>
  <si>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</si>
  <si>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</si>
  <si>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</si>
  <si>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</si>
  <si>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</si>
  <si>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</si>
  <si>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</si>
  <si>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</si>
  <si>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</si>
  <si>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</si>
  <si>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</si>
  <si>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</si>
  <si>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</si>
  <si>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</si>
  <si>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</si>
  <si>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</si>
  <si>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</si>
  <si>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</si>
  <si>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</si>
  <si>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</si>
  <si>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</si>
  <si>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</si>
  <si>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</si>
  <si>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</si>
  <si>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</si>
  <si>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</si>
  <si>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</si>
  <si>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</si>
  <si>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</si>
  <si>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</si>
  <si>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</si>
  <si>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</si>
  <si>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</si>
  <si>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</si>
  <si>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</si>
  <si>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</si>
  <si>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</si>
  <si>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</si>
  <si>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</si>
  <si>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</si>
  <si>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</si>
  <si>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</si>
  <si>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</si>
  <si>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</si>
  <si>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</si>
  <si>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</si>
  <si>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</si>
  <si>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</si>
  <si>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</si>
  <si>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</si>
  <si>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</si>
  <si>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</si>
  <si>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</si>
  <si>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</si>
  <si>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</si>
  <si>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</si>
  <si>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</si>
  <si>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</si>
  <si>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</si>
  <si>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</si>
  <si>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</si>
  <si>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</si>
  <si>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</si>
  <si>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</si>
  <si>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</si>
  <si>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</si>
  <si>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</si>
  <si>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</si>
  <si>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</si>
  <si>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</si>
  <si>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</si>
  <si>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</si>
  <si>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</si>
  <si>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</si>
  <si>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</si>
  <si>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</si>
  <si>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</si>
  <si>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</si>
  <si>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</si>
  <si>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</si>
  <si>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</si>
  <si>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</si>
  <si>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</si>
  <si>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</si>
  <si>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</si>
  <si>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</si>
  <si>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</si>
  <si>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</si>
  <si>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</si>
  <si>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</si>
  <si>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</si>
  <si>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</si>
  <si>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</si>
  <si>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</si>
  <si>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</si>
  <si>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</si>
  <si>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</si>
  <si>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</si>
  <si>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</si>
  <si>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</si>
  <si>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</si>
  <si>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</si>
  <si>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</si>
  <si>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</si>
  <si>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</si>
  <si>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</si>
  <si>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</si>
  <si>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</si>
  <si>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</si>
  <si>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</si>
  <si>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</si>
  <si>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</si>
  <si>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</si>
  <si>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</si>
  <si>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</si>
  <si>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</si>
  <si>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</si>
  <si>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</si>
  <si>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</si>
  <si>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</si>
  <si>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</si>
  <si>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</si>
  <si>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</si>
  <si>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</si>
  <si>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</si>
  <si>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</si>
  <si>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</si>
  <si>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</si>
  <si>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</si>
  <si>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</si>
  <si>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</si>
  <si>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</si>
  <si>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</si>
  <si>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</si>
  <si>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</si>
  <si>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</si>
  <si>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</si>
  <si>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</si>
  <si>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</si>
  <si>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</si>
  <si>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</si>
  <si>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</si>
  <si>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</si>
  <si>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</si>
  <si>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</si>
  <si>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</si>
  <si>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</si>
  <si>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</si>
  <si>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</si>
  <si>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</si>
  <si>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</si>
  <si>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</si>
  <si>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</si>
  <si>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</si>
  <si>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</si>
  <si>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</si>
  <si>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</si>
  <si>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</si>
  <si>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</si>
  <si>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</si>
  <si>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</si>
  <si>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</si>
  <si>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</si>
  <si>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</si>
  <si>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</si>
  <si>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</si>
  <si>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</si>
  <si>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</si>
  <si>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</si>
  <si>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</si>
  <si>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</si>
  <si>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</si>
  <si>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</si>
  <si>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</si>
  <si>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</si>
  <si>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</si>
  <si>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</si>
  <si>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</si>
  <si>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</si>
  <si>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</si>
  <si>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</si>
  <si>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</si>
  <si>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</si>
  <si>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</si>
  <si>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</si>
  <si>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</si>
  <si>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</si>
  <si>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</si>
  <si>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</si>
  <si>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</si>
  <si>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</si>
  <si>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</si>
  <si>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</si>
  <si>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</si>
  <si>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</si>
  <si>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</si>
  <si>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</si>
  <si>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</si>
  <si>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</si>
  <si>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</si>
  <si>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</si>
  <si>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</si>
  <si>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</si>
  <si>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</si>
  <si>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</si>
  <si>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</si>
  <si>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</si>
  <si>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</si>
  <si>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</si>
  <si>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</si>
  <si>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</si>
  <si>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</si>
  <si>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</si>
  <si>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</si>
  <si>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</si>
  <si>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</si>
  <si>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</si>
  <si>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</si>
  <si>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</si>
  <si>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</si>
  <si>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</si>
  <si>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</si>
  <si>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</si>
  <si>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</si>
  <si>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</si>
  <si>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</si>
  <si>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</si>
  <si>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</si>
  <si>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</si>
  <si>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</si>
  <si>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</si>
  <si>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</si>
  <si>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</si>
  <si>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</si>
  <si>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</si>
  <si>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</si>
  <si>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</si>
  <si>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</si>
  <si>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</si>
  <si>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</si>
  <si>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</si>
  <si>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</si>
  <si>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</si>
  <si>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</si>
  <si>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</si>
  <si>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</si>
  <si>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</si>
  <si>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</si>
  <si>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</si>
  <si>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</si>
  <si>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</si>
  <si>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</si>
  <si>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</si>
  <si>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</si>
  <si>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</si>
  <si>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</si>
  <si>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</si>
  <si>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</si>
  <si>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</si>
  <si>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</si>
  <si>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</si>
  <si>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</si>
  <si>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</si>
  <si>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</si>
  <si>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</si>
  <si>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</si>
  <si>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</si>
  <si>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</si>
  <si>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</si>
  <si>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</si>
  <si>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</si>
  <si>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</si>
  <si>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</si>
  <si>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</si>
  <si>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</si>
  <si>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</si>
  <si>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</si>
  <si>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</si>
  <si>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</si>
  <si>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</si>
  <si>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</si>
  <si>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</si>
  <si>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</si>
  <si>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</si>
  <si>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</si>
  <si>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</si>
  <si>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</si>
  <si>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</si>
  <si>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</si>
  <si>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</si>
  <si>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</si>
  <si>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</si>
  <si>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</si>
  <si>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</si>
  <si>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</si>
  <si>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</si>
  <si>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</si>
  <si>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</si>
  <si>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</si>
  <si>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</si>
  <si>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</si>
  <si>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</si>
  <si>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</si>
  <si>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</si>
  <si>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</si>
  <si>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</si>
  <si>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</si>
  <si>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</si>
  <si>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</si>
  <si>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</si>
  <si>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</si>
  <si>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</si>
  <si>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</si>
  <si>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</si>
  <si>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</si>
  <si>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</si>
  <si>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</si>
  <si>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</si>
  <si>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</si>
  <si>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</si>
  <si>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</si>
  <si>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</si>
  <si>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</si>
  <si>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</si>
  <si>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</si>
  <si>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</si>
  <si>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</si>
  <si>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</si>
  <si>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</si>
  <si>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</si>
  <si>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</si>
  <si>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</si>
  <si>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</si>
  <si>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</si>
  <si>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</si>
  <si>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</si>
  <si>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</si>
  <si>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</si>
  <si>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</si>
  <si>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</si>
  <si>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</si>
  <si>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</si>
  <si>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</si>
  <si>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</si>
  <si>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</si>
  <si>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</si>
  <si>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</si>
  <si>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</si>
  <si>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</si>
  <si>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</si>
  <si>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</si>
  <si>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</si>
  <si>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</si>
  <si>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</si>
  <si>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</si>
  <si>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</si>
  <si>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</si>
  <si>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</si>
  <si>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</si>
  <si>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</si>
  <si>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</si>
  <si>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</si>
  <si>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</si>
  <si>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</si>
  <si>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</si>
  <si>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</si>
  <si>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</si>
  <si>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</si>
  <si>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</si>
  <si>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</si>
  <si>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</si>
  <si>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</si>
  <si>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</si>
  <si>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</si>
  <si>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</si>
  <si>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</si>
  <si>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</si>
  <si>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</si>
  <si>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</si>
  <si>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</si>
  <si>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</si>
  <si>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</si>
  <si>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66010</t>
  </si>
  <si>
    <t>69085</t>
  </si>
  <si>
    <t>69100</t>
  </si>
  <si>
    <t>69110</t>
  </si>
  <si>
    <t>69120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</si>
  <si>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</si>
  <si>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</si>
  <si>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</si>
  <si>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</si>
  <si>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</si>
  <si>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</si>
  <si>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</si>
  <si>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</si>
  <si>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</si>
  <si>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</si>
  <si>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</si>
  <si>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</si>
  <si>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</si>
  <si>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</si>
  <si>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</si>
  <si>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</si>
  <si>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</si>
  <si>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</si>
  <si>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</si>
  <si>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</si>
  <si>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</si>
  <si>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</si>
  <si>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</si>
  <si>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</si>
  <si>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</si>
  <si>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</si>
  <si>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</si>
  <si>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</si>
  <si>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</si>
  <si>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</si>
  <si>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</si>
  <si>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</si>
  <si>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</si>
  <si>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</si>
  <si>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</si>
  <si>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</si>
  <si>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</si>
  <si>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</si>
  <si>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</si>
  <si>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</si>
  <si>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</si>
  <si>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</si>
  <si>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</si>
  <si>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</si>
  <si>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</si>
  <si>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</si>
  <si>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</si>
  <si>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</si>
  <si>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</si>
  <si>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</si>
  <si>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</si>
  <si>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</si>
  <si>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</si>
  <si>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</si>
  <si>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</si>
  <si>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</si>
  <si>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</si>
  <si>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</si>
  <si>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</si>
  <si>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</si>
  <si>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</si>
  <si>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</si>
  <si>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</si>
  <si>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</si>
  <si>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</si>
  <si>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</si>
  <si>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</si>
  <si>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</si>
  <si>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</si>
  <si>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</si>
  <si>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</si>
  <si>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</si>
  <si>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</si>
  <si>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</si>
  <si>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</si>
  <si>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</si>
  <si>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</si>
  <si>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</si>
  <si>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78010</t>
  </si>
  <si>
    <t>78020</t>
  </si>
  <si>
    <t>78030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</si>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</sst>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0" xfId="1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1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outline="0">
        <left style="medium">
          <color indexed="64"/>
        </left>
        <right/>
      </border>
    </dxf>
    <dxf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medium">
          <color auto="1"/>
        </right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</dxf>
    <dxf>
      <numFmt numFmtId="164" formatCode="_(* #,##0_);_(* \(#,##0\);_(* &quot;-&quot;??_);_(@_)"/>
      <border outline="0">
        <right style="medium">
          <color indexed="64"/>
        </right>
      </border>
    </dxf>
    <dxf>
      <numFmt numFmtId="30" formatCode="@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terix_Appl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Licenses"/>
      <sheetName val="New Leases"/>
      <sheetName val="Assignments of Authorization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A11FB-C0EE-4792-8493-56F2ED802585}" name="Table13" displayName="Table13" ref="B2:Q3240" totalsRowShown="0" headerRowDxfId="15" headerRowBorderDxfId="13" tableBorderDxfId="14">
  <autoFilter ref="B2:Q3240" xr:uid="{4ACD624F-2FF7-42A9-B603-FE0BC3F1BA20}"/>
  <sortState xmlns:xlrd2="http://schemas.microsoft.com/office/spreadsheetml/2017/richdata2" ref="B3:Q3240">
    <sortCondition ref="B2:B3240"/>
  </sortState>
  <tableColumns count="16">
    <tableColumn id="17" xr3:uid="{F7494BA5-DC8D-4376-9414-8B90F0C35ADE}" name="County FIPS" dataDxfId="12"/>
    <tableColumn id="2" xr3:uid="{DC195F0A-AEDC-4264-91A4-409D1B40F7BD}" name="State"/>
    <tableColumn id="3" xr3:uid="{A28E0987-1AD1-4A31-AAFE-62A0B62451BF}" name="County"/>
    <tableColumn id="4" xr3:uid="{A21F1C8D-E182-4DE1-8248-C99C4FFE70FD}" name="Density"/>
    <tableColumn id="5" xr3:uid="{525B9D47-174E-46FB-8556-0E09442A4D53}" name="2020 Est. Census" dataDxfId="11" dataCellStyle="Comma"/>
    <tableColumn id="6" xr3:uid="{DC437AAE-ECC2-42D1-8940-D546FE0683D5}" name="Call Sign" dataDxfId="10">
      <calculatedColumnFormula array="1">IFERROR(VLOOKUP(VALUE(Table13[[#This Row],[County FIPS]]), IFERROR(IF(VALUE([1]!New_Licenses[#Data])=0, "Pending", VALUE([1]!New_Licenses[#Data])), [1]!New_Licenses[#Data]), 8, FALSE), "N/A")</calculatedColumnFormula>
    </tableColumn>
    <tableColumn id="7" xr3:uid="{37619525-9146-4D98-8551-2DEC58E57DAB}" name="FCC Granted?" dataDxfId="9">
      <calculatedColumnFormula>IF(AND(Table13[[#This Row],[Call Sign]]&lt;&gt;"N/A", Table13[[#This Row],[Call Sign]]&lt;&gt;"Pending"), "Y", "N")</calculatedColumnFormula>
    </tableColumn>
    <tableColumn id="8" xr3:uid="{D3BD0678-C8BB-44C9-A2C0-60435FB33DE2}" name="FCC Grant Date" dataDxfId="8">
      <calculatedColumnFormula array="1">IF(Table13[[#This Row],[Call Sign]]="Pending", "TBD", IFERROR(VLOOKUP(VALUE(Table13[[#This Row],[County FIPS]]), IFERROR(IF(VALUE([1]!New_Licenses[#Data])=0, "Pending", VALUE([1]!New_Licenses[#Data])), [1]!New_Licenses[#Data]), 5, FALSE), "N/A"))</calculatedColumnFormula>
    </tableColumn>
    <tableColumn id="9" xr3:uid="{9A310B9E-1799-4947-98EB-3C932993E483}" name="Leased?" dataDxfId="3">
      <calculatedColumnFormula array="1">IF(IFERROR(VLOOKUP(VALUE(Table13[[#This Row],[County FIPS]]), IFERROR(IF(VALUE([1]!New_Leases[#Data])=0, "Pending", VALUE([1]!New_Leases[#Data])), [1]!New_Leases[#Data]), 13, FALSE), "N")="Active", "Y", "N")</calculatedColumnFormula>
    </tableColumn>
    <tableColumn id="10" xr3:uid="{C252C9D0-3AC2-4C0C-B231-0F40B5FC7DAC}" name="Leased Party" dataDxfId="2">
      <calculatedColumnFormula array="1">IF(Table13[[#This Row],[Leased?]]="Y", IFERROR(VLOOKUP(VALUE(Table13[[#This Row],[County FIPS]]), IFERROR(IF(VALUE([1]!New_Leases[#Data])=0, "Pending", VALUE([1]!New_Leases[#Data])), [1]!New_Leases[#Data]), 8, FALSE), "N/A"), "N/A")</calculatedColumnFormula>
    </tableColumn>
    <tableColumn id="11" xr3:uid="{020FBE7F-84E3-41E7-B583-63FB40E8B6FE}" name="Leased Party FRN" dataDxfId="1">
      <calculatedColumnFormula array="1">IF(Table13[[#This Row],[Leased?]]="Y", IFERROR(VLOOKUP(VALUE(Table13[[#This Row],[County FIPS]]), IFERROR(IF(VALUE([1]!New_Leases[#Data])=0, "Pending", VALUE([1]!New_Leases[#Data])), [1]!New_Leases[#Data]), 9, FALSE), "N/A"), "N/A")</calculatedColumnFormula>
    </tableColumn>
    <tableColumn id="12" xr3:uid="{2C932D38-AEB6-4801-8F21-095BFEA88470}" name="Lease ID" dataDxfId="0">
      <calculatedColumnFormula array="1">IF(Table13[[#This Row],[Leased?]]="Y", IFERROR(VLOOKUP(VALUE(Table13[[#This Row],[County FIPS]]), IFERROR(IF(VALUE([1]!New_Leases[#Data])=0, "Pending", VALUE([1]!New_Leases[#Data])), [1]!New_Leases[#Data]), 11, FALSE), "N/A"), "N/A")</calculatedColumnFormula>
    </tableColumn>
    <tableColumn id="13" xr3:uid="{3A1A64F7-7E10-4559-B91C-F41E95C453BF}" name="Sold?" dataDxfId="7">
      <calculatedColumnFormula array="1">IF(IFERROR(VLOOKUP(VALUE(Table13[[#This Row],[County FIPS]]), VALUE([1]!Assignments_of_Authorization[#Data]), 1, FALSE), "N")&lt;&gt;"N", "Y", "N")</calculatedColumnFormula>
    </tableColumn>
    <tableColumn id="14" xr3:uid="{76C40422-F541-4189-93C5-93ED7C9977C2}" name="Sold Party" dataDxfId="6">
      <calculatedColumnFormula array="1">IFERROR(VLOOKUP(VALUE(Table13[[#This Row],[County FIPS]]), IFERROR(IF(VALUE([1]!Assignments_of_Authorization[#Data])=0, "Pending", VALUE([1]!Assignments_of_Authorization[#Data])), [1]!Assignments_of_Authorization[#Data]), 8, FALSE), "N/A")</calculatedColumnFormula>
    </tableColumn>
    <tableColumn id="15" xr3:uid="{7637E2A0-8FDF-4055-B0DA-5C49698F5E14}" name="Sold Party FRN" dataDxfId="5">
      <calculatedColumnFormula array="1">IFERROR(VLOOKUP(VALUE(Table13[[#This Row],[County FIPS]]), IFERROR(IF(VALUE([1]!Assignments_of_Authorization[#Data])=0, "Pending", VALUE([1]!Assignments_of_Authorization[#Data])), [1]!Assignments_of_Authorization[#Data]), 9, FALSE), "N/A")</calculatedColumnFormula>
    </tableColumn>
    <tableColumn id="16" xr3:uid="{4FEA1D06-EC4A-4BAA-843E-CE4D05FBED03}" name="New Call Sign" dataDxfId="4">
      <calculatedColumnFormula array="1">IFERROR(VLOOKUP(VALUE(Table13[[#This Row],[County FIPS]]), IFERROR(IF(VALUE([1]!Assignments_of_Authorization[#Data])=0, "Pending", VALUE([1]!Assignments_of_Authorization[#Data])), [1]!Assignments_of_Authorization[#Data]), 11, FALSE), "N/A")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BD76-725C-4053-999A-381D80948A6E}">
  <dimension ref="B1:Q3240"/>
  <sheetViews>
    <sheetView tabSelected="1" workbookViewId="0"/>
  </sheetViews>
  <sheetFormatPr defaultRowHeight="15" x14ac:dyDescent="0.25"/>
  <cols>
    <col min="2" max="2" width="9.28515625" bestFit="1" customWidth="1"/>
    <col min="3" max="3" width="18.7109375" bestFit="1" customWidth="1"/>
    <col min="4" max="4" width="32.7109375" bestFit="1" customWidth="1"/>
    <col min="5" max="5" width="8.42578125" bestFit="1" customWidth="1"/>
    <col min="6" max="6" width="11.85546875" bestFit="1" customWidth="1"/>
    <col min="7" max="7" width="9.5703125" bestFit="1" customWidth="1"/>
    <col min="8" max="8" width="9.85546875" bestFit="1" customWidth="1"/>
    <col min="9" max="9" width="10.5703125" bestFit="1" customWidth="1"/>
    <col min="10" max="10" width="8.5703125" bestFit="1" customWidth="1"/>
    <col min="11" max="11" width="24.7109375" bestFit="1" customWidth="1"/>
    <col min="12" max="12" width="11.7109375" bestFit="1" customWidth="1"/>
    <col min="13" max="13" width="10.85546875" bestFit="1" customWidth="1"/>
    <col min="14" max="14" width="7.7109375" bestFit="1" customWidth="1"/>
    <col min="15" max="15" width="31.42578125" bestFit="1" customWidth="1"/>
    <col min="16" max="16" width="11" bestFit="1" customWidth="1"/>
    <col min="17" max="17" width="9.7109375" bestFit="1" customWidth="1"/>
  </cols>
  <sheetData>
    <row r="1" spans="2:17" ht="15.75" thickBot="1" x14ac:dyDescent="0.3"/>
    <row r="2" spans="2:17" ht="45" customHeight="1" thickBot="1" x14ac:dyDescent="0.3">
      <c r="B2" s="2" t="s">
        <v>2049</v>
      </c>
      <c r="C2" s="2" t="s">
        <v>0</v>
      </c>
      <c r="D2" s="2" t="s">
        <v>1</v>
      </c>
      <c r="E2" s="2" t="s">
        <v>2</v>
      </c>
      <c r="F2" s="2" t="s">
        <v>3</v>
      </c>
      <c r="G2" s="1" t="s">
        <v>2036</v>
      </c>
      <c r="H2" s="2" t="s">
        <v>2037</v>
      </c>
      <c r="I2" s="3" t="s">
        <v>2038</v>
      </c>
      <c r="J2" s="1" t="s">
        <v>2039</v>
      </c>
      <c r="K2" s="2" t="s">
        <v>2040</v>
      </c>
      <c r="L2" s="2" t="s">
        <v>2041</v>
      </c>
      <c r="M2" s="3" t="s">
        <v>2042</v>
      </c>
      <c r="N2" s="5" t="s">
        <v>2043</v>
      </c>
      <c r="O2" s="5" t="s">
        <v>2044</v>
      </c>
      <c r="P2" s="5" t="s">
        <v>2045</v>
      </c>
      <c r="Q2" s="5" t="s">
        <v>2046</v>
      </c>
    </row>
    <row r="3" spans="2:17" x14ac:dyDescent="0.25">
      <c r="B3" s="8" t="s">
        <v>2050</v>
      </c>
      <c r="C3" t="s">
        <v>4</v>
      </c>
      <c r="D3" t="s">
        <v>5</v>
      </c>
      <c r="E3" t="s">
        <v>6</v>
      </c>
      <c r="F3" s="4">
        <v>58805</v>
      </c>
      <c r="G3" s="6" t="str" cm="1">
        <f t="array" ref="G3">IFERROR(VLOOKUP(VALUE(Table13[[#This Row],[County FIPS]]), IFERROR(IF(VALUE([1]!New_Licenses[#Data])=0, "Pending", VALUE([1]!New_Licenses[#Data])), [1]!New_Licenses[#Data]), 8, FALSE), "N/A")</f>
        <v>N/A</v>
      </c>
      <c r="H3" s="9" t="str">
        <f>IF(AND(Table13[[#This Row],[Call Sign]]&lt;&gt;"N/A", Table13[[#This Row],[Call Sign]]&lt;&gt;"Pending"), "Y", "N")</f>
        <v>N</v>
      </c>
      <c r="I3" s="10" t="str" cm="1">
        <f t="array" ref="I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" s="6" t="str" cm="1">
        <f t="array" ref="J3">IF(IFERROR(VLOOKUP(VALUE(Table13[[#This Row],[County FIPS]]), IFERROR(IF(VALUE([1]!New_Leases[#Data])=0, "Pending", VALUE([1]!New_Leases[#Data])), [1]!New_Leases[#Data]), 13, FALSE), "N")="Active", "Y", "N")</f>
        <v>N</v>
      </c>
      <c r="K3" s="9" t="str" cm="1">
        <f t="array" ref="K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" s="9" t="str" cm="1">
        <f t="array" ref="L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" s="11" t="str" cm="1">
        <f t="array" ref="M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" s="9" t="str" cm="1">
        <f t="array" ref="N3">IF(IFERROR(VLOOKUP(VALUE(Table13[[#This Row],[County FIPS]]), VALUE([1]!Assignments_of_Authorization[#Data]), 1, FALSE), "N")&lt;&gt;"N", "Y", "N")</f>
        <v>N</v>
      </c>
      <c r="O3" s="9" t="str" cm="1">
        <f t="array" ref="O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" s="9" t="str" cm="1">
        <f t="array" ref="P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" s="9" t="str" cm="1">
        <f t="array" ref="Q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" spans="2:17" x14ac:dyDescent="0.25">
      <c r="B4" s="8" t="s">
        <v>2051</v>
      </c>
      <c r="C4" t="s">
        <v>4</v>
      </c>
      <c r="D4" t="s">
        <v>7</v>
      </c>
      <c r="E4" t="s">
        <v>8</v>
      </c>
      <c r="F4" s="4">
        <v>231767</v>
      </c>
      <c r="G4" s="6" t="str" cm="1">
        <f t="array" ref="G4">IFERROR(VLOOKUP(VALUE(Table13[[#This Row],[County FIPS]]), IFERROR(IF(VALUE([1]!New_Licenses[#Data])=0, "Pending", VALUE([1]!New_Licenses[#Data])), [1]!New_Licenses[#Data]), 8, FALSE), "N/A")</f>
        <v>N/A</v>
      </c>
      <c r="H4" s="9" t="str">
        <f>IF(AND(Table13[[#This Row],[Call Sign]]&lt;&gt;"N/A", Table13[[#This Row],[Call Sign]]&lt;&gt;"Pending"), "Y", "N")</f>
        <v>N</v>
      </c>
      <c r="I4" s="10" t="str" cm="1">
        <f t="array" ref="I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" s="6" t="str" cm="1">
        <f t="array" ref="J4">IF(IFERROR(VLOOKUP(VALUE(Table13[[#This Row],[County FIPS]]), IFERROR(IF(VALUE([1]!New_Leases[#Data])=0, "Pending", VALUE([1]!New_Leases[#Data])), [1]!New_Leases[#Data]), 13, FALSE), "N")="Active", "Y", "N")</f>
        <v>N</v>
      </c>
      <c r="K4" s="9" t="str" cm="1">
        <f t="array" ref="K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" s="9" t="str" cm="1">
        <f t="array" ref="L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" s="11" t="str" cm="1">
        <f t="array" ref="M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" s="9" t="str" cm="1">
        <f t="array" ref="N4">IF(IFERROR(VLOOKUP(VALUE(Table13[[#This Row],[County FIPS]]), VALUE([1]!Assignments_of_Authorization[#Data]), 1, FALSE), "N")&lt;&gt;"N", "Y", "N")</f>
        <v>N</v>
      </c>
      <c r="O4" s="9" t="str" cm="1">
        <f t="array" ref="O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" s="9" t="str" cm="1">
        <f t="array" ref="P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" s="9" t="str" cm="1">
        <f t="array" ref="Q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" spans="2:17" x14ac:dyDescent="0.25">
      <c r="B5" s="8" t="s">
        <v>2052</v>
      </c>
      <c r="C5" t="s">
        <v>4</v>
      </c>
      <c r="D5" t="s">
        <v>9</v>
      </c>
      <c r="E5" t="s">
        <v>6</v>
      </c>
      <c r="F5" s="4">
        <v>25223</v>
      </c>
      <c r="G5" s="6" t="str" cm="1">
        <f t="array" ref="G5">IFERROR(VLOOKUP(VALUE(Table13[[#This Row],[County FIPS]]), IFERROR(IF(VALUE([1]!New_Licenses[#Data])=0, "Pending", VALUE([1]!New_Licenses[#Data])), [1]!New_Licenses[#Data]), 8, FALSE), "N/A")</f>
        <v>N/A</v>
      </c>
      <c r="H5" s="9" t="str">
        <f>IF(AND(Table13[[#This Row],[Call Sign]]&lt;&gt;"N/A", Table13[[#This Row],[Call Sign]]&lt;&gt;"Pending"), "Y", "N")</f>
        <v>N</v>
      </c>
      <c r="I5" s="10" t="str" cm="1">
        <f t="array" ref="I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" s="6" t="str" cm="1">
        <f t="array" ref="J5">IF(IFERROR(VLOOKUP(VALUE(Table13[[#This Row],[County FIPS]]), IFERROR(IF(VALUE([1]!New_Leases[#Data])=0, "Pending", VALUE([1]!New_Leases[#Data])), [1]!New_Leases[#Data]), 13, FALSE), "N")="Active", "Y", "N")</f>
        <v>N</v>
      </c>
      <c r="K5" s="9" t="str" cm="1">
        <f t="array" ref="K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" s="9" t="str" cm="1">
        <f t="array" ref="L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" s="11" t="str" cm="1">
        <f t="array" ref="M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" s="9" t="str" cm="1">
        <f t="array" ref="N5">IF(IFERROR(VLOOKUP(VALUE(Table13[[#This Row],[County FIPS]]), VALUE([1]!Assignments_of_Authorization[#Data]), 1, FALSE), "N")&lt;&gt;"N", "Y", "N")</f>
        <v>N</v>
      </c>
      <c r="O5" s="9" t="str" cm="1">
        <f t="array" ref="O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" s="9" t="str" cm="1">
        <f t="array" ref="P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" s="9" t="str" cm="1">
        <f t="array" ref="Q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" spans="2:17" x14ac:dyDescent="0.25">
      <c r="B6" s="8" t="s">
        <v>2053</v>
      </c>
      <c r="C6" t="s">
        <v>4</v>
      </c>
      <c r="D6" t="s">
        <v>10</v>
      </c>
      <c r="E6" t="s">
        <v>6</v>
      </c>
      <c r="F6" s="4">
        <v>22293</v>
      </c>
      <c r="G6" s="6" t="str" cm="1">
        <f t="array" ref="G6">IFERROR(VLOOKUP(VALUE(Table13[[#This Row],[County FIPS]]), IFERROR(IF(VALUE([1]!New_Licenses[#Data])=0, "Pending", VALUE([1]!New_Licenses[#Data])), [1]!New_Licenses[#Data]), 8, FALSE), "N/A")</f>
        <v>N/A</v>
      </c>
      <c r="H6" s="9" t="str">
        <f>IF(AND(Table13[[#This Row],[Call Sign]]&lt;&gt;"N/A", Table13[[#This Row],[Call Sign]]&lt;&gt;"Pending"), "Y", "N")</f>
        <v>N</v>
      </c>
      <c r="I6" s="10" t="str" cm="1">
        <f t="array" ref="I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" s="6" t="str" cm="1">
        <f t="array" ref="J6">IF(IFERROR(VLOOKUP(VALUE(Table13[[#This Row],[County FIPS]]), IFERROR(IF(VALUE([1]!New_Leases[#Data])=0, "Pending", VALUE([1]!New_Leases[#Data])), [1]!New_Leases[#Data]), 13, FALSE), "N")="Active", "Y", "N")</f>
        <v>N</v>
      </c>
      <c r="K6" s="9" t="str" cm="1">
        <f t="array" ref="K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" s="9" t="str" cm="1">
        <f t="array" ref="L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" s="11" t="str" cm="1">
        <f t="array" ref="M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" s="9" t="str" cm="1">
        <f t="array" ref="N6">IF(IFERROR(VLOOKUP(VALUE(Table13[[#This Row],[County FIPS]]), VALUE([1]!Assignments_of_Authorization[#Data]), 1, FALSE), "N")&lt;&gt;"N", "Y", "N")</f>
        <v>N</v>
      </c>
      <c r="O6" s="9" t="str" cm="1">
        <f t="array" ref="O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" s="9" t="str" cm="1">
        <f t="array" ref="P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" s="9" t="str" cm="1">
        <f t="array" ref="Q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" spans="2:17" x14ac:dyDescent="0.25">
      <c r="B7" s="8" t="s">
        <v>2054</v>
      </c>
      <c r="C7" t="s">
        <v>4</v>
      </c>
      <c r="D7" t="s">
        <v>11</v>
      </c>
      <c r="E7" t="s">
        <v>6</v>
      </c>
      <c r="F7" s="4">
        <v>59134</v>
      </c>
      <c r="G7" s="6" t="str" cm="1">
        <f t="array" ref="G7">IFERROR(VLOOKUP(VALUE(Table13[[#This Row],[County FIPS]]), IFERROR(IF(VALUE([1]!New_Licenses[#Data])=0, "Pending", VALUE([1]!New_Licenses[#Data])), [1]!New_Licenses[#Data]), 8, FALSE), "N/A")</f>
        <v>N/A</v>
      </c>
      <c r="H7" s="9" t="str">
        <f>IF(AND(Table13[[#This Row],[Call Sign]]&lt;&gt;"N/A", Table13[[#This Row],[Call Sign]]&lt;&gt;"Pending"), "Y", "N")</f>
        <v>N</v>
      </c>
      <c r="I7" s="10" t="str" cm="1">
        <f t="array" ref="I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" s="6" t="str" cm="1">
        <f t="array" ref="J7">IF(IFERROR(VLOOKUP(VALUE(Table13[[#This Row],[County FIPS]]), IFERROR(IF(VALUE([1]!New_Leases[#Data])=0, "Pending", VALUE([1]!New_Leases[#Data])), [1]!New_Leases[#Data]), 13, FALSE), "N")="Active", "Y", "N")</f>
        <v>N</v>
      </c>
      <c r="K7" s="9" t="str" cm="1">
        <f t="array" ref="K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" s="9" t="str" cm="1">
        <f t="array" ref="L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" s="11" t="str" cm="1">
        <f t="array" ref="M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" s="9" t="str" cm="1">
        <f t="array" ref="N7">IF(IFERROR(VLOOKUP(VALUE(Table13[[#This Row],[County FIPS]]), VALUE([1]!Assignments_of_Authorization[#Data]), 1, FALSE), "N")&lt;&gt;"N", "Y", "N")</f>
        <v>N</v>
      </c>
      <c r="O7" s="9" t="str" cm="1">
        <f t="array" ref="O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" s="9" t="str" cm="1">
        <f t="array" ref="P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" s="9" t="str" cm="1">
        <f t="array" ref="Q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" spans="2:17" x14ac:dyDescent="0.25">
      <c r="B8" s="8" t="s">
        <v>2055</v>
      </c>
      <c r="C8" t="s">
        <v>4</v>
      </c>
      <c r="D8" t="s">
        <v>12</v>
      </c>
      <c r="E8" t="s">
        <v>6</v>
      </c>
      <c r="F8" s="4">
        <v>10357</v>
      </c>
      <c r="G8" s="6" t="str" cm="1">
        <f t="array" ref="G8">IFERROR(VLOOKUP(VALUE(Table13[[#This Row],[County FIPS]]), IFERROR(IF(VALUE([1]!New_Licenses[#Data])=0, "Pending", VALUE([1]!New_Licenses[#Data])), [1]!New_Licenses[#Data]), 8, FALSE), "N/A")</f>
        <v>N/A</v>
      </c>
      <c r="H8" s="9" t="str">
        <f>IF(AND(Table13[[#This Row],[Call Sign]]&lt;&gt;"N/A", Table13[[#This Row],[Call Sign]]&lt;&gt;"Pending"), "Y", "N")</f>
        <v>N</v>
      </c>
      <c r="I8" s="10" t="str" cm="1">
        <f t="array" ref="I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" s="6" t="str" cm="1">
        <f t="array" ref="J8">IF(IFERROR(VLOOKUP(VALUE(Table13[[#This Row],[County FIPS]]), IFERROR(IF(VALUE([1]!New_Leases[#Data])=0, "Pending", VALUE([1]!New_Leases[#Data])), [1]!New_Leases[#Data]), 13, FALSE), "N")="Active", "Y", "N")</f>
        <v>N</v>
      </c>
      <c r="K8" s="9" t="str" cm="1">
        <f t="array" ref="K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" s="9" t="str" cm="1">
        <f t="array" ref="L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" s="11" t="str" cm="1">
        <f t="array" ref="M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" s="9" t="str" cm="1">
        <f t="array" ref="N8">IF(IFERROR(VLOOKUP(VALUE(Table13[[#This Row],[County FIPS]]), VALUE([1]!Assignments_of_Authorization[#Data]), 1, FALSE), "N")&lt;&gt;"N", "Y", "N")</f>
        <v>N</v>
      </c>
      <c r="O8" s="9" t="str" cm="1">
        <f t="array" ref="O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" s="9" t="str" cm="1">
        <f t="array" ref="P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" s="9" t="str" cm="1">
        <f t="array" ref="Q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" spans="2:17" x14ac:dyDescent="0.25">
      <c r="B9" s="8" t="s">
        <v>2056</v>
      </c>
      <c r="C9" t="s">
        <v>4</v>
      </c>
      <c r="D9" t="s">
        <v>13</v>
      </c>
      <c r="E9" t="s">
        <v>6</v>
      </c>
      <c r="F9" s="4">
        <v>19051</v>
      </c>
      <c r="G9" s="6" t="str" cm="1">
        <f t="array" ref="G9">IFERROR(VLOOKUP(VALUE(Table13[[#This Row],[County FIPS]]), IFERROR(IF(VALUE([1]!New_Licenses[#Data])=0, "Pending", VALUE([1]!New_Licenses[#Data])), [1]!New_Licenses[#Data]), 8, FALSE), "N/A")</f>
        <v>N/A</v>
      </c>
      <c r="H9" s="9" t="str">
        <f>IF(AND(Table13[[#This Row],[Call Sign]]&lt;&gt;"N/A", Table13[[#This Row],[Call Sign]]&lt;&gt;"Pending"), "Y", "N")</f>
        <v>N</v>
      </c>
      <c r="I9" s="10" t="str" cm="1">
        <f t="array" ref="I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" s="6" t="str" cm="1">
        <f t="array" ref="J9">IF(IFERROR(VLOOKUP(VALUE(Table13[[#This Row],[County FIPS]]), IFERROR(IF(VALUE([1]!New_Leases[#Data])=0, "Pending", VALUE([1]!New_Leases[#Data])), [1]!New_Leases[#Data]), 13, FALSE), "N")="Active", "Y", "N")</f>
        <v>N</v>
      </c>
      <c r="K9" s="9" t="str" cm="1">
        <f t="array" ref="K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" s="9" t="str" cm="1">
        <f t="array" ref="L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" s="11" t="str" cm="1">
        <f t="array" ref="M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" s="9" t="str" cm="1">
        <f t="array" ref="N9">IF(IFERROR(VLOOKUP(VALUE(Table13[[#This Row],[County FIPS]]), VALUE([1]!Assignments_of_Authorization[#Data]), 1, FALSE), "N")&lt;&gt;"N", "Y", "N")</f>
        <v>N</v>
      </c>
      <c r="O9" s="9" t="str" cm="1">
        <f t="array" ref="O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" s="9" t="str" cm="1">
        <f t="array" ref="P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" s="9" t="str" cm="1">
        <f t="array" ref="Q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" spans="2:17" x14ac:dyDescent="0.25">
      <c r="B10" s="8" t="s">
        <v>2057</v>
      </c>
      <c r="C10" t="s">
        <v>4</v>
      </c>
      <c r="D10" t="s">
        <v>14</v>
      </c>
      <c r="E10" t="s">
        <v>8</v>
      </c>
      <c r="F10" s="4">
        <v>116441</v>
      </c>
      <c r="G10" s="6" t="str" cm="1">
        <f t="array" ref="G10">IFERROR(VLOOKUP(VALUE(Table13[[#This Row],[County FIPS]]), IFERROR(IF(VALUE([1]!New_Licenses[#Data])=0, "Pending", VALUE([1]!New_Licenses[#Data])), [1]!New_Licenses[#Data]), 8, FALSE), "N/A")</f>
        <v>N/A</v>
      </c>
      <c r="H10" s="9" t="str">
        <f>IF(AND(Table13[[#This Row],[Call Sign]]&lt;&gt;"N/A", Table13[[#This Row],[Call Sign]]&lt;&gt;"Pending"), "Y", "N")</f>
        <v>N</v>
      </c>
      <c r="I10" s="10" t="str" cm="1">
        <f t="array" ref="I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" s="6" t="str" cm="1">
        <f t="array" ref="J10">IF(IFERROR(VLOOKUP(VALUE(Table13[[#This Row],[County FIPS]]), IFERROR(IF(VALUE([1]!New_Leases[#Data])=0, "Pending", VALUE([1]!New_Leases[#Data])), [1]!New_Leases[#Data]), 13, FALSE), "N")="Active", "Y", "N")</f>
        <v>N</v>
      </c>
      <c r="K10" s="9" t="str" cm="1">
        <f t="array" ref="K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" s="9" t="str" cm="1">
        <f t="array" ref="L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" s="11" t="str" cm="1">
        <f t="array" ref="M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" s="9" t="str" cm="1">
        <f t="array" ref="N10">IF(IFERROR(VLOOKUP(VALUE(Table13[[#This Row],[County FIPS]]), VALUE([1]!Assignments_of_Authorization[#Data]), 1, FALSE), "N")&lt;&gt;"N", "Y", "N")</f>
        <v>N</v>
      </c>
      <c r="O10" s="9" t="str" cm="1">
        <f t="array" ref="O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" s="9" t="str" cm="1">
        <f t="array" ref="P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" s="9" t="str" cm="1">
        <f t="array" ref="Q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" spans="2:17" x14ac:dyDescent="0.25">
      <c r="B11" s="8" t="s">
        <v>2058</v>
      </c>
      <c r="C11" t="s">
        <v>4</v>
      </c>
      <c r="D11" t="s">
        <v>15</v>
      </c>
      <c r="E11" t="s">
        <v>6</v>
      </c>
      <c r="F11" s="4">
        <v>34772</v>
      </c>
      <c r="G11" s="6" t="str" cm="1">
        <f t="array" ref="G11">IFERROR(VLOOKUP(VALUE(Table13[[#This Row],[County FIPS]]), IFERROR(IF(VALUE([1]!New_Licenses[#Data])=0, "Pending", VALUE([1]!New_Licenses[#Data])), [1]!New_Licenses[#Data]), 8, FALSE), "N/A")</f>
        <v>N/A</v>
      </c>
      <c r="H11" s="9" t="str">
        <f>IF(AND(Table13[[#This Row],[Call Sign]]&lt;&gt;"N/A", Table13[[#This Row],[Call Sign]]&lt;&gt;"Pending"), "Y", "N")</f>
        <v>N</v>
      </c>
      <c r="I11" s="10" t="str" cm="1">
        <f t="array" ref="I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" s="6" t="str" cm="1">
        <f t="array" ref="J11">IF(IFERROR(VLOOKUP(VALUE(Table13[[#This Row],[County FIPS]]), IFERROR(IF(VALUE([1]!New_Leases[#Data])=0, "Pending", VALUE([1]!New_Leases[#Data])), [1]!New_Leases[#Data]), 13, FALSE), "N")="Active", "Y", "N")</f>
        <v>N</v>
      </c>
      <c r="K11" s="9" t="str" cm="1">
        <f t="array" ref="K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" s="9" t="str" cm="1">
        <f t="array" ref="L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" s="11" t="str" cm="1">
        <f t="array" ref="M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" s="9" t="str" cm="1">
        <f t="array" ref="N11">IF(IFERROR(VLOOKUP(VALUE(Table13[[#This Row],[County FIPS]]), VALUE([1]!Assignments_of_Authorization[#Data]), 1, FALSE), "N")&lt;&gt;"N", "Y", "N")</f>
        <v>N</v>
      </c>
      <c r="O11" s="9" t="str" cm="1">
        <f t="array" ref="O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" s="9" t="str" cm="1">
        <f t="array" ref="P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" s="9" t="str" cm="1">
        <f t="array" ref="Q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" spans="2:17" x14ac:dyDescent="0.25">
      <c r="B12" s="8" t="s">
        <v>2059</v>
      </c>
      <c r="C12" t="s">
        <v>4</v>
      </c>
      <c r="D12" t="s">
        <v>16</v>
      </c>
      <c r="E12" t="s">
        <v>6</v>
      </c>
      <c r="F12" s="4">
        <v>24971</v>
      </c>
      <c r="G12" s="6" t="str" cm="1">
        <f t="array" ref="G12">IFERROR(VLOOKUP(VALUE(Table13[[#This Row],[County FIPS]]), IFERROR(IF(VALUE([1]!New_Licenses[#Data])=0, "Pending", VALUE([1]!New_Licenses[#Data])), [1]!New_Licenses[#Data]), 8, FALSE), "N/A")</f>
        <v>N/A</v>
      </c>
      <c r="H12" s="9" t="str">
        <f>IF(AND(Table13[[#This Row],[Call Sign]]&lt;&gt;"N/A", Table13[[#This Row],[Call Sign]]&lt;&gt;"Pending"), "Y", "N")</f>
        <v>N</v>
      </c>
      <c r="I12" s="10" t="str" cm="1">
        <f t="array" ref="I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" s="6" t="str" cm="1">
        <f t="array" ref="J12">IF(IFERROR(VLOOKUP(VALUE(Table13[[#This Row],[County FIPS]]), IFERROR(IF(VALUE([1]!New_Leases[#Data])=0, "Pending", VALUE([1]!New_Leases[#Data])), [1]!New_Leases[#Data]), 13, FALSE), "N")="Active", "Y", "N")</f>
        <v>N</v>
      </c>
      <c r="K12" s="9" t="str" cm="1">
        <f t="array" ref="K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" s="9" t="str" cm="1">
        <f t="array" ref="L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" s="11" t="str" cm="1">
        <f t="array" ref="M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" s="9" t="str" cm="1">
        <f t="array" ref="N12">IF(IFERROR(VLOOKUP(VALUE(Table13[[#This Row],[County FIPS]]), VALUE([1]!Assignments_of_Authorization[#Data]), 1, FALSE), "N")&lt;&gt;"N", "Y", "N")</f>
        <v>N</v>
      </c>
      <c r="O12" s="9" t="str" cm="1">
        <f t="array" ref="O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" s="9" t="str" cm="1">
        <f t="array" ref="P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" s="9" t="str" cm="1">
        <f t="array" ref="Q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" spans="2:17" x14ac:dyDescent="0.25">
      <c r="B13" s="8" t="s">
        <v>2060</v>
      </c>
      <c r="C13" t="s">
        <v>4</v>
      </c>
      <c r="D13" t="s">
        <v>17</v>
      </c>
      <c r="E13" t="s">
        <v>6</v>
      </c>
      <c r="F13" s="4">
        <v>45014</v>
      </c>
      <c r="G13" s="6" t="str" cm="1">
        <f t="array" ref="G13">IFERROR(VLOOKUP(VALUE(Table13[[#This Row],[County FIPS]]), IFERROR(IF(VALUE([1]!New_Licenses[#Data])=0, "Pending", VALUE([1]!New_Licenses[#Data])), [1]!New_Licenses[#Data]), 8, FALSE), "N/A")</f>
        <v>N/A</v>
      </c>
      <c r="H13" s="9" t="str">
        <f>IF(AND(Table13[[#This Row],[Call Sign]]&lt;&gt;"N/A", Table13[[#This Row],[Call Sign]]&lt;&gt;"Pending"), "Y", "N")</f>
        <v>N</v>
      </c>
      <c r="I13" s="10" t="str" cm="1">
        <f t="array" ref="I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" s="6" t="str" cm="1">
        <f t="array" ref="J13">IF(IFERROR(VLOOKUP(VALUE(Table13[[#This Row],[County FIPS]]), IFERROR(IF(VALUE([1]!New_Leases[#Data])=0, "Pending", VALUE([1]!New_Leases[#Data])), [1]!New_Leases[#Data]), 13, FALSE), "N")="Active", "Y", "N")</f>
        <v>N</v>
      </c>
      <c r="K13" s="9" t="str" cm="1">
        <f t="array" ref="K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" s="9" t="str" cm="1">
        <f t="array" ref="L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" s="11" t="str" cm="1">
        <f t="array" ref="M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" s="9" t="str" cm="1">
        <f t="array" ref="N13">IF(IFERROR(VLOOKUP(VALUE(Table13[[#This Row],[County FIPS]]), VALUE([1]!Assignments_of_Authorization[#Data]), 1, FALSE), "N")&lt;&gt;"N", "Y", "N")</f>
        <v>N</v>
      </c>
      <c r="O13" s="9" t="str" cm="1">
        <f t="array" ref="O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" s="9" t="str" cm="1">
        <f t="array" ref="P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" s="9" t="str" cm="1">
        <f t="array" ref="Q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" spans="2:17" x14ac:dyDescent="0.25">
      <c r="B14" s="8" t="s">
        <v>2061</v>
      </c>
      <c r="C14" t="s">
        <v>4</v>
      </c>
      <c r="D14" t="s">
        <v>18</v>
      </c>
      <c r="E14" t="s">
        <v>6</v>
      </c>
      <c r="F14" s="4">
        <v>12665</v>
      </c>
      <c r="G14" s="6" t="str" cm="1">
        <f t="array" ref="G14">IFERROR(VLOOKUP(VALUE(Table13[[#This Row],[County FIPS]]), IFERROR(IF(VALUE([1]!New_Licenses[#Data])=0, "Pending", VALUE([1]!New_Licenses[#Data])), [1]!New_Licenses[#Data]), 8, FALSE), "N/A")</f>
        <v>N/A</v>
      </c>
      <c r="H14" s="9" t="str">
        <f>IF(AND(Table13[[#This Row],[Call Sign]]&lt;&gt;"N/A", Table13[[#This Row],[Call Sign]]&lt;&gt;"Pending"), "Y", "N")</f>
        <v>N</v>
      </c>
      <c r="I14" s="10" t="str" cm="1">
        <f t="array" ref="I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" s="6" t="str" cm="1">
        <f t="array" ref="J14">IF(IFERROR(VLOOKUP(VALUE(Table13[[#This Row],[County FIPS]]), IFERROR(IF(VALUE([1]!New_Leases[#Data])=0, "Pending", VALUE([1]!New_Leases[#Data])), [1]!New_Leases[#Data]), 13, FALSE), "N")="Active", "Y", "N")</f>
        <v>N</v>
      </c>
      <c r="K14" s="9" t="str" cm="1">
        <f t="array" ref="K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" s="9" t="str" cm="1">
        <f t="array" ref="L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" s="11" t="str" cm="1">
        <f t="array" ref="M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" s="9" t="str" cm="1">
        <f t="array" ref="N14">IF(IFERROR(VLOOKUP(VALUE(Table13[[#This Row],[County FIPS]]), VALUE([1]!Assignments_of_Authorization[#Data]), 1, FALSE), "N")&lt;&gt;"N", "Y", "N")</f>
        <v>N</v>
      </c>
      <c r="O14" s="9" t="str" cm="1">
        <f t="array" ref="O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" s="9" t="str" cm="1">
        <f t="array" ref="P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" s="9" t="str" cm="1">
        <f t="array" ref="Q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" spans="2:17" x14ac:dyDescent="0.25">
      <c r="B15" s="8" t="s">
        <v>2062</v>
      </c>
      <c r="C15" t="s">
        <v>4</v>
      </c>
      <c r="D15" t="s">
        <v>19</v>
      </c>
      <c r="E15" t="s">
        <v>6</v>
      </c>
      <c r="F15" s="4">
        <v>23087</v>
      </c>
      <c r="G15" s="6" t="str" cm="1">
        <f t="array" ref="G15">IFERROR(VLOOKUP(VALUE(Table13[[#This Row],[County FIPS]]), IFERROR(IF(VALUE([1]!New_Licenses[#Data])=0, "Pending", VALUE([1]!New_Licenses[#Data])), [1]!New_Licenses[#Data]), 8, FALSE), "N/A")</f>
        <v>N/A</v>
      </c>
      <c r="H15" s="9" t="str">
        <f>IF(AND(Table13[[#This Row],[Call Sign]]&lt;&gt;"N/A", Table13[[#This Row],[Call Sign]]&lt;&gt;"Pending"), "Y", "N")</f>
        <v>N</v>
      </c>
      <c r="I15" s="10" t="str" cm="1">
        <f t="array" ref="I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" s="6" t="str" cm="1">
        <f t="array" ref="J15">IF(IFERROR(VLOOKUP(VALUE(Table13[[#This Row],[County FIPS]]), IFERROR(IF(VALUE([1]!New_Leases[#Data])=0, "Pending", VALUE([1]!New_Leases[#Data])), [1]!New_Leases[#Data]), 13, FALSE), "N")="Active", "Y", "N")</f>
        <v>N</v>
      </c>
      <c r="K15" s="9" t="str" cm="1">
        <f t="array" ref="K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" s="9" t="str" cm="1">
        <f t="array" ref="L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" s="11" t="str" cm="1">
        <f t="array" ref="M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" s="9" t="str" cm="1">
        <f t="array" ref="N15">IF(IFERROR(VLOOKUP(VALUE(Table13[[#This Row],[County FIPS]]), VALUE([1]!Assignments_of_Authorization[#Data]), 1, FALSE), "N")&lt;&gt;"N", "Y", "N")</f>
        <v>N</v>
      </c>
      <c r="O15" s="9" t="str" cm="1">
        <f t="array" ref="O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" s="9" t="str" cm="1">
        <f t="array" ref="P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" s="9" t="str" cm="1">
        <f t="array" ref="Q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" spans="2:17" x14ac:dyDescent="0.25">
      <c r="B16" s="8" t="s">
        <v>2063</v>
      </c>
      <c r="C16" t="s">
        <v>4</v>
      </c>
      <c r="D16" t="s">
        <v>20</v>
      </c>
      <c r="E16" t="s">
        <v>6</v>
      </c>
      <c r="F16" s="4">
        <v>14236</v>
      </c>
      <c r="G16" s="6" t="str" cm="1">
        <f t="array" ref="G16">IFERROR(VLOOKUP(VALUE(Table13[[#This Row],[County FIPS]]), IFERROR(IF(VALUE([1]!New_Licenses[#Data])=0, "Pending", VALUE([1]!New_Licenses[#Data])), [1]!New_Licenses[#Data]), 8, FALSE), "N/A")</f>
        <v>N/A</v>
      </c>
      <c r="H16" s="9" t="str">
        <f>IF(AND(Table13[[#This Row],[Call Sign]]&lt;&gt;"N/A", Table13[[#This Row],[Call Sign]]&lt;&gt;"Pending"), "Y", "N")</f>
        <v>N</v>
      </c>
      <c r="I16" s="10" t="str" cm="1">
        <f t="array" ref="I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" s="6" t="str" cm="1">
        <f t="array" ref="J16">IF(IFERROR(VLOOKUP(VALUE(Table13[[#This Row],[County FIPS]]), IFERROR(IF(VALUE([1]!New_Leases[#Data])=0, "Pending", VALUE([1]!New_Leases[#Data])), [1]!New_Leases[#Data]), 13, FALSE), "N")="Active", "Y", "N")</f>
        <v>N</v>
      </c>
      <c r="K16" s="9" t="str" cm="1">
        <f t="array" ref="K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" s="9" t="str" cm="1">
        <f t="array" ref="L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" s="11" t="str" cm="1">
        <f t="array" ref="M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" s="9" t="str" cm="1">
        <f t="array" ref="N16">IF(IFERROR(VLOOKUP(VALUE(Table13[[#This Row],[County FIPS]]), VALUE([1]!Assignments_of_Authorization[#Data]), 1, FALSE), "N")&lt;&gt;"N", "Y", "N")</f>
        <v>N</v>
      </c>
      <c r="O16" s="9" t="str" cm="1">
        <f t="array" ref="O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" s="9" t="str" cm="1">
        <f t="array" ref="P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" s="9" t="str" cm="1">
        <f t="array" ref="Q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" spans="2:17" x14ac:dyDescent="0.25">
      <c r="B17" s="8" t="s">
        <v>2064</v>
      </c>
      <c r="C17" t="s">
        <v>4</v>
      </c>
      <c r="D17" t="s">
        <v>21</v>
      </c>
      <c r="E17" t="s">
        <v>6</v>
      </c>
      <c r="F17" s="4">
        <v>15056</v>
      </c>
      <c r="G17" s="6" t="str" cm="1">
        <f t="array" ref="G17">IFERROR(VLOOKUP(VALUE(Table13[[#This Row],[County FIPS]]), IFERROR(IF(VALUE([1]!New_Licenses[#Data])=0, "Pending", VALUE([1]!New_Licenses[#Data])), [1]!New_Licenses[#Data]), 8, FALSE), "N/A")</f>
        <v>N/A</v>
      </c>
      <c r="H17" s="9" t="str">
        <f>IF(AND(Table13[[#This Row],[Call Sign]]&lt;&gt;"N/A", Table13[[#This Row],[Call Sign]]&lt;&gt;"Pending"), "Y", "N")</f>
        <v>N</v>
      </c>
      <c r="I17" s="10" t="str" cm="1">
        <f t="array" ref="I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" s="6" t="str" cm="1">
        <f t="array" ref="J17">IF(IFERROR(VLOOKUP(VALUE(Table13[[#This Row],[County FIPS]]), IFERROR(IF(VALUE([1]!New_Leases[#Data])=0, "Pending", VALUE([1]!New_Leases[#Data])), [1]!New_Leases[#Data]), 13, FALSE), "N")="Active", "Y", "N")</f>
        <v>N</v>
      </c>
      <c r="K17" s="9" t="str" cm="1">
        <f t="array" ref="K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" s="9" t="str" cm="1">
        <f t="array" ref="L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" s="11" t="str" cm="1">
        <f t="array" ref="M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" s="9" t="str" cm="1">
        <f t="array" ref="N17">IF(IFERROR(VLOOKUP(VALUE(Table13[[#This Row],[County FIPS]]), VALUE([1]!Assignments_of_Authorization[#Data]), 1, FALSE), "N")&lt;&gt;"N", "Y", "N")</f>
        <v>N</v>
      </c>
      <c r="O17" s="9" t="str" cm="1">
        <f t="array" ref="O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" s="9" t="str" cm="1">
        <f t="array" ref="P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" s="9" t="str" cm="1">
        <f t="array" ref="Q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" spans="2:17" x14ac:dyDescent="0.25">
      <c r="B18" s="8" t="s">
        <v>2065</v>
      </c>
      <c r="C18" t="s">
        <v>4</v>
      </c>
      <c r="D18" t="s">
        <v>22</v>
      </c>
      <c r="E18" t="s">
        <v>6</v>
      </c>
      <c r="F18" s="4">
        <v>53465</v>
      </c>
      <c r="G18" s="6" t="str" cm="1">
        <f t="array" ref="G18">IFERROR(VLOOKUP(VALUE(Table13[[#This Row],[County FIPS]]), IFERROR(IF(VALUE([1]!New_Licenses[#Data])=0, "Pending", VALUE([1]!New_Licenses[#Data])), [1]!New_Licenses[#Data]), 8, FALSE), "N/A")</f>
        <v>N/A</v>
      </c>
      <c r="H18" s="9" t="str">
        <f>IF(AND(Table13[[#This Row],[Call Sign]]&lt;&gt;"N/A", Table13[[#This Row],[Call Sign]]&lt;&gt;"Pending"), "Y", "N")</f>
        <v>N</v>
      </c>
      <c r="I18" s="10" t="str" cm="1">
        <f t="array" ref="I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" s="6" t="str" cm="1">
        <f t="array" ref="J18">IF(IFERROR(VLOOKUP(VALUE(Table13[[#This Row],[County FIPS]]), IFERROR(IF(VALUE([1]!New_Leases[#Data])=0, "Pending", VALUE([1]!New_Leases[#Data])), [1]!New_Leases[#Data]), 13, FALSE), "N")="Active", "Y", "N")</f>
        <v>N</v>
      </c>
      <c r="K18" s="9" t="str" cm="1">
        <f t="array" ref="K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" s="9" t="str" cm="1">
        <f t="array" ref="L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" s="11" t="str" cm="1">
        <f t="array" ref="M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" s="9" t="str" cm="1">
        <f t="array" ref="N18">IF(IFERROR(VLOOKUP(VALUE(Table13[[#This Row],[County FIPS]]), VALUE([1]!Assignments_of_Authorization[#Data]), 1, FALSE), "N")&lt;&gt;"N", "Y", "N")</f>
        <v>N</v>
      </c>
      <c r="O18" s="9" t="str" cm="1">
        <f t="array" ref="O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" s="9" t="str" cm="1">
        <f t="array" ref="P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" s="9" t="str" cm="1">
        <f t="array" ref="Q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" spans="2:17" x14ac:dyDescent="0.25">
      <c r="B19" s="8" t="s">
        <v>2066</v>
      </c>
      <c r="C19" t="s">
        <v>4</v>
      </c>
      <c r="D19" t="s">
        <v>23</v>
      </c>
      <c r="E19" t="s">
        <v>6</v>
      </c>
      <c r="F19" s="4">
        <v>57227</v>
      </c>
      <c r="G19" s="6" t="str" cm="1">
        <f t="array" ref="G19">IFERROR(VLOOKUP(VALUE(Table13[[#This Row],[County FIPS]]), IFERROR(IF(VALUE([1]!New_Licenses[#Data])=0, "Pending", VALUE([1]!New_Licenses[#Data])), [1]!New_Licenses[#Data]), 8, FALSE), "N/A")</f>
        <v>N/A</v>
      </c>
      <c r="H19" s="9" t="str">
        <f>IF(AND(Table13[[#This Row],[Call Sign]]&lt;&gt;"N/A", Table13[[#This Row],[Call Sign]]&lt;&gt;"Pending"), "Y", "N")</f>
        <v>N</v>
      </c>
      <c r="I19" s="10" t="str" cm="1">
        <f t="array" ref="I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" s="6" t="str" cm="1">
        <f t="array" ref="J19">IF(IFERROR(VLOOKUP(VALUE(Table13[[#This Row],[County FIPS]]), IFERROR(IF(VALUE([1]!New_Leases[#Data])=0, "Pending", VALUE([1]!New_Leases[#Data])), [1]!New_Leases[#Data]), 13, FALSE), "N")="Active", "Y", "N")</f>
        <v>N</v>
      </c>
      <c r="K19" s="9" t="str" cm="1">
        <f t="array" ref="K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" s="9" t="str" cm="1">
        <f t="array" ref="L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" s="11" t="str" cm="1">
        <f t="array" ref="M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" s="9" t="str" cm="1">
        <f t="array" ref="N19">IF(IFERROR(VLOOKUP(VALUE(Table13[[#This Row],[County FIPS]]), VALUE([1]!Assignments_of_Authorization[#Data]), 1, FALSE), "N")&lt;&gt;"N", "Y", "N")</f>
        <v>N</v>
      </c>
      <c r="O19" s="9" t="str" cm="1">
        <f t="array" ref="O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" s="9" t="str" cm="1">
        <f t="array" ref="P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" s="9" t="str" cm="1">
        <f t="array" ref="Q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" spans="2:17" x14ac:dyDescent="0.25">
      <c r="B20" s="8" t="s">
        <v>2067</v>
      </c>
      <c r="C20" t="s">
        <v>4</v>
      </c>
      <c r="D20" t="s">
        <v>24</v>
      </c>
      <c r="E20" t="s">
        <v>6</v>
      </c>
      <c r="F20" s="4">
        <v>11597</v>
      </c>
      <c r="G20" s="6" t="str" cm="1">
        <f t="array" ref="G20">IFERROR(VLOOKUP(VALUE(Table13[[#This Row],[County FIPS]]), IFERROR(IF(VALUE([1]!New_Licenses[#Data])=0, "Pending", VALUE([1]!New_Licenses[#Data])), [1]!New_Licenses[#Data]), 8, FALSE), "N/A")</f>
        <v>N/A</v>
      </c>
      <c r="H20" s="9" t="str">
        <f>IF(AND(Table13[[#This Row],[Call Sign]]&lt;&gt;"N/A", Table13[[#This Row],[Call Sign]]&lt;&gt;"Pending"), "Y", "N")</f>
        <v>N</v>
      </c>
      <c r="I20" s="10" t="str" cm="1">
        <f t="array" ref="I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" s="6" t="str" cm="1">
        <f t="array" ref="J20">IF(IFERROR(VLOOKUP(VALUE(Table13[[#This Row],[County FIPS]]), IFERROR(IF(VALUE([1]!New_Leases[#Data])=0, "Pending", VALUE([1]!New_Leases[#Data])), [1]!New_Leases[#Data]), 13, FALSE), "N")="Active", "Y", "N")</f>
        <v>N</v>
      </c>
      <c r="K20" s="9" t="str" cm="1">
        <f t="array" ref="K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" s="9" t="str" cm="1">
        <f t="array" ref="L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" s="11" t="str" cm="1">
        <f t="array" ref="M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" s="9" t="str" cm="1">
        <f t="array" ref="N20">IF(IFERROR(VLOOKUP(VALUE(Table13[[#This Row],[County FIPS]]), VALUE([1]!Assignments_of_Authorization[#Data]), 1, FALSE), "N")&lt;&gt;"N", "Y", "N")</f>
        <v>N</v>
      </c>
      <c r="O20" s="9" t="str" cm="1">
        <f t="array" ref="O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" s="9" t="str" cm="1">
        <f t="array" ref="P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" s="9" t="str" cm="1">
        <f t="array" ref="Q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" spans="2:17" x14ac:dyDescent="0.25">
      <c r="B21" s="8" t="s">
        <v>2068</v>
      </c>
      <c r="C21" t="s">
        <v>4</v>
      </c>
      <c r="D21" t="s">
        <v>25</v>
      </c>
      <c r="E21" t="s">
        <v>6</v>
      </c>
      <c r="F21" s="4">
        <v>10387</v>
      </c>
      <c r="G21" s="6" t="str" cm="1">
        <f t="array" ref="G21">IFERROR(VLOOKUP(VALUE(Table13[[#This Row],[County FIPS]]), IFERROR(IF(VALUE([1]!New_Licenses[#Data])=0, "Pending", VALUE([1]!New_Licenses[#Data])), [1]!New_Licenses[#Data]), 8, FALSE), "N/A")</f>
        <v>N/A</v>
      </c>
      <c r="H21" s="9" t="str">
        <f>IF(AND(Table13[[#This Row],[Call Sign]]&lt;&gt;"N/A", Table13[[#This Row],[Call Sign]]&lt;&gt;"Pending"), "Y", "N")</f>
        <v>N</v>
      </c>
      <c r="I21" s="10" t="str" cm="1">
        <f t="array" ref="I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" s="6" t="str" cm="1">
        <f t="array" ref="J21">IF(IFERROR(VLOOKUP(VALUE(Table13[[#This Row],[County FIPS]]), IFERROR(IF(VALUE([1]!New_Leases[#Data])=0, "Pending", VALUE([1]!New_Leases[#Data])), [1]!New_Leases[#Data]), 13, FALSE), "N")="Active", "Y", "N")</f>
        <v>N</v>
      </c>
      <c r="K21" s="9" t="str" cm="1">
        <f t="array" ref="K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" s="9" t="str" cm="1">
        <f t="array" ref="L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" s="11" t="str" cm="1">
        <f t="array" ref="M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" s="9" t="str" cm="1">
        <f t="array" ref="N21">IF(IFERROR(VLOOKUP(VALUE(Table13[[#This Row],[County FIPS]]), VALUE([1]!Assignments_of_Authorization[#Data]), 1, FALSE), "N")&lt;&gt;"N", "Y", "N")</f>
        <v>N</v>
      </c>
      <c r="O21" s="9" t="str" cm="1">
        <f t="array" ref="O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" s="9" t="str" cm="1">
        <f t="array" ref="P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" s="9" t="str" cm="1">
        <f t="array" ref="Q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" spans="2:17" x14ac:dyDescent="0.25">
      <c r="B22" s="8" t="s">
        <v>2069</v>
      </c>
      <c r="C22" t="s">
        <v>4</v>
      </c>
      <c r="D22" t="s">
        <v>26</v>
      </c>
      <c r="E22" t="s">
        <v>6</v>
      </c>
      <c r="F22" s="4">
        <v>37570</v>
      </c>
      <c r="G22" s="6" t="str" cm="1">
        <f t="array" ref="G22">IFERROR(VLOOKUP(VALUE(Table13[[#This Row],[County FIPS]]), IFERROR(IF(VALUE([1]!New_Licenses[#Data])=0, "Pending", VALUE([1]!New_Licenses[#Data])), [1]!New_Licenses[#Data]), 8, FALSE), "N/A")</f>
        <v>N/A</v>
      </c>
      <c r="H22" s="9" t="str">
        <f>IF(AND(Table13[[#This Row],[Call Sign]]&lt;&gt;"N/A", Table13[[#This Row],[Call Sign]]&lt;&gt;"Pending"), "Y", "N")</f>
        <v>N</v>
      </c>
      <c r="I22" s="10" t="str" cm="1">
        <f t="array" ref="I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" s="6" t="str" cm="1">
        <f t="array" ref="J22">IF(IFERROR(VLOOKUP(VALUE(Table13[[#This Row],[County FIPS]]), IFERROR(IF(VALUE([1]!New_Leases[#Data])=0, "Pending", VALUE([1]!New_Leases[#Data])), [1]!New_Leases[#Data]), 13, FALSE), "N")="Active", "Y", "N")</f>
        <v>N</v>
      </c>
      <c r="K22" s="9" t="str" cm="1">
        <f t="array" ref="K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" s="9" t="str" cm="1">
        <f t="array" ref="L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" s="11" t="str" cm="1">
        <f t="array" ref="M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" s="9" t="str" cm="1">
        <f t="array" ref="N22">IF(IFERROR(VLOOKUP(VALUE(Table13[[#This Row],[County FIPS]]), VALUE([1]!Assignments_of_Authorization[#Data]), 1, FALSE), "N")&lt;&gt;"N", "Y", "N")</f>
        <v>N</v>
      </c>
      <c r="O22" s="9" t="str" cm="1">
        <f t="array" ref="O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" s="9" t="str" cm="1">
        <f t="array" ref="P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" s="9" t="str" cm="1">
        <f t="array" ref="Q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" spans="2:17" x14ac:dyDescent="0.25">
      <c r="B23" s="8" t="s">
        <v>2070</v>
      </c>
      <c r="C23" t="s">
        <v>4</v>
      </c>
      <c r="D23" t="s">
        <v>27</v>
      </c>
      <c r="E23" t="s">
        <v>6</v>
      </c>
      <c r="F23" s="4">
        <v>13194</v>
      </c>
      <c r="G23" s="6" t="str" cm="1">
        <f t="array" ref="G23">IFERROR(VLOOKUP(VALUE(Table13[[#This Row],[County FIPS]]), IFERROR(IF(VALUE([1]!New_Licenses[#Data])=0, "Pending", VALUE([1]!New_Licenses[#Data])), [1]!New_Licenses[#Data]), 8, FALSE), "N/A")</f>
        <v>N/A</v>
      </c>
      <c r="H23" s="9" t="str">
        <f>IF(AND(Table13[[#This Row],[Call Sign]]&lt;&gt;"N/A", Table13[[#This Row],[Call Sign]]&lt;&gt;"Pending"), "Y", "N")</f>
        <v>N</v>
      </c>
      <c r="I23" s="10" t="str" cm="1">
        <f t="array" ref="I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" s="6" t="str" cm="1">
        <f t="array" ref="J23">IF(IFERROR(VLOOKUP(VALUE(Table13[[#This Row],[County FIPS]]), IFERROR(IF(VALUE([1]!New_Leases[#Data])=0, "Pending", VALUE([1]!New_Leases[#Data])), [1]!New_Leases[#Data]), 13, FALSE), "N")="Active", "Y", "N")</f>
        <v>N</v>
      </c>
      <c r="K23" s="9" t="str" cm="1">
        <f t="array" ref="K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" s="9" t="str" cm="1">
        <f t="array" ref="L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" s="11" t="str" cm="1">
        <f t="array" ref="M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" s="9" t="str" cm="1">
        <f t="array" ref="N23">IF(IFERROR(VLOOKUP(VALUE(Table13[[#This Row],[County FIPS]]), VALUE([1]!Assignments_of_Authorization[#Data]), 1, FALSE), "N")&lt;&gt;"N", "Y", "N")</f>
        <v>N</v>
      </c>
      <c r="O23" s="9" t="str" cm="1">
        <f t="array" ref="O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" s="9" t="str" cm="1">
        <f t="array" ref="P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" s="9" t="str" cm="1">
        <f t="array" ref="Q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" spans="2:17" x14ac:dyDescent="0.25">
      <c r="B24" s="8" t="s">
        <v>2071</v>
      </c>
      <c r="C24" t="s">
        <v>4</v>
      </c>
      <c r="D24" t="s">
        <v>28</v>
      </c>
      <c r="E24" t="s">
        <v>8</v>
      </c>
      <c r="F24" s="4">
        <v>87866</v>
      </c>
      <c r="G24" s="6" t="str" cm="1">
        <f t="array" ref="G24">IFERROR(VLOOKUP(VALUE(Table13[[#This Row],[County FIPS]]), IFERROR(IF(VALUE([1]!New_Licenses[#Data])=0, "Pending", VALUE([1]!New_Licenses[#Data])), [1]!New_Licenses[#Data]), 8, FALSE), "N/A")</f>
        <v>N/A</v>
      </c>
      <c r="H24" s="9" t="str">
        <f>IF(AND(Table13[[#This Row],[Call Sign]]&lt;&gt;"N/A", Table13[[#This Row],[Call Sign]]&lt;&gt;"Pending"), "Y", "N")</f>
        <v>N</v>
      </c>
      <c r="I24" s="10" t="str" cm="1">
        <f t="array" ref="I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" s="6" t="str" cm="1">
        <f t="array" ref="J24">IF(IFERROR(VLOOKUP(VALUE(Table13[[#This Row],[County FIPS]]), IFERROR(IF(VALUE([1]!New_Leases[#Data])=0, "Pending", VALUE([1]!New_Leases[#Data])), [1]!New_Leases[#Data]), 13, FALSE), "N")="Active", "Y", "N")</f>
        <v>N</v>
      </c>
      <c r="K24" s="9" t="str" cm="1">
        <f t="array" ref="K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" s="9" t="str" cm="1">
        <f t="array" ref="L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" s="11" t="str" cm="1">
        <f t="array" ref="M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" s="9" t="str" cm="1">
        <f t="array" ref="N24">IF(IFERROR(VLOOKUP(VALUE(Table13[[#This Row],[County FIPS]]), VALUE([1]!Assignments_of_Authorization[#Data]), 1, FALSE), "N")&lt;&gt;"N", "Y", "N")</f>
        <v>N</v>
      </c>
      <c r="O24" s="9" t="str" cm="1">
        <f t="array" ref="O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" s="9" t="str" cm="1">
        <f t="array" ref="P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" s="9" t="str" cm="1">
        <f t="array" ref="Q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" spans="2:17" x14ac:dyDescent="0.25">
      <c r="B25" s="8" t="s">
        <v>2072</v>
      </c>
      <c r="C25" t="s">
        <v>4</v>
      </c>
      <c r="D25" t="s">
        <v>29</v>
      </c>
      <c r="E25" t="s">
        <v>6</v>
      </c>
      <c r="F25" s="4">
        <v>49326</v>
      </c>
      <c r="G25" s="6" t="str" cm="1">
        <f t="array" ref="G25">IFERROR(VLOOKUP(VALUE(Table13[[#This Row],[County FIPS]]), IFERROR(IF(VALUE([1]!New_Licenses[#Data])=0, "Pending", VALUE([1]!New_Licenses[#Data])), [1]!New_Licenses[#Data]), 8, FALSE), "N/A")</f>
        <v>N/A</v>
      </c>
      <c r="H25" s="9" t="str">
        <f>IF(AND(Table13[[#This Row],[Call Sign]]&lt;&gt;"N/A", Table13[[#This Row],[Call Sign]]&lt;&gt;"Pending"), "Y", "N")</f>
        <v>N</v>
      </c>
      <c r="I25" s="10" t="str" cm="1">
        <f t="array" ref="I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" s="6" t="str" cm="1">
        <f t="array" ref="J25">IF(IFERROR(VLOOKUP(VALUE(Table13[[#This Row],[County FIPS]]), IFERROR(IF(VALUE([1]!New_Leases[#Data])=0, "Pending", VALUE([1]!New_Leases[#Data])), [1]!New_Leases[#Data]), 13, FALSE), "N")="Active", "Y", "N")</f>
        <v>N</v>
      </c>
      <c r="K25" s="9" t="str" cm="1">
        <f t="array" ref="K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" s="9" t="str" cm="1">
        <f t="array" ref="L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" s="11" t="str" cm="1">
        <f t="array" ref="M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" s="9" t="str" cm="1">
        <f t="array" ref="N25">IF(IFERROR(VLOOKUP(VALUE(Table13[[#This Row],[County FIPS]]), VALUE([1]!Assignments_of_Authorization[#Data]), 1, FALSE), "N")&lt;&gt;"N", "Y", "N")</f>
        <v>N</v>
      </c>
      <c r="O25" s="9" t="str" cm="1">
        <f t="array" ref="O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" s="9" t="str" cm="1">
        <f t="array" ref="P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" s="9" t="str" cm="1">
        <f t="array" ref="Q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" spans="2:17" x14ac:dyDescent="0.25">
      <c r="B26" s="8" t="s">
        <v>2073</v>
      </c>
      <c r="C26" t="s">
        <v>4</v>
      </c>
      <c r="D26" t="s">
        <v>30</v>
      </c>
      <c r="E26" t="s">
        <v>6</v>
      </c>
      <c r="F26" s="4">
        <v>38462</v>
      </c>
      <c r="G26" s="6" t="str" cm="1">
        <f t="array" ref="G26">IFERROR(VLOOKUP(VALUE(Table13[[#This Row],[County FIPS]]), IFERROR(IF(VALUE([1]!New_Licenses[#Data])=0, "Pending", VALUE([1]!New_Licenses[#Data])), [1]!New_Licenses[#Data]), 8, FALSE), "N/A")</f>
        <v>N/A</v>
      </c>
      <c r="H26" s="9" t="str">
        <f>IF(AND(Table13[[#This Row],[Call Sign]]&lt;&gt;"N/A", Table13[[#This Row],[Call Sign]]&lt;&gt;"Pending"), "Y", "N")</f>
        <v>N</v>
      </c>
      <c r="I26" s="10" t="str" cm="1">
        <f t="array" ref="I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" s="6" t="str" cm="1">
        <f t="array" ref="J26">IF(IFERROR(VLOOKUP(VALUE(Table13[[#This Row],[County FIPS]]), IFERROR(IF(VALUE([1]!New_Leases[#Data])=0, "Pending", VALUE([1]!New_Leases[#Data])), [1]!New_Leases[#Data]), 13, FALSE), "N")="Active", "Y", "N")</f>
        <v>N</v>
      </c>
      <c r="K26" s="9" t="str" cm="1">
        <f t="array" ref="K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" s="9" t="str" cm="1">
        <f t="array" ref="L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" s="11" t="str" cm="1">
        <f t="array" ref="M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" s="9" t="str" cm="1">
        <f t="array" ref="N26">IF(IFERROR(VLOOKUP(VALUE(Table13[[#This Row],[County FIPS]]), VALUE([1]!Assignments_of_Authorization[#Data]), 1, FALSE), "N")&lt;&gt;"N", "Y", "N")</f>
        <v>N</v>
      </c>
      <c r="O26" s="9" t="str" cm="1">
        <f t="array" ref="O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" s="9" t="str" cm="1">
        <f t="array" ref="P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" s="9" t="str" cm="1">
        <f t="array" ref="Q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" spans="2:17" x14ac:dyDescent="0.25">
      <c r="B27" s="8" t="s">
        <v>2074</v>
      </c>
      <c r="C27" t="s">
        <v>4</v>
      </c>
      <c r="D27" t="s">
        <v>31</v>
      </c>
      <c r="E27" t="s">
        <v>6</v>
      </c>
      <c r="F27" s="4">
        <v>71608</v>
      </c>
      <c r="G27" s="6" t="str" cm="1">
        <f t="array" ref="G27">IFERROR(VLOOKUP(VALUE(Table13[[#This Row],[County FIPS]]), IFERROR(IF(VALUE([1]!New_Licenses[#Data])=0, "Pending", VALUE([1]!New_Licenses[#Data])), [1]!New_Licenses[#Data]), 8, FALSE), "N/A")</f>
        <v>N/A</v>
      </c>
      <c r="H27" s="9" t="str">
        <f>IF(AND(Table13[[#This Row],[Call Sign]]&lt;&gt;"N/A", Table13[[#This Row],[Call Sign]]&lt;&gt;"Pending"), "Y", "N")</f>
        <v>N</v>
      </c>
      <c r="I27" s="10" t="str" cm="1">
        <f t="array" ref="I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" s="6" t="str" cm="1">
        <f t="array" ref="J27">IF(IFERROR(VLOOKUP(VALUE(Table13[[#This Row],[County FIPS]]), IFERROR(IF(VALUE([1]!New_Leases[#Data])=0, "Pending", VALUE([1]!New_Leases[#Data])), [1]!New_Leases[#Data]), 13, FALSE), "N")="Active", "Y", "N")</f>
        <v>N</v>
      </c>
      <c r="K27" s="9" t="str" cm="1">
        <f t="array" ref="K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" s="9" t="str" cm="1">
        <f t="array" ref="L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" s="11" t="str" cm="1">
        <f t="array" ref="M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" s="9" t="str" cm="1">
        <f t="array" ref="N27">IF(IFERROR(VLOOKUP(VALUE(Table13[[#This Row],[County FIPS]]), VALUE([1]!Assignments_of_Authorization[#Data]), 1, FALSE), "N")&lt;&gt;"N", "Y", "N")</f>
        <v>N</v>
      </c>
      <c r="O27" s="9" t="str" cm="1">
        <f t="array" ref="O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" s="9" t="str" cm="1">
        <f t="array" ref="P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" s="9" t="str" cm="1">
        <f t="array" ref="Q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" spans="2:17" x14ac:dyDescent="0.25">
      <c r="B28" s="8" t="s">
        <v>2075</v>
      </c>
      <c r="C28" t="s">
        <v>4</v>
      </c>
      <c r="D28" t="s">
        <v>32</v>
      </c>
      <c r="E28" t="s">
        <v>8</v>
      </c>
      <c r="F28" s="4">
        <v>87977</v>
      </c>
      <c r="G28" s="6" t="str" cm="1">
        <f t="array" ref="G28">IFERROR(VLOOKUP(VALUE(Table13[[#This Row],[County FIPS]]), IFERROR(IF(VALUE([1]!New_Licenses[#Data])=0, "Pending", VALUE([1]!New_Licenses[#Data])), [1]!New_Licenses[#Data]), 8, FALSE), "N/A")</f>
        <v>N/A</v>
      </c>
      <c r="H28" s="9" t="str">
        <f>IF(AND(Table13[[#This Row],[Call Sign]]&lt;&gt;"N/A", Table13[[#This Row],[Call Sign]]&lt;&gt;"Pending"), "Y", "N")</f>
        <v>N</v>
      </c>
      <c r="I28" s="10" t="str" cm="1">
        <f t="array" ref="I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" s="6" t="str" cm="1">
        <f t="array" ref="J28">IF(IFERROR(VLOOKUP(VALUE(Table13[[#This Row],[County FIPS]]), IFERROR(IF(VALUE([1]!New_Leases[#Data])=0, "Pending", VALUE([1]!New_Leases[#Data])), [1]!New_Leases[#Data]), 13, FALSE), "N")="Active", "Y", "N")</f>
        <v>N</v>
      </c>
      <c r="K28" s="9" t="str" cm="1">
        <f t="array" ref="K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" s="9" t="str" cm="1">
        <f t="array" ref="L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" s="11" t="str" cm="1">
        <f t="array" ref="M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" s="9" t="str" cm="1">
        <f t="array" ref="N28">IF(IFERROR(VLOOKUP(VALUE(Table13[[#This Row],[County FIPS]]), VALUE([1]!Assignments_of_Authorization[#Data]), 1, FALSE), "N")&lt;&gt;"N", "Y", "N")</f>
        <v>N</v>
      </c>
      <c r="O28" s="9" t="str" cm="1">
        <f t="array" ref="O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" s="9" t="str" cm="1">
        <f t="array" ref="P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" s="9" t="str" cm="1">
        <f t="array" ref="Q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" spans="2:17" x14ac:dyDescent="0.25">
      <c r="B29" s="8" t="s">
        <v>2076</v>
      </c>
      <c r="C29" t="s">
        <v>4</v>
      </c>
      <c r="D29" t="s">
        <v>33</v>
      </c>
      <c r="E29" t="s">
        <v>6</v>
      </c>
      <c r="F29" s="4">
        <v>36757</v>
      </c>
      <c r="G29" s="6" t="str" cm="1">
        <f t="array" ref="G29">IFERROR(VLOOKUP(VALUE(Table13[[#This Row],[County FIPS]]), IFERROR(IF(VALUE([1]!New_Licenses[#Data])=0, "Pending", VALUE([1]!New_Licenses[#Data])), [1]!New_Licenses[#Data]), 8, FALSE), "N/A")</f>
        <v>N/A</v>
      </c>
      <c r="H29" s="9" t="str">
        <f>IF(AND(Table13[[#This Row],[Call Sign]]&lt;&gt;"N/A", Table13[[#This Row],[Call Sign]]&lt;&gt;"Pending"), "Y", "N")</f>
        <v>N</v>
      </c>
      <c r="I29" s="10" t="str" cm="1">
        <f t="array" ref="I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" s="6" t="str" cm="1">
        <f t="array" ref="J29">IF(IFERROR(VLOOKUP(VALUE(Table13[[#This Row],[County FIPS]]), IFERROR(IF(VALUE([1]!New_Leases[#Data])=0, "Pending", VALUE([1]!New_Leases[#Data])), [1]!New_Leases[#Data]), 13, FALSE), "N")="Active", "Y", "N")</f>
        <v>N</v>
      </c>
      <c r="K29" s="9" t="str" cm="1">
        <f t="array" ref="K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" s="9" t="str" cm="1">
        <f t="array" ref="L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" s="11" t="str" cm="1">
        <f t="array" ref="M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" s="9" t="str" cm="1">
        <f t="array" ref="N29">IF(IFERROR(VLOOKUP(VALUE(Table13[[#This Row],[County FIPS]]), VALUE([1]!Assignments_of_Authorization[#Data]), 1, FALSE), "N")&lt;&gt;"N", "Y", "N")</f>
        <v>N</v>
      </c>
      <c r="O29" s="9" t="str" cm="1">
        <f t="array" ref="O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" s="9" t="str" cm="1">
        <f t="array" ref="P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" s="9" t="str" cm="1">
        <f t="array" ref="Q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" spans="2:17" x14ac:dyDescent="0.25">
      <c r="B30" s="8" t="s">
        <v>2077</v>
      </c>
      <c r="C30" t="s">
        <v>4</v>
      </c>
      <c r="D30" t="s">
        <v>34</v>
      </c>
      <c r="E30" t="s">
        <v>8</v>
      </c>
      <c r="F30" s="4">
        <v>103436</v>
      </c>
      <c r="G30" s="6" t="str" cm="1">
        <f t="array" ref="G30">IFERROR(VLOOKUP(VALUE(Table13[[#This Row],[County FIPS]]), IFERROR(IF(VALUE([1]!New_Licenses[#Data])=0, "Pending", VALUE([1]!New_Licenses[#Data])), [1]!New_Licenses[#Data]), 8, FALSE), "N/A")</f>
        <v>N/A</v>
      </c>
      <c r="H30" s="9" t="str">
        <f>IF(AND(Table13[[#This Row],[Call Sign]]&lt;&gt;"N/A", Table13[[#This Row],[Call Sign]]&lt;&gt;"Pending"), "Y", "N")</f>
        <v>N</v>
      </c>
      <c r="I30" s="10" t="str" cm="1">
        <f t="array" ref="I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" s="6" t="str" cm="1">
        <f t="array" ref="J30">IF(IFERROR(VLOOKUP(VALUE(Table13[[#This Row],[County FIPS]]), IFERROR(IF(VALUE([1]!New_Leases[#Data])=0, "Pending", VALUE([1]!New_Leases[#Data])), [1]!New_Leases[#Data]), 13, FALSE), "N")="Active", "Y", "N")</f>
        <v>N</v>
      </c>
      <c r="K30" s="9" t="str" cm="1">
        <f t="array" ref="K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" s="9" t="str" cm="1">
        <f t="array" ref="L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" s="11" t="str" cm="1">
        <f t="array" ref="M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" s="9" t="str" cm="1">
        <f t="array" ref="N30">IF(IFERROR(VLOOKUP(VALUE(Table13[[#This Row],[County FIPS]]), VALUE([1]!Assignments_of_Authorization[#Data]), 1, FALSE), "N")&lt;&gt;"N", "Y", "N")</f>
        <v>N</v>
      </c>
      <c r="O30" s="9" t="str" cm="1">
        <f t="array" ref="O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" s="9" t="str" cm="1">
        <f t="array" ref="P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" s="9" t="str" cm="1">
        <f t="array" ref="Q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" spans="2:17" x14ac:dyDescent="0.25">
      <c r="B31" s="8" t="s">
        <v>2078</v>
      </c>
      <c r="C31" t="s">
        <v>4</v>
      </c>
      <c r="D31" t="s">
        <v>35</v>
      </c>
      <c r="E31" t="s">
        <v>6</v>
      </c>
      <c r="F31" s="4">
        <v>16321</v>
      </c>
      <c r="G31" s="6" t="str" cm="1">
        <f t="array" ref="G31">IFERROR(VLOOKUP(VALUE(Table13[[#This Row],[County FIPS]]), IFERROR(IF(VALUE([1]!New_Licenses[#Data])=0, "Pending", VALUE([1]!New_Licenses[#Data])), [1]!New_Licenses[#Data]), 8, FALSE), "N/A")</f>
        <v>N/A</v>
      </c>
      <c r="H31" s="9" t="str">
        <f>IF(AND(Table13[[#This Row],[Call Sign]]&lt;&gt;"N/A", Table13[[#This Row],[Call Sign]]&lt;&gt;"Pending"), "Y", "N")</f>
        <v>N</v>
      </c>
      <c r="I31" s="10" t="str" cm="1">
        <f t="array" ref="I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" s="6" t="str" cm="1">
        <f t="array" ref="J31">IF(IFERROR(VLOOKUP(VALUE(Table13[[#This Row],[County FIPS]]), IFERROR(IF(VALUE([1]!New_Leases[#Data])=0, "Pending", VALUE([1]!New_Leases[#Data])), [1]!New_Leases[#Data]), 13, FALSE), "N")="Active", "Y", "N")</f>
        <v>N</v>
      </c>
      <c r="K31" s="9" t="str" cm="1">
        <f t="array" ref="K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" s="9" t="str" cm="1">
        <f t="array" ref="L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" s="11" t="str" cm="1">
        <f t="array" ref="M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" s="9" t="str" cm="1">
        <f t="array" ref="N31">IF(IFERROR(VLOOKUP(VALUE(Table13[[#This Row],[County FIPS]]), VALUE([1]!Assignments_of_Authorization[#Data]), 1, FALSE), "N")&lt;&gt;"N", "Y", "N")</f>
        <v>N</v>
      </c>
      <c r="O31" s="9" t="str" cm="1">
        <f t="array" ref="O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" s="9" t="str" cm="1">
        <f t="array" ref="P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" s="9" t="str" cm="1">
        <f t="array" ref="Q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" spans="2:17" x14ac:dyDescent="0.25">
      <c r="B32" s="8" t="s">
        <v>2079</v>
      </c>
      <c r="C32" t="s">
        <v>4</v>
      </c>
      <c r="D32" t="s">
        <v>36</v>
      </c>
      <c r="E32" t="s">
        <v>6</v>
      </c>
      <c r="F32" s="4">
        <v>32113</v>
      </c>
      <c r="G32" s="6" t="str" cm="1">
        <f t="array" ref="G32">IFERROR(VLOOKUP(VALUE(Table13[[#This Row],[County FIPS]]), IFERROR(IF(VALUE([1]!New_Licenses[#Data])=0, "Pending", VALUE([1]!New_Licenses[#Data])), [1]!New_Licenses[#Data]), 8, FALSE), "N/A")</f>
        <v>N/A</v>
      </c>
      <c r="H32" s="9" t="str">
        <f>IF(AND(Table13[[#This Row],[Call Sign]]&lt;&gt;"N/A", Table13[[#This Row],[Call Sign]]&lt;&gt;"Pending"), "Y", "N")</f>
        <v>N</v>
      </c>
      <c r="I32" s="10" t="str" cm="1">
        <f t="array" ref="I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" s="6" t="str" cm="1">
        <f t="array" ref="J32">IF(IFERROR(VLOOKUP(VALUE(Table13[[#This Row],[County FIPS]]), IFERROR(IF(VALUE([1]!New_Leases[#Data])=0, "Pending", VALUE([1]!New_Leases[#Data])), [1]!New_Leases[#Data]), 13, FALSE), "N")="Active", "Y", "N")</f>
        <v>N</v>
      </c>
      <c r="K32" s="9" t="str" cm="1">
        <f t="array" ref="K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" s="9" t="str" cm="1">
        <f t="array" ref="L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" s="11" t="str" cm="1">
        <f t="array" ref="M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" s="9" t="str" cm="1">
        <f t="array" ref="N32">IF(IFERROR(VLOOKUP(VALUE(Table13[[#This Row],[County FIPS]]), VALUE([1]!Assignments_of_Authorization[#Data]), 1, FALSE), "N")&lt;&gt;"N", "Y", "N")</f>
        <v>N</v>
      </c>
      <c r="O32" s="9" t="str" cm="1">
        <f t="array" ref="O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" s="9" t="str" cm="1">
        <f t="array" ref="P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" s="9" t="str" cm="1">
        <f t="array" ref="Q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" spans="2:17" x14ac:dyDescent="0.25">
      <c r="B33" s="8" t="s">
        <v>2080</v>
      </c>
      <c r="C33" t="s">
        <v>4</v>
      </c>
      <c r="D33" t="s">
        <v>37</v>
      </c>
      <c r="E33" t="s">
        <v>6</v>
      </c>
      <c r="F33" s="4">
        <v>26659</v>
      </c>
      <c r="G33" s="6" t="str" cm="1">
        <f t="array" ref="G33">IFERROR(VLOOKUP(VALUE(Table13[[#This Row],[County FIPS]]), IFERROR(IF(VALUE([1]!New_Licenses[#Data])=0, "Pending", VALUE([1]!New_Licenses[#Data])), [1]!New_Licenses[#Data]), 8, FALSE), "N/A")</f>
        <v>N/A</v>
      </c>
      <c r="H33" s="9" t="str">
        <f>IF(AND(Table13[[#This Row],[Call Sign]]&lt;&gt;"N/A", Table13[[#This Row],[Call Sign]]&lt;&gt;"Pending"), "Y", "N")</f>
        <v>N</v>
      </c>
      <c r="I33" s="10" t="str" cm="1">
        <f t="array" ref="I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" s="6" t="str" cm="1">
        <f t="array" ref="J33">IF(IFERROR(VLOOKUP(VALUE(Table13[[#This Row],[County FIPS]]), IFERROR(IF(VALUE([1]!New_Leases[#Data])=0, "Pending", VALUE([1]!New_Leases[#Data])), [1]!New_Leases[#Data]), 13, FALSE), "N")="Active", "Y", "N")</f>
        <v>N</v>
      </c>
      <c r="K33" s="9" t="str" cm="1">
        <f t="array" ref="K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" s="9" t="str" cm="1">
        <f t="array" ref="L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" s="11" t="str" cm="1">
        <f t="array" ref="M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" s="9" t="str" cm="1">
        <f t="array" ref="N33">IF(IFERROR(VLOOKUP(VALUE(Table13[[#This Row],[County FIPS]]), VALUE([1]!Assignments_of_Authorization[#Data]), 1, FALSE), "N")&lt;&gt;"N", "Y", "N")</f>
        <v>N</v>
      </c>
      <c r="O33" s="9" t="str" cm="1">
        <f t="array" ref="O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" s="9" t="str" cm="1">
        <f t="array" ref="P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" s="9" t="str" cm="1">
        <f t="array" ref="Q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" spans="2:17" x14ac:dyDescent="0.25">
      <c r="B34" s="8" t="s">
        <v>2081</v>
      </c>
      <c r="C34" t="s">
        <v>4</v>
      </c>
      <c r="D34" t="s">
        <v>38</v>
      </c>
      <c r="E34" t="s">
        <v>6</v>
      </c>
      <c r="F34" s="4">
        <v>7730</v>
      </c>
      <c r="G34" s="6" t="str" cm="1">
        <f t="array" ref="G34">IFERROR(VLOOKUP(VALUE(Table13[[#This Row],[County FIPS]]), IFERROR(IF(VALUE([1]!New_Licenses[#Data])=0, "Pending", VALUE([1]!New_Licenses[#Data])), [1]!New_Licenses[#Data]), 8, FALSE), "N/A")</f>
        <v>N/A</v>
      </c>
      <c r="H34" s="9" t="str">
        <f>IF(AND(Table13[[#This Row],[Call Sign]]&lt;&gt;"N/A", Table13[[#This Row],[Call Sign]]&lt;&gt;"Pending"), "Y", "N")</f>
        <v>N</v>
      </c>
      <c r="I34" s="10" t="str" cm="1">
        <f t="array" ref="I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" s="6" t="str" cm="1">
        <f t="array" ref="J34">IF(IFERROR(VLOOKUP(VALUE(Table13[[#This Row],[County FIPS]]), IFERROR(IF(VALUE([1]!New_Leases[#Data])=0, "Pending", VALUE([1]!New_Leases[#Data])), [1]!New_Leases[#Data]), 13, FALSE), "N")="Active", "Y", "N")</f>
        <v>N</v>
      </c>
      <c r="K34" s="9" t="str" cm="1">
        <f t="array" ref="K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" s="9" t="str" cm="1">
        <f t="array" ref="L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" s="11" t="str" cm="1">
        <f t="array" ref="M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" s="9" t="str" cm="1">
        <f t="array" ref="N34">IF(IFERROR(VLOOKUP(VALUE(Table13[[#This Row],[County FIPS]]), VALUE([1]!Assignments_of_Authorization[#Data]), 1, FALSE), "N")&lt;&gt;"N", "Y", "N")</f>
        <v>N</v>
      </c>
      <c r="O34" s="9" t="str" cm="1">
        <f t="array" ref="O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" s="9" t="str" cm="1">
        <f t="array" ref="P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" s="9" t="str" cm="1">
        <f t="array" ref="Q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" spans="2:17" x14ac:dyDescent="0.25">
      <c r="B35" s="8" t="s">
        <v>2082</v>
      </c>
      <c r="C35" t="s">
        <v>4</v>
      </c>
      <c r="D35" t="s">
        <v>39</v>
      </c>
      <c r="E35" t="s">
        <v>6</v>
      </c>
      <c r="F35" s="4">
        <v>14785</v>
      </c>
      <c r="G35" s="6" t="str" cm="1">
        <f t="array" ref="G35">IFERROR(VLOOKUP(VALUE(Table13[[#This Row],[County FIPS]]), IFERROR(IF(VALUE([1]!New_Licenses[#Data])=0, "Pending", VALUE([1]!New_Licenses[#Data])), [1]!New_Licenses[#Data]), 8, FALSE), "N/A")</f>
        <v>N/A</v>
      </c>
      <c r="H35" s="9" t="str">
        <f>IF(AND(Table13[[#This Row],[Call Sign]]&lt;&gt;"N/A", Table13[[#This Row],[Call Sign]]&lt;&gt;"Pending"), "Y", "N")</f>
        <v>N</v>
      </c>
      <c r="I35" s="10" t="str" cm="1">
        <f t="array" ref="I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" s="6" t="str" cm="1">
        <f t="array" ref="J35">IF(IFERROR(VLOOKUP(VALUE(Table13[[#This Row],[County FIPS]]), IFERROR(IF(VALUE([1]!New_Leases[#Data])=0, "Pending", VALUE([1]!New_Leases[#Data])), [1]!New_Leases[#Data]), 13, FALSE), "N")="Active", "Y", "N")</f>
        <v>N</v>
      </c>
      <c r="K35" s="9" t="str" cm="1">
        <f t="array" ref="K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" s="9" t="str" cm="1">
        <f t="array" ref="L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" s="11" t="str" cm="1">
        <f t="array" ref="M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" s="9" t="str" cm="1">
        <f t="array" ref="N35">IF(IFERROR(VLOOKUP(VALUE(Table13[[#This Row],[County FIPS]]), VALUE([1]!Assignments_of_Authorization[#Data]), 1, FALSE), "N")&lt;&gt;"N", "Y", "N")</f>
        <v>N</v>
      </c>
      <c r="O35" s="9" t="str" cm="1">
        <f t="array" ref="O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" s="9" t="str" cm="1">
        <f t="array" ref="P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" s="9" t="str" cm="1">
        <f t="array" ref="Q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" spans="2:17" x14ac:dyDescent="0.25">
      <c r="B36" s="8" t="s">
        <v>2083</v>
      </c>
      <c r="C36" t="s">
        <v>4</v>
      </c>
      <c r="D36" t="s">
        <v>40</v>
      </c>
      <c r="E36" t="s">
        <v>6</v>
      </c>
      <c r="F36" s="4">
        <v>17146</v>
      </c>
      <c r="G36" s="6" t="str" cm="1">
        <f t="array" ref="G36">IFERROR(VLOOKUP(VALUE(Table13[[#This Row],[County FIPS]]), IFERROR(IF(VALUE([1]!New_Licenses[#Data])=0, "Pending", VALUE([1]!New_Licenses[#Data])), [1]!New_Licenses[#Data]), 8, FALSE), "N/A")</f>
        <v>N/A</v>
      </c>
      <c r="H36" s="9" t="str">
        <f>IF(AND(Table13[[#This Row],[Call Sign]]&lt;&gt;"N/A", Table13[[#This Row],[Call Sign]]&lt;&gt;"Pending"), "Y", "N")</f>
        <v>N</v>
      </c>
      <c r="I36" s="10" t="str" cm="1">
        <f t="array" ref="I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" s="6" t="str" cm="1">
        <f t="array" ref="J36">IF(IFERROR(VLOOKUP(VALUE(Table13[[#This Row],[County FIPS]]), IFERROR(IF(VALUE([1]!New_Leases[#Data])=0, "Pending", VALUE([1]!New_Leases[#Data])), [1]!New_Leases[#Data]), 13, FALSE), "N")="Active", "Y", "N")</f>
        <v>N</v>
      </c>
      <c r="K36" s="9" t="str" cm="1">
        <f t="array" ref="K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" s="9" t="str" cm="1">
        <f t="array" ref="L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" s="11" t="str" cm="1">
        <f t="array" ref="M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" s="9" t="str" cm="1">
        <f t="array" ref="N36">IF(IFERROR(VLOOKUP(VALUE(Table13[[#This Row],[County FIPS]]), VALUE([1]!Assignments_of_Authorization[#Data]), 1, FALSE), "N")&lt;&gt;"N", "Y", "N")</f>
        <v>N</v>
      </c>
      <c r="O36" s="9" t="str" cm="1">
        <f t="array" ref="O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" s="9" t="str" cm="1">
        <f t="array" ref="P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" s="9" t="str" cm="1">
        <f t="array" ref="Q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" spans="2:17" x14ac:dyDescent="0.25">
      <c r="B37" s="8" t="s">
        <v>2084</v>
      </c>
      <c r="C37" t="s">
        <v>4</v>
      </c>
      <c r="D37" t="s">
        <v>41</v>
      </c>
      <c r="E37" t="s">
        <v>8</v>
      </c>
      <c r="F37" s="4">
        <v>107202</v>
      </c>
      <c r="G37" s="6" t="str" cm="1">
        <f t="array" ref="G37">IFERROR(VLOOKUP(VALUE(Table13[[#This Row],[County FIPS]]), IFERROR(IF(VALUE([1]!New_Licenses[#Data])=0, "Pending", VALUE([1]!New_Licenses[#Data])), [1]!New_Licenses[#Data]), 8, FALSE), "N/A")</f>
        <v>N/A</v>
      </c>
      <c r="H37" s="9" t="str">
        <f>IF(AND(Table13[[#This Row],[Call Sign]]&lt;&gt;"N/A", Table13[[#This Row],[Call Sign]]&lt;&gt;"Pending"), "Y", "N")</f>
        <v>N</v>
      </c>
      <c r="I37" s="10" t="str" cm="1">
        <f t="array" ref="I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" s="6" t="str" cm="1">
        <f t="array" ref="J37">IF(IFERROR(VLOOKUP(VALUE(Table13[[#This Row],[County FIPS]]), IFERROR(IF(VALUE([1]!New_Leases[#Data])=0, "Pending", VALUE([1]!New_Leases[#Data])), [1]!New_Leases[#Data]), 13, FALSE), "N")="Active", "Y", "N")</f>
        <v>N</v>
      </c>
      <c r="K37" s="9" t="str" cm="1">
        <f t="array" ref="K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" s="9" t="str" cm="1">
        <f t="array" ref="L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" s="11" t="str" cm="1">
        <f t="array" ref="M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" s="9" t="str" cm="1">
        <f t="array" ref="N37">IF(IFERROR(VLOOKUP(VALUE(Table13[[#This Row],[County FIPS]]), VALUE([1]!Assignments_of_Authorization[#Data]), 1, FALSE), "N")&lt;&gt;"N", "Y", "N")</f>
        <v>N</v>
      </c>
      <c r="O37" s="9" t="str" cm="1">
        <f t="array" ref="O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" s="9" t="str" cm="1">
        <f t="array" ref="P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" s="9" t="str" cm="1">
        <f t="array" ref="Q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" spans="2:17" x14ac:dyDescent="0.25">
      <c r="B38" s="8" t="s">
        <v>2085</v>
      </c>
      <c r="C38" t="s">
        <v>4</v>
      </c>
      <c r="D38" t="s">
        <v>42</v>
      </c>
      <c r="E38" t="s">
        <v>6</v>
      </c>
      <c r="F38" s="4">
        <v>52579</v>
      </c>
      <c r="G38" s="6" t="str" cm="1">
        <f t="array" ref="G38">IFERROR(VLOOKUP(VALUE(Table13[[#This Row],[County FIPS]]), IFERROR(IF(VALUE([1]!New_Licenses[#Data])=0, "Pending", VALUE([1]!New_Licenses[#Data])), [1]!New_Licenses[#Data]), 8, FALSE), "N/A")</f>
        <v>N/A</v>
      </c>
      <c r="H38" s="9" t="str">
        <f>IF(AND(Table13[[#This Row],[Call Sign]]&lt;&gt;"N/A", Table13[[#This Row],[Call Sign]]&lt;&gt;"Pending"), "Y", "N")</f>
        <v>N</v>
      </c>
      <c r="I38" s="10" t="str" cm="1">
        <f t="array" ref="I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" s="6" t="str" cm="1">
        <f t="array" ref="J38">IF(IFERROR(VLOOKUP(VALUE(Table13[[#This Row],[County FIPS]]), IFERROR(IF(VALUE([1]!New_Leases[#Data])=0, "Pending", VALUE([1]!New_Leases[#Data])), [1]!New_Leases[#Data]), 13, FALSE), "N")="Active", "Y", "N")</f>
        <v>N</v>
      </c>
      <c r="K38" s="9" t="str" cm="1">
        <f t="array" ref="K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" s="9" t="str" cm="1">
        <f t="array" ref="L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" s="11" t="str" cm="1">
        <f t="array" ref="M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" s="9" t="str" cm="1">
        <f t="array" ref="N38">IF(IFERROR(VLOOKUP(VALUE(Table13[[#This Row],[County FIPS]]), VALUE([1]!Assignments_of_Authorization[#Data]), 1, FALSE), "N")&lt;&gt;"N", "Y", "N")</f>
        <v>N</v>
      </c>
      <c r="O38" s="9" t="str" cm="1">
        <f t="array" ref="O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" s="9" t="str" cm="1">
        <f t="array" ref="P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" s="9" t="str" cm="1">
        <f t="array" ref="Q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" spans="2:17" x14ac:dyDescent="0.25">
      <c r="B39" s="8" t="s">
        <v>2086</v>
      </c>
      <c r="C39" t="s">
        <v>4</v>
      </c>
      <c r="D39" t="s">
        <v>43</v>
      </c>
      <c r="E39" t="s">
        <v>8</v>
      </c>
      <c r="F39" s="4">
        <v>674721</v>
      </c>
      <c r="G39" s="6" t="str" cm="1">
        <f t="array" ref="G39">IFERROR(VLOOKUP(VALUE(Table13[[#This Row],[County FIPS]]), IFERROR(IF(VALUE([1]!New_Licenses[#Data])=0, "Pending", VALUE([1]!New_Licenses[#Data])), [1]!New_Licenses[#Data]), 8, FALSE), "N/A")</f>
        <v>N/A</v>
      </c>
      <c r="H39" s="9" t="str">
        <f>IF(AND(Table13[[#This Row],[Call Sign]]&lt;&gt;"N/A", Table13[[#This Row],[Call Sign]]&lt;&gt;"Pending"), "Y", "N")</f>
        <v>N</v>
      </c>
      <c r="I39" s="10" t="str" cm="1">
        <f t="array" ref="I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" s="6" t="str" cm="1">
        <f t="array" ref="J39">IF(IFERROR(VLOOKUP(VALUE(Table13[[#This Row],[County FIPS]]), IFERROR(IF(VALUE([1]!New_Leases[#Data])=0, "Pending", VALUE([1]!New_Leases[#Data])), [1]!New_Leases[#Data]), 13, FALSE), "N")="Active", "Y", "N")</f>
        <v>N</v>
      </c>
      <c r="K39" s="9" t="str" cm="1">
        <f t="array" ref="K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" s="9" t="str" cm="1">
        <f t="array" ref="L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" s="11" t="str" cm="1">
        <f t="array" ref="M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" s="9" t="str" cm="1">
        <f t="array" ref="N39">IF(IFERROR(VLOOKUP(VALUE(Table13[[#This Row],[County FIPS]]), VALUE([1]!Assignments_of_Authorization[#Data]), 1, FALSE), "N")&lt;&gt;"N", "Y", "N")</f>
        <v>N</v>
      </c>
      <c r="O39" s="9" t="str" cm="1">
        <f t="array" ref="O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" s="9" t="str" cm="1">
        <f t="array" ref="P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" s="9" t="str" cm="1">
        <f t="array" ref="Q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" spans="2:17" x14ac:dyDescent="0.25">
      <c r="B40" s="8" t="s">
        <v>2087</v>
      </c>
      <c r="C40" t="s">
        <v>4</v>
      </c>
      <c r="D40" t="s">
        <v>44</v>
      </c>
      <c r="E40" t="s">
        <v>6</v>
      </c>
      <c r="F40" s="4">
        <v>13972</v>
      </c>
      <c r="G40" s="6" t="str" cm="1">
        <f t="array" ref="G40">IFERROR(VLOOKUP(VALUE(Table13[[#This Row],[County FIPS]]), IFERROR(IF(VALUE([1]!New_Licenses[#Data])=0, "Pending", VALUE([1]!New_Licenses[#Data])), [1]!New_Licenses[#Data]), 8, FALSE), "N/A")</f>
        <v>WRPG329</v>
      </c>
      <c r="H40" s="9" t="str">
        <f>IF(AND(Table13[[#This Row],[Call Sign]]&lt;&gt;"N/A", Table13[[#This Row],[Call Sign]]&lt;&gt;"Pending"), "Y", "N")</f>
        <v>Y</v>
      </c>
      <c r="I40" s="10" cm="1">
        <f t="array" ref="I40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40" s="6" t="str" cm="1">
        <f t="array" ref="J40">IF(IFERROR(VLOOKUP(VALUE(Table13[[#This Row],[County FIPS]]), IFERROR(IF(VALUE([1]!New_Leases[#Data])=0, "Pending", VALUE([1]!New_Leases[#Data])), [1]!New_Leases[#Data]), 13, FALSE), "N")="Active", "Y", "N")</f>
        <v>N</v>
      </c>
      <c r="K40" s="9" t="str" cm="1">
        <f t="array" ref="K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" s="9" t="str" cm="1">
        <f t="array" ref="L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" s="11" t="str" cm="1">
        <f t="array" ref="M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" s="9" t="str" cm="1">
        <f t="array" ref="N40">IF(IFERROR(VLOOKUP(VALUE(Table13[[#This Row],[County FIPS]]), VALUE([1]!Assignments_of_Authorization[#Data]), 1, FALSE), "N")&lt;&gt;"N", "Y", "N")</f>
        <v>N</v>
      </c>
      <c r="O40" s="9" t="str" cm="1">
        <f t="array" ref="O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" s="9" t="str" cm="1">
        <f t="array" ref="P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" s="9" t="str" cm="1">
        <f t="array" ref="Q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" spans="2:17" x14ac:dyDescent="0.25">
      <c r="B41" s="8" t="s">
        <v>2088</v>
      </c>
      <c r="C41" t="s">
        <v>4</v>
      </c>
      <c r="D41" t="s">
        <v>45</v>
      </c>
      <c r="E41" t="s">
        <v>8</v>
      </c>
      <c r="F41" s="4">
        <v>93564</v>
      </c>
      <c r="G41" s="6" t="str" cm="1">
        <f t="array" ref="G41">IFERROR(VLOOKUP(VALUE(Table13[[#This Row],[County FIPS]]), IFERROR(IF(VALUE([1]!New_Licenses[#Data])=0, "Pending", VALUE([1]!New_Licenses[#Data])), [1]!New_Licenses[#Data]), 8, FALSE), "N/A")</f>
        <v>N/A</v>
      </c>
      <c r="H41" s="9" t="str">
        <f>IF(AND(Table13[[#This Row],[Call Sign]]&lt;&gt;"N/A", Table13[[#This Row],[Call Sign]]&lt;&gt;"Pending"), "Y", "N")</f>
        <v>N</v>
      </c>
      <c r="I41" s="10" t="str" cm="1">
        <f t="array" ref="I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" s="6" t="str" cm="1">
        <f t="array" ref="J41">IF(IFERROR(VLOOKUP(VALUE(Table13[[#This Row],[County FIPS]]), IFERROR(IF(VALUE([1]!New_Leases[#Data])=0, "Pending", VALUE([1]!New_Leases[#Data])), [1]!New_Leases[#Data]), 13, FALSE), "N")="Active", "Y", "N")</f>
        <v>N</v>
      </c>
      <c r="K41" s="9" t="str" cm="1">
        <f t="array" ref="K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" s="9" t="str" cm="1">
        <f t="array" ref="L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" s="11" t="str" cm="1">
        <f t="array" ref="M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" s="9" t="str" cm="1">
        <f t="array" ref="N41">IF(IFERROR(VLOOKUP(VALUE(Table13[[#This Row],[County FIPS]]), VALUE([1]!Assignments_of_Authorization[#Data]), 1, FALSE), "N")&lt;&gt;"N", "Y", "N")</f>
        <v>N</v>
      </c>
      <c r="O41" s="9" t="str" cm="1">
        <f t="array" ref="O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" s="9" t="str" cm="1">
        <f t="array" ref="P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" s="9" t="str" cm="1">
        <f t="array" ref="Q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" spans="2:17" x14ac:dyDescent="0.25">
      <c r="B42" s="8" t="s">
        <v>2089</v>
      </c>
      <c r="C42" t="s">
        <v>4</v>
      </c>
      <c r="D42" t="s">
        <v>46</v>
      </c>
      <c r="E42" t="s">
        <v>6</v>
      </c>
      <c r="F42" s="4">
        <v>33073</v>
      </c>
      <c r="G42" s="6" t="str" cm="1">
        <f t="array" ref="G42">IFERROR(VLOOKUP(VALUE(Table13[[#This Row],[County FIPS]]), IFERROR(IF(VALUE([1]!New_Licenses[#Data])=0, "Pending", VALUE([1]!New_Licenses[#Data])), [1]!New_Licenses[#Data]), 8, FALSE), "N/A")</f>
        <v>N/A</v>
      </c>
      <c r="H42" s="9" t="str">
        <f>IF(AND(Table13[[#This Row],[Call Sign]]&lt;&gt;"N/A", Table13[[#This Row],[Call Sign]]&lt;&gt;"Pending"), "Y", "N")</f>
        <v>N</v>
      </c>
      <c r="I42" s="10" t="str" cm="1">
        <f t="array" ref="I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" s="6" t="str" cm="1">
        <f t="array" ref="J42">IF(IFERROR(VLOOKUP(VALUE(Table13[[#This Row],[County FIPS]]), IFERROR(IF(VALUE([1]!New_Leases[#Data])=0, "Pending", VALUE([1]!New_Leases[#Data])), [1]!New_Leases[#Data]), 13, FALSE), "N")="Active", "Y", "N")</f>
        <v>N</v>
      </c>
      <c r="K42" s="9" t="str" cm="1">
        <f t="array" ref="K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" s="9" t="str" cm="1">
        <f t="array" ref="L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" s="11" t="str" cm="1">
        <f t="array" ref="M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" s="9" t="str" cm="1">
        <f t="array" ref="N42">IF(IFERROR(VLOOKUP(VALUE(Table13[[#This Row],[County FIPS]]), VALUE([1]!Assignments_of_Authorization[#Data]), 1, FALSE), "N")&lt;&gt;"N", "Y", "N")</f>
        <v>N</v>
      </c>
      <c r="O42" s="9" t="str" cm="1">
        <f t="array" ref="O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" s="9" t="str" cm="1">
        <f t="array" ref="P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" s="9" t="str" cm="1">
        <f t="array" ref="Q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" spans="2:17" x14ac:dyDescent="0.25">
      <c r="B43" s="8" t="s">
        <v>2090</v>
      </c>
      <c r="C43" t="s">
        <v>4</v>
      </c>
      <c r="D43" t="s">
        <v>47</v>
      </c>
      <c r="E43" t="s">
        <v>8</v>
      </c>
      <c r="F43" s="4">
        <v>174241</v>
      </c>
      <c r="G43" s="6" t="str" cm="1">
        <f t="array" ref="G43">IFERROR(VLOOKUP(VALUE(Table13[[#This Row],[County FIPS]]), IFERROR(IF(VALUE([1]!New_Licenses[#Data])=0, "Pending", VALUE([1]!New_Licenses[#Data])), [1]!New_Licenses[#Data]), 8, FALSE), "N/A")</f>
        <v>N/A</v>
      </c>
      <c r="H43" s="9" t="str">
        <f>IF(AND(Table13[[#This Row],[Call Sign]]&lt;&gt;"N/A", Table13[[#This Row],[Call Sign]]&lt;&gt;"Pending"), "Y", "N")</f>
        <v>N</v>
      </c>
      <c r="I43" s="10" t="str" cm="1">
        <f t="array" ref="I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" s="6" t="str" cm="1">
        <f t="array" ref="J43">IF(IFERROR(VLOOKUP(VALUE(Table13[[#This Row],[County FIPS]]), IFERROR(IF(VALUE([1]!New_Leases[#Data])=0, "Pending", VALUE([1]!New_Leases[#Data])), [1]!New_Leases[#Data]), 13, FALSE), "N")="Active", "Y", "N")</f>
        <v>N</v>
      </c>
      <c r="K43" s="9" t="str" cm="1">
        <f t="array" ref="K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" s="9" t="str" cm="1">
        <f t="array" ref="L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" s="11" t="str" cm="1">
        <f t="array" ref="M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" s="9" t="str" cm="1">
        <f t="array" ref="N43">IF(IFERROR(VLOOKUP(VALUE(Table13[[#This Row],[County FIPS]]), VALUE([1]!Assignments_of_Authorization[#Data]), 1, FALSE), "N")&lt;&gt;"N", "Y", "N")</f>
        <v>N</v>
      </c>
      <c r="O43" s="9" t="str" cm="1">
        <f t="array" ref="O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" s="9" t="str" cm="1">
        <f t="array" ref="P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" s="9" t="str" cm="1">
        <f t="array" ref="Q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" spans="2:17" x14ac:dyDescent="0.25">
      <c r="B44" s="8" t="s">
        <v>2091</v>
      </c>
      <c r="C44" t="s">
        <v>4</v>
      </c>
      <c r="D44" t="s">
        <v>48</v>
      </c>
      <c r="E44" t="s">
        <v>8</v>
      </c>
      <c r="F44" s="4">
        <v>103570</v>
      </c>
      <c r="G44" s="6" t="str" cm="1">
        <f t="array" ref="G44">IFERROR(VLOOKUP(VALUE(Table13[[#This Row],[County FIPS]]), IFERROR(IF(VALUE([1]!New_Licenses[#Data])=0, "Pending", VALUE([1]!New_Licenses[#Data])), [1]!New_Licenses[#Data]), 8, FALSE), "N/A")</f>
        <v>N/A</v>
      </c>
      <c r="H44" s="9" t="str">
        <f>IF(AND(Table13[[#This Row],[Call Sign]]&lt;&gt;"N/A", Table13[[#This Row],[Call Sign]]&lt;&gt;"Pending"), "Y", "N")</f>
        <v>N</v>
      </c>
      <c r="I44" s="10" t="str" cm="1">
        <f t="array" ref="I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" s="6" t="str" cm="1">
        <f t="array" ref="J44">IF(IFERROR(VLOOKUP(VALUE(Table13[[#This Row],[County FIPS]]), IFERROR(IF(VALUE([1]!New_Leases[#Data])=0, "Pending", VALUE([1]!New_Leases[#Data])), [1]!New_Leases[#Data]), 13, FALSE), "N")="Active", "Y", "N")</f>
        <v>N</v>
      </c>
      <c r="K44" s="9" t="str" cm="1">
        <f t="array" ref="K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" s="9" t="str" cm="1">
        <f t="array" ref="L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" s="11" t="str" cm="1">
        <f t="array" ref="M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" s="9" t="str" cm="1">
        <f t="array" ref="N44">IF(IFERROR(VLOOKUP(VALUE(Table13[[#This Row],[County FIPS]]), VALUE([1]!Assignments_of_Authorization[#Data]), 1, FALSE), "N")&lt;&gt;"N", "Y", "N")</f>
        <v>N</v>
      </c>
      <c r="O44" s="9" t="str" cm="1">
        <f t="array" ref="O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" s="9" t="str" cm="1">
        <f t="array" ref="P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" s="9" t="str" cm="1">
        <f t="array" ref="Q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" spans="2:17" x14ac:dyDescent="0.25">
      <c r="B45" s="8" t="s">
        <v>2092</v>
      </c>
      <c r="C45" t="s">
        <v>4</v>
      </c>
      <c r="D45" t="s">
        <v>49</v>
      </c>
      <c r="E45" t="s">
        <v>6</v>
      </c>
      <c r="F45" s="4">
        <v>10311</v>
      </c>
      <c r="G45" s="6" t="str" cm="1">
        <f t="array" ref="G45">IFERROR(VLOOKUP(VALUE(Table13[[#This Row],[County FIPS]]), IFERROR(IF(VALUE([1]!New_Licenses[#Data])=0, "Pending", VALUE([1]!New_Licenses[#Data])), [1]!New_Licenses[#Data]), 8, FALSE), "N/A")</f>
        <v>N/A</v>
      </c>
      <c r="H45" s="9" t="str">
        <f>IF(AND(Table13[[#This Row],[Call Sign]]&lt;&gt;"N/A", Table13[[#This Row],[Call Sign]]&lt;&gt;"Pending"), "Y", "N")</f>
        <v>N</v>
      </c>
      <c r="I45" s="10" t="str" cm="1">
        <f t="array" ref="I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" s="6" t="str" cm="1">
        <f t="array" ref="J45">IF(IFERROR(VLOOKUP(VALUE(Table13[[#This Row],[County FIPS]]), IFERROR(IF(VALUE([1]!New_Leases[#Data])=0, "Pending", VALUE([1]!New_Leases[#Data])), [1]!New_Leases[#Data]), 13, FALSE), "N")="Active", "Y", "N")</f>
        <v>N</v>
      </c>
      <c r="K45" s="9" t="str" cm="1">
        <f t="array" ref="K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" s="9" t="str" cm="1">
        <f t="array" ref="L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" s="11" t="str" cm="1">
        <f t="array" ref="M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" s="9" t="str" cm="1">
        <f t="array" ref="N45">IF(IFERROR(VLOOKUP(VALUE(Table13[[#This Row],[County FIPS]]), VALUE([1]!Assignments_of_Authorization[#Data]), 1, FALSE), "N")&lt;&gt;"N", "Y", "N")</f>
        <v>N</v>
      </c>
      <c r="O45" s="9" t="str" cm="1">
        <f t="array" ref="O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" s="9" t="str" cm="1">
        <f t="array" ref="P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" s="9" t="str" cm="1">
        <f t="array" ref="Q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" spans="2:17" x14ac:dyDescent="0.25">
      <c r="B46" s="8" t="s">
        <v>2093</v>
      </c>
      <c r="C46" t="s">
        <v>4</v>
      </c>
      <c r="D46" t="s">
        <v>50</v>
      </c>
      <c r="E46" t="s">
        <v>6</v>
      </c>
      <c r="F46" s="4">
        <v>19532</v>
      </c>
      <c r="G46" s="6" t="str" cm="1">
        <f t="array" ref="G46">IFERROR(VLOOKUP(VALUE(Table13[[#This Row],[County FIPS]]), IFERROR(IF(VALUE([1]!New_Licenses[#Data])=0, "Pending", VALUE([1]!New_Licenses[#Data])), [1]!New_Licenses[#Data]), 8, FALSE), "N/A")</f>
        <v>N/A</v>
      </c>
      <c r="H46" s="9" t="str">
        <f>IF(AND(Table13[[#This Row],[Call Sign]]&lt;&gt;"N/A", Table13[[#This Row],[Call Sign]]&lt;&gt;"Pending"), "Y", "N")</f>
        <v>N</v>
      </c>
      <c r="I46" s="10" t="str" cm="1">
        <f t="array" ref="I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" s="6" t="str" cm="1">
        <f t="array" ref="J46">IF(IFERROR(VLOOKUP(VALUE(Table13[[#This Row],[County FIPS]]), IFERROR(IF(VALUE([1]!New_Leases[#Data])=0, "Pending", VALUE([1]!New_Leases[#Data])), [1]!New_Leases[#Data]), 13, FALSE), "N")="Active", "Y", "N")</f>
        <v>N</v>
      </c>
      <c r="K46" s="9" t="str" cm="1">
        <f t="array" ref="K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" s="9" t="str" cm="1">
        <f t="array" ref="L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" s="11" t="str" cm="1">
        <f t="array" ref="M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" s="9" t="str" cm="1">
        <f t="array" ref="N46">IF(IFERROR(VLOOKUP(VALUE(Table13[[#This Row],[County FIPS]]), VALUE([1]!Assignments_of_Authorization[#Data]), 1, FALSE), "N")&lt;&gt;"N", "Y", "N")</f>
        <v>N</v>
      </c>
      <c r="O46" s="9" t="str" cm="1">
        <f t="array" ref="O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" s="9" t="str" cm="1">
        <f t="array" ref="P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" s="9" t="str" cm="1">
        <f t="array" ref="Q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" spans="2:17" x14ac:dyDescent="0.25">
      <c r="B47" s="8" t="s">
        <v>2094</v>
      </c>
      <c r="C47" t="s">
        <v>4</v>
      </c>
      <c r="D47" t="s">
        <v>51</v>
      </c>
      <c r="E47" t="s">
        <v>8</v>
      </c>
      <c r="F47" s="4">
        <v>388153</v>
      </c>
      <c r="G47" s="6" t="str" cm="1">
        <f t="array" ref="G47">IFERROR(VLOOKUP(VALUE(Table13[[#This Row],[County FIPS]]), IFERROR(IF(VALUE([1]!New_Licenses[#Data])=0, "Pending", VALUE([1]!New_Licenses[#Data])), [1]!New_Licenses[#Data]), 8, FALSE), "N/A")</f>
        <v>N/A</v>
      </c>
      <c r="H47" s="9" t="str">
        <f>IF(AND(Table13[[#This Row],[Call Sign]]&lt;&gt;"N/A", Table13[[#This Row],[Call Sign]]&lt;&gt;"Pending"), "Y", "N")</f>
        <v>N</v>
      </c>
      <c r="I47" s="10" t="str" cm="1">
        <f t="array" ref="I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" s="6" t="str" cm="1">
        <f t="array" ref="J47">IF(IFERROR(VLOOKUP(VALUE(Table13[[#This Row],[County FIPS]]), IFERROR(IF(VALUE([1]!New_Leases[#Data])=0, "Pending", VALUE([1]!New_Leases[#Data])), [1]!New_Leases[#Data]), 13, FALSE), "N")="Active", "Y", "N")</f>
        <v>N</v>
      </c>
      <c r="K47" s="9" t="str" cm="1">
        <f t="array" ref="K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" s="9" t="str" cm="1">
        <f t="array" ref="L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" s="11" t="str" cm="1">
        <f t="array" ref="M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" s="9" t="str" cm="1">
        <f t="array" ref="N47">IF(IFERROR(VLOOKUP(VALUE(Table13[[#This Row],[County FIPS]]), VALUE([1]!Assignments_of_Authorization[#Data]), 1, FALSE), "N")&lt;&gt;"N", "Y", "N")</f>
        <v>N</v>
      </c>
      <c r="O47" s="9" t="str" cm="1">
        <f t="array" ref="O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" s="9" t="str" cm="1">
        <f t="array" ref="P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" s="9" t="str" cm="1">
        <f t="array" ref="Q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" spans="2:17" x14ac:dyDescent="0.25">
      <c r="B48" s="8" t="s">
        <v>2095</v>
      </c>
      <c r="C48" t="s">
        <v>4</v>
      </c>
      <c r="D48" t="s">
        <v>52</v>
      </c>
      <c r="E48" t="s">
        <v>6</v>
      </c>
      <c r="F48" s="4">
        <v>19323</v>
      </c>
      <c r="G48" s="6" t="str" cm="1">
        <f t="array" ref="G48">IFERROR(VLOOKUP(VALUE(Table13[[#This Row],[County FIPS]]), IFERROR(IF(VALUE([1]!New_Licenses[#Data])=0, "Pending", VALUE([1]!New_Licenses[#Data])), [1]!New_Licenses[#Data]), 8, FALSE), "N/A")</f>
        <v>N/A</v>
      </c>
      <c r="H48" s="9" t="str">
        <f>IF(AND(Table13[[#This Row],[Call Sign]]&lt;&gt;"N/A", Table13[[#This Row],[Call Sign]]&lt;&gt;"Pending"), "Y", "N")</f>
        <v>N</v>
      </c>
      <c r="I48" s="10" t="str" cm="1">
        <f t="array" ref="I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" s="6" t="str" cm="1">
        <f t="array" ref="J48">IF(IFERROR(VLOOKUP(VALUE(Table13[[#This Row],[County FIPS]]), IFERROR(IF(VALUE([1]!New_Leases[#Data])=0, "Pending", VALUE([1]!New_Leases[#Data])), [1]!New_Leases[#Data]), 13, FALSE), "N")="Active", "Y", "N")</f>
        <v>N</v>
      </c>
      <c r="K48" s="9" t="str" cm="1">
        <f t="array" ref="K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" s="9" t="str" cm="1">
        <f t="array" ref="L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" s="11" t="str" cm="1">
        <f t="array" ref="M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" s="9" t="str" cm="1">
        <f t="array" ref="N48">IF(IFERROR(VLOOKUP(VALUE(Table13[[#This Row],[County FIPS]]), VALUE([1]!Assignments_of_Authorization[#Data]), 1, FALSE), "N")&lt;&gt;"N", "Y", "N")</f>
        <v>N</v>
      </c>
      <c r="O48" s="9" t="str" cm="1">
        <f t="array" ref="O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" s="9" t="str" cm="1">
        <f t="array" ref="P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" s="9" t="str" cm="1">
        <f t="array" ref="Q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" spans="2:17" x14ac:dyDescent="0.25">
      <c r="B49" s="8" t="s">
        <v>2096</v>
      </c>
      <c r="C49" t="s">
        <v>4</v>
      </c>
      <c r="D49" t="s">
        <v>53</v>
      </c>
      <c r="E49" t="s">
        <v>6</v>
      </c>
      <c r="F49" s="4">
        <v>29341</v>
      </c>
      <c r="G49" s="6" t="str" cm="1">
        <f t="array" ref="G49">IFERROR(VLOOKUP(VALUE(Table13[[#This Row],[County FIPS]]), IFERROR(IF(VALUE([1]!New_Licenses[#Data])=0, "Pending", VALUE([1]!New_Licenses[#Data])), [1]!New_Licenses[#Data]), 8, FALSE), "N/A")</f>
        <v>N/A</v>
      </c>
      <c r="H49" s="9" t="str">
        <f>IF(AND(Table13[[#This Row],[Call Sign]]&lt;&gt;"N/A", Table13[[#This Row],[Call Sign]]&lt;&gt;"Pending"), "Y", "N")</f>
        <v>N</v>
      </c>
      <c r="I49" s="10" t="str" cm="1">
        <f t="array" ref="I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" s="6" t="str" cm="1">
        <f t="array" ref="J49">IF(IFERROR(VLOOKUP(VALUE(Table13[[#This Row],[County FIPS]]), IFERROR(IF(VALUE([1]!New_Leases[#Data])=0, "Pending", VALUE([1]!New_Leases[#Data])), [1]!New_Leases[#Data]), 13, FALSE), "N")="Active", "Y", "N")</f>
        <v>N</v>
      </c>
      <c r="K49" s="9" t="str" cm="1">
        <f t="array" ref="K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" s="9" t="str" cm="1">
        <f t="array" ref="L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" s="11" t="str" cm="1">
        <f t="array" ref="M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" s="9" t="str" cm="1">
        <f t="array" ref="N49">IF(IFERROR(VLOOKUP(VALUE(Table13[[#This Row],[County FIPS]]), VALUE([1]!Assignments_of_Authorization[#Data]), 1, FALSE), "N")&lt;&gt;"N", "Y", "N")</f>
        <v>N</v>
      </c>
      <c r="O49" s="9" t="str" cm="1">
        <f t="array" ref="O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" s="9" t="str" cm="1">
        <f t="array" ref="P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" s="9" t="str" cm="1">
        <f t="array" ref="Q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" spans="2:17" x14ac:dyDescent="0.25">
      <c r="B50" s="8" t="s">
        <v>2097</v>
      </c>
      <c r="C50" t="s">
        <v>4</v>
      </c>
      <c r="D50" t="s">
        <v>54</v>
      </c>
      <c r="E50" t="s">
        <v>8</v>
      </c>
      <c r="F50" s="4">
        <v>97612</v>
      </c>
      <c r="G50" s="6" t="str" cm="1">
        <f t="array" ref="G50">IFERROR(VLOOKUP(VALUE(Table13[[#This Row],[County FIPS]]), IFERROR(IF(VALUE([1]!New_Licenses[#Data])=0, "Pending", VALUE([1]!New_Licenses[#Data])), [1]!New_Licenses[#Data]), 8, FALSE), "N/A")</f>
        <v>N/A</v>
      </c>
      <c r="H50" s="9" t="str">
        <f>IF(AND(Table13[[#This Row],[Call Sign]]&lt;&gt;"N/A", Table13[[#This Row],[Call Sign]]&lt;&gt;"Pending"), "Y", "N")</f>
        <v>N</v>
      </c>
      <c r="I50" s="10" t="str" cm="1">
        <f t="array" ref="I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" s="6" t="str" cm="1">
        <f t="array" ref="J50">IF(IFERROR(VLOOKUP(VALUE(Table13[[#This Row],[County FIPS]]), IFERROR(IF(VALUE([1]!New_Leases[#Data])=0, "Pending", VALUE([1]!New_Leases[#Data])), [1]!New_Leases[#Data]), 13, FALSE), "N")="Active", "Y", "N")</f>
        <v>N</v>
      </c>
      <c r="K50" s="9" t="str" cm="1">
        <f t="array" ref="K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" s="9" t="str" cm="1">
        <f t="array" ref="L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" s="11" t="str" cm="1">
        <f t="array" ref="M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" s="9" t="str" cm="1">
        <f t="array" ref="N50">IF(IFERROR(VLOOKUP(VALUE(Table13[[#This Row],[County FIPS]]), VALUE([1]!Assignments_of_Authorization[#Data]), 1, FALSE), "N")&lt;&gt;"N", "Y", "N")</f>
        <v>N</v>
      </c>
      <c r="O50" s="9" t="str" cm="1">
        <f t="array" ref="O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" s="9" t="str" cm="1">
        <f t="array" ref="P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" s="9" t="str" cm="1">
        <f t="array" ref="Q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" spans="2:17" x14ac:dyDescent="0.25">
      <c r="B51" s="8" t="s">
        <v>2098</v>
      </c>
      <c r="C51" t="s">
        <v>4</v>
      </c>
      <c r="D51" t="s">
        <v>55</v>
      </c>
      <c r="E51" t="s">
        <v>8</v>
      </c>
      <c r="F51" s="4">
        <v>414809</v>
      </c>
      <c r="G51" s="6" t="str" cm="1">
        <f t="array" ref="G51">IFERROR(VLOOKUP(VALUE(Table13[[#This Row],[County FIPS]]), IFERROR(IF(VALUE([1]!New_Licenses[#Data])=0, "Pending", VALUE([1]!New_Licenses[#Data])), [1]!New_Licenses[#Data]), 8, FALSE), "N/A")</f>
        <v>N/A</v>
      </c>
      <c r="H51" s="9" t="str">
        <f>IF(AND(Table13[[#This Row],[Call Sign]]&lt;&gt;"N/A", Table13[[#This Row],[Call Sign]]&lt;&gt;"Pending"), "Y", "N")</f>
        <v>N</v>
      </c>
      <c r="I51" s="10" t="str" cm="1">
        <f t="array" ref="I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" s="6" t="str" cm="1">
        <f t="array" ref="J51">IF(IFERROR(VLOOKUP(VALUE(Table13[[#This Row],[County FIPS]]), IFERROR(IF(VALUE([1]!New_Leases[#Data])=0, "Pending", VALUE([1]!New_Leases[#Data])), [1]!New_Leases[#Data]), 13, FALSE), "N")="Active", "Y", "N")</f>
        <v>N</v>
      </c>
      <c r="K51" s="9" t="str" cm="1">
        <f t="array" ref="K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" s="9" t="str" cm="1">
        <f t="array" ref="L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" s="11" t="str" cm="1">
        <f t="array" ref="M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" s="9" t="str" cm="1">
        <f t="array" ref="N51">IF(IFERROR(VLOOKUP(VALUE(Table13[[#This Row],[County FIPS]]), VALUE([1]!Assignments_of_Authorization[#Data]), 1, FALSE), "N")&lt;&gt;"N", "Y", "N")</f>
        <v>N</v>
      </c>
      <c r="O51" s="9" t="str" cm="1">
        <f t="array" ref="O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" s="9" t="str" cm="1">
        <f t="array" ref="P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" s="9" t="str" cm="1">
        <f t="array" ref="Q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" spans="2:17" x14ac:dyDescent="0.25">
      <c r="B52" s="8" t="s">
        <v>2099</v>
      </c>
      <c r="C52" t="s">
        <v>4</v>
      </c>
      <c r="D52" t="s">
        <v>56</v>
      </c>
      <c r="E52" t="s">
        <v>6</v>
      </c>
      <c r="F52" s="4">
        <v>19772</v>
      </c>
      <c r="G52" s="6" t="str" cm="1">
        <f t="array" ref="G52">IFERROR(VLOOKUP(VALUE(Table13[[#This Row],[County FIPS]]), IFERROR(IF(VALUE([1]!New_Licenses[#Data])=0, "Pending", VALUE([1]!New_Licenses[#Data])), [1]!New_Licenses[#Data]), 8, FALSE), "N/A")</f>
        <v>N/A</v>
      </c>
      <c r="H52" s="9" t="str">
        <f>IF(AND(Table13[[#This Row],[Call Sign]]&lt;&gt;"N/A", Table13[[#This Row],[Call Sign]]&lt;&gt;"Pending"), "Y", "N")</f>
        <v>N</v>
      </c>
      <c r="I52" s="10" t="str" cm="1">
        <f t="array" ref="I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" s="6" t="str" cm="1">
        <f t="array" ref="J52">IF(IFERROR(VLOOKUP(VALUE(Table13[[#This Row],[County FIPS]]), IFERROR(IF(VALUE([1]!New_Leases[#Data])=0, "Pending", VALUE([1]!New_Leases[#Data])), [1]!New_Leases[#Data]), 13, FALSE), "N")="Active", "Y", "N")</f>
        <v>N</v>
      </c>
      <c r="K52" s="9" t="str" cm="1">
        <f t="array" ref="K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" s="9" t="str" cm="1">
        <f t="array" ref="L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" s="11" t="str" cm="1">
        <f t="array" ref="M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" s="9" t="str" cm="1">
        <f t="array" ref="N52">IF(IFERROR(VLOOKUP(VALUE(Table13[[#This Row],[County FIPS]]), VALUE([1]!Assignments_of_Authorization[#Data]), 1, FALSE), "N")&lt;&gt;"N", "Y", "N")</f>
        <v>N</v>
      </c>
      <c r="O52" s="9" t="str" cm="1">
        <f t="array" ref="O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" s="9" t="str" cm="1">
        <f t="array" ref="P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" s="9" t="str" cm="1">
        <f t="array" ref="Q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" spans="2:17" x14ac:dyDescent="0.25">
      <c r="B53" s="8" t="s">
        <v>2100</v>
      </c>
      <c r="C53" t="s">
        <v>4</v>
      </c>
      <c r="D53" t="s">
        <v>57</v>
      </c>
      <c r="E53" t="s">
        <v>8</v>
      </c>
      <c r="F53" s="4">
        <v>228954</v>
      </c>
      <c r="G53" s="6" t="str" cm="1">
        <f t="array" ref="G53">IFERROR(VLOOKUP(VALUE(Table13[[#This Row],[County FIPS]]), IFERROR(IF(VALUE([1]!New_Licenses[#Data])=0, "Pending", VALUE([1]!New_Licenses[#Data])), [1]!New_Licenses[#Data]), 8, FALSE), "N/A")</f>
        <v>N/A</v>
      </c>
      <c r="H53" s="9" t="str">
        <f>IF(AND(Table13[[#This Row],[Call Sign]]&lt;&gt;"N/A", Table13[[#This Row],[Call Sign]]&lt;&gt;"Pending"), "Y", "N")</f>
        <v>N</v>
      </c>
      <c r="I53" s="10" t="str" cm="1">
        <f t="array" ref="I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" s="6" t="str" cm="1">
        <f t="array" ref="J53">IF(IFERROR(VLOOKUP(VALUE(Table13[[#This Row],[County FIPS]]), IFERROR(IF(VALUE([1]!New_Leases[#Data])=0, "Pending", VALUE([1]!New_Leases[#Data])), [1]!New_Leases[#Data]), 13, FALSE), "N")="Active", "Y", "N")</f>
        <v>N</v>
      </c>
      <c r="K53" s="9" t="str" cm="1">
        <f t="array" ref="K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" s="9" t="str" cm="1">
        <f t="array" ref="L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" s="11" t="str" cm="1">
        <f t="array" ref="M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" s="9" t="str" cm="1">
        <f t="array" ref="N53">IF(IFERROR(VLOOKUP(VALUE(Table13[[#This Row],[County FIPS]]), VALUE([1]!Assignments_of_Authorization[#Data]), 1, FALSE), "N")&lt;&gt;"N", "Y", "N")</f>
        <v>N</v>
      </c>
      <c r="O53" s="9" t="str" cm="1">
        <f t="array" ref="O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" s="9" t="str" cm="1">
        <f t="array" ref="P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" s="9" t="str" cm="1">
        <f t="array" ref="Q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" spans="2:17" x14ac:dyDescent="0.25">
      <c r="B54" s="8" t="s">
        <v>2101</v>
      </c>
      <c r="C54" t="s">
        <v>4</v>
      </c>
      <c r="D54" t="s">
        <v>58</v>
      </c>
      <c r="E54" t="s">
        <v>8</v>
      </c>
      <c r="F54" s="4">
        <v>123421</v>
      </c>
      <c r="G54" s="6" t="str" cm="1">
        <f t="array" ref="G54">IFERROR(VLOOKUP(VALUE(Table13[[#This Row],[County FIPS]]), IFERROR(IF(VALUE([1]!New_Licenses[#Data])=0, "Pending", VALUE([1]!New_Licenses[#Data])), [1]!New_Licenses[#Data]), 8, FALSE), "N/A")</f>
        <v>N/A</v>
      </c>
      <c r="H54" s="9" t="str">
        <f>IF(AND(Table13[[#This Row],[Call Sign]]&lt;&gt;"N/A", Table13[[#This Row],[Call Sign]]&lt;&gt;"Pending"), "Y", "N")</f>
        <v>N</v>
      </c>
      <c r="I54" s="10" t="str" cm="1">
        <f t="array" ref="I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" s="6" t="str" cm="1">
        <f t="array" ref="J54">IF(IFERROR(VLOOKUP(VALUE(Table13[[#This Row],[County FIPS]]), IFERROR(IF(VALUE([1]!New_Leases[#Data])=0, "Pending", VALUE([1]!New_Leases[#Data])), [1]!New_Leases[#Data]), 13, FALSE), "N")="Active", "Y", "N")</f>
        <v>N</v>
      </c>
      <c r="K54" s="9" t="str" cm="1">
        <f t="array" ref="K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" s="9" t="str" cm="1">
        <f t="array" ref="L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" s="11" t="str" cm="1">
        <f t="array" ref="M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" s="9" t="str" cm="1">
        <f t="array" ref="N54">IF(IFERROR(VLOOKUP(VALUE(Table13[[#This Row],[County FIPS]]), VALUE([1]!Assignments_of_Authorization[#Data]), 1, FALSE), "N")&lt;&gt;"N", "Y", "N")</f>
        <v>N</v>
      </c>
      <c r="O54" s="9" t="str" cm="1">
        <f t="array" ref="O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" s="9" t="str" cm="1">
        <f t="array" ref="P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" s="9" t="str" cm="1">
        <f t="array" ref="Q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" spans="2:17" x14ac:dyDescent="0.25">
      <c r="B55" s="8" t="s">
        <v>2102</v>
      </c>
      <c r="C55" t="s">
        <v>4</v>
      </c>
      <c r="D55" t="s">
        <v>59</v>
      </c>
      <c r="E55" t="s">
        <v>6</v>
      </c>
      <c r="F55" s="4">
        <v>8511</v>
      </c>
      <c r="G55" s="6" t="str" cm="1">
        <f t="array" ref="G55">IFERROR(VLOOKUP(VALUE(Table13[[#This Row],[County FIPS]]), IFERROR(IF(VALUE([1]!New_Licenses[#Data])=0, "Pending", VALUE([1]!New_Licenses[#Data])), [1]!New_Licenses[#Data]), 8, FALSE), "N/A")</f>
        <v>N/A</v>
      </c>
      <c r="H55" s="9" t="str">
        <f>IF(AND(Table13[[#This Row],[Call Sign]]&lt;&gt;"N/A", Table13[[#This Row],[Call Sign]]&lt;&gt;"Pending"), "Y", "N")</f>
        <v>N</v>
      </c>
      <c r="I55" s="10" t="str" cm="1">
        <f t="array" ref="I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" s="6" t="str" cm="1">
        <f t="array" ref="J55">IF(IFERROR(VLOOKUP(VALUE(Table13[[#This Row],[County FIPS]]), IFERROR(IF(VALUE([1]!New_Leases[#Data])=0, "Pending", VALUE([1]!New_Leases[#Data])), [1]!New_Leases[#Data]), 13, FALSE), "N")="Active", "Y", "N")</f>
        <v>N</v>
      </c>
      <c r="K55" s="9" t="str" cm="1">
        <f t="array" ref="K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" s="9" t="str" cm="1">
        <f t="array" ref="L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" s="11" t="str" cm="1">
        <f t="array" ref="M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" s="9" t="str" cm="1">
        <f t="array" ref="N55">IF(IFERROR(VLOOKUP(VALUE(Table13[[#This Row],[County FIPS]]), VALUE([1]!Assignments_of_Authorization[#Data]), 1, FALSE), "N")&lt;&gt;"N", "Y", "N")</f>
        <v>N</v>
      </c>
      <c r="O55" s="9" t="str" cm="1">
        <f t="array" ref="O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" s="9" t="str" cm="1">
        <f t="array" ref="P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" s="9" t="str" cm="1">
        <f t="array" ref="Q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" spans="2:17" x14ac:dyDescent="0.25">
      <c r="B56" s="8" t="s">
        <v>2103</v>
      </c>
      <c r="C56" t="s">
        <v>4</v>
      </c>
      <c r="D56" t="s">
        <v>60</v>
      </c>
      <c r="E56" t="s">
        <v>6</v>
      </c>
      <c r="F56" s="4">
        <v>19123</v>
      </c>
      <c r="G56" s="6" t="str" cm="1">
        <f t="array" ref="G56">IFERROR(VLOOKUP(VALUE(Table13[[#This Row],[County FIPS]]), IFERROR(IF(VALUE([1]!New_Licenses[#Data])=0, "Pending", VALUE([1]!New_Licenses[#Data])), [1]!New_Licenses[#Data]), 8, FALSE), "N/A")</f>
        <v>N/A</v>
      </c>
      <c r="H56" s="9" t="str">
        <f>IF(AND(Table13[[#This Row],[Call Sign]]&lt;&gt;"N/A", Table13[[#This Row],[Call Sign]]&lt;&gt;"Pending"), "Y", "N")</f>
        <v>N</v>
      </c>
      <c r="I56" s="10" t="str" cm="1">
        <f t="array" ref="I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" s="6" t="str" cm="1">
        <f t="array" ref="J56">IF(IFERROR(VLOOKUP(VALUE(Table13[[#This Row],[County FIPS]]), IFERROR(IF(VALUE([1]!New_Leases[#Data])=0, "Pending", VALUE([1]!New_Leases[#Data])), [1]!New_Leases[#Data]), 13, FALSE), "N")="Active", "Y", "N")</f>
        <v>N</v>
      </c>
      <c r="K56" s="9" t="str" cm="1">
        <f t="array" ref="K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" s="9" t="str" cm="1">
        <f t="array" ref="L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" s="11" t="str" cm="1">
        <f t="array" ref="M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" s="9" t="str" cm="1">
        <f t="array" ref="N56">IF(IFERROR(VLOOKUP(VALUE(Table13[[#This Row],[County FIPS]]), VALUE([1]!Assignments_of_Authorization[#Data]), 1, FALSE), "N")&lt;&gt;"N", "Y", "N")</f>
        <v>N</v>
      </c>
      <c r="O56" s="9" t="str" cm="1">
        <f t="array" ref="O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" s="9" t="str" cm="1">
        <f t="array" ref="P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" s="9" t="str" cm="1">
        <f t="array" ref="Q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" spans="2:17" x14ac:dyDescent="0.25">
      <c r="B57" s="8" t="s">
        <v>2104</v>
      </c>
      <c r="C57" t="s">
        <v>4</v>
      </c>
      <c r="D57" t="s">
        <v>61</v>
      </c>
      <c r="E57" t="s">
        <v>6</v>
      </c>
      <c r="F57" s="4">
        <v>33009</v>
      </c>
      <c r="G57" s="6" t="str" cm="1">
        <f t="array" ref="G57">IFERROR(VLOOKUP(VALUE(Table13[[#This Row],[County FIPS]]), IFERROR(IF(VALUE([1]!New_Licenses[#Data])=0, "Pending", VALUE([1]!New_Licenses[#Data])), [1]!New_Licenses[#Data]), 8, FALSE), "N/A")</f>
        <v>N/A</v>
      </c>
      <c r="H57" s="9" t="str">
        <f>IF(AND(Table13[[#This Row],[Call Sign]]&lt;&gt;"N/A", Table13[[#This Row],[Call Sign]]&lt;&gt;"Pending"), "Y", "N")</f>
        <v>N</v>
      </c>
      <c r="I57" s="10" t="str" cm="1">
        <f t="array" ref="I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" s="6" t="str" cm="1">
        <f t="array" ref="J57">IF(IFERROR(VLOOKUP(VALUE(Table13[[#This Row],[County FIPS]]), IFERROR(IF(VALUE([1]!New_Leases[#Data])=0, "Pending", VALUE([1]!New_Leases[#Data])), [1]!New_Leases[#Data]), 13, FALSE), "N")="Active", "Y", "N")</f>
        <v>N</v>
      </c>
      <c r="K57" s="9" t="str" cm="1">
        <f t="array" ref="K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" s="9" t="str" cm="1">
        <f t="array" ref="L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" s="11" t="str" cm="1">
        <f t="array" ref="M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" s="9" t="str" cm="1">
        <f t="array" ref="N57">IF(IFERROR(VLOOKUP(VALUE(Table13[[#This Row],[County FIPS]]), VALUE([1]!Assignments_of_Authorization[#Data]), 1, FALSE), "N")&lt;&gt;"N", "Y", "N")</f>
        <v>N</v>
      </c>
      <c r="O57" s="9" t="str" cm="1">
        <f t="array" ref="O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" s="9" t="str" cm="1">
        <f t="array" ref="P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" s="9" t="str" cm="1">
        <f t="array" ref="Q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" spans="2:17" x14ac:dyDescent="0.25">
      <c r="B58" s="8" t="s">
        <v>2105</v>
      </c>
      <c r="C58" t="s">
        <v>4</v>
      </c>
      <c r="D58" t="s">
        <v>62</v>
      </c>
      <c r="E58" t="s">
        <v>6</v>
      </c>
      <c r="F58" s="4">
        <v>21967</v>
      </c>
      <c r="G58" s="6" t="str" cm="1">
        <f t="array" ref="G58">IFERROR(VLOOKUP(VALUE(Table13[[#This Row],[County FIPS]]), IFERROR(IF(VALUE([1]!New_Licenses[#Data])=0, "Pending", VALUE([1]!New_Licenses[#Data])), [1]!New_Licenses[#Data]), 8, FALSE), "N/A")</f>
        <v>N/A</v>
      </c>
      <c r="H58" s="9" t="str">
        <f>IF(AND(Table13[[#This Row],[Call Sign]]&lt;&gt;"N/A", Table13[[#This Row],[Call Sign]]&lt;&gt;"Pending"), "Y", "N")</f>
        <v>N</v>
      </c>
      <c r="I58" s="10" t="str" cm="1">
        <f t="array" ref="I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" s="6" t="str" cm="1">
        <f t="array" ref="J58">IF(IFERROR(VLOOKUP(VALUE(Table13[[#This Row],[County FIPS]]), IFERROR(IF(VALUE([1]!New_Leases[#Data])=0, "Pending", VALUE([1]!New_Leases[#Data])), [1]!New_Leases[#Data]), 13, FALSE), "N")="Active", "Y", "N")</f>
        <v>N</v>
      </c>
      <c r="K58" s="9" t="str" cm="1">
        <f t="array" ref="K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" s="9" t="str" cm="1">
        <f t="array" ref="L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" s="11" t="str" cm="1">
        <f t="array" ref="M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" s="9" t="str" cm="1">
        <f t="array" ref="N58">IF(IFERROR(VLOOKUP(VALUE(Table13[[#This Row],[County FIPS]]), VALUE([1]!Assignments_of_Authorization[#Data]), 1, FALSE), "N")&lt;&gt;"N", "Y", "N")</f>
        <v>N</v>
      </c>
      <c r="O58" s="9" t="str" cm="1">
        <f t="array" ref="O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" s="9" t="str" cm="1">
        <f t="array" ref="P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" s="9" t="str" cm="1">
        <f t="array" ref="Q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" spans="2:17" x14ac:dyDescent="0.25">
      <c r="B59" s="8" t="s">
        <v>2106</v>
      </c>
      <c r="C59" t="s">
        <v>4</v>
      </c>
      <c r="D59" t="s">
        <v>63</v>
      </c>
      <c r="E59" t="s">
        <v>6</v>
      </c>
      <c r="F59" s="4">
        <v>59183</v>
      </c>
      <c r="G59" s="6" t="str" cm="1">
        <f t="array" ref="G59">IFERROR(VLOOKUP(VALUE(Table13[[#This Row],[County FIPS]]), IFERROR(IF(VALUE([1]!New_Licenses[#Data])=0, "Pending", VALUE([1]!New_Licenses[#Data])), [1]!New_Licenses[#Data]), 8, FALSE), "N/A")</f>
        <v>N/A</v>
      </c>
      <c r="H59" s="9" t="str">
        <f>IF(AND(Table13[[#This Row],[Call Sign]]&lt;&gt;"N/A", Table13[[#This Row],[Call Sign]]&lt;&gt;"Pending"), "Y", "N")</f>
        <v>N</v>
      </c>
      <c r="I59" s="10" t="str" cm="1">
        <f t="array" ref="I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" s="6" t="str" cm="1">
        <f t="array" ref="J59">IF(IFERROR(VLOOKUP(VALUE(Table13[[#This Row],[County FIPS]]), IFERROR(IF(VALUE([1]!New_Leases[#Data])=0, "Pending", VALUE([1]!New_Leases[#Data])), [1]!New_Leases[#Data]), 13, FALSE), "N")="Active", "Y", "N")</f>
        <v>N</v>
      </c>
      <c r="K59" s="9" t="str" cm="1">
        <f t="array" ref="K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" s="9" t="str" cm="1">
        <f t="array" ref="L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" s="11" t="str" cm="1">
        <f t="array" ref="M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" s="9" t="str" cm="1">
        <f t="array" ref="N59">IF(IFERROR(VLOOKUP(VALUE(Table13[[#This Row],[County FIPS]]), VALUE([1]!Assignments_of_Authorization[#Data]), 1, FALSE), "N")&lt;&gt;"N", "Y", "N")</f>
        <v>N</v>
      </c>
      <c r="O59" s="9" t="str" cm="1">
        <f t="array" ref="O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" s="9" t="str" cm="1">
        <f t="array" ref="P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" s="9" t="str" cm="1">
        <f t="array" ref="Q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" spans="2:17" x14ac:dyDescent="0.25">
      <c r="B60" s="8" t="s">
        <v>2107</v>
      </c>
      <c r="C60" t="s">
        <v>4</v>
      </c>
      <c r="D60" t="s">
        <v>64</v>
      </c>
      <c r="E60" t="s">
        <v>8</v>
      </c>
      <c r="F60" s="4">
        <v>91103</v>
      </c>
      <c r="G60" s="6" t="str" cm="1">
        <f t="array" ref="G60">IFERROR(VLOOKUP(VALUE(Table13[[#This Row],[County FIPS]]), IFERROR(IF(VALUE([1]!New_Licenses[#Data])=0, "Pending", VALUE([1]!New_Licenses[#Data])), [1]!New_Licenses[#Data]), 8, FALSE), "N/A")</f>
        <v>N/A</v>
      </c>
      <c r="H60" s="9" t="str">
        <f>IF(AND(Table13[[#This Row],[Call Sign]]&lt;&gt;"N/A", Table13[[#This Row],[Call Sign]]&lt;&gt;"Pending"), "Y", "N")</f>
        <v>N</v>
      </c>
      <c r="I60" s="10" t="str" cm="1">
        <f t="array" ref="I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" s="6" t="str" cm="1">
        <f t="array" ref="J60">IF(IFERROR(VLOOKUP(VALUE(Table13[[#This Row],[County FIPS]]), IFERROR(IF(VALUE([1]!New_Leases[#Data])=0, "Pending", VALUE([1]!New_Leases[#Data])), [1]!New_Leases[#Data]), 13, FALSE), "N")="Active", "Y", "N")</f>
        <v>N</v>
      </c>
      <c r="K60" s="9" t="str" cm="1">
        <f t="array" ref="K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" s="9" t="str" cm="1">
        <f t="array" ref="L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" s="11" t="str" cm="1">
        <f t="array" ref="M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" s="9" t="str" cm="1">
        <f t="array" ref="N60">IF(IFERROR(VLOOKUP(VALUE(Table13[[#This Row],[County FIPS]]), VALUE([1]!Assignments_of_Authorization[#Data]), 1, FALSE), "N")&lt;&gt;"N", "Y", "N")</f>
        <v>N</v>
      </c>
      <c r="O60" s="9" t="str" cm="1">
        <f t="array" ref="O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" s="9" t="str" cm="1">
        <f t="array" ref="P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" s="9" t="str" cm="1">
        <f t="array" ref="Q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" spans="2:17" x14ac:dyDescent="0.25">
      <c r="B61" s="8" t="s">
        <v>2108</v>
      </c>
      <c r="C61" t="s">
        <v>4</v>
      </c>
      <c r="D61" t="s">
        <v>65</v>
      </c>
      <c r="E61" t="s">
        <v>8</v>
      </c>
      <c r="F61" s="4">
        <v>223024</v>
      </c>
      <c r="G61" s="6" t="str" cm="1">
        <f t="array" ref="G61">IFERROR(VLOOKUP(VALUE(Table13[[#This Row],[County FIPS]]), IFERROR(IF(VALUE([1]!New_Licenses[#Data])=0, "Pending", VALUE([1]!New_Licenses[#Data])), [1]!New_Licenses[#Data]), 8, FALSE), "N/A")</f>
        <v>N/A</v>
      </c>
      <c r="H61" s="9" t="str">
        <f>IF(AND(Table13[[#This Row],[Call Sign]]&lt;&gt;"N/A", Table13[[#This Row],[Call Sign]]&lt;&gt;"Pending"), "Y", "N")</f>
        <v>N</v>
      </c>
      <c r="I61" s="10" t="str" cm="1">
        <f t="array" ref="I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" s="6" t="str" cm="1">
        <f t="array" ref="J61">IF(IFERROR(VLOOKUP(VALUE(Table13[[#This Row],[County FIPS]]), IFERROR(IF(VALUE([1]!New_Leases[#Data])=0, "Pending", VALUE([1]!New_Leases[#Data])), [1]!New_Leases[#Data]), 13, FALSE), "N")="Active", "Y", "N")</f>
        <v>N</v>
      </c>
      <c r="K61" s="9" t="str" cm="1">
        <f t="array" ref="K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" s="9" t="str" cm="1">
        <f t="array" ref="L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" s="11" t="str" cm="1">
        <f t="array" ref="M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" s="9" t="str" cm="1">
        <f t="array" ref="N61">IF(IFERROR(VLOOKUP(VALUE(Table13[[#This Row],[County FIPS]]), VALUE([1]!Assignments_of_Authorization[#Data]), 1, FALSE), "N")&lt;&gt;"N", "Y", "N")</f>
        <v>N</v>
      </c>
      <c r="O61" s="9" t="str" cm="1">
        <f t="array" ref="O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" s="9" t="str" cm="1">
        <f t="array" ref="P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" s="9" t="str" cm="1">
        <f t="array" ref="Q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" spans="2:17" x14ac:dyDescent="0.25">
      <c r="B62" s="8" t="s">
        <v>2109</v>
      </c>
      <c r="C62" t="s">
        <v>4</v>
      </c>
      <c r="D62" t="s">
        <v>66</v>
      </c>
      <c r="E62" t="s">
        <v>6</v>
      </c>
      <c r="F62" s="4">
        <v>12345</v>
      </c>
      <c r="G62" s="6" t="str" cm="1">
        <f t="array" ref="G62">IFERROR(VLOOKUP(VALUE(Table13[[#This Row],[County FIPS]]), IFERROR(IF(VALUE([1]!New_Licenses[#Data])=0, "Pending", VALUE([1]!New_Licenses[#Data])), [1]!New_Licenses[#Data]), 8, FALSE), "N/A")</f>
        <v>N/A</v>
      </c>
      <c r="H62" s="9" t="str">
        <f>IF(AND(Table13[[#This Row],[Call Sign]]&lt;&gt;"N/A", Table13[[#This Row],[Call Sign]]&lt;&gt;"Pending"), "Y", "N")</f>
        <v>N</v>
      </c>
      <c r="I62" s="10" t="str" cm="1">
        <f t="array" ref="I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" s="6" t="str" cm="1">
        <f t="array" ref="J62">IF(IFERROR(VLOOKUP(VALUE(Table13[[#This Row],[County FIPS]]), IFERROR(IF(VALUE([1]!New_Leases[#Data])=0, "Pending", VALUE([1]!New_Leases[#Data])), [1]!New_Leases[#Data]), 13, FALSE), "N")="Active", "Y", "N")</f>
        <v>N</v>
      </c>
      <c r="K62" s="9" t="str" cm="1">
        <f t="array" ref="K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" s="9" t="str" cm="1">
        <f t="array" ref="L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" s="11" t="str" cm="1">
        <f t="array" ref="M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" s="9" t="str" cm="1">
        <f t="array" ref="N62">IF(IFERROR(VLOOKUP(VALUE(Table13[[#This Row],[County FIPS]]), VALUE([1]!Assignments_of_Authorization[#Data]), 1, FALSE), "N")&lt;&gt;"N", "Y", "N")</f>
        <v>N</v>
      </c>
      <c r="O62" s="9" t="str" cm="1">
        <f t="array" ref="O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" s="9" t="str" cm="1">
        <f t="array" ref="P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" s="9" t="str" cm="1">
        <f t="array" ref="Q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" spans="2:17" x14ac:dyDescent="0.25">
      <c r="B63" s="8" t="s">
        <v>2110</v>
      </c>
      <c r="C63" t="s">
        <v>4</v>
      </c>
      <c r="D63" t="s">
        <v>67</v>
      </c>
      <c r="E63" t="s">
        <v>8</v>
      </c>
      <c r="F63" s="4">
        <v>82149</v>
      </c>
      <c r="G63" s="6" t="str" cm="1">
        <f t="array" ref="G63">IFERROR(VLOOKUP(VALUE(Table13[[#This Row],[County FIPS]]), IFERROR(IF(VALUE([1]!New_Licenses[#Data])=0, "Pending", VALUE([1]!New_Licenses[#Data])), [1]!New_Licenses[#Data]), 8, FALSE), "N/A")</f>
        <v>N/A</v>
      </c>
      <c r="H63" s="9" t="str">
        <f>IF(AND(Table13[[#This Row],[Call Sign]]&lt;&gt;"N/A", Table13[[#This Row],[Call Sign]]&lt;&gt;"Pending"), "Y", "N")</f>
        <v>N</v>
      </c>
      <c r="I63" s="10" t="str" cm="1">
        <f t="array" ref="I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" s="6" t="str" cm="1">
        <f t="array" ref="J63">IF(IFERROR(VLOOKUP(VALUE(Table13[[#This Row],[County FIPS]]), IFERROR(IF(VALUE([1]!New_Leases[#Data])=0, "Pending", VALUE([1]!New_Leases[#Data])), [1]!New_Leases[#Data]), 13, FALSE), "N")="Active", "Y", "N")</f>
        <v>N</v>
      </c>
      <c r="K63" s="9" t="str" cm="1">
        <f t="array" ref="K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" s="9" t="str" cm="1">
        <f t="array" ref="L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" s="11" t="str" cm="1">
        <f t="array" ref="M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" s="9" t="str" cm="1">
        <f t="array" ref="N63">IF(IFERROR(VLOOKUP(VALUE(Table13[[#This Row],[County FIPS]]), VALUE([1]!Assignments_of_Authorization[#Data]), 1, FALSE), "N")&lt;&gt;"N", "Y", "N")</f>
        <v>N</v>
      </c>
      <c r="O63" s="9" t="str" cm="1">
        <f t="array" ref="O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" s="9" t="str" cm="1">
        <f t="array" ref="P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" s="9" t="str" cm="1">
        <f t="array" ref="Q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" spans="2:17" x14ac:dyDescent="0.25">
      <c r="B64" s="8" t="s">
        <v>2111</v>
      </c>
      <c r="C64" t="s">
        <v>4</v>
      </c>
      <c r="D64" t="s">
        <v>68</v>
      </c>
      <c r="E64" t="s">
        <v>6</v>
      </c>
      <c r="F64" s="4">
        <v>41311</v>
      </c>
      <c r="G64" s="6" t="str" cm="1">
        <f t="array" ref="G64">IFERROR(VLOOKUP(VALUE(Table13[[#This Row],[County FIPS]]), IFERROR(IF(VALUE([1]!New_Licenses[#Data])=0, "Pending", VALUE([1]!New_Licenses[#Data])), [1]!New_Licenses[#Data]), 8, FALSE), "N/A")</f>
        <v>N/A</v>
      </c>
      <c r="H64" s="9" t="str">
        <f>IF(AND(Table13[[#This Row],[Call Sign]]&lt;&gt;"N/A", Table13[[#This Row],[Call Sign]]&lt;&gt;"Pending"), "Y", "N")</f>
        <v>N</v>
      </c>
      <c r="I64" s="10" t="str" cm="1">
        <f t="array" ref="I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" s="6" t="str" cm="1">
        <f t="array" ref="J64">IF(IFERROR(VLOOKUP(VALUE(Table13[[#This Row],[County FIPS]]), IFERROR(IF(VALUE([1]!New_Leases[#Data])=0, "Pending", VALUE([1]!New_Leases[#Data])), [1]!New_Leases[#Data]), 13, FALSE), "N")="Active", "Y", "N")</f>
        <v>N</v>
      </c>
      <c r="K64" s="9" t="str" cm="1">
        <f t="array" ref="K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" s="9" t="str" cm="1">
        <f t="array" ref="L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" s="11" t="str" cm="1">
        <f t="array" ref="M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" s="9" t="str" cm="1">
        <f t="array" ref="N64">IF(IFERROR(VLOOKUP(VALUE(Table13[[#This Row],[County FIPS]]), VALUE([1]!Assignments_of_Authorization[#Data]), 1, FALSE), "N")&lt;&gt;"N", "Y", "N")</f>
        <v>N</v>
      </c>
      <c r="O64" s="9" t="str" cm="1">
        <f t="array" ref="O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" s="9" t="str" cm="1">
        <f t="array" ref="P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" s="9" t="str" cm="1">
        <f t="array" ref="Q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" spans="2:17" x14ac:dyDescent="0.25">
      <c r="B65" s="8" t="s">
        <v>2112</v>
      </c>
      <c r="C65" t="s">
        <v>4</v>
      </c>
      <c r="D65" t="s">
        <v>69</v>
      </c>
      <c r="E65" t="s">
        <v>8</v>
      </c>
      <c r="F65" s="4">
        <v>227036</v>
      </c>
      <c r="G65" s="6" t="str" cm="1">
        <f t="array" ref="G65">IFERROR(VLOOKUP(VALUE(Table13[[#This Row],[County FIPS]]), IFERROR(IF(VALUE([1]!New_Licenses[#Data])=0, "Pending", VALUE([1]!New_Licenses[#Data])), [1]!New_Licenses[#Data]), 8, FALSE), "N/A")</f>
        <v>N/A</v>
      </c>
      <c r="H65" s="9" t="str">
        <f>IF(AND(Table13[[#This Row],[Call Sign]]&lt;&gt;"N/A", Table13[[#This Row],[Call Sign]]&lt;&gt;"Pending"), "Y", "N")</f>
        <v>N</v>
      </c>
      <c r="I65" s="10" t="str" cm="1">
        <f t="array" ref="I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" s="6" t="str" cm="1">
        <f t="array" ref="J65">IF(IFERROR(VLOOKUP(VALUE(Table13[[#This Row],[County FIPS]]), IFERROR(IF(VALUE([1]!New_Leases[#Data])=0, "Pending", VALUE([1]!New_Leases[#Data])), [1]!New_Leases[#Data]), 13, FALSE), "N")="Active", "Y", "N")</f>
        <v>N</v>
      </c>
      <c r="K65" s="9" t="str" cm="1">
        <f t="array" ref="K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" s="9" t="str" cm="1">
        <f t="array" ref="L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" s="11" t="str" cm="1">
        <f t="array" ref="M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" s="9" t="str" cm="1">
        <f t="array" ref="N65">IF(IFERROR(VLOOKUP(VALUE(Table13[[#This Row],[County FIPS]]), VALUE([1]!Assignments_of_Authorization[#Data]), 1, FALSE), "N")&lt;&gt;"N", "Y", "N")</f>
        <v>N</v>
      </c>
      <c r="O65" s="9" t="str" cm="1">
        <f t="array" ref="O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" s="9" t="str" cm="1">
        <f t="array" ref="P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" s="9" t="str" cm="1">
        <f t="array" ref="Q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" spans="2:17" x14ac:dyDescent="0.25">
      <c r="B66" s="8" t="s">
        <v>2113</v>
      </c>
      <c r="C66" t="s">
        <v>4</v>
      </c>
      <c r="D66" t="s">
        <v>70</v>
      </c>
      <c r="E66" t="s">
        <v>6</v>
      </c>
      <c r="F66" s="4">
        <v>65342</v>
      </c>
      <c r="G66" s="6" t="str" cm="1">
        <f t="array" ref="G66">IFERROR(VLOOKUP(VALUE(Table13[[#This Row],[County FIPS]]), IFERROR(IF(VALUE([1]!New_Licenses[#Data])=0, "Pending", VALUE([1]!New_Licenses[#Data])), [1]!New_Licenses[#Data]), 8, FALSE), "N/A")</f>
        <v>N/A</v>
      </c>
      <c r="H66" s="9" t="str">
        <f>IF(AND(Table13[[#This Row],[Call Sign]]&lt;&gt;"N/A", Table13[[#This Row],[Call Sign]]&lt;&gt;"Pending"), "Y", "N")</f>
        <v>N</v>
      </c>
      <c r="I66" s="10" t="str" cm="1">
        <f t="array" ref="I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" s="6" t="str" cm="1">
        <f t="array" ref="J66">IF(IFERROR(VLOOKUP(VALUE(Table13[[#This Row],[County FIPS]]), IFERROR(IF(VALUE([1]!New_Leases[#Data])=0, "Pending", VALUE([1]!New_Leases[#Data])), [1]!New_Leases[#Data]), 13, FALSE), "N")="Active", "Y", "N")</f>
        <v>N</v>
      </c>
      <c r="K66" s="9" t="str" cm="1">
        <f t="array" ref="K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" s="9" t="str" cm="1">
        <f t="array" ref="L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" s="11" t="str" cm="1">
        <f t="array" ref="M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" s="9" t="str" cm="1">
        <f t="array" ref="N66">IF(IFERROR(VLOOKUP(VALUE(Table13[[#This Row],[County FIPS]]), VALUE([1]!Assignments_of_Authorization[#Data]), 1, FALSE), "N")&lt;&gt;"N", "Y", "N")</f>
        <v>N</v>
      </c>
      <c r="O66" s="9" t="str" cm="1">
        <f t="array" ref="O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" s="9" t="str" cm="1">
        <f t="array" ref="P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" s="9" t="str" cm="1">
        <f t="array" ref="Q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" spans="2:17" x14ac:dyDescent="0.25">
      <c r="B67" s="8" t="s">
        <v>2114</v>
      </c>
      <c r="C67" t="s">
        <v>4</v>
      </c>
      <c r="D67" t="s">
        <v>71</v>
      </c>
      <c r="E67" t="s">
        <v>6</v>
      </c>
      <c r="F67" s="4">
        <v>15388</v>
      </c>
      <c r="G67" s="6" t="str" cm="1">
        <f t="array" ref="G67">IFERROR(VLOOKUP(VALUE(Table13[[#This Row],[County FIPS]]), IFERROR(IF(VALUE([1]!New_Licenses[#Data])=0, "Pending", VALUE([1]!New_Licenses[#Data])), [1]!New_Licenses[#Data]), 8, FALSE), "N/A")</f>
        <v>N/A</v>
      </c>
      <c r="H67" s="9" t="str">
        <f>IF(AND(Table13[[#This Row],[Call Sign]]&lt;&gt;"N/A", Table13[[#This Row],[Call Sign]]&lt;&gt;"Pending"), "Y", "N")</f>
        <v>N</v>
      </c>
      <c r="I67" s="10" t="str" cm="1">
        <f t="array" ref="I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" s="6" t="str" cm="1">
        <f t="array" ref="J67">IF(IFERROR(VLOOKUP(VALUE(Table13[[#This Row],[County FIPS]]), IFERROR(IF(VALUE([1]!New_Leases[#Data])=0, "Pending", VALUE([1]!New_Leases[#Data])), [1]!New_Leases[#Data]), 13, FALSE), "N")="Active", "Y", "N")</f>
        <v>N</v>
      </c>
      <c r="K67" s="9" t="str" cm="1">
        <f t="array" ref="K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" s="9" t="str" cm="1">
        <f t="array" ref="L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" s="11" t="str" cm="1">
        <f t="array" ref="M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" s="9" t="str" cm="1">
        <f t="array" ref="N67">IF(IFERROR(VLOOKUP(VALUE(Table13[[#This Row],[County FIPS]]), VALUE([1]!Assignments_of_Authorization[#Data]), 1, FALSE), "N")&lt;&gt;"N", "Y", "N")</f>
        <v>N</v>
      </c>
      <c r="O67" s="9" t="str" cm="1">
        <f t="array" ref="O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" s="9" t="str" cm="1">
        <f t="array" ref="P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" s="9" t="str" cm="1">
        <f t="array" ref="Q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" spans="2:17" x14ac:dyDescent="0.25">
      <c r="B68" s="8" t="s">
        <v>2115</v>
      </c>
      <c r="C68" t="s">
        <v>4</v>
      </c>
      <c r="D68" t="s">
        <v>72</v>
      </c>
      <c r="E68" t="s">
        <v>6</v>
      </c>
      <c r="F68" s="4">
        <v>10600</v>
      </c>
      <c r="G68" s="6" t="str" cm="1">
        <f t="array" ref="G68">IFERROR(VLOOKUP(VALUE(Table13[[#This Row],[County FIPS]]), IFERROR(IF(VALUE([1]!New_Licenses[#Data])=0, "Pending", VALUE([1]!New_Licenses[#Data])), [1]!New_Licenses[#Data]), 8, FALSE), "N/A")</f>
        <v>N/A</v>
      </c>
      <c r="H68" s="9" t="str">
        <f>IF(AND(Table13[[#This Row],[Call Sign]]&lt;&gt;"N/A", Table13[[#This Row],[Call Sign]]&lt;&gt;"Pending"), "Y", "N")</f>
        <v>N</v>
      </c>
      <c r="I68" s="10" t="str" cm="1">
        <f t="array" ref="I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" s="6" t="str" cm="1">
        <f t="array" ref="J68">IF(IFERROR(VLOOKUP(VALUE(Table13[[#This Row],[County FIPS]]), IFERROR(IF(VALUE([1]!New_Leases[#Data])=0, "Pending", VALUE([1]!New_Leases[#Data])), [1]!New_Leases[#Data]), 13, FALSE), "N")="Active", "Y", "N")</f>
        <v>N</v>
      </c>
      <c r="K68" s="9" t="str" cm="1">
        <f t="array" ref="K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" s="9" t="str" cm="1">
        <f t="array" ref="L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" s="11" t="str" cm="1">
        <f t="array" ref="M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" s="9" t="str" cm="1">
        <f t="array" ref="N68">IF(IFERROR(VLOOKUP(VALUE(Table13[[#This Row],[County FIPS]]), VALUE([1]!Assignments_of_Authorization[#Data]), 1, FALSE), "N")&lt;&gt;"N", "Y", "N")</f>
        <v>N</v>
      </c>
      <c r="O68" s="9" t="str" cm="1">
        <f t="array" ref="O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" s="9" t="str" cm="1">
        <f t="array" ref="P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" s="9" t="str" cm="1">
        <f t="array" ref="Q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" spans="2:17" x14ac:dyDescent="0.25">
      <c r="B69" s="8" t="s">
        <v>2116</v>
      </c>
      <c r="C69" t="s">
        <v>4</v>
      </c>
      <c r="D69" t="s">
        <v>73</v>
      </c>
      <c r="E69" t="s">
        <v>6</v>
      </c>
      <c r="F69" s="4">
        <v>23540</v>
      </c>
      <c r="G69" s="6" t="str" cm="1">
        <f t="array" ref="G69">IFERROR(VLOOKUP(VALUE(Table13[[#This Row],[County FIPS]]), IFERROR(IF(VALUE([1]!New_Licenses[#Data])=0, "Pending", VALUE([1]!New_Licenses[#Data])), [1]!New_Licenses[#Data]), 8, FALSE), "N/A")</f>
        <v>N/A</v>
      </c>
      <c r="H69" s="9" t="str">
        <f>IF(AND(Table13[[#This Row],[Call Sign]]&lt;&gt;"N/A", Table13[[#This Row],[Call Sign]]&lt;&gt;"Pending"), "Y", "N")</f>
        <v>N</v>
      </c>
      <c r="I69" s="10" t="str" cm="1">
        <f t="array" ref="I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" s="6" t="str" cm="1">
        <f t="array" ref="J69">IF(IFERROR(VLOOKUP(VALUE(Table13[[#This Row],[County FIPS]]), IFERROR(IF(VALUE([1]!New_Leases[#Data])=0, "Pending", VALUE([1]!New_Leases[#Data])), [1]!New_Leases[#Data]), 13, FALSE), "N")="Active", "Y", "N")</f>
        <v>N</v>
      </c>
      <c r="K69" s="9" t="str" cm="1">
        <f t="array" ref="K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" s="9" t="str" cm="1">
        <f t="array" ref="L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" s="11" t="str" cm="1">
        <f t="array" ref="M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" s="9" t="str" cm="1">
        <f t="array" ref="N69">IF(IFERROR(VLOOKUP(VALUE(Table13[[#This Row],[County FIPS]]), VALUE([1]!Assignments_of_Authorization[#Data]), 1, FALSE), "N")&lt;&gt;"N", "Y", "N")</f>
        <v>N</v>
      </c>
      <c r="O69" s="9" t="str" cm="1">
        <f t="array" ref="O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" s="9" t="str" cm="1">
        <f t="array" ref="P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" s="9" t="str" cm="1">
        <f t="array" ref="Q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" spans="2:17" x14ac:dyDescent="0.25">
      <c r="B70" s="8" t="s">
        <v>2117</v>
      </c>
      <c r="C70" t="s">
        <v>74</v>
      </c>
      <c r="D70" t="s">
        <v>75</v>
      </c>
      <c r="E70" t="s">
        <v>6</v>
      </c>
      <c r="F70" s="4">
        <v>3420</v>
      </c>
      <c r="G70" s="6" t="str" cm="1">
        <f t="array" ref="G70">IFERROR(VLOOKUP(VALUE(Table13[[#This Row],[County FIPS]]), IFERROR(IF(VALUE([1]!New_Licenses[#Data])=0, "Pending", VALUE([1]!New_Licenses[#Data])), [1]!New_Licenses[#Data]), 8, FALSE), "N/A")</f>
        <v>N/A</v>
      </c>
      <c r="H70" s="9" t="str">
        <f>IF(AND(Table13[[#This Row],[Call Sign]]&lt;&gt;"N/A", Table13[[#This Row],[Call Sign]]&lt;&gt;"Pending"), "Y", "N")</f>
        <v>N</v>
      </c>
      <c r="I70" s="10" t="str" cm="1">
        <f t="array" ref="I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" s="6" t="str" cm="1">
        <f t="array" ref="J70">IF(IFERROR(VLOOKUP(VALUE(Table13[[#This Row],[County FIPS]]), IFERROR(IF(VALUE([1]!New_Leases[#Data])=0, "Pending", VALUE([1]!New_Leases[#Data])), [1]!New_Leases[#Data]), 13, FALSE), "N")="Active", "Y", "N")</f>
        <v>N</v>
      </c>
      <c r="K70" s="9" t="str" cm="1">
        <f t="array" ref="K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" s="9" t="str" cm="1">
        <f t="array" ref="L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" s="11" t="str" cm="1">
        <f t="array" ref="M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" s="9" t="str" cm="1">
        <f t="array" ref="N70">IF(IFERROR(VLOOKUP(VALUE(Table13[[#This Row],[County FIPS]]), VALUE([1]!Assignments_of_Authorization[#Data]), 1, FALSE), "N")&lt;&gt;"N", "Y", "N")</f>
        <v>N</v>
      </c>
      <c r="O70" s="9" t="str" cm="1">
        <f t="array" ref="O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" s="9" t="str" cm="1">
        <f t="array" ref="P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" s="9" t="str" cm="1">
        <f t="array" ref="Q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" spans="2:17" x14ac:dyDescent="0.25">
      <c r="B71" s="8" t="s">
        <v>2118</v>
      </c>
      <c r="C71" t="s">
        <v>74</v>
      </c>
      <c r="D71" t="s">
        <v>76</v>
      </c>
      <c r="E71" t="s">
        <v>6</v>
      </c>
      <c r="F71" s="4">
        <v>5232</v>
      </c>
      <c r="G71" s="6" t="str" cm="1">
        <f t="array" ref="G71">IFERROR(VLOOKUP(VALUE(Table13[[#This Row],[County FIPS]]), IFERROR(IF(VALUE([1]!New_Licenses[#Data])=0, "Pending", VALUE([1]!New_Licenses[#Data])), [1]!New_Licenses[#Data]), 8, FALSE), "N/A")</f>
        <v>N/A</v>
      </c>
      <c r="H71" s="9" t="str">
        <f>IF(AND(Table13[[#This Row],[Call Sign]]&lt;&gt;"N/A", Table13[[#This Row],[Call Sign]]&lt;&gt;"Pending"), "Y", "N")</f>
        <v>N</v>
      </c>
      <c r="I71" s="10" t="str" cm="1">
        <f t="array" ref="I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" s="6" t="str" cm="1">
        <f t="array" ref="J71">IF(IFERROR(VLOOKUP(VALUE(Table13[[#This Row],[County FIPS]]), IFERROR(IF(VALUE([1]!New_Leases[#Data])=0, "Pending", VALUE([1]!New_Leases[#Data])), [1]!New_Leases[#Data]), 13, FALSE), "N")="Active", "Y", "N")</f>
        <v>N</v>
      </c>
      <c r="K71" s="9" t="str" cm="1">
        <f t="array" ref="K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" s="9" t="str" cm="1">
        <f t="array" ref="L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" s="11" t="str" cm="1">
        <f t="array" ref="M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" s="9" t="str" cm="1">
        <f t="array" ref="N71">IF(IFERROR(VLOOKUP(VALUE(Table13[[#This Row],[County FIPS]]), VALUE([1]!Assignments_of_Authorization[#Data]), 1, FALSE), "N")&lt;&gt;"N", "Y", "N")</f>
        <v>N</v>
      </c>
      <c r="O71" s="9" t="str" cm="1">
        <f t="array" ref="O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" s="9" t="str" cm="1">
        <f t="array" ref="P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" s="9" t="str" cm="1">
        <f t="array" ref="Q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" spans="2:17" x14ac:dyDescent="0.25">
      <c r="B72" s="8" t="s">
        <v>2119</v>
      </c>
      <c r="C72" t="s">
        <v>74</v>
      </c>
      <c r="D72" t="s">
        <v>77</v>
      </c>
      <c r="E72" t="s">
        <v>8</v>
      </c>
      <c r="F72" s="4">
        <v>291247</v>
      </c>
      <c r="G72" s="6" t="str" cm="1">
        <f t="array" ref="G72">IFERROR(VLOOKUP(VALUE(Table13[[#This Row],[County FIPS]]), IFERROR(IF(VALUE([1]!New_Licenses[#Data])=0, "Pending", VALUE([1]!New_Licenses[#Data])), [1]!New_Licenses[#Data]), 8, FALSE), "N/A")</f>
        <v>N/A</v>
      </c>
      <c r="H72" s="9" t="str">
        <f>IF(AND(Table13[[#This Row],[Call Sign]]&lt;&gt;"N/A", Table13[[#This Row],[Call Sign]]&lt;&gt;"Pending"), "Y", "N")</f>
        <v>N</v>
      </c>
      <c r="I72" s="10" t="str" cm="1">
        <f t="array" ref="I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" s="6" t="str" cm="1">
        <f t="array" ref="J72">IF(IFERROR(VLOOKUP(VALUE(Table13[[#This Row],[County FIPS]]), IFERROR(IF(VALUE([1]!New_Leases[#Data])=0, "Pending", VALUE([1]!New_Leases[#Data])), [1]!New_Leases[#Data]), 13, FALSE), "N")="Active", "Y", "N")</f>
        <v>N</v>
      </c>
      <c r="K72" s="9" t="str" cm="1">
        <f t="array" ref="K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" s="9" t="str" cm="1">
        <f t="array" ref="L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" s="11" t="str" cm="1">
        <f t="array" ref="M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" s="9" t="str" cm="1">
        <f t="array" ref="N72">IF(IFERROR(VLOOKUP(VALUE(Table13[[#This Row],[County FIPS]]), VALUE([1]!Assignments_of_Authorization[#Data]), 1, FALSE), "N")&lt;&gt;"N", "Y", "N")</f>
        <v>N</v>
      </c>
      <c r="O72" s="9" t="str" cm="1">
        <f t="array" ref="O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" s="9" t="str" cm="1">
        <f t="array" ref="P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" s="9" t="str" cm="1">
        <f t="array" ref="Q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" spans="2:17" x14ac:dyDescent="0.25">
      <c r="B73" s="8" t="s">
        <v>2120</v>
      </c>
      <c r="C73" t="s">
        <v>74</v>
      </c>
      <c r="D73" t="s">
        <v>78</v>
      </c>
      <c r="E73" t="s">
        <v>6</v>
      </c>
      <c r="F73" s="4">
        <v>18666</v>
      </c>
      <c r="G73" s="6" t="str" cm="1">
        <f t="array" ref="G73">IFERROR(VLOOKUP(VALUE(Table13[[#This Row],[County FIPS]]), IFERROR(IF(VALUE([1]!New_Licenses[#Data])=0, "Pending", VALUE([1]!New_Licenses[#Data])), [1]!New_Licenses[#Data]), 8, FALSE), "N/A")</f>
        <v>N/A</v>
      </c>
      <c r="H73" s="9" t="str">
        <f>IF(AND(Table13[[#This Row],[Call Sign]]&lt;&gt;"N/A", Table13[[#This Row],[Call Sign]]&lt;&gt;"Pending"), "Y", "N")</f>
        <v>N</v>
      </c>
      <c r="I73" s="10" t="str" cm="1">
        <f t="array" ref="I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" s="6" t="str" cm="1">
        <f t="array" ref="J73">IF(IFERROR(VLOOKUP(VALUE(Table13[[#This Row],[County FIPS]]), IFERROR(IF(VALUE([1]!New_Leases[#Data])=0, "Pending", VALUE([1]!New_Leases[#Data])), [1]!New_Leases[#Data]), 13, FALSE), "N")="Active", "Y", "N")</f>
        <v>N</v>
      </c>
      <c r="K73" s="9" t="str" cm="1">
        <f t="array" ref="K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" s="9" t="str" cm="1">
        <f t="array" ref="L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" s="11" t="str" cm="1">
        <f t="array" ref="M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" s="9" t="str" cm="1">
        <f t="array" ref="N73">IF(IFERROR(VLOOKUP(VALUE(Table13[[#This Row],[County FIPS]]), VALUE([1]!Assignments_of_Authorization[#Data]), 1, FALSE), "N")&lt;&gt;"N", "Y", "N")</f>
        <v>N</v>
      </c>
      <c r="O73" s="9" t="str" cm="1">
        <f t="array" ref="O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" s="9" t="str" cm="1">
        <f t="array" ref="P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" s="9" t="str" cm="1">
        <f t="array" ref="Q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" spans="2:17" x14ac:dyDescent="0.25">
      <c r="B74" s="8" t="s">
        <v>2121</v>
      </c>
      <c r="C74" t="s">
        <v>74</v>
      </c>
      <c r="D74" t="s">
        <v>79</v>
      </c>
      <c r="E74" t="s">
        <v>6</v>
      </c>
      <c r="F74" s="4">
        <v>844</v>
      </c>
      <c r="G74" s="6" t="str" cm="1">
        <f t="array" ref="G74">IFERROR(VLOOKUP(VALUE(Table13[[#This Row],[County FIPS]]), IFERROR(IF(VALUE([1]!New_Licenses[#Data])=0, "Pending", VALUE([1]!New_Licenses[#Data])), [1]!New_Licenses[#Data]), 8, FALSE), "N/A")</f>
        <v>N/A</v>
      </c>
      <c r="H74" s="9" t="str">
        <f>IF(AND(Table13[[#This Row],[Call Sign]]&lt;&gt;"N/A", Table13[[#This Row],[Call Sign]]&lt;&gt;"Pending"), "Y", "N")</f>
        <v>N</v>
      </c>
      <c r="I74" s="10" t="str" cm="1">
        <f t="array" ref="I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" s="6" t="str" cm="1">
        <f t="array" ref="J74">IF(IFERROR(VLOOKUP(VALUE(Table13[[#This Row],[County FIPS]]), IFERROR(IF(VALUE([1]!New_Leases[#Data])=0, "Pending", VALUE([1]!New_Leases[#Data])), [1]!New_Leases[#Data]), 13, FALSE), "N")="Active", "Y", "N")</f>
        <v>N</v>
      </c>
      <c r="K74" s="9" t="str" cm="1">
        <f t="array" ref="K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" s="9" t="str" cm="1">
        <f t="array" ref="L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" s="11" t="str" cm="1">
        <f t="array" ref="M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" s="9" t="str" cm="1">
        <f t="array" ref="N74">IF(IFERROR(VLOOKUP(VALUE(Table13[[#This Row],[County FIPS]]), VALUE([1]!Assignments_of_Authorization[#Data]), 1, FALSE), "N")&lt;&gt;"N", "Y", "N")</f>
        <v>N</v>
      </c>
      <c r="O74" s="9" t="str" cm="1">
        <f t="array" ref="O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" s="9" t="str" cm="1">
        <f t="array" ref="P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" s="9" t="str" cm="1">
        <f t="array" ref="Q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" spans="2:17" x14ac:dyDescent="0.25">
      <c r="B75" s="8" t="s">
        <v>2122</v>
      </c>
      <c r="C75" t="s">
        <v>74</v>
      </c>
      <c r="D75" t="s">
        <v>80</v>
      </c>
      <c r="E75" t="e">
        <v>#DIV/0!</v>
      </c>
      <c r="F75" s="4">
        <v>7102</v>
      </c>
      <c r="G75" s="6" t="str" cm="1">
        <f t="array" ref="G75">IFERROR(VLOOKUP(VALUE(Table13[[#This Row],[County FIPS]]), IFERROR(IF(VALUE([1]!New_Licenses[#Data])=0, "Pending", VALUE([1]!New_Licenses[#Data])), [1]!New_Licenses[#Data]), 8, FALSE), "N/A")</f>
        <v>N/A</v>
      </c>
      <c r="H75" s="9" t="str">
        <f>IF(AND(Table13[[#This Row],[Call Sign]]&lt;&gt;"N/A", Table13[[#This Row],[Call Sign]]&lt;&gt;"Pending"), "Y", "N")</f>
        <v>N</v>
      </c>
      <c r="I75" s="10" t="str" cm="1">
        <f t="array" ref="I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" s="6" t="str" cm="1">
        <f t="array" ref="J75">IF(IFERROR(VLOOKUP(VALUE(Table13[[#This Row],[County FIPS]]), IFERROR(IF(VALUE([1]!New_Leases[#Data])=0, "Pending", VALUE([1]!New_Leases[#Data])), [1]!New_Leases[#Data]), 13, FALSE), "N")="Active", "Y", "N")</f>
        <v>N</v>
      </c>
      <c r="K75" s="9" t="str" cm="1">
        <f t="array" ref="K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" s="9" t="str" cm="1">
        <f t="array" ref="L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" s="11" t="str" cm="1">
        <f t="array" ref="M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" s="9" t="str" cm="1">
        <f t="array" ref="N75">IF(IFERROR(VLOOKUP(VALUE(Table13[[#This Row],[County FIPS]]), VALUE([1]!Assignments_of_Authorization[#Data]), 1, FALSE), "N")&lt;&gt;"N", "Y", "N")</f>
        <v>N</v>
      </c>
      <c r="O75" s="9" t="str" cm="1">
        <f t="array" ref="O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" s="9" t="str" cm="1">
        <f t="array" ref="P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" s="9" t="str" cm="1">
        <f t="array" ref="Q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" spans="2:17" x14ac:dyDescent="0.25">
      <c r="B76" s="8" t="s">
        <v>2123</v>
      </c>
      <c r="C76" t="s">
        <v>74</v>
      </c>
      <c r="D76" t="s">
        <v>81</v>
      </c>
      <c r="E76" t="e">
        <v>#DIV/0!</v>
      </c>
      <c r="F76" s="4">
        <v>2617</v>
      </c>
      <c r="G76" s="6" t="str" cm="1">
        <f t="array" ref="G76">IFERROR(VLOOKUP(VALUE(Table13[[#This Row],[County FIPS]]), IFERROR(IF(VALUE([1]!New_Licenses[#Data])=0, "Pending", VALUE([1]!New_Licenses[#Data])), [1]!New_Licenses[#Data]), 8, FALSE), "N/A")</f>
        <v>N/A</v>
      </c>
      <c r="H76" s="9" t="str">
        <f>IF(AND(Table13[[#This Row],[Call Sign]]&lt;&gt;"N/A", Table13[[#This Row],[Call Sign]]&lt;&gt;"Pending"), "Y", "N")</f>
        <v>N</v>
      </c>
      <c r="I76" s="10" t="str" cm="1">
        <f t="array" ref="I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" s="6" t="str" cm="1">
        <f t="array" ref="J76">IF(IFERROR(VLOOKUP(VALUE(Table13[[#This Row],[County FIPS]]), IFERROR(IF(VALUE([1]!New_Leases[#Data])=0, "Pending", VALUE([1]!New_Leases[#Data])), [1]!New_Leases[#Data]), 13, FALSE), "N")="Active", "Y", "N")</f>
        <v>N</v>
      </c>
      <c r="K76" s="9" t="str" cm="1">
        <f t="array" ref="K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" s="9" t="str" cm="1">
        <f t="array" ref="L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" s="11" t="str" cm="1">
        <f t="array" ref="M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" s="9" t="str" cm="1">
        <f t="array" ref="N76">IF(IFERROR(VLOOKUP(VALUE(Table13[[#This Row],[County FIPS]]), VALUE([1]!Assignments_of_Authorization[#Data]), 1, FALSE), "N")&lt;&gt;"N", "Y", "N")</f>
        <v>N</v>
      </c>
      <c r="O76" s="9" t="str" cm="1">
        <f t="array" ref="O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" s="9" t="str" cm="1">
        <f t="array" ref="P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" s="9" t="str" cm="1">
        <f t="array" ref="Q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" spans="2:17" x14ac:dyDescent="0.25">
      <c r="B77" s="8" t="s">
        <v>2124</v>
      </c>
      <c r="C77" t="s">
        <v>74</v>
      </c>
      <c r="D77" t="s">
        <v>82</v>
      </c>
      <c r="E77" t="s">
        <v>6</v>
      </c>
      <c r="F77" s="4">
        <v>1619</v>
      </c>
      <c r="G77" s="6" t="str" cm="1">
        <f t="array" ref="G77">IFERROR(VLOOKUP(VALUE(Table13[[#This Row],[County FIPS]]), IFERROR(IF(VALUE([1]!New_Licenses[#Data])=0, "Pending", VALUE([1]!New_Licenses[#Data])), [1]!New_Licenses[#Data]), 8, FALSE), "N/A")</f>
        <v>N/A</v>
      </c>
      <c r="H77" s="9" t="str">
        <f>IF(AND(Table13[[#This Row],[Call Sign]]&lt;&gt;"N/A", Table13[[#This Row],[Call Sign]]&lt;&gt;"Pending"), "Y", "N")</f>
        <v>N</v>
      </c>
      <c r="I77" s="10" t="str" cm="1">
        <f t="array" ref="I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" s="6" t="str" cm="1">
        <f t="array" ref="J77">IF(IFERROR(VLOOKUP(VALUE(Table13[[#This Row],[County FIPS]]), IFERROR(IF(VALUE([1]!New_Leases[#Data])=0, "Pending", VALUE([1]!New_Leases[#Data])), [1]!New_Leases[#Data]), 13, FALSE), "N")="Active", "Y", "N")</f>
        <v>N</v>
      </c>
      <c r="K77" s="9" t="str" cm="1">
        <f t="array" ref="K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" s="9" t="str" cm="1">
        <f t="array" ref="L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" s="11" t="str" cm="1">
        <f t="array" ref="M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" s="9" t="str" cm="1">
        <f t="array" ref="N77">IF(IFERROR(VLOOKUP(VALUE(Table13[[#This Row],[County FIPS]]), VALUE([1]!Assignments_of_Authorization[#Data]), 1, FALSE), "N")&lt;&gt;"N", "Y", "N")</f>
        <v>N</v>
      </c>
      <c r="O77" s="9" t="str" cm="1">
        <f t="array" ref="O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" s="9" t="str" cm="1">
        <f t="array" ref="P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" s="9" t="str" cm="1">
        <f t="array" ref="Q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" spans="2:17" x14ac:dyDescent="0.25">
      <c r="B78" s="8" t="s">
        <v>2125</v>
      </c>
      <c r="C78" t="s">
        <v>74</v>
      </c>
      <c r="D78" t="s">
        <v>83</v>
      </c>
      <c r="E78" t="s">
        <v>6</v>
      </c>
      <c r="F78" s="4">
        <v>4857</v>
      </c>
      <c r="G78" s="6" t="str" cm="1">
        <f t="array" ref="G78">IFERROR(VLOOKUP(VALUE(Table13[[#This Row],[County FIPS]]), IFERROR(IF(VALUE([1]!New_Licenses[#Data])=0, "Pending", VALUE([1]!New_Licenses[#Data])), [1]!New_Licenses[#Data]), 8, FALSE), "N/A")</f>
        <v>N/A</v>
      </c>
      <c r="H78" s="9" t="str">
        <f>IF(AND(Table13[[#This Row],[Call Sign]]&lt;&gt;"N/A", Table13[[#This Row],[Call Sign]]&lt;&gt;"Pending"), "Y", "N")</f>
        <v>N</v>
      </c>
      <c r="I78" s="10" t="str" cm="1">
        <f t="array" ref="I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" s="6" t="str" cm="1">
        <f t="array" ref="J78">IF(IFERROR(VLOOKUP(VALUE(Table13[[#This Row],[County FIPS]]), IFERROR(IF(VALUE([1]!New_Leases[#Data])=0, "Pending", VALUE([1]!New_Leases[#Data])), [1]!New_Leases[#Data]), 13, FALSE), "N")="Active", "Y", "N")</f>
        <v>N</v>
      </c>
      <c r="K78" s="9" t="str" cm="1">
        <f t="array" ref="K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" s="9" t="str" cm="1">
        <f t="array" ref="L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" s="11" t="str" cm="1">
        <f t="array" ref="M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" s="9" t="str" cm="1">
        <f t="array" ref="N78">IF(IFERROR(VLOOKUP(VALUE(Table13[[#This Row],[County FIPS]]), VALUE([1]!Assignments_of_Authorization[#Data]), 1, FALSE), "N")&lt;&gt;"N", "Y", "N")</f>
        <v>N</v>
      </c>
      <c r="O78" s="9" t="str" cm="1">
        <f t="array" ref="O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" s="9" t="str" cm="1">
        <f t="array" ref="P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" s="9" t="str" cm="1">
        <f t="array" ref="Q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" spans="2:17" x14ac:dyDescent="0.25">
      <c r="B79" s="8" t="s">
        <v>2126</v>
      </c>
      <c r="C79" t="s">
        <v>74</v>
      </c>
      <c r="D79" t="s">
        <v>84</v>
      </c>
      <c r="E79" t="s">
        <v>6</v>
      </c>
      <c r="F79" s="4">
        <v>95655</v>
      </c>
      <c r="G79" s="6" t="str" cm="1">
        <f t="array" ref="G79">IFERROR(VLOOKUP(VALUE(Table13[[#This Row],[County FIPS]]), IFERROR(IF(VALUE([1]!New_Licenses[#Data])=0, "Pending", VALUE([1]!New_Licenses[#Data])), [1]!New_Licenses[#Data]), 8, FALSE), "N/A")</f>
        <v>N/A</v>
      </c>
      <c r="H79" s="9" t="str">
        <f>IF(AND(Table13[[#This Row],[Call Sign]]&lt;&gt;"N/A", Table13[[#This Row],[Call Sign]]&lt;&gt;"Pending"), "Y", "N")</f>
        <v>N</v>
      </c>
      <c r="I79" s="10" t="str" cm="1">
        <f t="array" ref="I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" s="6" t="str" cm="1">
        <f t="array" ref="J79">IF(IFERROR(VLOOKUP(VALUE(Table13[[#This Row],[County FIPS]]), IFERROR(IF(VALUE([1]!New_Leases[#Data])=0, "Pending", VALUE([1]!New_Leases[#Data])), [1]!New_Leases[#Data]), 13, FALSE), "N")="Active", "Y", "N")</f>
        <v>N</v>
      </c>
      <c r="K79" s="9" t="str" cm="1">
        <f t="array" ref="K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" s="9" t="str" cm="1">
        <f t="array" ref="L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" s="11" t="str" cm="1">
        <f t="array" ref="M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" s="9" t="str" cm="1">
        <f t="array" ref="N79">IF(IFERROR(VLOOKUP(VALUE(Table13[[#This Row],[County FIPS]]), VALUE([1]!Assignments_of_Authorization[#Data]), 1, FALSE), "N")&lt;&gt;"N", "Y", "N")</f>
        <v>N</v>
      </c>
      <c r="O79" s="9" t="str" cm="1">
        <f t="array" ref="O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" s="9" t="str" cm="1">
        <f t="array" ref="P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" s="9" t="str" cm="1">
        <f t="array" ref="Q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" spans="2:17" x14ac:dyDescent="0.25">
      <c r="B80" s="8" t="s">
        <v>2127</v>
      </c>
      <c r="C80" t="s">
        <v>74</v>
      </c>
      <c r="D80" t="s">
        <v>85</v>
      </c>
      <c r="E80" t="s">
        <v>6</v>
      </c>
      <c r="F80" s="4">
        <v>2080</v>
      </c>
      <c r="G80" s="6" t="str" cm="1">
        <f t="array" ref="G80">IFERROR(VLOOKUP(VALUE(Table13[[#This Row],[County FIPS]]), IFERROR(IF(VALUE([1]!New_Licenses[#Data])=0, "Pending", VALUE([1]!New_Licenses[#Data])), [1]!New_Licenses[#Data]), 8, FALSE), "N/A")</f>
        <v>N/A</v>
      </c>
      <c r="H80" s="9" t="str">
        <f>IF(AND(Table13[[#This Row],[Call Sign]]&lt;&gt;"N/A", Table13[[#This Row],[Call Sign]]&lt;&gt;"Pending"), "Y", "N")</f>
        <v>N</v>
      </c>
      <c r="I80" s="10" t="str" cm="1">
        <f t="array" ref="I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" s="6" t="str" cm="1">
        <f t="array" ref="J80">IF(IFERROR(VLOOKUP(VALUE(Table13[[#This Row],[County FIPS]]), IFERROR(IF(VALUE([1]!New_Leases[#Data])=0, "Pending", VALUE([1]!New_Leases[#Data])), [1]!New_Leases[#Data]), 13, FALSE), "N")="Active", "Y", "N")</f>
        <v>N</v>
      </c>
      <c r="K80" s="9" t="str" cm="1">
        <f t="array" ref="K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" s="9" t="str" cm="1">
        <f t="array" ref="L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" s="11" t="str" cm="1">
        <f t="array" ref="M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" s="9" t="str" cm="1">
        <f t="array" ref="N80">IF(IFERROR(VLOOKUP(VALUE(Table13[[#This Row],[County FIPS]]), VALUE([1]!Assignments_of_Authorization[#Data]), 1, FALSE), "N")&lt;&gt;"N", "Y", "N")</f>
        <v>N</v>
      </c>
      <c r="O80" s="9" t="str" cm="1">
        <f t="array" ref="O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" s="9" t="str" cm="1">
        <f t="array" ref="P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" s="9" t="str" cm="1">
        <f t="array" ref="Q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" spans="2:17" x14ac:dyDescent="0.25">
      <c r="B81" s="8" t="s">
        <v>2128</v>
      </c>
      <c r="C81" t="s">
        <v>74</v>
      </c>
      <c r="D81" t="s">
        <v>86</v>
      </c>
      <c r="E81" t="s">
        <v>6</v>
      </c>
      <c r="F81" s="4">
        <v>2365</v>
      </c>
      <c r="G81" s="6" t="str" cm="1">
        <f t="array" ref="G81">IFERROR(VLOOKUP(VALUE(Table13[[#This Row],[County FIPS]]), IFERROR(IF(VALUE([1]!New_Licenses[#Data])=0, "Pending", VALUE([1]!New_Licenses[#Data])), [1]!New_Licenses[#Data]), 8, FALSE), "N/A")</f>
        <v>N/A</v>
      </c>
      <c r="H81" s="9" t="str">
        <f>IF(AND(Table13[[#This Row],[Call Sign]]&lt;&gt;"N/A", Table13[[#This Row],[Call Sign]]&lt;&gt;"Pending"), "Y", "N")</f>
        <v>N</v>
      </c>
      <c r="I81" s="10" t="str" cm="1">
        <f t="array" ref="I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" s="6" t="str" cm="1">
        <f t="array" ref="J81">IF(IFERROR(VLOOKUP(VALUE(Table13[[#This Row],[County FIPS]]), IFERROR(IF(VALUE([1]!New_Leases[#Data])=0, "Pending", VALUE([1]!New_Leases[#Data])), [1]!New_Leases[#Data]), 13, FALSE), "N")="Active", "Y", "N")</f>
        <v>N</v>
      </c>
      <c r="K81" s="9" t="str" cm="1">
        <f t="array" ref="K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" s="9" t="str" cm="1">
        <f t="array" ref="L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" s="11" t="str" cm="1">
        <f t="array" ref="M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" s="9" t="str" cm="1">
        <f t="array" ref="N81">IF(IFERROR(VLOOKUP(VALUE(Table13[[#This Row],[County FIPS]]), VALUE([1]!Assignments_of_Authorization[#Data]), 1, FALSE), "N")&lt;&gt;"N", "Y", "N")</f>
        <v>N</v>
      </c>
      <c r="O81" s="9" t="str" cm="1">
        <f t="array" ref="O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" s="9" t="str" cm="1">
        <f t="array" ref="P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" s="9" t="str" cm="1">
        <f t="array" ref="Q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" spans="2:17" x14ac:dyDescent="0.25">
      <c r="B82" s="8" t="s">
        <v>2129</v>
      </c>
      <c r="C82" t="s">
        <v>74</v>
      </c>
      <c r="D82" t="s">
        <v>87</v>
      </c>
      <c r="E82" t="s">
        <v>6</v>
      </c>
      <c r="F82" s="4">
        <v>32255</v>
      </c>
      <c r="G82" s="6" t="str" cm="1">
        <f t="array" ref="G82">IFERROR(VLOOKUP(VALUE(Table13[[#This Row],[County FIPS]]), IFERROR(IF(VALUE([1]!New_Licenses[#Data])=0, "Pending", VALUE([1]!New_Licenses[#Data])), [1]!New_Licenses[#Data]), 8, FALSE), "N/A")</f>
        <v>N/A</v>
      </c>
      <c r="H82" s="9" t="str">
        <f>IF(AND(Table13[[#This Row],[Call Sign]]&lt;&gt;"N/A", Table13[[#This Row],[Call Sign]]&lt;&gt;"Pending"), "Y", "N")</f>
        <v>N</v>
      </c>
      <c r="I82" s="10" t="str" cm="1">
        <f t="array" ref="I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" s="6" t="str" cm="1">
        <f t="array" ref="J82">IF(IFERROR(VLOOKUP(VALUE(Table13[[#This Row],[County FIPS]]), IFERROR(IF(VALUE([1]!New_Leases[#Data])=0, "Pending", VALUE([1]!New_Leases[#Data])), [1]!New_Leases[#Data]), 13, FALSE), "N")="Active", "Y", "N")</f>
        <v>N</v>
      </c>
      <c r="K82" s="9" t="str" cm="1">
        <f t="array" ref="K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" s="9" t="str" cm="1">
        <f t="array" ref="L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" s="11" t="str" cm="1">
        <f t="array" ref="M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" s="9" t="str" cm="1">
        <f t="array" ref="N82">IF(IFERROR(VLOOKUP(VALUE(Table13[[#This Row],[County FIPS]]), VALUE([1]!Assignments_of_Authorization[#Data]), 1, FALSE), "N")&lt;&gt;"N", "Y", "N")</f>
        <v>N</v>
      </c>
      <c r="O82" s="9" t="str" cm="1">
        <f t="array" ref="O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" s="9" t="str" cm="1">
        <f t="array" ref="P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" s="9" t="str" cm="1">
        <f t="array" ref="Q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" spans="2:17" x14ac:dyDescent="0.25">
      <c r="B83" s="8" t="s">
        <v>2130</v>
      </c>
      <c r="C83" t="s">
        <v>74</v>
      </c>
      <c r="D83" t="s">
        <v>88</v>
      </c>
      <c r="E83" t="s">
        <v>6</v>
      </c>
      <c r="F83" s="4">
        <v>58799</v>
      </c>
      <c r="G83" s="6" t="str" cm="1">
        <f t="array" ref="G83">IFERROR(VLOOKUP(VALUE(Table13[[#This Row],[County FIPS]]), IFERROR(IF(VALUE([1]!New_Licenses[#Data])=0, "Pending", VALUE([1]!New_Licenses[#Data])), [1]!New_Licenses[#Data]), 8, FALSE), "N/A")</f>
        <v>N/A</v>
      </c>
      <c r="H83" s="9" t="str">
        <f>IF(AND(Table13[[#This Row],[Call Sign]]&lt;&gt;"N/A", Table13[[#This Row],[Call Sign]]&lt;&gt;"Pending"), "Y", "N")</f>
        <v>N</v>
      </c>
      <c r="I83" s="10" t="str" cm="1">
        <f t="array" ref="I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" s="6" t="str" cm="1">
        <f t="array" ref="J83">IF(IFERROR(VLOOKUP(VALUE(Table13[[#This Row],[County FIPS]]), IFERROR(IF(VALUE([1]!New_Leases[#Data])=0, "Pending", VALUE([1]!New_Leases[#Data])), [1]!New_Leases[#Data]), 13, FALSE), "N")="Active", "Y", "N")</f>
        <v>N</v>
      </c>
      <c r="K83" s="9" t="str" cm="1">
        <f t="array" ref="K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" s="9" t="str" cm="1">
        <f t="array" ref="L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" s="11" t="str" cm="1">
        <f t="array" ref="M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" s="9" t="str" cm="1">
        <f t="array" ref="N83">IF(IFERROR(VLOOKUP(VALUE(Table13[[#This Row],[County FIPS]]), VALUE([1]!Assignments_of_Authorization[#Data]), 1, FALSE), "N")&lt;&gt;"N", "Y", "N")</f>
        <v>N</v>
      </c>
      <c r="O83" s="9" t="str" cm="1">
        <f t="array" ref="O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" s="9" t="str" cm="1">
        <f t="array" ref="P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" s="9" t="str" cm="1">
        <f t="array" ref="Q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" spans="2:17" x14ac:dyDescent="0.25">
      <c r="B84" s="8" t="s">
        <v>2131</v>
      </c>
      <c r="C84" t="s">
        <v>74</v>
      </c>
      <c r="D84" t="s">
        <v>89</v>
      </c>
      <c r="E84" t="s">
        <v>6</v>
      </c>
      <c r="F84" s="4">
        <v>13948</v>
      </c>
      <c r="G84" s="6" t="str" cm="1">
        <f t="array" ref="G84">IFERROR(VLOOKUP(VALUE(Table13[[#This Row],[County FIPS]]), IFERROR(IF(VALUE([1]!New_Licenses[#Data])=0, "Pending", VALUE([1]!New_Licenses[#Data])), [1]!New_Licenses[#Data]), 8, FALSE), "N/A")</f>
        <v>N/A</v>
      </c>
      <c r="H84" s="9" t="str">
        <f>IF(AND(Table13[[#This Row],[Call Sign]]&lt;&gt;"N/A", Table13[[#This Row],[Call Sign]]&lt;&gt;"Pending"), "Y", "N")</f>
        <v>N</v>
      </c>
      <c r="I84" s="10" t="str" cm="1">
        <f t="array" ref="I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" s="6" t="str" cm="1">
        <f t="array" ref="J84">IF(IFERROR(VLOOKUP(VALUE(Table13[[#This Row],[County FIPS]]), IFERROR(IF(VALUE([1]!New_Leases[#Data])=0, "Pending", VALUE([1]!New_Leases[#Data])), [1]!New_Leases[#Data]), 13, FALSE), "N")="Active", "Y", "N")</f>
        <v>N</v>
      </c>
      <c r="K84" s="9" t="str" cm="1">
        <f t="array" ref="K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" s="9" t="str" cm="1">
        <f t="array" ref="L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" s="11" t="str" cm="1">
        <f t="array" ref="M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" s="9" t="str" cm="1">
        <f t="array" ref="N84">IF(IFERROR(VLOOKUP(VALUE(Table13[[#This Row],[County FIPS]]), VALUE([1]!Assignments_of_Authorization[#Data]), 1, FALSE), "N")&lt;&gt;"N", "Y", "N")</f>
        <v>N</v>
      </c>
      <c r="O84" s="9" t="str" cm="1">
        <f t="array" ref="O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" s="9" t="str" cm="1">
        <f t="array" ref="P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" s="9" t="str" cm="1">
        <f t="array" ref="Q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" spans="2:17" x14ac:dyDescent="0.25">
      <c r="B85" s="8" t="s">
        <v>2132</v>
      </c>
      <c r="C85" t="s">
        <v>74</v>
      </c>
      <c r="D85" t="s">
        <v>90</v>
      </c>
      <c r="E85" t="s">
        <v>6</v>
      </c>
      <c r="F85" s="4">
        <v>13101</v>
      </c>
      <c r="G85" s="6" t="str" cm="1">
        <f t="array" ref="G85">IFERROR(VLOOKUP(VALUE(Table13[[#This Row],[County FIPS]]), IFERROR(IF(VALUE([1]!New_Licenses[#Data])=0, "Pending", VALUE([1]!New_Licenses[#Data])), [1]!New_Licenses[#Data]), 8, FALSE), "N/A")</f>
        <v>N/A</v>
      </c>
      <c r="H85" s="9" t="str">
        <f>IF(AND(Table13[[#This Row],[Call Sign]]&lt;&gt;"N/A", Table13[[#This Row],[Call Sign]]&lt;&gt;"Pending"), "Y", "N")</f>
        <v>N</v>
      </c>
      <c r="I85" s="10" t="str" cm="1">
        <f t="array" ref="I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" s="6" t="str" cm="1">
        <f t="array" ref="J85">IF(IFERROR(VLOOKUP(VALUE(Table13[[#This Row],[County FIPS]]), IFERROR(IF(VALUE([1]!New_Leases[#Data])=0, "Pending", VALUE([1]!New_Leases[#Data])), [1]!New_Leases[#Data]), 13, FALSE), "N")="Active", "Y", "N")</f>
        <v>N</v>
      </c>
      <c r="K85" s="9" t="str" cm="1">
        <f t="array" ref="K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" s="9" t="str" cm="1">
        <f t="array" ref="L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" s="11" t="str" cm="1">
        <f t="array" ref="M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" s="9" t="str" cm="1">
        <f t="array" ref="N85">IF(IFERROR(VLOOKUP(VALUE(Table13[[#This Row],[County FIPS]]), VALUE([1]!Assignments_of_Authorization[#Data]), 1, FALSE), "N")&lt;&gt;"N", "Y", "N")</f>
        <v>N</v>
      </c>
      <c r="O85" s="9" t="str" cm="1">
        <f t="array" ref="O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" s="9" t="str" cm="1">
        <f t="array" ref="P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" s="9" t="str" cm="1">
        <f t="array" ref="Q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" spans="2:17" x14ac:dyDescent="0.25">
      <c r="B86" s="8" t="s">
        <v>2133</v>
      </c>
      <c r="C86" t="s">
        <v>74</v>
      </c>
      <c r="D86" t="s">
        <v>91</v>
      </c>
      <c r="E86" t="s">
        <v>6</v>
      </c>
      <c r="F86" s="4">
        <v>8368</v>
      </c>
      <c r="G86" s="6" t="str" cm="1">
        <f t="array" ref="G86">IFERROR(VLOOKUP(VALUE(Table13[[#This Row],[County FIPS]]), IFERROR(IF(VALUE([1]!New_Licenses[#Data])=0, "Pending", VALUE([1]!New_Licenses[#Data])), [1]!New_Licenses[#Data]), 8, FALSE), "N/A")</f>
        <v>N/A</v>
      </c>
      <c r="H86" s="9" t="str">
        <f>IF(AND(Table13[[#This Row],[Call Sign]]&lt;&gt;"N/A", Table13[[#This Row],[Call Sign]]&lt;&gt;"Pending"), "Y", "N")</f>
        <v>N</v>
      </c>
      <c r="I86" s="10" t="str" cm="1">
        <f t="array" ref="I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" s="6" t="str" cm="1">
        <f t="array" ref="J86">IF(IFERROR(VLOOKUP(VALUE(Table13[[#This Row],[County FIPS]]), IFERROR(IF(VALUE([1]!New_Leases[#Data])=0, "Pending", VALUE([1]!New_Leases[#Data])), [1]!New_Leases[#Data]), 13, FALSE), "N")="Active", "Y", "N")</f>
        <v>N</v>
      </c>
      <c r="K86" s="9" t="str" cm="1">
        <f t="array" ref="K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" s="9" t="str" cm="1">
        <f t="array" ref="L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" s="11" t="str" cm="1">
        <f t="array" ref="M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" s="9" t="str" cm="1">
        <f t="array" ref="N86">IF(IFERROR(VLOOKUP(VALUE(Table13[[#This Row],[County FIPS]]), VALUE([1]!Assignments_of_Authorization[#Data]), 1, FALSE), "N")&lt;&gt;"N", "Y", "N")</f>
        <v>N</v>
      </c>
      <c r="O86" s="9" t="str" cm="1">
        <f t="array" ref="O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" s="9" t="str" cm="1">
        <f t="array" ref="P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" s="9" t="str" cm="1">
        <f t="array" ref="Q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" spans="2:17" x14ac:dyDescent="0.25">
      <c r="B87" s="8" t="s">
        <v>2134</v>
      </c>
      <c r="C87" t="s">
        <v>74</v>
      </c>
      <c r="D87" t="s">
        <v>92</v>
      </c>
      <c r="E87" t="s">
        <v>6</v>
      </c>
      <c r="F87" s="4">
        <v>1476</v>
      </c>
      <c r="G87" s="6" t="str" cm="1">
        <f t="array" ref="G87">IFERROR(VLOOKUP(VALUE(Table13[[#This Row],[County FIPS]]), IFERROR(IF(VALUE([1]!New_Licenses[#Data])=0, "Pending", VALUE([1]!New_Licenses[#Data])), [1]!New_Licenses[#Data]), 8, FALSE), "N/A")</f>
        <v>N/A</v>
      </c>
      <c r="H87" s="9" t="str">
        <f>IF(AND(Table13[[#This Row],[Call Sign]]&lt;&gt;"N/A", Table13[[#This Row],[Call Sign]]&lt;&gt;"Pending"), "Y", "N")</f>
        <v>N</v>
      </c>
      <c r="I87" s="10" t="str" cm="1">
        <f t="array" ref="I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" s="6" t="str" cm="1">
        <f t="array" ref="J87">IF(IFERROR(VLOOKUP(VALUE(Table13[[#This Row],[County FIPS]]), IFERROR(IF(VALUE([1]!New_Leases[#Data])=0, "Pending", VALUE([1]!New_Leases[#Data])), [1]!New_Leases[#Data]), 13, FALSE), "N")="Active", "Y", "N")</f>
        <v>N</v>
      </c>
      <c r="K87" s="9" t="str" cm="1">
        <f t="array" ref="K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" s="9" t="str" cm="1">
        <f t="array" ref="L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" s="11" t="str" cm="1">
        <f t="array" ref="M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" s="9" t="str" cm="1">
        <f t="array" ref="N87">IF(IFERROR(VLOOKUP(VALUE(Table13[[#This Row],[County FIPS]]), VALUE([1]!Assignments_of_Authorization[#Data]), 1, FALSE), "N")&lt;&gt;"N", "Y", "N")</f>
        <v>N</v>
      </c>
      <c r="O87" s="9" t="str" cm="1">
        <f t="array" ref="O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" s="9" t="str" cm="1">
        <f t="array" ref="P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" s="9" t="str" cm="1">
        <f t="array" ref="Q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" spans="2:17" x14ac:dyDescent="0.25">
      <c r="B88" s="8" t="s">
        <v>2135</v>
      </c>
      <c r="C88" t="s">
        <v>74</v>
      </c>
      <c r="D88" t="s">
        <v>93</v>
      </c>
      <c r="E88" t="s">
        <v>6</v>
      </c>
      <c r="F88" s="4">
        <v>107081</v>
      </c>
      <c r="G88" s="6" t="str" cm="1">
        <f t="array" ref="G88">IFERROR(VLOOKUP(VALUE(Table13[[#This Row],[County FIPS]]), IFERROR(IF(VALUE([1]!New_Licenses[#Data])=0, "Pending", VALUE([1]!New_Licenses[#Data])), [1]!New_Licenses[#Data]), 8, FALSE), "N/A")</f>
        <v>N/A</v>
      </c>
      <c r="H88" s="9" t="str">
        <f>IF(AND(Table13[[#This Row],[Call Sign]]&lt;&gt;"N/A", Table13[[#This Row],[Call Sign]]&lt;&gt;"Pending"), "Y", "N")</f>
        <v>N</v>
      </c>
      <c r="I88" s="10" t="str" cm="1">
        <f t="array" ref="I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" s="6" t="str" cm="1">
        <f t="array" ref="J88">IF(IFERROR(VLOOKUP(VALUE(Table13[[#This Row],[County FIPS]]), IFERROR(IF(VALUE([1]!New_Leases[#Data])=0, "Pending", VALUE([1]!New_Leases[#Data])), [1]!New_Leases[#Data]), 13, FALSE), "N")="Active", "Y", "N")</f>
        <v>N</v>
      </c>
      <c r="K88" s="9" t="str" cm="1">
        <f t="array" ref="K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" s="9" t="str" cm="1">
        <f t="array" ref="L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" s="11" t="str" cm="1">
        <f t="array" ref="M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" s="9" t="str" cm="1">
        <f t="array" ref="N88">IF(IFERROR(VLOOKUP(VALUE(Table13[[#This Row],[County FIPS]]), VALUE([1]!Assignments_of_Authorization[#Data]), 1, FALSE), "N")&lt;&gt;"N", "Y", "N")</f>
        <v>N</v>
      </c>
      <c r="O88" s="9" t="str" cm="1">
        <f t="array" ref="O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" s="9" t="str" cm="1">
        <f t="array" ref="P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" s="9" t="str" cm="1">
        <f t="array" ref="Q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" spans="2:17" x14ac:dyDescent="0.25">
      <c r="B89" s="8" t="s">
        <v>2136</v>
      </c>
      <c r="C89" t="s">
        <v>74</v>
      </c>
      <c r="D89" t="s">
        <v>94</v>
      </c>
      <c r="E89" t="s">
        <v>6</v>
      </c>
      <c r="F89" s="4">
        <v>10046</v>
      </c>
      <c r="G89" s="6" t="str" cm="1">
        <f t="array" ref="G89">IFERROR(VLOOKUP(VALUE(Table13[[#This Row],[County FIPS]]), IFERROR(IF(VALUE([1]!New_Licenses[#Data])=0, "Pending", VALUE([1]!New_Licenses[#Data])), [1]!New_Licenses[#Data]), 8, FALSE), "N/A")</f>
        <v>N/A</v>
      </c>
      <c r="H89" s="9" t="str">
        <f>IF(AND(Table13[[#This Row],[Call Sign]]&lt;&gt;"N/A", Table13[[#This Row],[Call Sign]]&lt;&gt;"Pending"), "Y", "N")</f>
        <v>N</v>
      </c>
      <c r="I89" s="10" t="str" cm="1">
        <f t="array" ref="I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" s="6" t="str" cm="1">
        <f t="array" ref="J89">IF(IFERROR(VLOOKUP(VALUE(Table13[[#This Row],[County FIPS]]), IFERROR(IF(VALUE([1]!New_Leases[#Data])=0, "Pending", VALUE([1]!New_Leases[#Data])), [1]!New_Leases[#Data]), 13, FALSE), "N")="Active", "Y", "N")</f>
        <v>N</v>
      </c>
      <c r="K89" s="9" t="str" cm="1">
        <f t="array" ref="K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" s="9" t="str" cm="1">
        <f t="array" ref="L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" s="11" t="str" cm="1">
        <f t="array" ref="M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" s="9" t="str" cm="1">
        <f t="array" ref="N89">IF(IFERROR(VLOOKUP(VALUE(Table13[[#This Row],[County FIPS]]), VALUE([1]!Assignments_of_Authorization[#Data]), 1, FALSE), "N")&lt;&gt;"N", "Y", "N")</f>
        <v>N</v>
      </c>
      <c r="O89" s="9" t="str" cm="1">
        <f t="array" ref="O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" s="9" t="str" cm="1">
        <f t="array" ref="P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" s="9" t="str" cm="1">
        <f t="array" ref="Q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" spans="2:17" x14ac:dyDescent="0.25">
      <c r="B90" s="8" t="s">
        <v>2137</v>
      </c>
      <c r="C90" t="s">
        <v>74</v>
      </c>
      <c r="D90" t="s">
        <v>95</v>
      </c>
      <c r="E90" t="s">
        <v>6</v>
      </c>
      <c r="F90" s="4">
        <v>11031</v>
      </c>
      <c r="G90" s="6" t="str" cm="1">
        <f t="array" ref="G90">IFERROR(VLOOKUP(VALUE(Table13[[#This Row],[County FIPS]]), IFERROR(IF(VALUE([1]!New_Licenses[#Data])=0, "Pending", VALUE([1]!New_Licenses[#Data])), [1]!New_Licenses[#Data]), 8, FALSE), "N/A")</f>
        <v>N/A</v>
      </c>
      <c r="H90" s="9" t="str">
        <f>IF(AND(Table13[[#This Row],[Call Sign]]&lt;&gt;"N/A", Table13[[#This Row],[Call Sign]]&lt;&gt;"Pending"), "Y", "N")</f>
        <v>N</v>
      </c>
      <c r="I90" s="10" t="str" cm="1">
        <f t="array" ref="I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0" s="6" t="str" cm="1">
        <f t="array" ref="J90">IF(IFERROR(VLOOKUP(VALUE(Table13[[#This Row],[County FIPS]]), IFERROR(IF(VALUE([1]!New_Leases[#Data])=0, "Pending", VALUE([1]!New_Leases[#Data])), [1]!New_Leases[#Data]), 13, FALSE), "N")="Active", "Y", "N")</f>
        <v>N</v>
      </c>
      <c r="K90" s="9" t="str" cm="1">
        <f t="array" ref="K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" s="9" t="str" cm="1">
        <f t="array" ref="L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" s="11" t="str" cm="1">
        <f t="array" ref="M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" s="9" t="str" cm="1">
        <f t="array" ref="N90">IF(IFERROR(VLOOKUP(VALUE(Table13[[#This Row],[County FIPS]]), VALUE([1]!Assignments_of_Authorization[#Data]), 1, FALSE), "N")&lt;&gt;"N", "Y", "N")</f>
        <v>N</v>
      </c>
      <c r="O90" s="9" t="str" cm="1">
        <f t="array" ref="O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" s="9" t="str" cm="1">
        <f t="array" ref="P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" s="9" t="str" cm="1">
        <f t="array" ref="Q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" spans="2:17" x14ac:dyDescent="0.25">
      <c r="B91" s="8" t="s">
        <v>2138</v>
      </c>
      <c r="C91" t="s">
        <v>74</v>
      </c>
      <c r="D91" t="s">
        <v>96</v>
      </c>
      <c r="E91" t="s">
        <v>6</v>
      </c>
      <c r="F91" s="4">
        <v>7793</v>
      </c>
      <c r="G91" s="6" t="str" cm="1">
        <f t="array" ref="G91">IFERROR(VLOOKUP(VALUE(Table13[[#This Row],[County FIPS]]), IFERROR(IF(VALUE([1]!New_Licenses[#Data])=0, "Pending", VALUE([1]!New_Licenses[#Data])), [1]!New_Licenses[#Data]), 8, FALSE), "N/A")</f>
        <v>N/A</v>
      </c>
      <c r="H91" s="9" t="str">
        <f>IF(AND(Table13[[#This Row],[Call Sign]]&lt;&gt;"N/A", Table13[[#This Row],[Call Sign]]&lt;&gt;"Pending"), "Y", "N")</f>
        <v>N</v>
      </c>
      <c r="I91" s="10" t="str" cm="1">
        <f t="array" ref="I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1" s="6" t="str" cm="1">
        <f t="array" ref="J91">IF(IFERROR(VLOOKUP(VALUE(Table13[[#This Row],[County FIPS]]), IFERROR(IF(VALUE([1]!New_Leases[#Data])=0, "Pending", VALUE([1]!New_Leases[#Data])), [1]!New_Leases[#Data]), 13, FALSE), "N")="Active", "Y", "N")</f>
        <v>N</v>
      </c>
      <c r="K91" s="9" t="str" cm="1">
        <f t="array" ref="K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" s="9" t="str" cm="1">
        <f t="array" ref="L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" s="11" t="str" cm="1">
        <f t="array" ref="M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" s="9" t="str" cm="1">
        <f t="array" ref="N91">IF(IFERROR(VLOOKUP(VALUE(Table13[[#This Row],[County FIPS]]), VALUE([1]!Assignments_of_Authorization[#Data]), 1, FALSE), "N")&lt;&gt;"N", "Y", "N")</f>
        <v>N</v>
      </c>
      <c r="O91" s="9" t="str" cm="1">
        <f t="array" ref="O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" s="9" t="str" cm="1">
        <f t="array" ref="P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" s="9" t="str" cm="1">
        <f t="array" ref="Q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" spans="2:17" x14ac:dyDescent="0.25">
      <c r="B92" s="8" t="s">
        <v>2139</v>
      </c>
      <c r="C92" t="s">
        <v>74</v>
      </c>
      <c r="D92" t="s">
        <v>97</v>
      </c>
      <c r="E92" t="s">
        <v>6</v>
      </c>
      <c r="F92" s="4">
        <v>3398</v>
      </c>
      <c r="G92" s="6" t="str" cm="1">
        <f t="array" ref="G92">IFERROR(VLOOKUP(VALUE(Table13[[#This Row],[County FIPS]]), IFERROR(IF(VALUE([1]!New_Licenses[#Data])=0, "Pending", VALUE([1]!New_Licenses[#Data])), [1]!New_Licenses[#Data]), 8, FALSE), "N/A")</f>
        <v>N/A</v>
      </c>
      <c r="H92" s="9" t="str">
        <f>IF(AND(Table13[[#This Row],[Call Sign]]&lt;&gt;"N/A", Table13[[#This Row],[Call Sign]]&lt;&gt;"Pending"), "Y", "N")</f>
        <v>N</v>
      </c>
      <c r="I92" s="10" t="str" cm="1">
        <f t="array" ref="I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" s="6" t="str" cm="1">
        <f t="array" ref="J92">IF(IFERROR(VLOOKUP(VALUE(Table13[[#This Row],[County FIPS]]), IFERROR(IF(VALUE([1]!New_Leases[#Data])=0, "Pending", VALUE([1]!New_Leases[#Data])), [1]!New_Leases[#Data]), 13, FALSE), "N")="Active", "Y", "N")</f>
        <v>N</v>
      </c>
      <c r="K92" s="9" t="str" cm="1">
        <f t="array" ref="K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" s="9" t="str" cm="1">
        <f t="array" ref="L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" s="11" t="str" cm="1">
        <f t="array" ref="M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" s="9" t="str" cm="1">
        <f t="array" ref="N92">IF(IFERROR(VLOOKUP(VALUE(Table13[[#This Row],[County FIPS]]), VALUE([1]!Assignments_of_Authorization[#Data]), 1, FALSE), "N")&lt;&gt;"N", "Y", "N")</f>
        <v>N</v>
      </c>
      <c r="O92" s="9" t="str" cm="1">
        <f t="array" ref="O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" s="9" t="str" cm="1">
        <f t="array" ref="P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" s="9" t="str" cm="1">
        <f t="array" ref="Q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" spans="2:17" x14ac:dyDescent="0.25">
      <c r="B93" s="8" t="s">
        <v>2140</v>
      </c>
      <c r="C93" t="s">
        <v>74</v>
      </c>
      <c r="D93" t="s">
        <v>98</v>
      </c>
      <c r="E93" t="s">
        <v>6</v>
      </c>
      <c r="F93" s="4">
        <v>5753</v>
      </c>
      <c r="G93" s="6" t="str" cm="1">
        <f t="array" ref="G93">IFERROR(VLOOKUP(VALUE(Table13[[#This Row],[County FIPS]]), IFERROR(IF(VALUE([1]!New_Licenses[#Data])=0, "Pending", VALUE([1]!New_Licenses[#Data])), [1]!New_Licenses[#Data]), 8, FALSE), "N/A")</f>
        <v>N/A</v>
      </c>
      <c r="H93" s="9" t="str">
        <f>IF(AND(Table13[[#This Row],[Call Sign]]&lt;&gt;"N/A", Table13[[#This Row],[Call Sign]]&lt;&gt;"Pending"), "Y", "N")</f>
        <v>N</v>
      </c>
      <c r="I93" s="10" t="str" cm="1">
        <f t="array" ref="I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" s="6" t="str" cm="1">
        <f t="array" ref="J93">IF(IFERROR(VLOOKUP(VALUE(Table13[[#This Row],[County FIPS]]), IFERROR(IF(VALUE([1]!New_Leases[#Data])=0, "Pending", VALUE([1]!New_Leases[#Data])), [1]!New_Leases[#Data]), 13, FALSE), "N")="Active", "Y", "N")</f>
        <v>N</v>
      </c>
      <c r="K93" s="9" t="str" cm="1">
        <f t="array" ref="K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" s="9" t="str" cm="1">
        <f t="array" ref="L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" s="11" t="str" cm="1">
        <f t="array" ref="M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" s="9" t="str" cm="1">
        <f t="array" ref="N93">IF(IFERROR(VLOOKUP(VALUE(Table13[[#This Row],[County FIPS]]), VALUE([1]!Assignments_of_Authorization[#Data]), 1, FALSE), "N")&lt;&gt;"N", "Y", "N")</f>
        <v>N</v>
      </c>
      <c r="O93" s="9" t="str" cm="1">
        <f t="array" ref="O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" s="9" t="str" cm="1">
        <f t="array" ref="P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" s="9" t="str" cm="1">
        <f t="array" ref="Q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" spans="2:17" x14ac:dyDescent="0.25">
      <c r="B94" s="8" t="s">
        <v>2141</v>
      </c>
      <c r="C94" t="s">
        <v>74</v>
      </c>
      <c r="D94" t="s">
        <v>99</v>
      </c>
      <c r="E94" t="s">
        <v>6</v>
      </c>
      <c r="F94" s="4">
        <v>8458</v>
      </c>
      <c r="G94" s="6" t="str" cm="1">
        <f t="array" ref="G94">IFERROR(VLOOKUP(VALUE(Table13[[#This Row],[County FIPS]]), IFERROR(IF(VALUE([1]!New_Licenses[#Data])=0, "Pending", VALUE([1]!New_Licenses[#Data])), [1]!New_Licenses[#Data]), 8, FALSE), "N/A")</f>
        <v>N/A</v>
      </c>
      <c r="H94" s="9" t="str">
        <f>IF(AND(Table13[[#This Row],[Call Sign]]&lt;&gt;"N/A", Table13[[#This Row],[Call Sign]]&lt;&gt;"Pending"), "Y", "N")</f>
        <v>N</v>
      </c>
      <c r="I94" s="10" t="str" cm="1">
        <f t="array" ref="I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4" s="6" t="str" cm="1">
        <f t="array" ref="J94">IF(IFERROR(VLOOKUP(VALUE(Table13[[#This Row],[County FIPS]]), IFERROR(IF(VALUE([1]!New_Leases[#Data])=0, "Pending", VALUE([1]!New_Leases[#Data])), [1]!New_Leases[#Data]), 13, FALSE), "N")="Active", "Y", "N")</f>
        <v>N</v>
      </c>
      <c r="K94" s="9" t="str" cm="1">
        <f t="array" ref="K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" s="9" t="str" cm="1">
        <f t="array" ref="L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" s="11" t="str" cm="1">
        <f t="array" ref="M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" s="9" t="str" cm="1">
        <f t="array" ref="N94">IF(IFERROR(VLOOKUP(VALUE(Table13[[#This Row],[County FIPS]]), VALUE([1]!Assignments_of_Authorization[#Data]), 1, FALSE), "N")&lt;&gt;"N", "Y", "N")</f>
        <v>N</v>
      </c>
      <c r="O94" s="9" t="str" cm="1">
        <f t="array" ref="O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" s="9" t="str" cm="1">
        <f t="array" ref="P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" s="9" t="str" cm="1">
        <f t="array" ref="Q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" spans="2:17" x14ac:dyDescent="0.25">
      <c r="B95" s="8" t="s">
        <v>2142</v>
      </c>
      <c r="C95" t="s">
        <v>74</v>
      </c>
      <c r="D95" t="s">
        <v>100</v>
      </c>
      <c r="E95" t="s">
        <v>6</v>
      </c>
      <c r="F95" s="4">
        <v>1240</v>
      </c>
      <c r="G95" s="6" t="str" cm="1">
        <f t="array" ref="G95">IFERROR(VLOOKUP(VALUE(Table13[[#This Row],[County FIPS]]), IFERROR(IF(VALUE([1]!New_Licenses[#Data])=0, "Pending", VALUE([1]!New_Licenses[#Data])), [1]!New_Licenses[#Data]), 8, FALSE), "N/A")</f>
        <v>N/A</v>
      </c>
      <c r="H95" s="9" t="str">
        <f>IF(AND(Table13[[#This Row],[Call Sign]]&lt;&gt;"N/A", Table13[[#This Row],[Call Sign]]&lt;&gt;"Pending"), "Y", "N")</f>
        <v>N</v>
      </c>
      <c r="I95" s="10" t="str" cm="1">
        <f t="array" ref="I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5" s="6" t="str" cm="1">
        <f t="array" ref="J95">IF(IFERROR(VLOOKUP(VALUE(Table13[[#This Row],[County FIPS]]), IFERROR(IF(VALUE([1]!New_Leases[#Data])=0, "Pending", VALUE([1]!New_Leases[#Data])), [1]!New_Leases[#Data]), 13, FALSE), "N")="Active", "Y", "N")</f>
        <v>N</v>
      </c>
      <c r="K95" s="9" t="str" cm="1">
        <f t="array" ref="K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" s="9" t="str" cm="1">
        <f t="array" ref="L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" s="11" t="str" cm="1">
        <f t="array" ref="M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" s="9" t="str" cm="1">
        <f t="array" ref="N95">IF(IFERROR(VLOOKUP(VALUE(Table13[[#This Row],[County FIPS]]), VALUE([1]!Assignments_of_Authorization[#Data]), 1, FALSE), "N")&lt;&gt;"N", "Y", "N")</f>
        <v>N</v>
      </c>
      <c r="O95" s="9" t="str" cm="1">
        <f t="array" ref="O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" s="9" t="str" cm="1">
        <f t="array" ref="P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" s="9" t="str" cm="1">
        <f t="array" ref="Q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" spans="2:17" x14ac:dyDescent="0.25">
      <c r="B96" s="8" t="s">
        <v>2143</v>
      </c>
      <c r="C96" t="s">
        <v>74</v>
      </c>
      <c r="D96" t="s">
        <v>101</v>
      </c>
      <c r="E96" t="s">
        <v>6</v>
      </c>
      <c r="F96" s="4">
        <v>6808</v>
      </c>
      <c r="G96" s="6" t="str" cm="1">
        <f t="array" ref="G96">IFERROR(VLOOKUP(VALUE(Table13[[#This Row],[County FIPS]]), IFERROR(IF(VALUE([1]!New_Licenses[#Data])=0, "Pending", VALUE([1]!New_Licenses[#Data])), [1]!New_Licenses[#Data]), 8, FALSE), "N/A")</f>
        <v>N/A</v>
      </c>
      <c r="H96" s="9" t="str">
        <f>IF(AND(Table13[[#This Row],[Call Sign]]&lt;&gt;"N/A", Table13[[#This Row],[Call Sign]]&lt;&gt;"Pending"), "Y", "N")</f>
        <v>N</v>
      </c>
      <c r="I96" s="10" t="str" cm="1">
        <f t="array" ref="I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" s="6" t="str" cm="1">
        <f t="array" ref="J96">IF(IFERROR(VLOOKUP(VALUE(Table13[[#This Row],[County FIPS]]), IFERROR(IF(VALUE([1]!New_Leases[#Data])=0, "Pending", VALUE([1]!New_Leases[#Data])), [1]!New_Leases[#Data]), 13, FALSE), "N")="Active", "Y", "N")</f>
        <v>N</v>
      </c>
      <c r="K96" s="9" t="str" cm="1">
        <f t="array" ref="K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" s="9" t="str" cm="1">
        <f t="array" ref="L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" s="11" t="str" cm="1">
        <f t="array" ref="M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" s="9" t="str" cm="1">
        <f t="array" ref="N96">IF(IFERROR(VLOOKUP(VALUE(Table13[[#This Row],[County FIPS]]), VALUE([1]!Assignments_of_Authorization[#Data]), 1, FALSE), "N")&lt;&gt;"N", "Y", "N")</f>
        <v>N</v>
      </c>
      <c r="O96" s="9" t="str" cm="1">
        <f t="array" ref="O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" s="9" t="str" cm="1">
        <f t="array" ref="P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" s="9" t="str" cm="1">
        <f t="array" ref="Q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" spans="2:17" x14ac:dyDescent="0.25">
      <c r="B97" s="8" t="s">
        <v>2144</v>
      </c>
      <c r="C97" t="s">
        <v>74</v>
      </c>
      <c r="D97" t="s">
        <v>102</v>
      </c>
      <c r="E97" t="e">
        <v>#VALUE!</v>
      </c>
      <c r="F97" s="4" t="s">
        <v>103</v>
      </c>
      <c r="G97" s="6" t="str" cm="1">
        <f t="array" ref="G97">IFERROR(VLOOKUP(VALUE(Table13[[#This Row],[County FIPS]]), IFERROR(IF(VALUE([1]!New_Licenses[#Data])=0, "Pending", VALUE([1]!New_Licenses[#Data])), [1]!New_Licenses[#Data]), 8, FALSE), "N/A")</f>
        <v>N/A</v>
      </c>
      <c r="H97" s="9" t="str">
        <f>IF(AND(Table13[[#This Row],[Call Sign]]&lt;&gt;"N/A", Table13[[#This Row],[Call Sign]]&lt;&gt;"Pending"), "Y", "N")</f>
        <v>N</v>
      </c>
      <c r="I97" s="10" t="str" cm="1">
        <f t="array" ref="I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7" s="6" t="str" cm="1">
        <f t="array" ref="J97">IF(IFERROR(VLOOKUP(VALUE(Table13[[#This Row],[County FIPS]]), IFERROR(IF(VALUE([1]!New_Leases[#Data])=0, "Pending", VALUE([1]!New_Leases[#Data])), [1]!New_Leases[#Data]), 13, FALSE), "N")="Active", "Y", "N")</f>
        <v>N</v>
      </c>
      <c r="K97" s="9" t="str" cm="1">
        <f t="array" ref="K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" s="9" t="str" cm="1">
        <f t="array" ref="L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" s="11" t="str" cm="1">
        <f t="array" ref="M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" s="9" t="str" cm="1">
        <f t="array" ref="N97">IF(IFERROR(VLOOKUP(VALUE(Table13[[#This Row],[County FIPS]]), VALUE([1]!Assignments_of_Authorization[#Data]), 1, FALSE), "N")&lt;&gt;"N", "Y", "N")</f>
        <v>N</v>
      </c>
      <c r="O97" s="9" t="str" cm="1">
        <f t="array" ref="O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" s="9" t="str" cm="1">
        <f t="array" ref="P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" s="9" t="str" cm="1">
        <f t="array" ref="Q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" spans="2:17" x14ac:dyDescent="0.25">
      <c r="B98" s="8" t="s">
        <v>2145</v>
      </c>
      <c r="C98" t="s">
        <v>74</v>
      </c>
      <c r="D98" t="s">
        <v>104</v>
      </c>
      <c r="E98" t="s">
        <v>6</v>
      </c>
      <c r="F98" s="4">
        <v>2127</v>
      </c>
      <c r="G98" s="6" t="str" cm="1">
        <f t="array" ref="G98">IFERROR(VLOOKUP(VALUE(Table13[[#This Row],[County FIPS]]), IFERROR(IF(VALUE([1]!New_Licenses[#Data])=0, "Pending", VALUE([1]!New_Licenses[#Data])), [1]!New_Licenses[#Data]), 8, FALSE), "N/A")</f>
        <v>N/A</v>
      </c>
      <c r="H98" s="9" t="str">
        <f>IF(AND(Table13[[#This Row],[Call Sign]]&lt;&gt;"N/A", Table13[[#This Row],[Call Sign]]&lt;&gt;"Pending"), "Y", "N")</f>
        <v>N</v>
      </c>
      <c r="I98" s="10" t="str" cm="1">
        <f t="array" ref="I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" s="6" t="str" cm="1">
        <f t="array" ref="J98">IF(IFERROR(VLOOKUP(VALUE(Table13[[#This Row],[County FIPS]]), IFERROR(IF(VALUE([1]!New_Leases[#Data])=0, "Pending", VALUE([1]!New_Leases[#Data])), [1]!New_Leases[#Data]), 13, FALSE), "N")="Active", "Y", "N")</f>
        <v>N</v>
      </c>
      <c r="K98" s="9" t="str" cm="1">
        <f t="array" ref="K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" s="9" t="str" cm="1">
        <f t="array" ref="L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" s="11" t="str" cm="1">
        <f t="array" ref="M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" s="9" t="str" cm="1">
        <f t="array" ref="N98">IF(IFERROR(VLOOKUP(VALUE(Table13[[#This Row],[County FIPS]]), VALUE([1]!Assignments_of_Authorization[#Data]), 1, FALSE), "N")&lt;&gt;"N", "Y", "N")</f>
        <v>N</v>
      </c>
      <c r="O98" s="9" t="str" cm="1">
        <f t="array" ref="O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" s="9" t="str" cm="1">
        <f t="array" ref="P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" s="9" t="str" cm="1">
        <f t="array" ref="Q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" spans="2:17" x14ac:dyDescent="0.25">
      <c r="B99" s="8" t="s">
        <v>2146</v>
      </c>
      <c r="C99" t="s">
        <v>74</v>
      </c>
      <c r="D99" t="s">
        <v>105</v>
      </c>
      <c r="E99" t="s">
        <v>6</v>
      </c>
      <c r="F99" s="4">
        <v>662</v>
      </c>
      <c r="G99" s="6" t="str" cm="1">
        <f t="array" ref="G99">IFERROR(VLOOKUP(VALUE(Table13[[#This Row],[County FIPS]]), IFERROR(IF(VALUE([1]!New_Licenses[#Data])=0, "Pending", VALUE([1]!New_Licenses[#Data])), [1]!New_Licenses[#Data]), 8, FALSE), "N/A")</f>
        <v>N/A</v>
      </c>
      <c r="H99" s="9" t="str">
        <f>IF(AND(Table13[[#This Row],[Call Sign]]&lt;&gt;"N/A", Table13[[#This Row],[Call Sign]]&lt;&gt;"Pending"), "Y", "N")</f>
        <v>N</v>
      </c>
      <c r="I99" s="10" t="str" cm="1">
        <f t="array" ref="I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9" s="6" t="str" cm="1">
        <f t="array" ref="J99">IF(IFERROR(VLOOKUP(VALUE(Table13[[#This Row],[County FIPS]]), IFERROR(IF(VALUE([1]!New_Leases[#Data])=0, "Pending", VALUE([1]!New_Leases[#Data])), [1]!New_Leases[#Data]), 13, FALSE), "N")="Active", "Y", "N")</f>
        <v>N</v>
      </c>
      <c r="K99" s="9" t="str" cm="1">
        <f t="array" ref="K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" s="9" t="str" cm="1">
        <f t="array" ref="L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" s="11" t="str" cm="1">
        <f t="array" ref="M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" s="9" t="str" cm="1">
        <f t="array" ref="N99">IF(IFERROR(VLOOKUP(VALUE(Table13[[#This Row],[County FIPS]]), VALUE([1]!Assignments_of_Authorization[#Data]), 1, FALSE), "N")&lt;&gt;"N", "Y", "N")</f>
        <v>N</v>
      </c>
      <c r="O99" s="9" t="str" cm="1">
        <f t="array" ref="O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" s="9" t="str" cm="1">
        <f t="array" ref="P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" s="9" t="str" cm="1">
        <f t="array" ref="Q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" spans="2:17" x14ac:dyDescent="0.25">
      <c r="B100" s="8" t="s">
        <v>2147</v>
      </c>
      <c r="C100" t="s">
        <v>74</v>
      </c>
      <c r="D100" t="s">
        <v>106</v>
      </c>
      <c r="E100" t="s">
        <v>6</v>
      </c>
      <c r="F100" s="4">
        <v>5343</v>
      </c>
      <c r="G100" s="6" t="str" cm="1">
        <f t="array" ref="G100">IFERROR(VLOOKUP(VALUE(Table13[[#This Row],[County FIPS]]), IFERROR(IF(VALUE([1]!New_Licenses[#Data])=0, "Pending", VALUE([1]!New_Licenses[#Data])), [1]!New_Licenses[#Data]), 8, FALSE), "N/A")</f>
        <v>N/A</v>
      </c>
      <c r="H100" s="9" t="str">
        <f>IF(AND(Table13[[#This Row],[Call Sign]]&lt;&gt;"N/A", Table13[[#This Row],[Call Sign]]&lt;&gt;"Pending"), "Y", "N")</f>
        <v>N</v>
      </c>
      <c r="I100" s="10" t="str" cm="1">
        <f t="array" ref="I1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" s="6" t="str" cm="1">
        <f t="array" ref="J100">IF(IFERROR(VLOOKUP(VALUE(Table13[[#This Row],[County FIPS]]), IFERROR(IF(VALUE([1]!New_Leases[#Data])=0, "Pending", VALUE([1]!New_Leases[#Data])), [1]!New_Leases[#Data]), 13, FALSE), "N")="Active", "Y", "N")</f>
        <v>N</v>
      </c>
      <c r="K100" s="9" t="str" cm="1">
        <f t="array" ref="K1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" s="9" t="str" cm="1">
        <f t="array" ref="L1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" s="11" t="str" cm="1">
        <f t="array" ref="M1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" s="9" t="str" cm="1">
        <f t="array" ref="N100">IF(IFERROR(VLOOKUP(VALUE(Table13[[#This Row],[County FIPS]]), VALUE([1]!Assignments_of_Authorization[#Data]), 1, FALSE), "N")&lt;&gt;"N", "Y", "N")</f>
        <v>N</v>
      </c>
      <c r="O100" s="9" t="str" cm="1">
        <f t="array" ref="O1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" s="9" t="str" cm="1">
        <f t="array" ref="P1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" s="9" t="str" cm="1">
        <f t="array" ref="Q1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" spans="2:17" x14ac:dyDescent="0.25">
      <c r="B101" s="8" t="s">
        <v>2148</v>
      </c>
      <c r="C101" t="s">
        <v>107</v>
      </c>
      <c r="D101" t="s">
        <v>108</v>
      </c>
      <c r="E101" t="s">
        <v>6</v>
      </c>
      <c r="F101" s="4">
        <v>66021</v>
      </c>
      <c r="G101" s="6" t="str" cm="1">
        <f t="array" ref="G101">IFERROR(VLOOKUP(VALUE(Table13[[#This Row],[County FIPS]]), IFERROR(IF(VALUE([1]!New_Licenses[#Data])=0, "Pending", VALUE([1]!New_Licenses[#Data])), [1]!New_Licenses[#Data]), 8, FALSE), "N/A")</f>
        <v>N/A</v>
      </c>
      <c r="H101" s="9" t="str">
        <f>IF(AND(Table13[[#This Row],[Call Sign]]&lt;&gt;"N/A", Table13[[#This Row],[Call Sign]]&lt;&gt;"Pending"), "Y", "N")</f>
        <v>N</v>
      </c>
      <c r="I101" s="10" t="str" cm="1">
        <f t="array" ref="I1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" s="6" t="str" cm="1">
        <f t="array" ref="J101">IF(IFERROR(VLOOKUP(VALUE(Table13[[#This Row],[County FIPS]]), IFERROR(IF(VALUE([1]!New_Leases[#Data])=0, "Pending", VALUE([1]!New_Leases[#Data])), [1]!New_Leases[#Data]), 13, FALSE), "N")="Active", "Y", "N")</f>
        <v>N</v>
      </c>
      <c r="K101" s="9" t="str" cm="1">
        <f t="array" ref="K1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" s="9" t="str" cm="1">
        <f t="array" ref="L1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" s="11" t="str" cm="1">
        <f t="array" ref="M1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" s="9" t="str" cm="1">
        <f t="array" ref="N101">IF(IFERROR(VLOOKUP(VALUE(Table13[[#This Row],[County FIPS]]), VALUE([1]!Assignments_of_Authorization[#Data]), 1, FALSE), "N")&lt;&gt;"N", "Y", "N")</f>
        <v>N</v>
      </c>
      <c r="O101" s="9" t="str" cm="1">
        <f t="array" ref="O1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" s="9" t="str" cm="1">
        <f t="array" ref="P1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" s="9" t="str" cm="1">
        <f t="array" ref="Q1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" spans="2:17" x14ac:dyDescent="0.25">
      <c r="B102" s="8" t="s">
        <v>2149</v>
      </c>
      <c r="C102" t="s">
        <v>107</v>
      </c>
      <c r="D102" t="s">
        <v>109</v>
      </c>
      <c r="E102" t="s">
        <v>6</v>
      </c>
      <c r="F102" s="4">
        <v>125447</v>
      </c>
      <c r="G102" s="6" t="str" cm="1">
        <f t="array" ref="G102">IFERROR(VLOOKUP(VALUE(Table13[[#This Row],[County FIPS]]), IFERROR(IF(VALUE([1]!New_Licenses[#Data])=0, "Pending", VALUE([1]!New_Licenses[#Data])), [1]!New_Licenses[#Data]), 8, FALSE), "N/A")</f>
        <v>N/A</v>
      </c>
      <c r="H102" s="9" t="str">
        <f>IF(AND(Table13[[#This Row],[Call Sign]]&lt;&gt;"N/A", Table13[[#This Row],[Call Sign]]&lt;&gt;"Pending"), "Y", "N")</f>
        <v>N</v>
      </c>
      <c r="I102" s="10" t="str" cm="1">
        <f t="array" ref="I1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" s="6" t="str" cm="1">
        <f t="array" ref="J102">IF(IFERROR(VLOOKUP(VALUE(Table13[[#This Row],[County FIPS]]), IFERROR(IF(VALUE([1]!New_Leases[#Data])=0, "Pending", VALUE([1]!New_Leases[#Data])), [1]!New_Leases[#Data]), 13, FALSE), "N")="Active", "Y", "N")</f>
        <v>N</v>
      </c>
      <c r="K102" s="9" t="str" cm="1">
        <f t="array" ref="K1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" s="9" t="str" cm="1">
        <f t="array" ref="L1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" s="11" t="str" cm="1">
        <f t="array" ref="M1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" s="9" t="str" cm="1">
        <f t="array" ref="N102">IF(IFERROR(VLOOKUP(VALUE(Table13[[#This Row],[County FIPS]]), VALUE([1]!Assignments_of_Authorization[#Data]), 1, FALSE), "N")&lt;&gt;"N", "Y", "N")</f>
        <v>N</v>
      </c>
      <c r="O102" s="9" t="str" cm="1">
        <f t="array" ref="O1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" s="9" t="str" cm="1">
        <f t="array" ref="P1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" s="9" t="str" cm="1">
        <f t="array" ref="Q1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" spans="2:17" x14ac:dyDescent="0.25">
      <c r="B103" s="8" t="s">
        <v>2150</v>
      </c>
      <c r="C103" t="s">
        <v>107</v>
      </c>
      <c r="D103" t="s">
        <v>110</v>
      </c>
      <c r="E103" t="s">
        <v>6</v>
      </c>
      <c r="F103" s="4">
        <v>145101</v>
      </c>
      <c r="G103" s="6" t="str" cm="1">
        <f t="array" ref="G103">IFERROR(VLOOKUP(VALUE(Table13[[#This Row],[County FIPS]]), IFERROR(IF(VALUE([1]!New_Licenses[#Data])=0, "Pending", VALUE([1]!New_Licenses[#Data])), [1]!New_Licenses[#Data]), 8, FALSE), "N/A")</f>
        <v>N/A</v>
      </c>
      <c r="H103" s="9" t="str">
        <f>IF(AND(Table13[[#This Row],[Call Sign]]&lt;&gt;"N/A", Table13[[#This Row],[Call Sign]]&lt;&gt;"Pending"), "Y", "N")</f>
        <v>N</v>
      </c>
      <c r="I103" s="10" t="str" cm="1">
        <f t="array" ref="I1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" s="6" t="str" cm="1">
        <f t="array" ref="J103">IF(IFERROR(VLOOKUP(VALUE(Table13[[#This Row],[County FIPS]]), IFERROR(IF(VALUE([1]!New_Leases[#Data])=0, "Pending", VALUE([1]!New_Leases[#Data])), [1]!New_Leases[#Data]), 13, FALSE), "N")="Active", "Y", "N")</f>
        <v>N</v>
      </c>
      <c r="K103" s="9" t="str" cm="1">
        <f t="array" ref="K1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" s="9" t="str" cm="1">
        <f t="array" ref="L1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" s="11" t="str" cm="1">
        <f t="array" ref="M1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" s="9" t="str" cm="1">
        <f t="array" ref="N103">IF(IFERROR(VLOOKUP(VALUE(Table13[[#This Row],[County FIPS]]), VALUE([1]!Assignments_of_Authorization[#Data]), 1, FALSE), "N")&lt;&gt;"N", "Y", "N")</f>
        <v>N</v>
      </c>
      <c r="O103" s="9" t="str" cm="1">
        <f t="array" ref="O1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" s="9" t="str" cm="1">
        <f t="array" ref="P1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" s="9" t="str" cm="1">
        <f t="array" ref="Q1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" spans="2:17" x14ac:dyDescent="0.25">
      <c r="B104" s="8" t="s">
        <v>2151</v>
      </c>
      <c r="C104" t="s">
        <v>107</v>
      </c>
      <c r="D104" t="s">
        <v>111</v>
      </c>
      <c r="E104" t="s">
        <v>6</v>
      </c>
      <c r="F104" s="4">
        <v>53272</v>
      </c>
      <c r="G104" s="6" t="str" cm="1">
        <f t="array" ref="G104">IFERROR(VLOOKUP(VALUE(Table13[[#This Row],[County FIPS]]), IFERROR(IF(VALUE([1]!New_Licenses[#Data])=0, "Pending", VALUE([1]!New_Licenses[#Data])), [1]!New_Licenses[#Data]), 8, FALSE), "N/A")</f>
        <v>N/A</v>
      </c>
      <c r="H104" s="9" t="str">
        <f>IF(AND(Table13[[#This Row],[Call Sign]]&lt;&gt;"N/A", Table13[[#This Row],[Call Sign]]&lt;&gt;"Pending"), "Y", "N")</f>
        <v>N</v>
      </c>
      <c r="I104" s="10" t="str" cm="1">
        <f t="array" ref="I1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" s="6" t="str" cm="1">
        <f t="array" ref="J104">IF(IFERROR(VLOOKUP(VALUE(Table13[[#This Row],[County FIPS]]), IFERROR(IF(VALUE([1]!New_Leases[#Data])=0, "Pending", VALUE([1]!New_Leases[#Data])), [1]!New_Leases[#Data]), 13, FALSE), "N")="Active", "Y", "N")</f>
        <v>N</v>
      </c>
      <c r="K104" s="9" t="str" cm="1">
        <f t="array" ref="K1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" s="9" t="str" cm="1">
        <f t="array" ref="L1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" s="11" t="str" cm="1">
        <f t="array" ref="M1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" s="9" t="str" cm="1">
        <f t="array" ref="N104">IF(IFERROR(VLOOKUP(VALUE(Table13[[#This Row],[County FIPS]]), VALUE([1]!Assignments_of_Authorization[#Data]), 1, FALSE), "N")&lt;&gt;"N", "Y", "N")</f>
        <v>N</v>
      </c>
      <c r="O104" s="9" t="str" cm="1">
        <f t="array" ref="O1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" s="9" t="str" cm="1">
        <f t="array" ref="P1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" s="9" t="str" cm="1">
        <f t="array" ref="Q1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" spans="2:17" x14ac:dyDescent="0.25">
      <c r="B105" s="8" t="s">
        <v>2152</v>
      </c>
      <c r="C105" t="s">
        <v>107</v>
      </c>
      <c r="D105" t="s">
        <v>112</v>
      </c>
      <c r="E105" t="s">
        <v>6</v>
      </c>
      <c r="F105" s="4">
        <v>38533</v>
      </c>
      <c r="G105" s="6" t="str" cm="1">
        <f t="array" ref="G105">IFERROR(VLOOKUP(VALUE(Table13[[#This Row],[County FIPS]]), IFERROR(IF(VALUE([1]!New_Licenses[#Data])=0, "Pending", VALUE([1]!New_Licenses[#Data])), [1]!New_Licenses[#Data]), 8, FALSE), "N/A")</f>
        <v>N/A</v>
      </c>
      <c r="H105" s="9" t="str">
        <f>IF(AND(Table13[[#This Row],[Call Sign]]&lt;&gt;"N/A", Table13[[#This Row],[Call Sign]]&lt;&gt;"Pending"), "Y", "N")</f>
        <v>N</v>
      </c>
      <c r="I105" s="10" t="str" cm="1">
        <f t="array" ref="I1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" s="6" t="str" cm="1">
        <f t="array" ref="J105">IF(IFERROR(VLOOKUP(VALUE(Table13[[#This Row],[County FIPS]]), IFERROR(IF(VALUE([1]!New_Leases[#Data])=0, "Pending", VALUE([1]!New_Leases[#Data])), [1]!New_Leases[#Data]), 13, FALSE), "N")="Active", "Y", "N")</f>
        <v>N</v>
      </c>
      <c r="K105" s="9" t="str" cm="1">
        <f t="array" ref="K1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" s="9" t="str" cm="1">
        <f t="array" ref="L1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" s="11" t="str" cm="1">
        <f t="array" ref="M1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" s="9" t="str" cm="1">
        <f t="array" ref="N105">IF(IFERROR(VLOOKUP(VALUE(Table13[[#This Row],[County FIPS]]), VALUE([1]!Assignments_of_Authorization[#Data]), 1, FALSE), "N")&lt;&gt;"N", "Y", "N")</f>
        <v>N</v>
      </c>
      <c r="O105" s="9" t="str" cm="1">
        <f t="array" ref="O1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" s="9" t="str" cm="1">
        <f t="array" ref="P1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" s="9" t="str" cm="1">
        <f t="array" ref="Q1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" spans="2:17" x14ac:dyDescent="0.25">
      <c r="B106" s="8" t="s">
        <v>2153</v>
      </c>
      <c r="C106" t="s">
        <v>107</v>
      </c>
      <c r="D106" t="s">
        <v>113</v>
      </c>
      <c r="E106" t="s">
        <v>6</v>
      </c>
      <c r="F106" s="4">
        <v>9563</v>
      </c>
      <c r="G106" s="6" t="str" cm="1">
        <f t="array" ref="G106">IFERROR(VLOOKUP(VALUE(Table13[[#This Row],[County FIPS]]), IFERROR(IF(VALUE([1]!New_Licenses[#Data])=0, "Pending", VALUE([1]!New_Licenses[#Data])), [1]!New_Licenses[#Data]), 8, FALSE), "N/A")</f>
        <v>N/A</v>
      </c>
      <c r="H106" s="9" t="str">
        <f>IF(AND(Table13[[#This Row],[Call Sign]]&lt;&gt;"N/A", Table13[[#This Row],[Call Sign]]&lt;&gt;"Pending"), "Y", "N")</f>
        <v>N</v>
      </c>
      <c r="I106" s="10" t="str" cm="1">
        <f t="array" ref="I1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" s="6" t="str" cm="1">
        <f t="array" ref="J106">IF(IFERROR(VLOOKUP(VALUE(Table13[[#This Row],[County FIPS]]), IFERROR(IF(VALUE([1]!New_Leases[#Data])=0, "Pending", VALUE([1]!New_Leases[#Data])), [1]!New_Leases[#Data]), 13, FALSE), "N")="Active", "Y", "N")</f>
        <v>N</v>
      </c>
      <c r="K106" s="9" t="str" cm="1">
        <f t="array" ref="K1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" s="9" t="str" cm="1">
        <f t="array" ref="L1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" s="11" t="str" cm="1">
        <f t="array" ref="M1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" s="9" t="str" cm="1">
        <f t="array" ref="N106">IF(IFERROR(VLOOKUP(VALUE(Table13[[#This Row],[County FIPS]]), VALUE([1]!Assignments_of_Authorization[#Data]), 1, FALSE), "N")&lt;&gt;"N", "Y", "N")</f>
        <v>N</v>
      </c>
      <c r="O106" s="9" t="str" cm="1">
        <f t="array" ref="O1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" s="9" t="str" cm="1">
        <f t="array" ref="P1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" s="9" t="str" cm="1">
        <f t="array" ref="Q1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" spans="2:17" x14ac:dyDescent="0.25">
      <c r="B107" s="8" t="s">
        <v>2154</v>
      </c>
      <c r="C107" t="s">
        <v>107</v>
      </c>
      <c r="D107" t="s">
        <v>114</v>
      </c>
      <c r="E107" t="s">
        <v>6</v>
      </c>
      <c r="F107" s="4">
        <v>16557</v>
      </c>
      <c r="G107" s="6" t="str" cm="1">
        <f t="array" ref="G107">IFERROR(VLOOKUP(VALUE(Table13[[#This Row],[County FIPS]]), IFERROR(IF(VALUE([1]!New_Licenses[#Data])=0, "Pending", VALUE([1]!New_Licenses[#Data])), [1]!New_Licenses[#Data]), 8, FALSE), "N/A")</f>
        <v>N/A</v>
      </c>
      <c r="H107" s="9" t="str">
        <f>IF(AND(Table13[[#This Row],[Call Sign]]&lt;&gt;"N/A", Table13[[#This Row],[Call Sign]]&lt;&gt;"Pending"), "Y", "N")</f>
        <v>N</v>
      </c>
      <c r="I107" s="10" t="str" cm="1">
        <f t="array" ref="I1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" s="6" t="str" cm="1">
        <f t="array" ref="J107">IF(IFERROR(VLOOKUP(VALUE(Table13[[#This Row],[County FIPS]]), IFERROR(IF(VALUE([1]!New_Leases[#Data])=0, "Pending", VALUE([1]!New_Leases[#Data])), [1]!New_Leases[#Data]), 13, FALSE), "N")="Active", "Y", "N")</f>
        <v>N</v>
      </c>
      <c r="K107" s="9" t="str" cm="1">
        <f t="array" ref="K1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" s="9" t="str" cm="1">
        <f t="array" ref="L1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" s="11" t="str" cm="1">
        <f t="array" ref="M1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" s="9" t="str" cm="1">
        <f t="array" ref="N107">IF(IFERROR(VLOOKUP(VALUE(Table13[[#This Row],[County FIPS]]), VALUE([1]!Assignments_of_Authorization[#Data]), 1, FALSE), "N")&lt;&gt;"N", "Y", "N")</f>
        <v>N</v>
      </c>
      <c r="O107" s="9" t="str" cm="1">
        <f t="array" ref="O1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" s="9" t="str" cm="1">
        <f t="array" ref="P1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" s="9" t="str" cm="1">
        <f t="array" ref="Q1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" spans="2:17" x14ac:dyDescent="0.25">
      <c r="B108" s="8" t="s">
        <v>2155</v>
      </c>
      <c r="C108" t="s">
        <v>107</v>
      </c>
      <c r="D108" t="s">
        <v>115</v>
      </c>
      <c r="E108" t="s">
        <v>8</v>
      </c>
      <c r="F108" s="4">
        <v>4420568</v>
      </c>
      <c r="G108" s="6" t="str" cm="1">
        <f t="array" ref="G108">IFERROR(VLOOKUP(VALUE(Table13[[#This Row],[County FIPS]]), IFERROR(IF(VALUE([1]!New_Licenses[#Data])=0, "Pending", VALUE([1]!New_Licenses[#Data])), [1]!New_Licenses[#Data]), 8, FALSE), "N/A")</f>
        <v>N/A</v>
      </c>
      <c r="H108" s="9" t="str">
        <f>IF(AND(Table13[[#This Row],[Call Sign]]&lt;&gt;"N/A", Table13[[#This Row],[Call Sign]]&lt;&gt;"Pending"), "Y", "N")</f>
        <v>N</v>
      </c>
      <c r="I108" s="10" t="str" cm="1">
        <f t="array" ref="I1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" s="6" t="str" cm="1">
        <f t="array" ref="J108">IF(IFERROR(VLOOKUP(VALUE(Table13[[#This Row],[County FIPS]]), IFERROR(IF(VALUE([1]!New_Leases[#Data])=0, "Pending", VALUE([1]!New_Leases[#Data])), [1]!New_Leases[#Data]), 13, FALSE), "N")="Active", "Y", "N")</f>
        <v>N</v>
      </c>
      <c r="K108" s="9" t="str" cm="1">
        <f t="array" ref="K1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" s="9" t="str" cm="1">
        <f t="array" ref="L1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" s="11" t="str" cm="1">
        <f t="array" ref="M1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" s="9" t="str" cm="1">
        <f t="array" ref="N108">IF(IFERROR(VLOOKUP(VALUE(Table13[[#This Row],[County FIPS]]), VALUE([1]!Assignments_of_Authorization[#Data]), 1, FALSE), "N")&lt;&gt;"N", "Y", "N")</f>
        <v>N</v>
      </c>
      <c r="O108" s="9" t="str" cm="1">
        <f t="array" ref="O1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" s="9" t="str" cm="1">
        <f t="array" ref="P1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" s="9" t="str" cm="1">
        <f t="array" ref="Q1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" spans="2:17" x14ac:dyDescent="0.25">
      <c r="B109" s="8" t="s">
        <v>2156</v>
      </c>
      <c r="C109" t="s">
        <v>107</v>
      </c>
      <c r="D109" t="s">
        <v>116</v>
      </c>
      <c r="E109" t="s">
        <v>6</v>
      </c>
      <c r="F109" s="4">
        <v>213267</v>
      </c>
      <c r="G109" s="6" t="str" cm="1">
        <f t="array" ref="G109">IFERROR(VLOOKUP(VALUE(Table13[[#This Row],[County FIPS]]), IFERROR(IF(VALUE([1]!New_Licenses[#Data])=0, "Pending", VALUE([1]!New_Licenses[#Data])), [1]!New_Licenses[#Data]), 8, FALSE), "N/A")</f>
        <v>N/A</v>
      </c>
      <c r="H109" s="9" t="str">
        <f>IF(AND(Table13[[#This Row],[Call Sign]]&lt;&gt;"N/A", Table13[[#This Row],[Call Sign]]&lt;&gt;"Pending"), "Y", "N")</f>
        <v>N</v>
      </c>
      <c r="I109" s="10" t="str" cm="1">
        <f t="array" ref="I1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" s="6" t="str" cm="1">
        <f t="array" ref="J109">IF(IFERROR(VLOOKUP(VALUE(Table13[[#This Row],[County FIPS]]), IFERROR(IF(VALUE([1]!New_Leases[#Data])=0, "Pending", VALUE([1]!New_Leases[#Data])), [1]!New_Leases[#Data]), 13, FALSE), "N")="Active", "Y", "N")</f>
        <v>N</v>
      </c>
      <c r="K109" s="9" t="str" cm="1">
        <f t="array" ref="K1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" s="9" t="str" cm="1">
        <f t="array" ref="L1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" s="11" t="str" cm="1">
        <f t="array" ref="M1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" s="9" t="str" cm="1">
        <f t="array" ref="N109">IF(IFERROR(VLOOKUP(VALUE(Table13[[#This Row],[County FIPS]]), VALUE([1]!Assignments_of_Authorization[#Data]), 1, FALSE), "N")&lt;&gt;"N", "Y", "N")</f>
        <v>N</v>
      </c>
      <c r="O109" s="9" t="str" cm="1">
        <f t="array" ref="O1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" s="9" t="str" cm="1">
        <f t="array" ref="P1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" s="9" t="str" cm="1">
        <f t="array" ref="Q1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" spans="2:17" x14ac:dyDescent="0.25">
      <c r="B110" s="8" t="s">
        <v>2157</v>
      </c>
      <c r="C110" t="s">
        <v>107</v>
      </c>
      <c r="D110" t="s">
        <v>117</v>
      </c>
      <c r="E110" t="s">
        <v>6</v>
      </c>
      <c r="F110" s="4">
        <v>106717</v>
      </c>
      <c r="G110" s="6" t="str" cm="1">
        <f t="array" ref="G110">IFERROR(VLOOKUP(VALUE(Table13[[#This Row],[County FIPS]]), IFERROR(IF(VALUE([1]!New_Licenses[#Data])=0, "Pending", VALUE([1]!New_Licenses[#Data])), [1]!New_Licenses[#Data]), 8, FALSE), "N/A")</f>
        <v>N/A</v>
      </c>
      <c r="H110" s="9" t="str">
        <f>IF(AND(Table13[[#This Row],[Call Sign]]&lt;&gt;"N/A", Table13[[#This Row],[Call Sign]]&lt;&gt;"Pending"), "Y", "N")</f>
        <v>N</v>
      </c>
      <c r="I110" s="10" t="str" cm="1">
        <f t="array" ref="I1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" s="6" t="str" cm="1">
        <f t="array" ref="J110">IF(IFERROR(VLOOKUP(VALUE(Table13[[#This Row],[County FIPS]]), IFERROR(IF(VALUE([1]!New_Leases[#Data])=0, "Pending", VALUE([1]!New_Leases[#Data])), [1]!New_Leases[#Data]), 13, FALSE), "N")="Active", "Y", "N")</f>
        <v>N</v>
      </c>
      <c r="K110" s="9" t="str" cm="1">
        <f t="array" ref="K1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" s="9" t="str" cm="1">
        <f t="array" ref="L1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" s="11" t="str" cm="1">
        <f t="array" ref="M1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" s="9" t="str" cm="1">
        <f t="array" ref="N110">IF(IFERROR(VLOOKUP(VALUE(Table13[[#This Row],[County FIPS]]), VALUE([1]!Assignments_of_Authorization[#Data]), 1, FALSE), "N")&lt;&gt;"N", "Y", "N")</f>
        <v>N</v>
      </c>
      <c r="O110" s="9" t="str" cm="1">
        <f t="array" ref="O1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" s="9" t="str" cm="1">
        <f t="array" ref="P1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" s="9" t="str" cm="1">
        <f t="array" ref="Q1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" spans="2:17" x14ac:dyDescent="0.25">
      <c r="B111" s="8" t="s">
        <v>2158</v>
      </c>
      <c r="C111" t="s">
        <v>107</v>
      </c>
      <c r="D111" t="s">
        <v>118</v>
      </c>
      <c r="E111" t="s">
        <v>8</v>
      </c>
      <c r="F111" s="4">
        <v>1043433</v>
      </c>
      <c r="G111" s="6" t="str" cm="1">
        <f t="array" ref="G111">IFERROR(VLOOKUP(VALUE(Table13[[#This Row],[County FIPS]]), IFERROR(IF(VALUE([1]!New_Licenses[#Data])=0, "Pending", VALUE([1]!New_Licenses[#Data])), [1]!New_Licenses[#Data]), 8, FALSE), "N/A")</f>
        <v>N/A</v>
      </c>
      <c r="H111" s="9" t="str">
        <f>IF(AND(Table13[[#This Row],[Call Sign]]&lt;&gt;"N/A", Table13[[#This Row],[Call Sign]]&lt;&gt;"Pending"), "Y", "N")</f>
        <v>N</v>
      </c>
      <c r="I111" s="10" t="str" cm="1">
        <f t="array" ref="I1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" s="6" t="str" cm="1">
        <f t="array" ref="J111">IF(IFERROR(VLOOKUP(VALUE(Table13[[#This Row],[County FIPS]]), IFERROR(IF(VALUE([1]!New_Leases[#Data])=0, "Pending", VALUE([1]!New_Leases[#Data])), [1]!New_Leases[#Data]), 13, FALSE), "N")="Active", "Y", "N")</f>
        <v>N</v>
      </c>
      <c r="K111" s="9" t="str" cm="1">
        <f t="array" ref="K1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" s="9" t="str" cm="1">
        <f t="array" ref="L1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" s="11" t="str" cm="1">
        <f t="array" ref="M1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" s="9" t="str" cm="1">
        <f t="array" ref="N111">IF(IFERROR(VLOOKUP(VALUE(Table13[[#This Row],[County FIPS]]), VALUE([1]!Assignments_of_Authorization[#Data]), 1, FALSE), "N")&lt;&gt;"N", "Y", "N")</f>
        <v>N</v>
      </c>
      <c r="O111" s="9" t="str" cm="1">
        <f t="array" ref="O1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" s="9" t="str" cm="1">
        <f t="array" ref="P1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" s="9" t="str" cm="1">
        <f t="array" ref="Q1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" spans="2:17" x14ac:dyDescent="0.25">
      <c r="B112" s="8" t="s">
        <v>2159</v>
      </c>
      <c r="C112" t="s">
        <v>107</v>
      </c>
      <c r="D112" t="s">
        <v>119</v>
      </c>
      <c r="E112" t="s">
        <v>6</v>
      </c>
      <c r="F112" s="4">
        <v>425264</v>
      </c>
      <c r="G112" s="6" t="str" cm="1">
        <f t="array" ref="G112">IFERROR(VLOOKUP(VALUE(Table13[[#This Row],[County FIPS]]), IFERROR(IF(VALUE([1]!New_Licenses[#Data])=0, "Pending", VALUE([1]!New_Licenses[#Data])), [1]!New_Licenses[#Data]), 8, FALSE), "N/A")</f>
        <v>N/A</v>
      </c>
      <c r="H112" s="9" t="str">
        <f>IF(AND(Table13[[#This Row],[Call Sign]]&lt;&gt;"N/A", Table13[[#This Row],[Call Sign]]&lt;&gt;"Pending"), "Y", "N")</f>
        <v>N</v>
      </c>
      <c r="I112" s="10" t="str" cm="1">
        <f t="array" ref="I1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" s="6" t="str" cm="1">
        <f t="array" ref="J112">IF(IFERROR(VLOOKUP(VALUE(Table13[[#This Row],[County FIPS]]), IFERROR(IF(VALUE([1]!New_Leases[#Data])=0, "Pending", VALUE([1]!New_Leases[#Data])), [1]!New_Leases[#Data]), 13, FALSE), "N")="Active", "Y", "N")</f>
        <v>N</v>
      </c>
      <c r="K112" s="9" t="str" cm="1">
        <f t="array" ref="K1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" s="9" t="str" cm="1">
        <f t="array" ref="L1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" s="11" t="str" cm="1">
        <f t="array" ref="M1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" s="9" t="str" cm="1">
        <f t="array" ref="N112">IF(IFERROR(VLOOKUP(VALUE(Table13[[#This Row],[County FIPS]]), VALUE([1]!Assignments_of_Authorization[#Data]), 1, FALSE), "N")&lt;&gt;"N", "Y", "N")</f>
        <v>N</v>
      </c>
      <c r="O112" s="9" t="str" cm="1">
        <f t="array" ref="O1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" s="9" t="str" cm="1">
        <f t="array" ref="P1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" s="9" t="str" cm="1">
        <f t="array" ref="Q1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" spans="2:17" x14ac:dyDescent="0.25">
      <c r="B113" s="8" t="s">
        <v>2160</v>
      </c>
      <c r="C113" t="s">
        <v>107</v>
      </c>
      <c r="D113" t="s">
        <v>120</v>
      </c>
      <c r="E113" t="s">
        <v>6</v>
      </c>
      <c r="F113" s="4">
        <v>47669</v>
      </c>
      <c r="G113" s="6" t="str" cm="1">
        <f t="array" ref="G113">IFERROR(VLOOKUP(VALUE(Table13[[#This Row],[County FIPS]]), IFERROR(IF(VALUE([1]!New_Licenses[#Data])=0, "Pending", VALUE([1]!New_Licenses[#Data])), [1]!New_Licenses[#Data]), 8, FALSE), "N/A")</f>
        <v>N/A</v>
      </c>
      <c r="H113" s="9" t="str">
        <f>IF(AND(Table13[[#This Row],[Call Sign]]&lt;&gt;"N/A", Table13[[#This Row],[Call Sign]]&lt;&gt;"Pending"), "Y", "N")</f>
        <v>N</v>
      </c>
      <c r="I113" s="10" t="str" cm="1">
        <f t="array" ref="I1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" s="6" t="str" cm="1">
        <f t="array" ref="J113">IF(IFERROR(VLOOKUP(VALUE(Table13[[#This Row],[County FIPS]]), IFERROR(IF(VALUE([1]!New_Leases[#Data])=0, "Pending", VALUE([1]!New_Leases[#Data])), [1]!New_Leases[#Data]), 13, FALSE), "N")="Active", "Y", "N")</f>
        <v>N</v>
      </c>
      <c r="K113" s="9" t="str" cm="1">
        <f t="array" ref="K1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" s="9" t="str" cm="1">
        <f t="array" ref="L1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" s="11" t="str" cm="1">
        <f t="array" ref="M1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" s="9" t="str" cm="1">
        <f t="array" ref="N113">IF(IFERROR(VLOOKUP(VALUE(Table13[[#This Row],[County FIPS]]), VALUE([1]!Assignments_of_Authorization[#Data]), 1, FALSE), "N")&lt;&gt;"N", "Y", "N")</f>
        <v>N</v>
      </c>
      <c r="O113" s="9" t="str" cm="1">
        <f t="array" ref="O1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" s="9" t="str" cm="1">
        <f t="array" ref="P1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" s="9" t="str" cm="1">
        <f t="array" ref="Q1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" spans="2:17" x14ac:dyDescent="0.25">
      <c r="B114" s="8" t="s">
        <v>2161</v>
      </c>
      <c r="C114" t="s">
        <v>107</v>
      </c>
      <c r="D114" t="s">
        <v>121</v>
      </c>
      <c r="E114" t="s">
        <v>6</v>
      </c>
      <c r="F114" s="4">
        <v>236209</v>
      </c>
      <c r="G114" s="6" t="str" cm="1">
        <f t="array" ref="G114">IFERROR(VLOOKUP(VALUE(Table13[[#This Row],[County FIPS]]), IFERROR(IF(VALUE([1]!New_Licenses[#Data])=0, "Pending", VALUE([1]!New_Licenses[#Data])), [1]!New_Licenses[#Data]), 8, FALSE), "N/A")</f>
        <v>N/A</v>
      </c>
      <c r="H114" s="9" t="str">
        <f>IF(AND(Table13[[#This Row],[Call Sign]]&lt;&gt;"N/A", Table13[[#This Row],[Call Sign]]&lt;&gt;"Pending"), "Y", "N")</f>
        <v>N</v>
      </c>
      <c r="I114" s="10" t="str" cm="1">
        <f t="array" ref="I1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" s="6" t="str" cm="1">
        <f t="array" ref="J114">IF(IFERROR(VLOOKUP(VALUE(Table13[[#This Row],[County FIPS]]), IFERROR(IF(VALUE([1]!New_Leases[#Data])=0, "Pending", VALUE([1]!New_Leases[#Data])), [1]!New_Leases[#Data]), 13, FALSE), "N")="Active", "Y", "N")</f>
        <v>N</v>
      </c>
      <c r="K114" s="9" t="str" cm="1">
        <f t="array" ref="K1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" s="9" t="str" cm="1">
        <f t="array" ref="L1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" s="11" t="str" cm="1">
        <f t="array" ref="M1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" s="9" t="str" cm="1">
        <f t="array" ref="N114">IF(IFERROR(VLOOKUP(VALUE(Table13[[#This Row],[County FIPS]]), VALUE([1]!Assignments_of_Authorization[#Data]), 1, FALSE), "N")&lt;&gt;"N", "Y", "N")</f>
        <v>N</v>
      </c>
      <c r="O114" s="9" t="str" cm="1">
        <f t="array" ref="O1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" s="9" t="str" cm="1">
        <f t="array" ref="P1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" s="9" t="str" cm="1">
        <f t="array" ref="Q1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" spans="2:17" x14ac:dyDescent="0.25">
      <c r="B115" s="8" t="s">
        <v>2162</v>
      </c>
      <c r="C115" t="s">
        <v>107</v>
      </c>
      <c r="D115" t="s">
        <v>122</v>
      </c>
      <c r="E115" t="s">
        <v>6</v>
      </c>
      <c r="F115" s="4">
        <v>203881</v>
      </c>
      <c r="G115" s="6" t="str" cm="1">
        <f t="array" ref="G115">IFERROR(VLOOKUP(VALUE(Table13[[#This Row],[County FIPS]]), IFERROR(IF(VALUE([1]!New_Licenses[#Data])=0, "Pending", VALUE([1]!New_Licenses[#Data])), [1]!New_Licenses[#Data]), 8, FALSE), "N/A")</f>
        <v>N/A</v>
      </c>
      <c r="H115" s="9" t="str">
        <f>IF(AND(Table13[[#This Row],[Call Sign]]&lt;&gt;"N/A", Table13[[#This Row],[Call Sign]]&lt;&gt;"Pending"), "Y", "N")</f>
        <v>N</v>
      </c>
      <c r="I115" s="10" t="str" cm="1">
        <f t="array" ref="I1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" s="6" t="str" cm="1">
        <f t="array" ref="J115">IF(IFERROR(VLOOKUP(VALUE(Table13[[#This Row],[County FIPS]]), IFERROR(IF(VALUE([1]!New_Leases[#Data])=0, "Pending", VALUE([1]!New_Leases[#Data])), [1]!New_Leases[#Data]), 13, FALSE), "N")="Active", "Y", "N")</f>
        <v>N</v>
      </c>
      <c r="K115" s="9" t="str" cm="1">
        <f t="array" ref="K1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" s="9" t="str" cm="1">
        <f t="array" ref="L1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" s="11" t="str" cm="1">
        <f t="array" ref="M1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" s="9" t="str" cm="1">
        <f t="array" ref="N115">IF(IFERROR(VLOOKUP(VALUE(Table13[[#This Row],[County FIPS]]), VALUE([1]!Assignments_of_Authorization[#Data]), 1, FALSE), "N")&lt;&gt;"N", "Y", "N")</f>
        <v>N</v>
      </c>
      <c r="O115" s="9" t="str" cm="1">
        <f t="array" ref="O1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" s="9" t="str" cm="1">
        <f t="array" ref="P1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" s="9" t="str" cm="1">
        <f t="array" ref="Q1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" spans="2:17" x14ac:dyDescent="0.25">
      <c r="B116" s="8" t="s">
        <v>2163</v>
      </c>
      <c r="C116" t="s">
        <v>123</v>
      </c>
      <c r="D116" t="s">
        <v>124</v>
      </c>
      <c r="E116" t="s">
        <v>6</v>
      </c>
      <c r="F116" s="4">
        <v>17149</v>
      </c>
      <c r="G116" s="6" t="str" cm="1">
        <f t="array" ref="G116">IFERROR(VLOOKUP(VALUE(Table13[[#This Row],[County FIPS]]), IFERROR(IF(VALUE([1]!New_Licenses[#Data])=0, "Pending", VALUE([1]!New_Licenses[#Data])), [1]!New_Licenses[#Data]), 8, FALSE), "N/A")</f>
        <v>N/A</v>
      </c>
      <c r="H116" s="9" t="str">
        <f>IF(AND(Table13[[#This Row],[Call Sign]]&lt;&gt;"N/A", Table13[[#This Row],[Call Sign]]&lt;&gt;"Pending"), "Y", "N")</f>
        <v>N</v>
      </c>
      <c r="I116" s="10" t="str" cm="1">
        <f t="array" ref="I1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" s="6" t="str" cm="1">
        <f t="array" ref="J116">IF(IFERROR(VLOOKUP(VALUE(Table13[[#This Row],[County FIPS]]), IFERROR(IF(VALUE([1]!New_Leases[#Data])=0, "Pending", VALUE([1]!New_Leases[#Data])), [1]!New_Leases[#Data]), 13, FALSE), "N")="Active", "Y", "N")</f>
        <v>N</v>
      </c>
      <c r="K116" s="9" t="str" cm="1">
        <f t="array" ref="K1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" s="9" t="str" cm="1">
        <f t="array" ref="L1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" s="11" t="str" cm="1">
        <f t="array" ref="M1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" s="9" t="str" cm="1">
        <f t="array" ref="N116">IF(IFERROR(VLOOKUP(VALUE(Table13[[#This Row],[County FIPS]]), VALUE([1]!Assignments_of_Authorization[#Data]), 1, FALSE), "N")&lt;&gt;"N", "Y", "N")</f>
        <v>N</v>
      </c>
      <c r="O116" s="9" t="str" cm="1">
        <f t="array" ref="O1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" s="9" t="str" cm="1">
        <f t="array" ref="P1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" s="9" t="str" cm="1">
        <f t="array" ref="Q1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" spans="2:17" x14ac:dyDescent="0.25">
      <c r="B117" s="8" t="s">
        <v>2164</v>
      </c>
      <c r="C117" t="s">
        <v>123</v>
      </c>
      <c r="D117" t="s">
        <v>125</v>
      </c>
      <c r="E117" t="s">
        <v>6</v>
      </c>
      <c r="F117" s="4">
        <v>19062</v>
      </c>
      <c r="G117" s="6" t="str" cm="1">
        <f t="array" ref="G117">IFERROR(VLOOKUP(VALUE(Table13[[#This Row],[County FIPS]]), IFERROR(IF(VALUE([1]!New_Licenses[#Data])=0, "Pending", VALUE([1]!New_Licenses[#Data])), [1]!New_Licenses[#Data]), 8, FALSE), "N/A")</f>
        <v>N/A</v>
      </c>
      <c r="H117" s="9" t="str">
        <f>IF(AND(Table13[[#This Row],[Call Sign]]&lt;&gt;"N/A", Table13[[#This Row],[Call Sign]]&lt;&gt;"Pending"), "Y", "N")</f>
        <v>N</v>
      </c>
      <c r="I117" s="10" t="str" cm="1">
        <f t="array" ref="I1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" s="6" t="str" cm="1">
        <f t="array" ref="J117">IF(IFERROR(VLOOKUP(VALUE(Table13[[#This Row],[County FIPS]]), IFERROR(IF(VALUE([1]!New_Leases[#Data])=0, "Pending", VALUE([1]!New_Leases[#Data])), [1]!New_Leases[#Data]), 13, FALSE), "N")="Active", "Y", "N")</f>
        <v>N</v>
      </c>
      <c r="K117" s="9" t="str" cm="1">
        <f t="array" ref="K1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" s="9" t="str" cm="1">
        <f t="array" ref="L1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" s="11" t="str" cm="1">
        <f t="array" ref="M1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" s="9" t="str" cm="1">
        <f t="array" ref="N117">IF(IFERROR(VLOOKUP(VALUE(Table13[[#This Row],[County FIPS]]), VALUE([1]!Assignments_of_Authorization[#Data]), 1, FALSE), "N")&lt;&gt;"N", "Y", "N")</f>
        <v>N</v>
      </c>
      <c r="O117" s="9" t="str" cm="1">
        <f t="array" ref="O1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" s="9" t="str" cm="1">
        <f t="array" ref="P1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" s="9" t="str" cm="1">
        <f t="array" ref="Q1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" spans="2:17" x14ac:dyDescent="0.25">
      <c r="B118" s="8" t="s">
        <v>2165</v>
      </c>
      <c r="C118" t="s">
        <v>123</v>
      </c>
      <c r="D118" t="s">
        <v>126</v>
      </c>
      <c r="E118" t="s">
        <v>6</v>
      </c>
      <c r="F118" s="4">
        <v>41627</v>
      </c>
      <c r="G118" s="6" t="str" cm="1">
        <f t="array" ref="G118">IFERROR(VLOOKUP(VALUE(Table13[[#This Row],[County FIPS]]), IFERROR(IF(VALUE([1]!New_Licenses[#Data])=0, "Pending", VALUE([1]!New_Licenses[#Data])), [1]!New_Licenses[#Data]), 8, FALSE), "N/A")</f>
        <v>N/A</v>
      </c>
      <c r="H118" s="9" t="str">
        <f>IF(AND(Table13[[#This Row],[Call Sign]]&lt;&gt;"N/A", Table13[[#This Row],[Call Sign]]&lt;&gt;"Pending"), "Y", "N")</f>
        <v>N</v>
      </c>
      <c r="I118" s="10" t="str" cm="1">
        <f t="array" ref="I1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" s="6" t="str" cm="1">
        <f t="array" ref="J118">IF(IFERROR(VLOOKUP(VALUE(Table13[[#This Row],[County FIPS]]), IFERROR(IF(VALUE([1]!New_Leases[#Data])=0, "Pending", VALUE([1]!New_Leases[#Data])), [1]!New_Leases[#Data]), 13, FALSE), "N")="Active", "Y", "N")</f>
        <v>N</v>
      </c>
      <c r="K118" s="9" t="str" cm="1">
        <f t="array" ref="K1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" s="9" t="str" cm="1">
        <f t="array" ref="L1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" s="11" t="str" cm="1">
        <f t="array" ref="M1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" s="9" t="str" cm="1">
        <f t="array" ref="N118">IF(IFERROR(VLOOKUP(VALUE(Table13[[#This Row],[County FIPS]]), VALUE([1]!Assignments_of_Authorization[#Data]), 1, FALSE), "N")&lt;&gt;"N", "Y", "N")</f>
        <v>N</v>
      </c>
      <c r="O118" s="9" t="str" cm="1">
        <f t="array" ref="O1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" s="9" t="str" cm="1">
        <f t="array" ref="P1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" s="9" t="str" cm="1">
        <f t="array" ref="Q1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" spans="2:17" x14ac:dyDescent="0.25">
      <c r="B119" s="8" t="s">
        <v>2166</v>
      </c>
      <c r="C119" t="s">
        <v>123</v>
      </c>
      <c r="D119" t="s">
        <v>127</v>
      </c>
      <c r="E119" t="s">
        <v>8</v>
      </c>
      <c r="F119" s="4">
        <v>284333</v>
      </c>
      <c r="G119" s="6" t="str" cm="1">
        <f t="array" ref="G119">IFERROR(VLOOKUP(VALUE(Table13[[#This Row],[County FIPS]]), IFERROR(IF(VALUE([1]!New_Licenses[#Data])=0, "Pending", VALUE([1]!New_Licenses[#Data])), [1]!New_Licenses[#Data]), 8, FALSE), "N/A")</f>
        <v>N/A</v>
      </c>
      <c r="H119" s="9" t="str">
        <f>IF(AND(Table13[[#This Row],[Call Sign]]&lt;&gt;"N/A", Table13[[#This Row],[Call Sign]]&lt;&gt;"Pending"), "Y", "N")</f>
        <v>N</v>
      </c>
      <c r="I119" s="10" t="str" cm="1">
        <f t="array" ref="I1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" s="6" t="str" cm="1">
        <f t="array" ref="J119">IF(IFERROR(VLOOKUP(VALUE(Table13[[#This Row],[County FIPS]]), IFERROR(IF(VALUE([1]!New_Leases[#Data])=0, "Pending", VALUE([1]!New_Leases[#Data])), [1]!New_Leases[#Data]), 13, FALSE), "N")="Active", "Y", "N")</f>
        <v>N</v>
      </c>
      <c r="K119" s="9" t="str" cm="1">
        <f t="array" ref="K1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" s="9" t="str" cm="1">
        <f t="array" ref="L1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" s="11" t="str" cm="1">
        <f t="array" ref="M1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" s="9" t="str" cm="1">
        <f t="array" ref="N119">IF(IFERROR(VLOOKUP(VALUE(Table13[[#This Row],[County FIPS]]), VALUE([1]!Assignments_of_Authorization[#Data]), 1, FALSE), "N")&lt;&gt;"N", "Y", "N")</f>
        <v>N</v>
      </c>
      <c r="O119" s="9" t="str" cm="1">
        <f t="array" ref="O1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" s="9" t="str" cm="1">
        <f t="array" ref="P1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" s="9" t="str" cm="1">
        <f t="array" ref="Q1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" spans="2:17" x14ac:dyDescent="0.25">
      <c r="B120" s="8" t="s">
        <v>2167</v>
      </c>
      <c r="C120" t="s">
        <v>123</v>
      </c>
      <c r="D120" t="s">
        <v>128</v>
      </c>
      <c r="E120" t="s">
        <v>6</v>
      </c>
      <c r="F120" s="4">
        <v>37373</v>
      </c>
      <c r="G120" s="6" t="str" cm="1">
        <f t="array" ref="G120">IFERROR(VLOOKUP(VALUE(Table13[[#This Row],[County FIPS]]), IFERROR(IF(VALUE([1]!New_Licenses[#Data])=0, "Pending", VALUE([1]!New_Licenses[#Data])), [1]!New_Licenses[#Data]), 8, FALSE), "N/A")</f>
        <v>N/A</v>
      </c>
      <c r="H120" s="9" t="str">
        <f>IF(AND(Table13[[#This Row],[Call Sign]]&lt;&gt;"N/A", Table13[[#This Row],[Call Sign]]&lt;&gt;"Pending"), "Y", "N")</f>
        <v>N</v>
      </c>
      <c r="I120" s="10" t="str" cm="1">
        <f t="array" ref="I1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" s="6" t="str" cm="1">
        <f t="array" ref="J120">IF(IFERROR(VLOOKUP(VALUE(Table13[[#This Row],[County FIPS]]), IFERROR(IF(VALUE([1]!New_Leases[#Data])=0, "Pending", VALUE([1]!New_Leases[#Data])), [1]!New_Leases[#Data]), 13, FALSE), "N")="Active", "Y", "N")</f>
        <v>N</v>
      </c>
      <c r="K120" s="9" t="str" cm="1">
        <f t="array" ref="K1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" s="9" t="str" cm="1">
        <f t="array" ref="L1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" s="11" t="str" cm="1">
        <f t="array" ref="M1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" s="9" t="str" cm="1">
        <f t="array" ref="N120">IF(IFERROR(VLOOKUP(VALUE(Table13[[#This Row],[County FIPS]]), VALUE([1]!Assignments_of_Authorization[#Data]), 1, FALSE), "N")&lt;&gt;"N", "Y", "N")</f>
        <v>N</v>
      </c>
      <c r="O120" s="9" t="str" cm="1">
        <f t="array" ref="O1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" s="9" t="str" cm="1">
        <f t="array" ref="P1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" s="9" t="str" cm="1">
        <f t="array" ref="Q1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" spans="2:17" x14ac:dyDescent="0.25">
      <c r="B121" s="8" t="s">
        <v>2168</v>
      </c>
      <c r="C121" t="s">
        <v>123</v>
      </c>
      <c r="D121" t="s">
        <v>129</v>
      </c>
      <c r="E121" t="s">
        <v>6</v>
      </c>
      <c r="F121" s="4">
        <v>10545</v>
      </c>
      <c r="G121" s="6" t="str" cm="1">
        <f t="array" ref="G121">IFERROR(VLOOKUP(VALUE(Table13[[#This Row],[County FIPS]]), IFERROR(IF(VALUE([1]!New_Licenses[#Data])=0, "Pending", VALUE([1]!New_Licenses[#Data])), [1]!New_Licenses[#Data]), 8, FALSE), "N/A")</f>
        <v>N/A</v>
      </c>
      <c r="H121" s="9" t="str">
        <f>IF(AND(Table13[[#This Row],[Call Sign]]&lt;&gt;"N/A", Table13[[#This Row],[Call Sign]]&lt;&gt;"Pending"), "Y", "N")</f>
        <v>N</v>
      </c>
      <c r="I121" s="10" t="str" cm="1">
        <f t="array" ref="I1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" s="6" t="str" cm="1">
        <f t="array" ref="J121">IF(IFERROR(VLOOKUP(VALUE(Table13[[#This Row],[County FIPS]]), IFERROR(IF(VALUE([1]!New_Leases[#Data])=0, "Pending", VALUE([1]!New_Leases[#Data])), [1]!New_Leases[#Data]), 13, FALSE), "N")="Active", "Y", "N")</f>
        <v>N</v>
      </c>
      <c r="K121" s="9" t="str" cm="1">
        <f t="array" ref="K1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" s="9" t="str" cm="1">
        <f t="array" ref="L1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" s="11" t="str" cm="1">
        <f t="array" ref="M1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" s="9" t="str" cm="1">
        <f t="array" ref="N121">IF(IFERROR(VLOOKUP(VALUE(Table13[[#This Row],[County FIPS]]), VALUE([1]!Assignments_of_Authorization[#Data]), 1, FALSE), "N")&lt;&gt;"N", "Y", "N")</f>
        <v>N</v>
      </c>
      <c r="O121" s="9" t="str" cm="1">
        <f t="array" ref="O1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" s="9" t="str" cm="1">
        <f t="array" ref="P1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" s="9" t="str" cm="1">
        <f t="array" ref="Q1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" spans="2:17" x14ac:dyDescent="0.25">
      <c r="B122" s="8" t="s">
        <v>2169</v>
      </c>
      <c r="C122" t="s">
        <v>123</v>
      </c>
      <c r="D122" t="s">
        <v>14</v>
      </c>
      <c r="E122" t="s">
        <v>6</v>
      </c>
      <c r="F122" s="4">
        <v>4739</v>
      </c>
      <c r="G122" s="6" t="str" cm="1">
        <f t="array" ref="G122">IFERROR(VLOOKUP(VALUE(Table13[[#This Row],[County FIPS]]), IFERROR(IF(VALUE([1]!New_Licenses[#Data])=0, "Pending", VALUE([1]!New_Licenses[#Data])), [1]!New_Licenses[#Data]), 8, FALSE), "N/A")</f>
        <v>N/A</v>
      </c>
      <c r="H122" s="9" t="str">
        <f>IF(AND(Table13[[#This Row],[Call Sign]]&lt;&gt;"N/A", Table13[[#This Row],[Call Sign]]&lt;&gt;"Pending"), "Y", "N")</f>
        <v>N</v>
      </c>
      <c r="I122" s="10" t="str" cm="1">
        <f t="array" ref="I1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" s="6" t="str" cm="1">
        <f t="array" ref="J122">IF(IFERROR(VLOOKUP(VALUE(Table13[[#This Row],[County FIPS]]), IFERROR(IF(VALUE([1]!New_Leases[#Data])=0, "Pending", VALUE([1]!New_Leases[#Data])), [1]!New_Leases[#Data]), 13, FALSE), "N")="Active", "Y", "N")</f>
        <v>N</v>
      </c>
      <c r="K122" s="9" t="str" cm="1">
        <f t="array" ref="K1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" s="9" t="str" cm="1">
        <f t="array" ref="L1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" s="11" t="str" cm="1">
        <f t="array" ref="M1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" s="9" t="str" cm="1">
        <f t="array" ref="N122">IF(IFERROR(VLOOKUP(VALUE(Table13[[#This Row],[County FIPS]]), VALUE([1]!Assignments_of_Authorization[#Data]), 1, FALSE), "N")&lt;&gt;"N", "Y", "N")</f>
        <v>N</v>
      </c>
      <c r="O122" s="9" t="str" cm="1">
        <f t="array" ref="O1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" s="9" t="str" cm="1">
        <f t="array" ref="P1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" s="9" t="str" cm="1">
        <f t="array" ref="Q1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" spans="2:17" x14ac:dyDescent="0.25">
      <c r="B123" s="8" t="s">
        <v>2170</v>
      </c>
      <c r="C123" t="s">
        <v>123</v>
      </c>
      <c r="D123" t="s">
        <v>130</v>
      </c>
      <c r="E123" t="s">
        <v>6</v>
      </c>
      <c r="F123" s="4">
        <v>28260</v>
      </c>
      <c r="G123" s="6" t="str" cm="1">
        <f t="array" ref="G123">IFERROR(VLOOKUP(VALUE(Table13[[#This Row],[County FIPS]]), IFERROR(IF(VALUE([1]!New_Licenses[#Data])=0, "Pending", VALUE([1]!New_Licenses[#Data])), [1]!New_Licenses[#Data]), 8, FALSE), "N/A")</f>
        <v>N/A</v>
      </c>
      <c r="H123" s="9" t="str">
        <f>IF(AND(Table13[[#This Row],[Call Sign]]&lt;&gt;"N/A", Table13[[#This Row],[Call Sign]]&lt;&gt;"Pending"), "Y", "N")</f>
        <v>N</v>
      </c>
      <c r="I123" s="10" t="str" cm="1">
        <f t="array" ref="I1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" s="6" t="str" cm="1">
        <f t="array" ref="J123">IF(IFERROR(VLOOKUP(VALUE(Table13[[#This Row],[County FIPS]]), IFERROR(IF(VALUE([1]!New_Leases[#Data])=0, "Pending", VALUE([1]!New_Leases[#Data])), [1]!New_Leases[#Data]), 13, FALSE), "N")="Active", "Y", "N")</f>
        <v>N</v>
      </c>
      <c r="K123" s="9" t="str" cm="1">
        <f t="array" ref="K1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" s="9" t="str" cm="1">
        <f t="array" ref="L1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" s="11" t="str" cm="1">
        <f t="array" ref="M1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" s="9" t="str" cm="1">
        <f t="array" ref="N123">IF(IFERROR(VLOOKUP(VALUE(Table13[[#This Row],[County FIPS]]), VALUE([1]!Assignments_of_Authorization[#Data]), 1, FALSE), "N")&lt;&gt;"N", "Y", "N")</f>
        <v>N</v>
      </c>
      <c r="O123" s="9" t="str" cm="1">
        <f t="array" ref="O1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" s="9" t="str" cm="1">
        <f t="array" ref="P1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" s="9" t="str" cm="1">
        <f t="array" ref="Q1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" spans="2:17" x14ac:dyDescent="0.25">
      <c r="B124" s="8" t="s">
        <v>2171</v>
      </c>
      <c r="C124" t="s">
        <v>123</v>
      </c>
      <c r="D124" t="s">
        <v>131</v>
      </c>
      <c r="E124" t="s">
        <v>6</v>
      </c>
      <c r="F124" s="4">
        <v>10208</v>
      </c>
      <c r="G124" s="6" t="str" cm="1">
        <f t="array" ref="G124">IFERROR(VLOOKUP(VALUE(Table13[[#This Row],[County FIPS]]), IFERROR(IF(VALUE([1]!New_Licenses[#Data])=0, "Pending", VALUE([1]!New_Licenses[#Data])), [1]!New_Licenses[#Data]), 8, FALSE), "N/A")</f>
        <v>N/A</v>
      </c>
      <c r="H124" s="9" t="str">
        <f>IF(AND(Table13[[#This Row],[Call Sign]]&lt;&gt;"N/A", Table13[[#This Row],[Call Sign]]&lt;&gt;"Pending"), "Y", "N")</f>
        <v>N</v>
      </c>
      <c r="I124" s="10" t="str" cm="1">
        <f t="array" ref="I1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" s="6" t="str" cm="1">
        <f t="array" ref="J124">IF(IFERROR(VLOOKUP(VALUE(Table13[[#This Row],[County FIPS]]), IFERROR(IF(VALUE([1]!New_Leases[#Data])=0, "Pending", VALUE([1]!New_Leases[#Data])), [1]!New_Leases[#Data]), 13, FALSE), "N")="Active", "Y", "N")</f>
        <v>N</v>
      </c>
      <c r="K124" s="9" t="str" cm="1">
        <f t="array" ref="K1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" s="9" t="str" cm="1">
        <f t="array" ref="L1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" s="11" t="str" cm="1">
        <f t="array" ref="M1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" s="9" t="str" cm="1">
        <f t="array" ref="N124">IF(IFERROR(VLOOKUP(VALUE(Table13[[#This Row],[County FIPS]]), VALUE([1]!Assignments_of_Authorization[#Data]), 1, FALSE), "N")&lt;&gt;"N", "Y", "N")</f>
        <v>N</v>
      </c>
      <c r="O124" s="9" t="str" cm="1">
        <f t="array" ref="O1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" s="9" t="str" cm="1">
        <f t="array" ref="P1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" s="9" t="str" cm="1">
        <f t="array" ref="Q1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" spans="2:17" x14ac:dyDescent="0.25">
      <c r="B125" s="8" t="s">
        <v>2172</v>
      </c>
      <c r="C125" t="s">
        <v>123</v>
      </c>
      <c r="D125" t="s">
        <v>132</v>
      </c>
      <c r="E125" t="s">
        <v>6</v>
      </c>
      <c r="F125" s="4">
        <v>21446</v>
      </c>
      <c r="G125" s="6" t="str" cm="1">
        <f t="array" ref="G125">IFERROR(VLOOKUP(VALUE(Table13[[#This Row],[County FIPS]]), IFERROR(IF(VALUE([1]!New_Licenses[#Data])=0, "Pending", VALUE([1]!New_Licenses[#Data])), [1]!New_Licenses[#Data]), 8, FALSE), "N/A")</f>
        <v>N/A</v>
      </c>
      <c r="H125" s="9" t="str">
        <f>IF(AND(Table13[[#This Row],[Call Sign]]&lt;&gt;"N/A", Table13[[#This Row],[Call Sign]]&lt;&gt;"Pending"), "Y", "N")</f>
        <v>N</v>
      </c>
      <c r="I125" s="10" t="str" cm="1">
        <f t="array" ref="I1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" s="6" t="str" cm="1">
        <f t="array" ref="J125">IF(IFERROR(VLOOKUP(VALUE(Table13[[#This Row],[County FIPS]]), IFERROR(IF(VALUE([1]!New_Leases[#Data])=0, "Pending", VALUE([1]!New_Leases[#Data])), [1]!New_Leases[#Data]), 13, FALSE), "N")="Active", "Y", "N")</f>
        <v>N</v>
      </c>
      <c r="K125" s="9" t="str" cm="1">
        <f t="array" ref="K1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" s="9" t="str" cm="1">
        <f t="array" ref="L1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" s="11" t="str" cm="1">
        <f t="array" ref="M1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" s="9" t="str" cm="1">
        <f t="array" ref="N125">IF(IFERROR(VLOOKUP(VALUE(Table13[[#This Row],[County FIPS]]), VALUE([1]!Assignments_of_Authorization[#Data]), 1, FALSE), "N")&lt;&gt;"N", "Y", "N")</f>
        <v>N</v>
      </c>
      <c r="O125" s="9" t="str" cm="1">
        <f t="array" ref="O1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" s="9" t="str" cm="1">
        <f t="array" ref="P1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" s="9" t="str" cm="1">
        <f t="array" ref="Q1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" spans="2:17" x14ac:dyDescent="0.25">
      <c r="B126" s="8" t="s">
        <v>2173</v>
      </c>
      <c r="C126" t="s">
        <v>123</v>
      </c>
      <c r="D126" t="s">
        <v>20</v>
      </c>
      <c r="E126" t="s">
        <v>6</v>
      </c>
      <c r="F126" s="4">
        <v>14552</v>
      </c>
      <c r="G126" s="6" t="str" cm="1">
        <f t="array" ref="G126">IFERROR(VLOOKUP(VALUE(Table13[[#This Row],[County FIPS]]), IFERROR(IF(VALUE([1]!New_Licenses[#Data])=0, "Pending", VALUE([1]!New_Licenses[#Data])), [1]!New_Licenses[#Data]), 8, FALSE), "N/A")</f>
        <v>N/A</v>
      </c>
      <c r="H126" s="9" t="str">
        <f>IF(AND(Table13[[#This Row],[Call Sign]]&lt;&gt;"N/A", Table13[[#This Row],[Call Sign]]&lt;&gt;"Pending"), "Y", "N")</f>
        <v>N</v>
      </c>
      <c r="I126" s="10" t="str" cm="1">
        <f t="array" ref="I1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" s="6" t="str" cm="1">
        <f t="array" ref="J126">IF(IFERROR(VLOOKUP(VALUE(Table13[[#This Row],[County FIPS]]), IFERROR(IF(VALUE([1]!New_Leases[#Data])=0, "Pending", VALUE([1]!New_Leases[#Data])), [1]!New_Leases[#Data]), 13, FALSE), "N")="Active", "Y", "N")</f>
        <v>N</v>
      </c>
      <c r="K126" s="9" t="str" cm="1">
        <f t="array" ref="K1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" s="9" t="str" cm="1">
        <f t="array" ref="L1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" s="11" t="str" cm="1">
        <f t="array" ref="M1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" s="9" t="str" cm="1">
        <f t="array" ref="N126">IF(IFERROR(VLOOKUP(VALUE(Table13[[#This Row],[County FIPS]]), VALUE([1]!Assignments_of_Authorization[#Data]), 1, FALSE), "N")&lt;&gt;"N", "Y", "N")</f>
        <v>N</v>
      </c>
      <c r="O126" s="9" t="str" cm="1">
        <f t="array" ref="O1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" s="9" t="str" cm="1">
        <f t="array" ref="P1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" s="9" t="str" cm="1">
        <f t="array" ref="Q1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" spans="2:17" x14ac:dyDescent="0.25">
      <c r="B127" s="8" t="s">
        <v>2174</v>
      </c>
      <c r="C127" t="s">
        <v>123</v>
      </c>
      <c r="D127" t="s">
        <v>21</v>
      </c>
      <c r="E127" t="s">
        <v>6</v>
      </c>
      <c r="F127" s="4">
        <v>24711</v>
      </c>
      <c r="G127" s="6" t="str" cm="1">
        <f t="array" ref="G127">IFERROR(VLOOKUP(VALUE(Table13[[#This Row],[County FIPS]]), IFERROR(IF(VALUE([1]!New_Licenses[#Data])=0, "Pending", VALUE([1]!New_Licenses[#Data])), [1]!New_Licenses[#Data]), 8, FALSE), "N/A")</f>
        <v>N/A</v>
      </c>
      <c r="H127" s="9" t="str">
        <f>IF(AND(Table13[[#This Row],[Call Sign]]&lt;&gt;"N/A", Table13[[#This Row],[Call Sign]]&lt;&gt;"Pending"), "Y", "N")</f>
        <v>N</v>
      </c>
      <c r="I127" s="10" t="str" cm="1">
        <f t="array" ref="I1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" s="6" t="str" cm="1">
        <f t="array" ref="J127">IF(IFERROR(VLOOKUP(VALUE(Table13[[#This Row],[County FIPS]]), IFERROR(IF(VALUE([1]!New_Leases[#Data])=0, "Pending", VALUE([1]!New_Leases[#Data])), [1]!New_Leases[#Data]), 13, FALSE), "N")="Active", "Y", "N")</f>
        <v>N</v>
      </c>
      <c r="K127" s="9" t="str" cm="1">
        <f t="array" ref="K1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" s="9" t="str" cm="1">
        <f t="array" ref="L1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" s="11" t="str" cm="1">
        <f t="array" ref="M1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" s="9" t="str" cm="1">
        <f t="array" ref="N127">IF(IFERROR(VLOOKUP(VALUE(Table13[[#This Row],[County FIPS]]), VALUE([1]!Assignments_of_Authorization[#Data]), 1, FALSE), "N")&lt;&gt;"N", "Y", "N")</f>
        <v>N</v>
      </c>
      <c r="O127" s="9" t="str" cm="1">
        <f t="array" ref="O1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" s="9" t="str" cm="1">
        <f t="array" ref="P1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" s="9" t="str" cm="1">
        <f t="array" ref="Q1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" spans="2:17" x14ac:dyDescent="0.25">
      <c r="B128" s="8" t="s">
        <v>2175</v>
      </c>
      <c r="C128" t="s">
        <v>123</v>
      </c>
      <c r="D128" t="s">
        <v>133</v>
      </c>
      <c r="E128" t="s">
        <v>6</v>
      </c>
      <c r="F128" s="4">
        <v>7550</v>
      </c>
      <c r="G128" s="6" t="str" cm="1">
        <f t="array" ref="G128">IFERROR(VLOOKUP(VALUE(Table13[[#This Row],[County FIPS]]), IFERROR(IF(VALUE([1]!New_Licenses[#Data])=0, "Pending", VALUE([1]!New_Licenses[#Data])), [1]!New_Licenses[#Data]), 8, FALSE), "N/A")</f>
        <v>N/A</v>
      </c>
      <c r="H128" s="9" t="str">
        <f>IF(AND(Table13[[#This Row],[Call Sign]]&lt;&gt;"N/A", Table13[[#This Row],[Call Sign]]&lt;&gt;"Pending"), "Y", "N")</f>
        <v>N</v>
      </c>
      <c r="I128" s="10" t="str" cm="1">
        <f t="array" ref="I1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" s="6" t="str" cm="1">
        <f t="array" ref="J128">IF(IFERROR(VLOOKUP(VALUE(Table13[[#This Row],[County FIPS]]), IFERROR(IF(VALUE([1]!New_Leases[#Data])=0, "Pending", VALUE([1]!New_Leases[#Data])), [1]!New_Leases[#Data]), 13, FALSE), "N")="Active", "Y", "N")</f>
        <v>N</v>
      </c>
      <c r="K128" s="9" t="str" cm="1">
        <f t="array" ref="K1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" s="9" t="str" cm="1">
        <f t="array" ref="L1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" s="11" t="str" cm="1">
        <f t="array" ref="M1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" s="9" t="str" cm="1">
        <f t="array" ref="N128">IF(IFERROR(VLOOKUP(VALUE(Table13[[#This Row],[County FIPS]]), VALUE([1]!Assignments_of_Authorization[#Data]), 1, FALSE), "N")&lt;&gt;"N", "Y", "N")</f>
        <v>N</v>
      </c>
      <c r="O128" s="9" t="str" cm="1">
        <f t="array" ref="O1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" s="9" t="str" cm="1">
        <f t="array" ref="P1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" s="9" t="str" cm="1">
        <f t="array" ref="Q1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" spans="2:17" x14ac:dyDescent="0.25">
      <c r="B129" s="8" t="s">
        <v>2176</v>
      </c>
      <c r="C129" t="s">
        <v>123</v>
      </c>
      <c r="D129" t="s">
        <v>134</v>
      </c>
      <c r="E129" t="s">
        <v>6</v>
      </c>
      <c r="F129" s="4">
        <v>22801</v>
      </c>
      <c r="G129" s="6" t="str" cm="1">
        <f t="array" ref="G129">IFERROR(VLOOKUP(VALUE(Table13[[#This Row],[County FIPS]]), IFERROR(IF(VALUE([1]!New_Licenses[#Data])=0, "Pending", VALUE([1]!New_Licenses[#Data])), [1]!New_Licenses[#Data]), 8, FALSE), "N/A")</f>
        <v>N/A</v>
      </c>
      <c r="H129" s="9" t="str">
        <f>IF(AND(Table13[[#This Row],[Call Sign]]&lt;&gt;"N/A", Table13[[#This Row],[Call Sign]]&lt;&gt;"Pending"), "Y", "N")</f>
        <v>N</v>
      </c>
      <c r="I129" s="10" t="str" cm="1">
        <f t="array" ref="I1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" s="6" t="str" cm="1">
        <f t="array" ref="J129">IF(IFERROR(VLOOKUP(VALUE(Table13[[#This Row],[County FIPS]]), IFERROR(IF(VALUE([1]!New_Leases[#Data])=0, "Pending", VALUE([1]!New_Leases[#Data])), [1]!New_Leases[#Data]), 13, FALSE), "N")="Active", "Y", "N")</f>
        <v>N</v>
      </c>
      <c r="K129" s="9" t="str" cm="1">
        <f t="array" ref="K1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" s="9" t="str" cm="1">
        <f t="array" ref="L1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" s="11" t="str" cm="1">
        <f t="array" ref="M1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" s="9" t="str" cm="1">
        <f t="array" ref="N129">IF(IFERROR(VLOOKUP(VALUE(Table13[[#This Row],[County FIPS]]), VALUE([1]!Assignments_of_Authorization[#Data]), 1, FALSE), "N")&lt;&gt;"N", "Y", "N")</f>
        <v>N</v>
      </c>
      <c r="O129" s="9" t="str" cm="1">
        <f t="array" ref="O1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" s="9" t="str" cm="1">
        <f t="array" ref="P1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" s="9" t="str" cm="1">
        <f t="array" ref="Q1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" spans="2:17" x14ac:dyDescent="0.25">
      <c r="B130" s="8" t="s">
        <v>2177</v>
      </c>
      <c r="C130" t="s">
        <v>123</v>
      </c>
      <c r="D130" t="s">
        <v>135</v>
      </c>
      <c r="E130" t="s">
        <v>6</v>
      </c>
      <c r="F130" s="4">
        <v>20715</v>
      </c>
      <c r="G130" s="6" t="str" cm="1">
        <f t="array" ref="G130">IFERROR(VLOOKUP(VALUE(Table13[[#This Row],[County FIPS]]), IFERROR(IF(VALUE([1]!New_Licenses[#Data])=0, "Pending", VALUE([1]!New_Licenses[#Data])), [1]!New_Licenses[#Data]), 8, FALSE), "N/A")</f>
        <v>N/A</v>
      </c>
      <c r="H130" s="9" t="str">
        <f>IF(AND(Table13[[#This Row],[Call Sign]]&lt;&gt;"N/A", Table13[[#This Row],[Call Sign]]&lt;&gt;"Pending"), "Y", "N")</f>
        <v>N</v>
      </c>
      <c r="I130" s="10" t="str" cm="1">
        <f t="array" ref="I1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" s="6" t="str" cm="1">
        <f t="array" ref="J130">IF(IFERROR(VLOOKUP(VALUE(Table13[[#This Row],[County FIPS]]), IFERROR(IF(VALUE([1]!New_Leases[#Data])=0, "Pending", VALUE([1]!New_Leases[#Data])), [1]!New_Leases[#Data]), 13, FALSE), "N")="Active", "Y", "N")</f>
        <v>N</v>
      </c>
      <c r="K130" s="9" t="str" cm="1">
        <f t="array" ref="K1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" s="9" t="str" cm="1">
        <f t="array" ref="L1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" s="11" t="str" cm="1">
        <f t="array" ref="M1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" s="9" t="str" cm="1">
        <f t="array" ref="N130">IF(IFERROR(VLOOKUP(VALUE(Table13[[#This Row],[County FIPS]]), VALUE([1]!Assignments_of_Authorization[#Data]), 1, FALSE), "N")&lt;&gt;"N", "Y", "N")</f>
        <v>N</v>
      </c>
      <c r="O130" s="9" t="str" cm="1">
        <f t="array" ref="O1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" s="9" t="str" cm="1">
        <f t="array" ref="P1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" s="9" t="str" cm="1">
        <f t="array" ref="Q1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" spans="2:17" x14ac:dyDescent="0.25">
      <c r="B131" s="8" t="s">
        <v>2178</v>
      </c>
      <c r="C131" t="s">
        <v>123</v>
      </c>
      <c r="D131" t="s">
        <v>136</v>
      </c>
      <c r="E131" t="s">
        <v>8</v>
      </c>
      <c r="F131" s="4">
        <v>111231</v>
      </c>
      <c r="G131" s="6" t="str" cm="1">
        <f t="array" ref="G131">IFERROR(VLOOKUP(VALUE(Table13[[#This Row],[County FIPS]]), IFERROR(IF(VALUE([1]!New_Licenses[#Data])=0, "Pending", VALUE([1]!New_Licenses[#Data])), [1]!New_Licenses[#Data]), 8, FALSE), "N/A")</f>
        <v>N/A</v>
      </c>
      <c r="H131" s="9" t="str">
        <f>IF(AND(Table13[[#This Row],[Call Sign]]&lt;&gt;"N/A", Table13[[#This Row],[Call Sign]]&lt;&gt;"Pending"), "Y", "N")</f>
        <v>N</v>
      </c>
      <c r="I131" s="10" t="str" cm="1">
        <f t="array" ref="I1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" s="6" t="str" cm="1">
        <f t="array" ref="J131">IF(IFERROR(VLOOKUP(VALUE(Table13[[#This Row],[County FIPS]]), IFERROR(IF(VALUE([1]!New_Leases[#Data])=0, "Pending", VALUE([1]!New_Leases[#Data])), [1]!New_Leases[#Data]), 13, FALSE), "N")="Active", "Y", "N")</f>
        <v>N</v>
      </c>
      <c r="K131" s="9" t="str" cm="1">
        <f t="array" ref="K1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" s="9" t="str" cm="1">
        <f t="array" ref="L1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" s="11" t="str" cm="1">
        <f t="array" ref="M1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" s="9" t="str" cm="1">
        <f t="array" ref="N131">IF(IFERROR(VLOOKUP(VALUE(Table13[[#This Row],[County FIPS]]), VALUE([1]!Assignments_of_Authorization[#Data]), 1, FALSE), "N")&lt;&gt;"N", "Y", "N")</f>
        <v>N</v>
      </c>
      <c r="O131" s="9" t="str" cm="1">
        <f t="array" ref="O1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" s="9" t="str" cm="1">
        <f t="array" ref="P1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" s="9" t="str" cm="1">
        <f t="array" ref="Q1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" spans="2:17" x14ac:dyDescent="0.25">
      <c r="B132" s="8" t="s">
        <v>2179</v>
      </c>
      <c r="C132" t="s">
        <v>123</v>
      </c>
      <c r="D132" t="s">
        <v>137</v>
      </c>
      <c r="E132" t="s">
        <v>8</v>
      </c>
      <c r="F132" s="4">
        <v>60133</v>
      </c>
      <c r="G132" s="6" t="str" cm="1">
        <f t="array" ref="G132">IFERROR(VLOOKUP(VALUE(Table13[[#This Row],[County FIPS]]), IFERROR(IF(VALUE([1]!New_Licenses[#Data])=0, "Pending", VALUE([1]!New_Licenses[#Data])), [1]!New_Licenses[#Data]), 8, FALSE), "N/A")</f>
        <v>N/A</v>
      </c>
      <c r="H132" s="9" t="str">
        <f>IF(AND(Table13[[#This Row],[Call Sign]]&lt;&gt;"N/A", Table13[[#This Row],[Call Sign]]&lt;&gt;"Pending"), "Y", "N")</f>
        <v>N</v>
      </c>
      <c r="I132" s="10" t="str" cm="1">
        <f t="array" ref="I1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" s="6" t="str" cm="1">
        <f t="array" ref="J132">IF(IFERROR(VLOOKUP(VALUE(Table13[[#This Row],[County FIPS]]), IFERROR(IF(VALUE([1]!New_Leases[#Data])=0, "Pending", VALUE([1]!New_Leases[#Data])), [1]!New_Leases[#Data]), 13, FALSE), "N")="Active", "Y", "N")</f>
        <v>N</v>
      </c>
      <c r="K132" s="9" t="str" cm="1">
        <f t="array" ref="K1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" s="9" t="str" cm="1">
        <f t="array" ref="L1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" s="11" t="str" cm="1">
        <f t="array" ref="M1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" s="9" t="str" cm="1">
        <f t="array" ref="N132">IF(IFERROR(VLOOKUP(VALUE(Table13[[#This Row],[County FIPS]]), VALUE([1]!Assignments_of_Authorization[#Data]), 1, FALSE), "N")&lt;&gt;"N", "Y", "N")</f>
        <v>N</v>
      </c>
      <c r="O132" s="9" t="str" cm="1">
        <f t="array" ref="O1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" s="9" t="str" cm="1">
        <f t="array" ref="P1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" s="9" t="str" cm="1">
        <f t="array" ref="Q1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" spans="2:17" x14ac:dyDescent="0.25">
      <c r="B133" s="8" t="s">
        <v>2180</v>
      </c>
      <c r="C133" t="s">
        <v>123</v>
      </c>
      <c r="D133" t="s">
        <v>138</v>
      </c>
      <c r="E133" t="s">
        <v>6</v>
      </c>
      <c r="F133" s="4">
        <v>48163</v>
      </c>
      <c r="G133" s="6" t="str" cm="1">
        <f t="array" ref="G133">IFERROR(VLOOKUP(VALUE(Table13[[#This Row],[County FIPS]]), IFERROR(IF(VALUE([1]!New_Licenses[#Data])=0, "Pending", VALUE([1]!New_Licenses[#Data])), [1]!New_Licenses[#Data]), 8, FALSE), "N/A")</f>
        <v>N/A</v>
      </c>
      <c r="H133" s="9" t="str">
        <f>IF(AND(Table13[[#This Row],[Call Sign]]&lt;&gt;"N/A", Table13[[#This Row],[Call Sign]]&lt;&gt;"Pending"), "Y", "N")</f>
        <v>N</v>
      </c>
      <c r="I133" s="10" t="str" cm="1">
        <f t="array" ref="I1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" s="6" t="str" cm="1">
        <f t="array" ref="J133">IF(IFERROR(VLOOKUP(VALUE(Table13[[#This Row],[County FIPS]]), IFERROR(IF(VALUE([1]!New_Leases[#Data])=0, "Pending", VALUE([1]!New_Leases[#Data])), [1]!New_Leases[#Data]), 13, FALSE), "N")="Active", "Y", "N")</f>
        <v>N</v>
      </c>
      <c r="K133" s="9" t="str" cm="1">
        <f t="array" ref="K1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" s="9" t="str" cm="1">
        <f t="array" ref="L1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" s="11" t="str" cm="1">
        <f t="array" ref="M1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" s="9" t="str" cm="1">
        <f t="array" ref="N133">IF(IFERROR(VLOOKUP(VALUE(Table13[[#This Row],[County FIPS]]), VALUE([1]!Assignments_of_Authorization[#Data]), 1, FALSE), "N")&lt;&gt;"N", "Y", "N")</f>
        <v>N</v>
      </c>
      <c r="O133" s="9" t="str" cm="1">
        <f t="array" ref="O1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" s="9" t="str" cm="1">
        <f t="array" ref="P1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" s="9" t="str" cm="1">
        <f t="array" ref="Q1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" spans="2:17" x14ac:dyDescent="0.25">
      <c r="B134" s="8" t="s">
        <v>2181</v>
      </c>
      <c r="C134" t="s">
        <v>123</v>
      </c>
      <c r="D134" t="s">
        <v>139</v>
      </c>
      <c r="E134" t="s">
        <v>6</v>
      </c>
      <c r="F134" s="4">
        <v>16833</v>
      </c>
      <c r="G134" s="6" t="str" cm="1">
        <f t="array" ref="G134">IFERROR(VLOOKUP(VALUE(Table13[[#This Row],[County FIPS]]), IFERROR(IF(VALUE([1]!New_Licenses[#Data])=0, "Pending", VALUE([1]!New_Licenses[#Data])), [1]!New_Licenses[#Data]), 8, FALSE), "N/A")</f>
        <v>N/A</v>
      </c>
      <c r="H134" s="9" t="str">
        <f>IF(AND(Table13[[#This Row],[Call Sign]]&lt;&gt;"N/A", Table13[[#This Row],[Call Sign]]&lt;&gt;"Pending"), "Y", "N")</f>
        <v>N</v>
      </c>
      <c r="I134" s="10" t="str" cm="1">
        <f t="array" ref="I1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" s="6" t="str" cm="1">
        <f t="array" ref="J134">IF(IFERROR(VLOOKUP(VALUE(Table13[[#This Row],[County FIPS]]), IFERROR(IF(VALUE([1]!New_Leases[#Data])=0, "Pending", VALUE([1]!New_Leases[#Data])), [1]!New_Leases[#Data]), 13, FALSE), "N")="Active", "Y", "N")</f>
        <v>N</v>
      </c>
      <c r="K134" s="9" t="str" cm="1">
        <f t="array" ref="K1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" s="9" t="str" cm="1">
        <f t="array" ref="L1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" s="11" t="str" cm="1">
        <f t="array" ref="M1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" s="9" t="str" cm="1">
        <f t="array" ref="N134">IF(IFERROR(VLOOKUP(VALUE(Table13[[#This Row],[County FIPS]]), VALUE([1]!Assignments_of_Authorization[#Data]), 1, FALSE), "N")&lt;&gt;"N", "Y", "N")</f>
        <v>N</v>
      </c>
      <c r="O134" s="9" t="str" cm="1">
        <f t="array" ref="O1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" s="9" t="str" cm="1">
        <f t="array" ref="P1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" s="9" t="str" cm="1">
        <f t="array" ref="Q1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" spans="2:17" x14ac:dyDescent="0.25">
      <c r="B135" s="8" t="s">
        <v>2182</v>
      </c>
      <c r="C135" t="s">
        <v>123</v>
      </c>
      <c r="D135" t="s">
        <v>30</v>
      </c>
      <c r="E135" t="s">
        <v>6</v>
      </c>
      <c r="F135" s="4">
        <v>6482</v>
      </c>
      <c r="G135" s="6" t="str" cm="1">
        <f t="array" ref="G135">IFERROR(VLOOKUP(VALUE(Table13[[#This Row],[County FIPS]]), IFERROR(IF(VALUE([1]!New_Licenses[#Data])=0, "Pending", VALUE([1]!New_Licenses[#Data])), [1]!New_Licenses[#Data]), 8, FALSE), "N/A")</f>
        <v>N/A</v>
      </c>
      <c r="H135" s="9" t="str">
        <f>IF(AND(Table13[[#This Row],[Call Sign]]&lt;&gt;"N/A", Table13[[#This Row],[Call Sign]]&lt;&gt;"Pending"), "Y", "N")</f>
        <v>N</v>
      </c>
      <c r="I135" s="10" t="str" cm="1">
        <f t="array" ref="I1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" s="6" t="str" cm="1">
        <f t="array" ref="J135">IF(IFERROR(VLOOKUP(VALUE(Table13[[#This Row],[County FIPS]]), IFERROR(IF(VALUE([1]!New_Leases[#Data])=0, "Pending", VALUE([1]!New_Leases[#Data])), [1]!New_Leases[#Data]), 13, FALSE), "N")="Active", "Y", "N")</f>
        <v>N</v>
      </c>
      <c r="K135" s="9" t="str" cm="1">
        <f t="array" ref="K1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" s="9" t="str" cm="1">
        <f t="array" ref="L1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" s="11" t="str" cm="1">
        <f t="array" ref="M1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" s="9" t="str" cm="1">
        <f t="array" ref="N135">IF(IFERROR(VLOOKUP(VALUE(Table13[[#This Row],[County FIPS]]), VALUE([1]!Assignments_of_Authorization[#Data]), 1, FALSE), "N")&lt;&gt;"N", "Y", "N")</f>
        <v>N</v>
      </c>
      <c r="O135" s="9" t="str" cm="1">
        <f t="array" ref="O1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" s="9" t="str" cm="1">
        <f t="array" ref="P1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" s="9" t="str" cm="1">
        <f t="array" ref="Q1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" spans="2:17" x14ac:dyDescent="0.25">
      <c r="B136" s="8" t="s">
        <v>2183</v>
      </c>
      <c r="C136" t="s">
        <v>123</v>
      </c>
      <c r="D136" t="s">
        <v>140</v>
      </c>
      <c r="E136" t="s">
        <v>6</v>
      </c>
      <c r="F136" s="4">
        <v>11395</v>
      </c>
      <c r="G136" s="6" t="str" cm="1">
        <f t="array" ref="G136">IFERROR(VLOOKUP(VALUE(Table13[[#This Row],[County FIPS]]), IFERROR(IF(VALUE([1]!New_Licenses[#Data])=0, "Pending", VALUE([1]!New_Licenses[#Data])), [1]!New_Licenses[#Data]), 8, FALSE), "N/A")</f>
        <v>N/A</v>
      </c>
      <c r="H136" s="9" t="str">
        <f>IF(AND(Table13[[#This Row],[Call Sign]]&lt;&gt;"N/A", Table13[[#This Row],[Call Sign]]&lt;&gt;"Pending"), "Y", "N")</f>
        <v>N</v>
      </c>
      <c r="I136" s="10" t="str" cm="1">
        <f t="array" ref="I1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" s="6" t="str" cm="1">
        <f t="array" ref="J136">IF(IFERROR(VLOOKUP(VALUE(Table13[[#This Row],[County FIPS]]), IFERROR(IF(VALUE([1]!New_Leases[#Data])=0, "Pending", VALUE([1]!New_Leases[#Data])), [1]!New_Leases[#Data]), 13, FALSE), "N")="Active", "Y", "N")</f>
        <v>N</v>
      </c>
      <c r="K136" s="9" t="str" cm="1">
        <f t="array" ref="K1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" s="9" t="str" cm="1">
        <f t="array" ref="L1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" s="11" t="str" cm="1">
        <f t="array" ref="M1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" s="9" t="str" cm="1">
        <f t="array" ref="N136">IF(IFERROR(VLOOKUP(VALUE(Table13[[#This Row],[County FIPS]]), VALUE([1]!Assignments_of_Authorization[#Data]), 1, FALSE), "N")&lt;&gt;"N", "Y", "N")</f>
        <v>N</v>
      </c>
      <c r="O136" s="9" t="str" cm="1">
        <f t="array" ref="O1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" s="9" t="str" cm="1">
        <f t="array" ref="P1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" s="9" t="str" cm="1">
        <f t="array" ref="Q1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" spans="2:17" x14ac:dyDescent="0.25">
      <c r="B137" s="8" t="s">
        <v>2184</v>
      </c>
      <c r="C137" t="s">
        <v>123</v>
      </c>
      <c r="D137" t="s">
        <v>141</v>
      </c>
      <c r="E137" t="s">
        <v>6</v>
      </c>
      <c r="F137" s="4">
        <v>17350</v>
      </c>
      <c r="G137" s="6" t="str" cm="1">
        <f t="array" ref="G137">IFERROR(VLOOKUP(VALUE(Table13[[#This Row],[County FIPS]]), IFERROR(IF(VALUE([1]!New_Licenses[#Data])=0, "Pending", VALUE([1]!New_Licenses[#Data])), [1]!New_Licenses[#Data]), 8, FALSE), "N/A")</f>
        <v>N/A</v>
      </c>
      <c r="H137" s="9" t="str">
        <f>IF(AND(Table13[[#This Row],[Call Sign]]&lt;&gt;"N/A", Table13[[#This Row],[Call Sign]]&lt;&gt;"Pending"), "Y", "N")</f>
        <v>N</v>
      </c>
      <c r="I137" s="10" t="str" cm="1">
        <f t="array" ref="I1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" s="6" t="str" cm="1">
        <f t="array" ref="J137">IF(IFERROR(VLOOKUP(VALUE(Table13[[#This Row],[County FIPS]]), IFERROR(IF(VALUE([1]!New_Leases[#Data])=0, "Pending", VALUE([1]!New_Leases[#Data])), [1]!New_Leases[#Data]), 13, FALSE), "N")="Active", "Y", "N")</f>
        <v>N</v>
      </c>
      <c r="K137" s="9" t="str" cm="1">
        <f t="array" ref="K1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" s="9" t="str" cm="1">
        <f t="array" ref="L1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" s="11" t="str" cm="1">
        <f t="array" ref="M1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" s="9" t="str" cm="1">
        <f t="array" ref="N137">IF(IFERROR(VLOOKUP(VALUE(Table13[[#This Row],[County FIPS]]), VALUE([1]!Assignments_of_Authorization[#Data]), 1, FALSE), "N")&lt;&gt;"N", "Y", "N")</f>
        <v>N</v>
      </c>
      <c r="O137" s="9" t="str" cm="1">
        <f t="array" ref="O1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" s="9" t="str" cm="1">
        <f t="array" ref="P1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" s="9" t="str" cm="1">
        <f t="array" ref="Q1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" spans="2:17" x14ac:dyDescent="0.25">
      <c r="B138" s="8" t="s">
        <v>2185</v>
      </c>
      <c r="C138" t="s">
        <v>123</v>
      </c>
      <c r="D138" t="s">
        <v>142</v>
      </c>
      <c r="E138" t="s">
        <v>8</v>
      </c>
      <c r="F138" s="4">
        <v>123498</v>
      </c>
      <c r="G138" s="6" t="str" cm="1">
        <f t="array" ref="G138">IFERROR(VLOOKUP(VALUE(Table13[[#This Row],[County FIPS]]), IFERROR(IF(VALUE([1]!New_Licenses[#Data])=0, "Pending", VALUE([1]!New_Licenses[#Data])), [1]!New_Licenses[#Data]), 8, FALSE), "N/A")</f>
        <v>N/A</v>
      </c>
      <c r="H138" s="9" t="str">
        <f>IF(AND(Table13[[#This Row],[Call Sign]]&lt;&gt;"N/A", Table13[[#This Row],[Call Sign]]&lt;&gt;"Pending"), "Y", "N")</f>
        <v>N</v>
      </c>
      <c r="I138" s="10" t="str" cm="1">
        <f t="array" ref="I1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" s="6" t="str" cm="1">
        <f t="array" ref="J138">IF(IFERROR(VLOOKUP(VALUE(Table13[[#This Row],[County FIPS]]), IFERROR(IF(VALUE([1]!New_Leases[#Data])=0, "Pending", VALUE([1]!New_Leases[#Data])), [1]!New_Leases[#Data]), 13, FALSE), "N")="Active", "Y", "N")</f>
        <v>N</v>
      </c>
      <c r="K138" s="9" t="str" cm="1">
        <f t="array" ref="K1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" s="9" t="str" cm="1">
        <f t="array" ref="L1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" s="11" t="str" cm="1">
        <f t="array" ref="M1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" s="9" t="str" cm="1">
        <f t="array" ref="N138">IF(IFERROR(VLOOKUP(VALUE(Table13[[#This Row],[County FIPS]]), VALUE([1]!Assignments_of_Authorization[#Data]), 1, FALSE), "N")&lt;&gt;"N", "Y", "N")</f>
        <v>N</v>
      </c>
      <c r="O138" s="9" t="str" cm="1">
        <f t="array" ref="O1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" s="9" t="str" cm="1">
        <f t="array" ref="P1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" s="9" t="str" cm="1">
        <f t="array" ref="Q1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" spans="2:17" x14ac:dyDescent="0.25">
      <c r="B139" s="8" t="s">
        <v>2186</v>
      </c>
      <c r="C139" t="s">
        <v>123</v>
      </c>
      <c r="D139" t="s">
        <v>36</v>
      </c>
      <c r="E139" t="s">
        <v>6</v>
      </c>
      <c r="F139" s="4">
        <v>17097</v>
      </c>
      <c r="G139" s="6" t="str" cm="1">
        <f t="array" ref="G139">IFERROR(VLOOKUP(VALUE(Table13[[#This Row],[County FIPS]]), IFERROR(IF(VALUE([1]!New_Licenses[#Data])=0, "Pending", VALUE([1]!New_Licenses[#Data])), [1]!New_Licenses[#Data]), 8, FALSE), "N/A")</f>
        <v>N/A</v>
      </c>
      <c r="H139" s="9" t="str">
        <f>IF(AND(Table13[[#This Row],[Call Sign]]&lt;&gt;"N/A", Table13[[#This Row],[Call Sign]]&lt;&gt;"Pending"), "Y", "N")</f>
        <v>N</v>
      </c>
      <c r="I139" s="10" t="str" cm="1">
        <f t="array" ref="I1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" s="6" t="str" cm="1">
        <f t="array" ref="J139">IF(IFERROR(VLOOKUP(VALUE(Table13[[#This Row],[County FIPS]]), IFERROR(IF(VALUE([1]!New_Leases[#Data])=0, "Pending", VALUE([1]!New_Leases[#Data])), [1]!New_Leases[#Data]), 13, FALSE), "N")="Active", "Y", "N")</f>
        <v>N</v>
      </c>
      <c r="K139" s="9" t="str" cm="1">
        <f t="array" ref="K1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" s="9" t="str" cm="1">
        <f t="array" ref="L1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" s="11" t="str" cm="1">
        <f t="array" ref="M1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" s="9" t="str" cm="1">
        <f t="array" ref="N139">IF(IFERROR(VLOOKUP(VALUE(Table13[[#This Row],[County FIPS]]), VALUE([1]!Assignments_of_Authorization[#Data]), 1, FALSE), "N")&lt;&gt;"N", "Y", "N")</f>
        <v>N</v>
      </c>
      <c r="O139" s="9" t="str" cm="1">
        <f t="array" ref="O1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" s="9" t="str" cm="1">
        <f t="array" ref="P1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" s="9" t="str" cm="1">
        <f t="array" ref="Q1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" spans="2:17" x14ac:dyDescent="0.25">
      <c r="B140" s="8" t="s">
        <v>2187</v>
      </c>
      <c r="C140" t="s">
        <v>123</v>
      </c>
      <c r="D140" t="s">
        <v>143</v>
      </c>
      <c r="E140" t="s">
        <v>6</v>
      </c>
      <c r="F140" s="4">
        <v>12075</v>
      </c>
      <c r="G140" s="6" t="str" cm="1">
        <f t="array" ref="G140">IFERROR(VLOOKUP(VALUE(Table13[[#This Row],[County FIPS]]), IFERROR(IF(VALUE([1]!New_Licenses[#Data])=0, "Pending", VALUE([1]!New_Licenses[#Data])), [1]!New_Licenses[#Data]), 8, FALSE), "N/A")</f>
        <v>N/A</v>
      </c>
      <c r="H140" s="9" t="str">
        <f>IF(AND(Table13[[#This Row],[Call Sign]]&lt;&gt;"N/A", Table13[[#This Row],[Call Sign]]&lt;&gt;"Pending"), "Y", "N")</f>
        <v>N</v>
      </c>
      <c r="I140" s="10" t="str" cm="1">
        <f t="array" ref="I1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" s="6" t="str" cm="1">
        <f t="array" ref="J140">IF(IFERROR(VLOOKUP(VALUE(Table13[[#This Row],[County FIPS]]), IFERROR(IF(VALUE([1]!New_Leases[#Data])=0, "Pending", VALUE([1]!New_Leases[#Data])), [1]!New_Leases[#Data]), 13, FALSE), "N")="Active", "Y", "N")</f>
        <v>N</v>
      </c>
      <c r="K140" s="9" t="str" cm="1">
        <f t="array" ref="K1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" s="9" t="str" cm="1">
        <f t="array" ref="L1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" s="11" t="str" cm="1">
        <f t="array" ref="M1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" s="9" t="str" cm="1">
        <f t="array" ref="N140">IF(IFERROR(VLOOKUP(VALUE(Table13[[#This Row],[County FIPS]]), VALUE([1]!Assignments_of_Authorization[#Data]), 1, FALSE), "N")&lt;&gt;"N", "Y", "N")</f>
        <v>N</v>
      </c>
      <c r="O140" s="9" t="str" cm="1">
        <f t="array" ref="O1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" s="9" t="str" cm="1">
        <f t="array" ref="P1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" s="9" t="str" cm="1">
        <f t="array" ref="Q1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" spans="2:17" x14ac:dyDescent="0.25">
      <c r="B141" s="8" t="s">
        <v>2188</v>
      </c>
      <c r="C141" t="s">
        <v>123</v>
      </c>
      <c r="D141" t="s">
        <v>144</v>
      </c>
      <c r="E141" t="s">
        <v>8</v>
      </c>
      <c r="F141" s="4">
        <v>100180</v>
      </c>
      <c r="G141" s="6" t="str" cm="1">
        <f t="array" ref="G141">IFERROR(VLOOKUP(VALUE(Table13[[#This Row],[County FIPS]]), IFERROR(IF(VALUE([1]!New_Licenses[#Data])=0, "Pending", VALUE([1]!New_Licenses[#Data])), [1]!New_Licenses[#Data]), 8, FALSE), "N/A")</f>
        <v>N/A</v>
      </c>
      <c r="H141" s="9" t="str">
        <f>IF(AND(Table13[[#This Row],[Call Sign]]&lt;&gt;"N/A", Table13[[#This Row],[Call Sign]]&lt;&gt;"Pending"), "Y", "N")</f>
        <v>N</v>
      </c>
      <c r="I141" s="10" t="str" cm="1">
        <f t="array" ref="I1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" s="6" t="str" cm="1">
        <f t="array" ref="J141">IF(IFERROR(VLOOKUP(VALUE(Table13[[#This Row],[County FIPS]]), IFERROR(IF(VALUE([1]!New_Leases[#Data])=0, "Pending", VALUE([1]!New_Leases[#Data])), [1]!New_Leases[#Data]), 13, FALSE), "N")="Active", "Y", "N")</f>
        <v>N</v>
      </c>
      <c r="K141" s="9" t="str" cm="1">
        <f t="array" ref="K1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" s="9" t="str" cm="1">
        <f t="array" ref="L1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" s="11" t="str" cm="1">
        <f t="array" ref="M1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" s="9" t="str" cm="1">
        <f t="array" ref="N141">IF(IFERROR(VLOOKUP(VALUE(Table13[[#This Row],[County FIPS]]), VALUE([1]!Assignments_of_Authorization[#Data]), 1, FALSE), "N")&lt;&gt;"N", "Y", "N")</f>
        <v>N</v>
      </c>
      <c r="O141" s="9" t="str" cm="1">
        <f t="array" ref="O1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" s="9" t="str" cm="1">
        <f t="array" ref="P1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" s="9" t="str" cm="1">
        <f t="array" ref="Q1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" spans="2:17" x14ac:dyDescent="0.25">
      <c r="B142" s="8" t="s">
        <v>2189</v>
      </c>
      <c r="C142" t="s">
        <v>123</v>
      </c>
      <c r="D142" t="s">
        <v>145</v>
      </c>
      <c r="E142" t="s">
        <v>6</v>
      </c>
      <c r="F142" s="4">
        <v>17958</v>
      </c>
      <c r="G142" s="6" t="str" cm="1">
        <f t="array" ref="G142">IFERROR(VLOOKUP(VALUE(Table13[[#This Row],[County FIPS]]), IFERROR(IF(VALUE([1]!New_Licenses[#Data])=0, "Pending", VALUE([1]!New_Licenses[#Data])), [1]!New_Licenses[#Data]), 8, FALSE), "N/A")</f>
        <v>N/A</v>
      </c>
      <c r="H142" s="9" t="str">
        <f>IF(AND(Table13[[#This Row],[Call Sign]]&lt;&gt;"N/A", Table13[[#This Row],[Call Sign]]&lt;&gt;"Pending"), "Y", "N")</f>
        <v>N</v>
      </c>
      <c r="I142" s="10" t="str" cm="1">
        <f t="array" ref="I1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" s="6" t="str" cm="1">
        <f t="array" ref="J142">IF(IFERROR(VLOOKUP(VALUE(Table13[[#This Row],[County FIPS]]), IFERROR(IF(VALUE([1]!New_Leases[#Data])=0, "Pending", VALUE([1]!New_Leases[#Data])), [1]!New_Leases[#Data]), 13, FALSE), "N")="Active", "Y", "N")</f>
        <v>N</v>
      </c>
      <c r="K142" s="9" t="str" cm="1">
        <f t="array" ref="K1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" s="9" t="str" cm="1">
        <f t="array" ref="L1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" s="11" t="str" cm="1">
        <f t="array" ref="M1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" s="9" t="str" cm="1">
        <f t="array" ref="N142">IF(IFERROR(VLOOKUP(VALUE(Table13[[#This Row],[County FIPS]]), VALUE([1]!Assignments_of_Authorization[#Data]), 1, FALSE), "N")&lt;&gt;"N", "Y", "N")</f>
        <v>N</v>
      </c>
      <c r="O142" s="9" t="str" cm="1">
        <f t="array" ref="O1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" s="9" t="str" cm="1">
        <f t="array" ref="P1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" s="9" t="str" cm="1">
        <f t="array" ref="Q1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" spans="2:17" x14ac:dyDescent="0.25">
      <c r="B143" s="8" t="s">
        <v>2190</v>
      </c>
      <c r="C143" t="s">
        <v>123</v>
      </c>
      <c r="D143" t="s">
        <v>38</v>
      </c>
      <c r="E143" t="s">
        <v>6</v>
      </c>
      <c r="F143" s="4">
        <v>45736</v>
      </c>
      <c r="G143" s="6" t="str" cm="1">
        <f t="array" ref="G143">IFERROR(VLOOKUP(VALUE(Table13[[#This Row],[County FIPS]]), IFERROR(IF(VALUE([1]!New_Licenses[#Data])=0, "Pending", VALUE([1]!New_Licenses[#Data])), [1]!New_Licenses[#Data]), 8, FALSE), "N/A")</f>
        <v>N/A</v>
      </c>
      <c r="H143" s="9" t="str">
        <f>IF(AND(Table13[[#This Row],[Call Sign]]&lt;&gt;"N/A", Table13[[#This Row],[Call Sign]]&lt;&gt;"Pending"), "Y", "N")</f>
        <v>N</v>
      </c>
      <c r="I143" s="10" t="str" cm="1">
        <f t="array" ref="I1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" s="6" t="str" cm="1">
        <f t="array" ref="J143">IF(IFERROR(VLOOKUP(VALUE(Table13[[#This Row],[County FIPS]]), IFERROR(IF(VALUE([1]!New_Leases[#Data])=0, "Pending", VALUE([1]!New_Leases[#Data])), [1]!New_Leases[#Data]), 13, FALSE), "N")="Active", "Y", "N")</f>
        <v>N</v>
      </c>
      <c r="K143" s="9" t="str" cm="1">
        <f t="array" ref="K1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" s="9" t="str" cm="1">
        <f t="array" ref="L1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" s="11" t="str" cm="1">
        <f t="array" ref="M1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" s="9" t="str" cm="1">
        <f t="array" ref="N143">IF(IFERROR(VLOOKUP(VALUE(Table13[[#This Row],[County FIPS]]), VALUE([1]!Assignments_of_Authorization[#Data]), 1, FALSE), "N")&lt;&gt;"N", "Y", "N")</f>
        <v>N</v>
      </c>
      <c r="O143" s="9" t="str" cm="1">
        <f t="array" ref="O1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" s="9" t="str" cm="1">
        <f t="array" ref="P1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" s="9" t="str" cm="1">
        <f t="array" ref="Q1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" spans="2:17" x14ac:dyDescent="0.25">
      <c r="B144" s="8" t="s">
        <v>2191</v>
      </c>
      <c r="C144" t="s">
        <v>123</v>
      </c>
      <c r="D144" t="s">
        <v>146</v>
      </c>
      <c r="E144" t="s">
        <v>6</v>
      </c>
      <c r="F144" s="4">
        <v>20065</v>
      </c>
      <c r="G144" s="6" t="str" cm="1">
        <f t="array" ref="G144">IFERROR(VLOOKUP(VALUE(Table13[[#This Row],[County FIPS]]), IFERROR(IF(VALUE([1]!New_Licenses[#Data])=0, "Pending", VALUE([1]!New_Licenses[#Data])), [1]!New_Licenses[#Data]), 8, FALSE), "N/A")</f>
        <v>N/A</v>
      </c>
      <c r="H144" s="9" t="str">
        <f>IF(AND(Table13[[#This Row],[Call Sign]]&lt;&gt;"N/A", Table13[[#This Row],[Call Sign]]&lt;&gt;"Pending"), "Y", "N")</f>
        <v>N</v>
      </c>
      <c r="I144" s="10" t="str" cm="1">
        <f t="array" ref="I1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" s="6" t="str" cm="1">
        <f t="array" ref="J144">IF(IFERROR(VLOOKUP(VALUE(Table13[[#This Row],[County FIPS]]), IFERROR(IF(VALUE([1]!New_Leases[#Data])=0, "Pending", VALUE([1]!New_Leases[#Data])), [1]!New_Leases[#Data]), 13, FALSE), "N")="Active", "Y", "N")</f>
        <v>N</v>
      </c>
      <c r="K144" s="9" t="str" cm="1">
        <f t="array" ref="K1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" s="9" t="str" cm="1">
        <f t="array" ref="L1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" s="11" t="str" cm="1">
        <f t="array" ref="M1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" s="9" t="str" cm="1">
        <f t="array" ref="N144">IF(IFERROR(VLOOKUP(VALUE(Table13[[#This Row],[County FIPS]]), VALUE([1]!Assignments_of_Authorization[#Data]), 1, FALSE), "N")&lt;&gt;"N", "Y", "N")</f>
        <v>N</v>
      </c>
      <c r="O144" s="9" t="str" cm="1">
        <f t="array" ref="O1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" s="9" t="str" cm="1">
        <f t="array" ref="P1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" s="9" t="str" cm="1">
        <f t="array" ref="Q1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" spans="2:17" x14ac:dyDescent="0.25">
      <c r="B145" s="8" t="s">
        <v>2192</v>
      </c>
      <c r="C145" t="s">
        <v>123</v>
      </c>
      <c r="D145" t="s">
        <v>147</v>
      </c>
      <c r="E145" t="s">
        <v>6</v>
      </c>
      <c r="F145" s="4">
        <v>33040</v>
      </c>
      <c r="G145" s="6" t="str" cm="1">
        <f t="array" ref="G145">IFERROR(VLOOKUP(VALUE(Table13[[#This Row],[County FIPS]]), IFERROR(IF(VALUE([1]!New_Licenses[#Data])=0, "Pending", VALUE([1]!New_Licenses[#Data])), [1]!New_Licenses[#Data]), 8, FALSE), "N/A")</f>
        <v>N/A</v>
      </c>
      <c r="H145" s="9" t="str">
        <f>IF(AND(Table13[[#This Row],[Call Sign]]&lt;&gt;"N/A", Table13[[#This Row],[Call Sign]]&lt;&gt;"Pending"), "Y", "N")</f>
        <v>N</v>
      </c>
      <c r="I145" s="10" t="str" cm="1">
        <f t="array" ref="I1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" s="6" t="str" cm="1">
        <f t="array" ref="J145">IF(IFERROR(VLOOKUP(VALUE(Table13[[#This Row],[County FIPS]]), IFERROR(IF(VALUE([1]!New_Leases[#Data])=0, "Pending", VALUE([1]!New_Leases[#Data])), [1]!New_Leases[#Data]), 13, FALSE), "N")="Active", "Y", "N")</f>
        <v>N</v>
      </c>
      <c r="K145" s="9" t="str" cm="1">
        <f t="array" ref="K1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" s="9" t="str" cm="1">
        <f t="array" ref="L1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" s="11" t="str" cm="1">
        <f t="array" ref="M1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" s="9" t="str" cm="1">
        <f t="array" ref="N145">IF(IFERROR(VLOOKUP(VALUE(Table13[[#This Row],[County FIPS]]), VALUE([1]!Assignments_of_Authorization[#Data]), 1, FALSE), "N")&lt;&gt;"N", "Y", "N")</f>
        <v>N</v>
      </c>
      <c r="O145" s="9" t="str" cm="1">
        <f t="array" ref="O1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" s="9" t="str" cm="1">
        <f t="array" ref="P1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" s="9" t="str" cm="1">
        <f t="array" ref="Q1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" spans="2:17" x14ac:dyDescent="0.25">
      <c r="B146" s="8" t="s">
        <v>2193</v>
      </c>
      <c r="C146" t="s">
        <v>123</v>
      </c>
      <c r="D146" t="s">
        <v>148</v>
      </c>
      <c r="E146" t="s">
        <v>6</v>
      </c>
      <c r="F146" s="4">
        <v>12785</v>
      </c>
      <c r="G146" s="6" t="str" cm="1">
        <f t="array" ref="G146">IFERROR(VLOOKUP(VALUE(Table13[[#This Row],[County FIPS]]), IFERROR(IF(VALUE([1]!New_Licenses[#Data])=0, "Pending", VALUE([1]!New_Licenses[#Data])), [1]!New_Licenses[#Data]), 8, FALSE), "N/A")</f>
        <v>N/A</v>
      </c>
      <c r="H146" s="9" t="str">
        <f>IF(AND(Table13[[#This Row],[Call Sign]]&lt;&gt;"N/A", Table13[[#This Row],[Call Sign]]&lt;&gt;"Pending"), "Y", "N")</f>
        <v>N</v>
      </c>
      <c r="I146" s="10" t="str" cm="1">
        <f t="array" ref="I1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" s="6" t="str" cm="1">
        <f t="array" ref="J146">IF(IFERROR(VLOOKUP(VALUE(Table13[[#This Row],[County FIPS]]), IFERROR(IF(VALUE([1]!New_Leases[#Data])=0, "Pending", VALUE([1]!New_Leases[#Data])), [1]!New_Leases[#Data]), 13, FALSE), "N")="Active", "Y", "N")</f>
        <v>N</v>
      </c>
      <c r="K146" s="9" t="str" cm="1">
        <f t="array" ref="K1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" s="9" t="str" cm="1">
        <f t="array" ref="L1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" s="11" t="str" cm="1">
        <f t="array" ref="M1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" s="9" t="str" cm="1">
        <f t="array" ref="N146">IF(IFERROR(VLOOKUP(VALUE(Table13[[#This Row],[County FIPS]]), VALUE([1]!Assignments_of_Authorization[#Data]), 1, FALSE), "N")&lt;&gt;"N", "Y", "N")</f>
        <v>N</v>
      </c>
      <c r="O146" s="9" t="str" cm="1">
        <f t="array" ref="O1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" s="9" t="str" cm="1">
        <f t="array" ref="P1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" s="9" t="str" cm="1">
        <f t="array" ref="Q1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" spans="2:17" x14ac:dyDescent="0.25">
      <c r="B147" s="8" t="s">
        <v>2194</v>
      </c>
      <c r="C147" t="s">
        <v>123</v>
      </c>
      <c r="D147" t="s">
        <v>149</v>
      </c>
      <c r="E147" t="s">
        <v>6</v>
      </c>
      <c r="F147" s="4">
        <v>37938</v>
      </c>
      <c r="G147" s="6" t="str" cm="1">
        <f t="array" ref="G147">IFERROR(VLOOKUP(VALUE(Table13[[#This Row],[County FIPS]]), IFERROR(IF(VALUE([1]!New_Licenses[#Data])=0, "Pending", VALUE([1]!New_Licenses[#Data])), [1]!New_Licenses[#Data]), 8, FALSE), "N/A")</f>
        <v>N/A</v>
      </c>
      <c r="H147" s="9" t="str">
        <f>IF(AND(Table13[[#This Row],[Call Sign]]&lt;&gt;"N/A", Table13[[#This Row],[Call Sign]]&lt;&gt;"Pending"), "Y", "N")</f>
        <v>N</v>
      </c>
      <c r="I147" s="10" t="str" cm="1">
        <f t="array" ref="I1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" s="6" t="str" cm="1">
        <f t="array" ref="J147">IF(IFERROR(VLOOKUP(VALUE(Table13[[#This Row],[County FIPS]]), IFERROR(IF(VALUE([1]!New_Leases[#Data])=0, "Pending", VALUE([1]!New_Leases[#Data])), [1]!New_Leases[#Data]), 13, FALSE), "N")="Active", "Y", "N")</f>
        <v>N</v>
      </c>
      <c r="K147" s="9" t="str" cm="1">
        <f t="array" ref="K1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" s="9" t="str" cm="1">
        <f t="array" ref="L1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" s="11" t="str" cm="1">
        <f t="array" ref="M1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" s="9" t="str" cm="1">
        <f t="array" ref="N147">IF(IFERROR(VLOOKUP(VALUE(Table13[[#This Row],[County FIPS]]), VALUE([1]!Assignments_of_Authorization[#Data]), 1, FALSE), "N")&lt;&gt;"N", "Y", "N")</f>
        <v>N</v>
      </c>
      <c r="O147" s="9" t="str" cm="1">
        <f t="array" ref="O1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" s="9" t="str" cm="1">
        <f t="array" ref="P1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" s="9" t="str" cm="1">
        <f t="array" ref="Q1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" spans="2:17" x14ac:dyDescent="0.25">
      <c r="B148" s="8" t="s">
        <v>2195</v>
      </c>
      <c r="C148" t="s">
        <v>123</v>
      </c>
      <c r="D148" t="s">
        <v>150</v>
      </c>
      <c r="E148" t="s">
        <v>6</v>
      </c>
      <c r="F148" s="4">
        <v>13577</v>
      </c>
      <c r="G148" s="6" t="str" cm="1">
        <f t="array" ref="G148">IFERROR(VLOOKUP(VALUE(Table13[[#This Row],[County FIPS]]), IFERROR(IF(VALUE([1]!New_Licenses[#Data])=0, "Pending", VALUE([1]!New_Licenses[#Data])), [1]!New_Licenses[#Data]), 8, FALSE), "N/A")</f>
        <v>N/A</v>
      </c>
      <c r="H148" s="9" t="str">
        <f>IF(AND(Table13[[#This Row],[Call Sign]]&lt;&gt;"N/A", Table13[[#This Row],[Call Sign]]&lt;&gt;"Pending"), "Y", "N")</f>
        <v>N</v>
      </c>
      <c r="I148" s="10" t="str" cm="1">
        <f t="array" ref="I1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" s="6" t="str" cm="1">
        <f t="array" ref="J148">IF(IFERROR(VLOOKUP(VALUE(Table13[[#This Row],[County FIPS]]), IFERROR(IF(VALUE([1]!New_Leases[#Data])=0, "Pending", VALUE([1]!New_Leases[#Data])), [1]!New_Leases[#Data]), 13, FALSE), "N")="Active", "Y", "N")</f>
        <v>N</v>
      </c>
      <c r="K148" s="9" t="str" cm="1">
        <f t="array" ref="K1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" s="9" t="str" cm="1">
        <f t="array" ref="L1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" s="11" t="str" cm="1">
        <f t="array" ref="M1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" s="9" t="str" cm="1">
        <f t="array" ref="N148">IF(IFERROR(VLOOKUP(VALUE(Table13[[#This Row],[County FIPS]]), VALUE([1]!Assignments_of_Authorization[#Data]), 1, FALSE), "N")&lt;&gt;"N", "Y", "N")</f>
        <v>N</v>
      </c>
      <c r="O148" s="9" t="str" cm="1">
        <f t="array" ref="O1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" s="9" t="str" cm="1">
        <f t="array" ref="P1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" s="9" t="str" cm="1">
        <f t="array" ref="Q1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" spans="2:17" x14ac:dyDescent="0.25">
      <c r="B149" s="8" t="s">
        <v>2196</v>
      </c>
      <c r="C149" t="s">
        <v>123</v>
      </c>
      <c r="D149" t="s">
        <v>42</v>
      </c>
      <c r="E149" t="s">
        <v>6</v>
      </c>
      <c r="F149" s="4">
        <v>16755</v>
      </c>
      <c r="G149" s="6" t="str" cm="1">
        <f t="array" ref="G149">IFERROR(VLOOKUP(VALUE(Table13[[#This Row],[County FIPS]]), IFERROR(IF(VALUE([1]!New_Licenses[#Data])=0, "Pending", VALUE([1]!New_Licenses[#Data])), [1]!New_Licenses[#Data]), 8, FALSE), "N/A")</f>
        <v>N/A</v>
      </c>
      <c r="H149" s="9" t="str">
        <f>IF(AND(Table13[[#This Row],[Call Sign]]&lt;&gt;"N/A", Table13[[#This Row],[Call Sign]]&lt;&gt;"Pending"), "Y", "N")</f>
        <v>N</v>
      </c>
      <c r="I149" s="10" t="str" cm="1">
        <f t="array" ref="I1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" s="6" t="str" cm="1">
        <f t="array" ref="J149">IF(IFERROR(VLOOKUP(VALUE(Table13[[#This Row],[County FIPS]]), IFERROR(IF(VALUE([1]!New_Leases[#Data])=0, "Pending", VALUE([1]!New_Leases[#Data])), [1]!New_Leases[#Data]), 13, FALSE), "N")="Active", "Y", "N")</f>
        <v>N</v>
      </c>
      <c r="K149" s="9" t="str" cm="1">
        <f t="array" ref="K1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" s="9" t="str" cm="1">
        <f t="array" ref="L1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" s="11" t="str" cm="1">
        <f t="array" ref="M1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" s="9" t="str" cm="1">
        <f t="array" ref="N149">IF(IFERROR(VLOOKUP(VALUE(Table13[[#This Row],[County FIPS]]), VALUE([1]!Assignments_of_Authorization[#Data]), 1, FALSE), "N")&lt;&gt;"N", "Y", "N")</f>
        <v>N</v>
      </c>
      <c r="O149" s="9" t="str" cm="1">
        <f t="array" ref="O1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" s="9" t="str" cm="1">
        <f t="array" ref="P1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" s="9" t="str" cm="1">
        <f t="array" ref="Q1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" spans="2:17" x14ac:dyDescent="0.25">
      <c r="B150" s="8" t="s">
        <v>2197</v>
      </c>
      <c r="C150" t="s">
        <v>123</v>
      </c>
      <c r="D150" t="s">
        <v>43</v>
      </c>
      <c r="E150" t="s">
        <v>6</v>
      </c>
      <c r="F150" s="4">
        <v>67260</v>
      </c>
      <c r="G150" s="6" t="str" cm="1">
        <f t="array" ref="G150">IFERROR(VLOOKUP(VALUE(Table13[[#This Row],[County FIPS]]), IFERROR(IF(VALUE([1]!New_Licenses[#Data])=0, "Pending", VALUE([1]!New_Licenses[#Data])), [1]!New_Licenses[#Data]), 8, FALSE), "N/A")</f>
        <v>N/A</v>
      </c>
      <c r="H150" s="9" t="str">
        <f>IF(AND(Table13[[#This Row],[Call Sign]]&lt;&gt;"N/A", Table13[[#This Row],[Call Sign]]&lt;&gt;"Pending"), "Y", "N")</f>
        <v>N</v>
      </c>
      <c r="I150" s="10" t="str" cm="1">
        <f t="array" ref="I1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" s="6" t="str" cm="1">
        <f t="array" ref="J150">IF(IFERROR(VLOOKUP(VALUE(Table13[[#This Row],[County FIPS]]), IFERROR(IF(VALUE([1]!New_Leases[#Data])=0, "Pending", VALUE([1]!New_Leases[#Data])), [1]!New_Leases[#Data]), 13, FALSE), "N")="Active", "Y", "N")</f>
        <v>N</v>
      </c>
      <c r="K150" s="9" t="str" cm="1">
        <f t="array" ref="K1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" s="9" t="str" cm="1">
        <f t="array" ref="L1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" s="11" t="str" cm="1">
        <f t="array" ref="M1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" s="9" t="str" cm="1">
        <f t="array" ref="N150">IF(IFERROR(VLOOKUP(VALUE(Table13[[#This Row],[County FIPS]]), VALUE([1]!Assignments_of_Authorization[#Data]), 1, FALSE), "N")&lt;&gt;"N", "Y", "N")</f>
        <v>N</v>
      </c>
      <c r="O150" s="9" t="str" cm="1">
        <f t="array" ref="O1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" s="9" t="str" cm="1">
        <f t="array" ref="P1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" s="9" t="str" cm="1">
        <f t="array" ref="Q1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" spans="2:17" x14ac:dyDescent="0.25">
      <c r="B151" s="8" t="s">
        <v>2198</v>
      </c>
      <c r="C151" t="s">
        <v>123</v>
      </c>
      <c r="D151" t="s">
        <v>151</v>
      </c>
      <c r="E151" t="s">
        <v>6</v>
      </c>
      <c r="F151" s="4">
        <v>25749</v>
      </c>
      <c r="G151" s="6" t="str" cm="1">
        <f t="array" ref="G151">IFERROR(VLOOKUP(VALUE(Table13[[#This Row],[County FIPS]]), IFERROR(IF(VALUE([1]!New_Licenses[#Data])=0, "Pending", VALUE([1]!New_Licenses[#Data])), [1]!New_Licenses[#Data]), 8, FALSE), "N/A")</f>
        <v>N/A</v>
      </c>
      <c r="H151" s="9" t="str">
        <f>IF(AND(Table13[[#This Row],[Call Sign]]&lt;&gt;"N/A", Table13[[#This Row],[Call Sign]]&lt;&gt;"Pending"), "Y", "N")</f>
        <v>N</v>
      </c>
      <c r="I151" s="10" t="str" cm="1">
        <f t="array" ref="I1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" s="6" t="str" cm="1">
        <f t="array" ref="J151">IF(IFERROR(VLOOKUP(VALUE(Table13[[#This Row],[County FIPS]]), IFERROR(IF(VALUE([1]!New_Leases[#Data])=0, "Pending", VALUE([1]!New_Leases[#Data])), [1]!New_Leases[#Data]), 13, FALSE), "N")="Active", "Y", "N")</f>
        <v>N</v>
      </c>
      <c r="K151" s="9" t="str" cm="1">
        <f t="array" ref="K1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" s="9" t="str" cm="1">
        <f t="array" ref="L1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" s="11" t="str" cm="1">
        <f t="array" ref="M1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" s="9" t="str" cm="1">
        <f t="array" ref="N151">IF(IFERROR(VLOOKUP(VALUE(Table13[[#This Row],[County FIPS]]), VALUE([1]!Assignments_of_Authorization[#Data]), 1, FALSE), "N")&lt;&gt;"N", "Y", "N")</f>
        <v>N</v>
      </c>
      <c r="O151" s="9" t="str" cm="1">
        <f t="array" ref="O1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" s="9" t="str" cm="1">
        <f t="array" ref="P1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" s="9" t="str" cm="1">
        <f t="array" ref="Q1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" spans="2:17" x14ac:dyDescent="0.25">
      <c r="B152" s="8" t="s">
        <v>2199</v>
      </c>
      <c r="C152" t="s">
        <v>123</v>
      </c>
      <c r="D152" t="s">
        <v>152</v>
      </c>
      <c r="E152" t="s">
        <v>6</v>
      </c>
      <c r="F152" s="4">
        <v>6308</v>
      </c>
      <c r="G152" s="6" t="str" cm="1">
        <f t="array" ref="G152">IFERROR(VLOOKUP(VALUE(Table13[[#This Row],[County FIPS]]), IFERROR(IF(VALUE([1]!New_Licenses[#Data])=0, "Pending", VALUE([1]!New_Licenses[#Data])), [1]!New_Licenses[#Data]), 8, FALSE), "N/A")</f>
        <v>N/A</v>
      </c>
      <c r="H152" s="9" t="str">
        <f>IF(AND(Table13[[#This Row],[Call Sign]]&lt;&gt;"N/A", Table13[[#This Row],[Call Sign]]&lt;&gt;"Pending"), "Y", "N")</f>
        <v>N</v>
      </c>
      <c r="I152" s="10" t="str" cm="1">
        <f t="array" ref="I1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" s="6" t="str" cm="1">
        <f t="array" ref="J152">IF(IFERROR(VLOOKUP(VALUE(Table13[[#This Row],[County FIPS]]), IFERROR(IF(VALUE([1]!New_Leases[#Data])=0, "Pending", VALUE([1]!New_Leases[#Data])), [1]!New_Leases[#Data]), 13, FALSE), "N")="Active", "Y", "N")</f>
        <v>N</v>
      </c>
      <c r="K152" s="9" t="str" cm="1">
        <f t="array" ref="K1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" s="9" t="str" cm="1">
        <f t="array" ref="L1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" s="11" t="str" cm="1">
        <f t="array" ref="M1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" s="9" t="str" cm="1">
        <f t="array" ref="N152">IF(IFERROR(VLOOKUP(VALUE(Table13[[#This Row],[County FIPS]]), VALUE([1]!Assignments_of_Authorization[#Data]), 1, FALSE), "N")&lt;&gt;"N", "Y", "N")</f>
        <v>N</v>
      </c>
      <c r="O152" s="9" t="str" cm="1">
        <f t="array" ref="O1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" s="9" t="str" cm="1">
        <f t="array" ref="P1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" s="9" t="str" cm="1">
        <f t="array" ref="Q1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" spans="2:17" x14ac:dyDescent="0.25">
      <c r="B153" s="8" t="s">
        <v>2200</v>
      </c>
      <c r="C153" t="s">
        <v>123</v>
      </c>
      <c r="D153" t="s">
        <v>46</v>
      </c>
      <c r="E153" t="s">
        <v>6</v>
      </c>
      <c r="F153" s="4">
        <v>16216</v>
      </c>
      <c r="G153" s="6" t="str" cm="1">
        <f t="array" ref="G153">IFERROR(VLOOKUP(VALUE(Table13[[#This Row],[County FIPS]]), IFERROR(IF(VALUE([1]!New_Licenses[#Data])=0, "Pending", VALUE([1]!New_Licenses[#Data])), [1]!New_Licenses[#Data]), 8, FALSE), "N/A")</f>
        <v>N/A</v>
      </c>
      <c r="H153" s="9" t="str">
        <f>IF(AND(Table13[[#This Row],[Call Sign]]&lt;&gt;"N/A", Table13[[#This Row],[Call Sign]]&lt;&gt;"Pending"), "Y", "N")</f>
        <v>N</v>
      </c>
      <c r="I153" s="10" t="str" cm="1">
        <f t="array" ref="I1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3" s="6" t="str" cm="1">
        <f t="array" ref="J153">IF(IFERROR(VLOOKUP(VALUE(Table13[[#This Row],[County FIPS]]), IFERROR(IF(VALUE([1]!New_Leases[#Data])=0, "Pending", VALUE([1]!New_Leases[#Data])), [1]!New_Leases[#Data]), 13, FALSE), "N")="Active", "Y", "N")</f>
        <v>N</v>
      </c>
      <c r="K153" s="9" t="str" cm="1">
        <f t="array" ref="K1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" s="9" t="str" cm="1">
        <f t="array" ref="L1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" s="11" t="str" cm="1">
        <f t="array" ref="M1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" s="9" t="str" cm="1">
        <f t="array" ref="N153">IF(IFERROR(VLOOKUP(VALUE(Table13[[#This Row],[County FIPS]]), VALUE([1]!Assignments_of_Authorization[#Data]), 1, FALSE), "N")&lt;&gt;"N", "Y", "N")</f>
        <v>N</v>
      </c>
      <c r="O153" s="9" t="str" cm="1">
        <f t="array" ref="O1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" s="9" t="str" cm="1">
        <f t="array" ref="P1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" s="9" t="str" cm="1">
        <f t="array" ref="Q1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" spans="2:17" x14ac:dyDescent="0.25">
      <c r="B154" s="8" t="s">
        <v>2201</v>
      </c>
      <c r="C154" t="s">
        <v>123</v>
      </c>
      <c r="D154" t="s">
        <v>47</v>
      </c>
      <c r="E154" t="s">
        <v>6</v>
      </c>
      <c r="F154" s="4">
        <v>8600</v>
      </c>
      <c r="G154" s="6" t="str" cm="1">
        <f t="array" ref="G154">IFERROR(VLOOKUP(VALUE(Table13[[#This Row],[County FIPS]]), IFERROR(IF(VALUE([1]!New_Licenses[#Data])=0, "Pending", VALUE([1]!New_Licenses[#Data])), [1]!New_Licenses[#Data]), 8, FALSE), "N/A")</f>
        <v>N/A</v>
      </c>
      <c r="H154" s="9" t="str">
        <f>IF(AND(Table13[[#This Row],[Call Sign]]&lt;&gt;"N/A", Table13[[#This Row],[Call Sign]]&lt;&gt;"Pending"), "Y", "N")</f>
        <v>N</v>
      </c>
      <c r="I154" s="10" t="str" cm="1">
        <f t="array" ref="I1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" s="6" t="str" cm="1">
        <f t="array" ref="J154">IF(IFERROR(VLOOKUP(VALUE(Table13[[#This Row],[County FIPS]]), IFERROR(IF(VALUE([1]!New_Leases[#Data])=0, "Pending", VALUE([1]!New_Leases[#Data])), [1]!New_Leases[#Data]), 13, FALSE), "N")="Active", "Y", "N")</f>
        <v>N</v>
      </c>
      <c r="K154" s="9" t="str" cm="1">
        <f t="array" ref="K1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" s="9" t="str" cm="1">
        <f t="array" ref="L1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" s="11" t="str" cm="1">
        <f t="array" ref="M1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" s="9" t="str" cm="1">
        <f t="array" ref="N154">IF(IFERROR(VLOOKUP(VALUE(Table13[[#This Row],[County FIPS]]), VALUE([1]!Assignments_of_Authorization[#Data]), 1, FALSE), "N")&lt;&gt;"N", "Y", "N")</f>
        <v>N</v>
      </c>
      <c r="O154" s="9" t="str" cm="1">
        <f t="array" ref="O1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" s="9" t="str" cm="1">
        <f t="array" ref="P1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" s="9" t="str" cm="1">
        <f t="array" ref="Q1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" spans="2:17" x14ac:dyDescent="0.25">
      <c r="B155" s="8" t="s">
        <v>2202</v>
      </c>
      <c r="C155" t="s">
        <v>123</v>
      </c>
      <c r="D155" t="s">
        <v>153</v>
      </c>
      <c r="E155" t="s">
        <v>6</v>
      </c>
      <c r="F155" s="4">
        <v>12941</v>
      </c>
      <c r="G155" s="6" t="str" cm="1">
        <f t="array" ref="G155">IFERROR(VLOOKUP(VALUE(Table13[[#This Row],[County FIPS]]), IFERROR(IF(VALUE([1]!New_Licenses[#Data])=0, "Pending", VALUE([1]!New_Licenses[#Data])), [1]!New_Licenses[#Data]), 8, FALSE), "N/A")</f>
        <v>N/A</v>
      </c>
      <c r="H155" s="9" t="str">
        <f>IF(AND(Table13[[#This Row],[Call Sign]]&lt;&gt;"N/A", Table13[[#This Row],[Call Sign]]&lt;&gt;"Pending"), "Y", "N")</f>
        <v>N</v>
      </c>
      <c r="I155" s="10" t="str" cm="1">
        <f t="array" ref="I1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" s="6" t="str" cm="1">
        <f t="array" ref="J155">IF(IFERROR(VLOOKUP(VALUE(Table13[[#This Row],[County FIPS]]), IFERROR(IF(VALUE([1]!New_Leases[#Data])=0, "Pending", VALUE([1]!New_Leases[#Data])), [1]!New_Leases[#Data]), 13, FALSE), "N")="Active", "Y", "N")</f>
        <v>N</v>
      </c>
      <c r="K155" s="9" t="str" cm="1">
        <f t="array" ref="K1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" s="9" t="str" cm="1">
        <f t="array" ref="L1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" s="11" t="str" cm="1">
        <f t="array" ref="M1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" s="9" t="str" cm="1">
        <f t="array" ref="N155">IF(IFERROR(VLOOKUP(VALUE(Table13[[#This Row],[County FIPS]]), VALUE([1]!Assignments_of_Authorization[#Data]), 1, FALSE), "N")&lt;&gt;"N", "Y", "N")</f>
        <v>N</v>
      </c>
      <c r="O155" s="9" t="str" cm="1">
        <f t="array" ref="O1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" s="9" t="str" cm="1">
        <f t="array" ref="P1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" s="9" t="str" cm="1">
        <f t="array" ref="Q1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" spans="2:17" x14ac:dyDescent="0.25">
      <c r="B156" s="8" t="s">
        <v>2203</v>
      </c>
      <c r="C156" t="s">
        <v>123</v>
      </c>
      <c r="D156" t="s">
        <v>154</v>
      </c>
      <c r="E156" t="s">
        <v>6</v>
      </c>
      <c r="F156" s="4">
        <v>12026</v>
      </c>
      <c r="G156" s="6" t="str" cm="1">
        <f t="array" ref="G156">IFERROR(VLOOKUP(VALUE(Table13[[#This Row],[County FIPS]]), IFERROR(IF(VALUE([1]!New_Licenses[#Data])=0, "Pending", VALUE([1]!New_Licenses[#Data])), [1]!New_Licenses[#Data]), 8, FALSE), "N/A")</f>
        <v>N/A</v>
      </c>
      <c r="H156" s="9" t="str">
        <f>IF(AND(Table13[[#This Row],[Call Sign]]&lt;&gt;"N/A", Table13[[#This Row],[Call Sign]]&lt;&gt;"Pending"), "Y", "N")</f>
        <v>N</v>
      </c>
      <c r="I156" s="10" t="str" cm="1">
        <f t="array" ref="I1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" s="6" t="str" cm="1">
        <f t="array" ref="J156">IF(IFERROR(VLOOKUP(VALUE(Table13[[#This Row],[County FIPS]]), IFERROR(IF(VALUE([1]!New_Leases[#Data])=0, "Pending", VALUE([1]!New_Leases[#Data])), [1]!New_Leases[#Data]), 13, FALSE), "N")="Active", "Y", "N")</f>
        <v>N</v>
      </c>
      <c r="K156" s="9" t="str" cm="1">
        <f t="array" ref="K1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" s="9" t="str" cm="1">
        <f t="array" ref="L1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" s="11" t="str" cm="1">
        <f t="array" ref="M1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" s="9" t="str" cm="1">
        <f t="array" ref="N156">IF(IFERROR(VLOOKUP(VALUE(Table13[[#This Row],[County FIPS]]), VALUE([1]!Assignments_of_Authorization[#Data]), 1, FALSE), "N")&lt;&gt;"N", "Y", "N")</f>
        <v>N</v>
      </c>
      <c r="O156" s="9" t="str" cm="1">
        <f t="array" ref="O1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" s="9" t="str" cm="1">
        <f t="array" ref="P1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" s="9" t="str" cm="1">
        <f t="array" ref="Q1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" spans="2:17" x14ac:dyDescent="0.25">
      <c r="B157" s="8" t="s">
        <v>2204</v>
      </c>
      <c r="C157" t="s">
        <v>123</v>
      </c>
      <c r="D157" t="s">
        <v>155</v>
      </c>
      <c r="E157" t="s">
        <v>6</v>
      </c>
      <c r="F157" s="4">
        <v>21131</v>
      </c>
      <c r="G157" s="6" t="str" cm="1">
        <f t="array" ref="G157">IFERROR(VLOOKUP(VALUE(Table13[[#This Row],[County FIPS]]), IFERROR(IF(VALUE([1]!New_Licenses[#Data])=0, "Pending", VALUE([1]!New_Licenses[#Data])), [1]!New_Licenses[#Data]), 8, FALSE), "N/A")</f>
        <v>N/A</v>
      </c>
      <c r="H157" s="9" t="str">
        <f>IF(AND(Table13[[#This Row],[Call Sign]]&lt;&gt;"N/A", Table13[[#This Row],[Call Sign]]&lt;&gt;"Pending"), "Y", "N")</f>
        <v>N</v>
      </c>
      <c r="I157" s="10" t="str" cm="1">
        <f t="array" ref="I1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" s="6" t="str" cm="1">
        <f t="array" ref="J157">IF(IFERROR(VLOOKUP(VALUE(Table13[[#This Row],[County FIPS]]), IFERROR(IF(VALUE([1]!New_Leases[#Data])=0, "Pending", VALUE([1]!New_Leases[#Data])), [1]!New_Leases[#Data]), 13, FALSE), "N")="Active", "Y", "N")</f>
        <v>N</v>
      </c>
      <c r="K157" s="9" t="str" cm="1">
        <f t="array" ref="K1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" s="9" t="str" cm="1">
        <f t="array" ref="L1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" s="11" t="str" cm="1">
        <f t="array" ref="M1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" s="9" t="str" cm="1">
        <f t="array" ref="N157">IF(IFERROR(VLOOKUP(VALUE(Table13[[#This Row],[County FIPS]]), VALUE([1]!Assignments_of_Authorization[#Data]), 1, FALSE), "N")&lt;&gt;"N", "Y", "N")</f>
        <v>N</v>
      </c>
      <c r="O157" s="9" t="str" cm="1">
        <f t="array" ref="O1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" s="9" t="str" cm="1">
        <f t="array" ref="P1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" s="9" t="str" cm="1">
        <f t="array" ref="Q1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" spans="2:17" x14ac:dyDescent="0.25">
      <c r="B158" s="8" t="s">
        <v>2205</v>
      </c>
      <c r="C158" t="s">
        <v>123</v>
      </c>
      <c r="D158" t="s">
        <v>156</v>
      </c>
      <c r="E158" t="s">
        <v>6</v>
      </c>
      <c r="F158" s="4">
        <v>74015</v>
      </c>
      <c r="G158" s="6" t="str" cm="1">
        <f t="array" ref="G158">IFERROR(VLOOKUP(VALUE(Table13[[#This Row],[County FIPS]]), IFERROR(IF(VALUE([1]!New_Licenses[#Data])=0, "Pending", VALUE([1]!New_Licenses[#Data])), [1]!New_Licenses[#Data]), 8, FALSE), "N/A")</f>
        <v>N/A</v>
      </c>
      <c r="H158" s="9" t="str">
        <f>IF(AND(Table13[[#This Row],[Call Sign]]&lt;&gt;"N/A", Table13[[#This Row],[Call Sign]]&lt;&gt;"Pending"), "Y", "N")</f>
        <v>N</v>
      </c>
      <c r="I158" s="10" t="str" cm="1">
        <f t="array" ref="I1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" s="6" t="str" cm="1">
        <f t="array" ref="J158">IF(IFERROR(VLOOKUP(VALUE(Table13[[#This Row],[County FIPS]]), IFERROR(IF(VALUE([1]!New_Leases[#Data])=0, "Pending", VALUE([1]!New_Leases[#Data])), [1]!New_Leases[#Data]), 13, FALSE), "N")="Active", "Y", "N")</f>
        <v>N</v>
      </c>
      <c r="K158" s="9" t="str" cm="1">
        <f t="array" ref="K1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" s="9" t="str" cm="1">
        <f t="array" ref="L1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" s="11" t="str" cm="1">
        <f t="array" ref="M1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" s="9" t="str" cm="1">
        <f t="array" ref="N158">IF(IFERROR(VLOOKUP(VALUE(Table13[[#This Row],[County FIPS]]), VALUE([1]!Assignments_of_Authorization[#Data]), 1, FALSE), "N")&lt;&gt;"N", "Y", "N")</f>
        <v>N</v>
      </c>
      <c r="O158" s="9" t="str" cm="1">
        <f t="array" ref="O1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" s="9" t="str" cm="1">
        <f t="array" ref="P1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" s="9" t="str" cm="1">
        <f t="array" ref="Q1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" spans="2:17" x14ac:dyDescent="0.25">
      <c r="B159" s="8" t="s">
        <v>2206</v>
      </c>
      <c r="C159" t="s">
        <v>123</v>
      </c>
      <c r="D159" t="s">
        <v>51</v>
      </c>
      <c r="E159" t="s">
        <v>6</v>
      </c>
      <c r="F159" s="4">
        <v>16521</v>
      </c>
      <c r="G159" s="6" t="str" cm="1">
        <f t="array" ref="G159">IFERROR(VLOOKUP(VALUE(Table13[[#This Row],[County FIPS]]), IFERROR(IF(VALUE([1]!New_Licenses[#Data])=0, "Pending", VALUE([1]!New_Licenses[#Data])), [1]!New_Licenses[#Data]), 8, FALSE), "N/A")</f>
        <v>N/A</v>
      </c>
      <c r="H159" s="9" t="str">
        <f>IF(AND(Table13[[#This Row],[Call Sign]]&lt;&gt;"N/A", Table13[[#This Row],[Call Sign]]&lt;&gt;"Pending"), "Y", "N")</f>
        <v>N</v>
      </c>
      <c r="I159" s="10" t="str" cm="1">
        <f t="array" ref="I1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" s="6" t="str" cm="1">
        <f t="array" ref="J159">IF(IFERROR(VLOOKUP(VALUE(Table13[[#This Row],[County FIPS]]), IFERROR(IF(VALUE([1]!New_Leases[#Data])=0, "Pending", VALUE([1]!New_Leases[#Data])), [1]!New_Leases[#Data]), 13, FALSE), "N")="Active", "Y", "N")</f>
        <v>N</v>
      </c>
      <c r="K159" s="9" t="str" cm="1">
        <f t="array" ref="K1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" s="9" t="str" cm="1">
        <f t="array" ref="L1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" s="11" t="str" cm="1">
        <f t="array" ref="M1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" s="9" t="str" cm="1">
        <f t="array" ref="N159">IF(IFERROR(VLOOKUP(VALUE(Table13[[#This Row],[County FIPS]]), VALUE([1]!Assignments_of_Authorization[#Data]), 1, FALSE), "N")&lt;&gt;"N", "Y", "N")</f>
        <v>N</v>
      </c>
      <c r="O159" s="9" t="str" cm="1">
        <f t="array" ref="O1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" s="9" t="str" cm="1">
        <f t="array" ref="P1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" s="9" t="str" cm="1">
        <f t="array" ref="Q1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" spans="2:17" x14ac:dyDescent="0.25">
      <c r="B160" s="8" t="s">
        <v>2207</v>
      </c>
      <c r="C160" t="s">
        <v>123</v>
      </c>
      <c r="D160" t="s">
        <v>53</v>
      </c>
      <c r="E160" t="s">
        <v>6</v>
      </c>
      <c r="F160" s="4">
        <v>16826</v>
      </c>
      <c r="G160" s="6" t="str" cm="1">
        <f t="array" ref="G160">IFERROR(VLOOKUP(VALUE(Table13[[#This Row],[County FIPS]]), IFERROR(IF(VALUE([1]!New_Licenses[#Data])=0, "Pending", VALUE([1]!New_Licenses[#Data])), [1]!New_Licenses[#Data]), 8, FALSE), "N/A")</f>
        <v>N/A</v>
      </c>
      <c r="H160" s="9" t="str">
        <f>IF(AND(Table13[[#This Row],[Call Sign]]&lt;&gt;"N/A", Table13[[#This Row],[Call Sign]]&lt;&gt;"Pending"), "Y", "N")</f>
        <v>N</v>
      </c>
      <c r="I160" s="10" t="str" cm="1">
        <f t="array" ref="I1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" s="6" t="str" cm="1">
        <f t="array" ref="J160">IF(IFERROR(VLOOKUP(VALUE(Table13[[#This Row],[County FIPS]]), IFERROR(IF(VALUE([1]!New_Leases[#Data])=0, "Pending", VALUE([1]!New_Leases[#Data])), [1]!New_Leases[#Data]), 13, FALSE), "N")="Active", "Y", "N")</f>
        <v>N</v>
      </c>
      <c r="K160" s="9" t="str" cm="1">
        <f t="array" ref="K1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" s="9" t="str" cm="1">
        <f t="array" ref="L1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" s="11" t="str" cm="1">
        <f t="array" ref="M1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" s="9" t="str" cm="1">
        <f t="array" ref="N160">IF(IFERROR(VLOOKUP(VALUE(Table13[[#This Row],[County FIPS]]), VALUE([1]!Assignments_of_Authorization[#Data]), 1, FALSE), "N")&lt;&gt;"N", "Y", "N")</f>
        <v>N</v>
      </c>
      <c r="O160" s="9" t="str" cm="1">
        <f t="array" ref="O1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" s="9" t="str" cm="1">
        <f t="array" ref="P1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" s="9" t="str" cm="1">
        <f t="array" ref="Q1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" spans="2:17" x14ac:dyDescent="0.25">
      <c r="B161" s="8" t="s">
        <v>2208</v>
      </c>
      <c r="C161" t="s">
        <v>123</v>
      </c>
      <c r="D161" t="s">
        <v>157</v>
      </c>
      <c r="E161" t="s">
        <v>6</v>
      </c>
      <c r="F161" s="4">
        <v>42600</v>
      </c>
      <c r="G161" s="6" t="str" cm="1">
        <f t="array" ref="G161">IFERROR(VLOOKUP(VALUE(Table13[[#This Row],[County FIPS]]), IFERROR(IF(VALUE([1]!New_Licenses[#Data])=0, "Pending", VALUE([1]!New_Licenses[#Data])), [1]!New_Licenses[#Data]), 8, FALSE), "N/A")</f>
        <v>N/A</v>
      </c>
      <c r="H161" s="9" t="str">
        <f>IF(AND(Table13[[#This Row],[Call Sign]]&lt;&gt;"N/A", Table13[[#This Row],[Call Sign]]&lt;&gt;"Pending"), "Y", "N")</f>
        <v>N</v>
      </c>
      <c r="I161" s="10" t="str" cm="1">
        <f t="array" ref="I1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" s="6" t="str" cm="1">
        <f t="array" ref="J161">IF(IFERROR(VLOOKUP(VALUE(Table13[[#This Row],[County FIPS]]), IFERROR(IF(VALUE([1]!New_Leases[#Data])=0, "Pending", VALUE([1]!New_Leases[#Data])), [1]!New_Leases[#Data]), 13, FALSE), "N")="Active", "Y", "N")</f>
        <v>N</v>
      </c>
      <c r="K161" s="9" t="str" cm="1">
        <f t="array" ref="K1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" s="9" t="str" cm="1">
        <f t="array" ref="L1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" s="11" t="str" cm="1">
        <f t="array" ref="M1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" s="9" t="str" cm="1">
        <f t="array" ref="N161">IF(IFERROR(VLOOKUP(VALUE(Table13[[#This Row],[County FIPS]]), VALUE([1]!Assignments_of_Authorization[#Data]), 1, FALSE), "N")&lt;&gt;"N", "Y", "N")</f>
        <v>N</v>
      </c>
      <c r="O161" s="9" t="str" cm="1">
        <f t="array" ref="O1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" s="9" t="str" cm="1">
        <f t="array" ref="P1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" s="9" t="str" cm="1">
        <f t="array" ref="Q1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" spans="2:17" x14ac:dyDescent="0.25">
      <c r="B162" s="8" t="s">
        <v>2209</v>
      </c>
      <c r="C162" t="s">
        <v>123</v>
      </c>
      <c r="D162" t="s">
        <v>158</v>
      </c>
      <c r="E162" t="s">
        <v>6</v>
      </c>
      <c r="F162" s="4">
        <v>40685</v>
      </c>
      <c r="G162" s="6" t="str" cm="1">
        <f t="array" ref="G162">IFERROR(VLOOKUP(VALUE(Table13[[#This Row],[County FIPS]]), IFERROR(IF(VALUE([1]!New_Licenses[#Data])=0, "Pending", VALUE([1]!New_Licenses[#Data])), [1]!New_Licenses[#Data]), 8, FALSE), "N/A")</f>
        <v>N/A</v>
      </c>
      <c r="H162" s="9" t="str">
        <f>IF(AND(Table13[[#This Row],[Call Sign]]&lt;&gt;"N/A", Table13[[#This Row],[Call Sign]]&lt;&gt;"Pending"), "Y", "N")</f>
        <v>N</v>
      </c>
      <c r="I162" s="10" t="str" cm="1">
        <f t="array" ref="I1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" s="6" t="str" cm="1">
        <f t="array" ref="J162">IF(IFERROR(VLOOKUP(VALUE(Table13[[#This Row],[County FIPS]]), IFERROR(IF(VALUE([1]!New_Leases[#Data])=0, "Pending", VALUE([1]!New_Leases[#Data])), [1]!New_Leases[#Data]), 13, FALSE), "N")="Active", "Y", "N")</f>
        <v>N</v>
      </c>
      <c r="K162" s="9" t="str" cm="1">
        <f t="array" ref="K1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" s="9" t="str" cm="1">
        <f t="array" ref="L1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" s="11" t="str" cm="1">
        <f t="array" ref="M1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" s="9" t="str" cm="1">
        <f t="array" ref="N162">IF(IFERROR(VLOOKUP(VALUE(Table13[[#This Row],[County FIPS]]), VALUE([1]!Assignments_of_Authorization[#Data]), 1, FALSE), "N")&lt;&gt;"N", "Y", "N")</f>
        <v>N</v>
      </c>
      <c r="O162" s="9" t="str" cm="1">
        <f t="array" ref="O1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" s="9" t="str" cm="1">
        <f t="array" ref="P1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" s="9" t="str" cm="1">
        <f t="array" ref="Q1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" spans="2:17" x14ac:dyDescent="0.25">
      <c r="B163" s="8" t="s">
        <v>2210</v>
      </c>
      <c r="C163" t="s">
        <v>123</v>
      </c>
      <c r="D163" t="s">
        <v>56</v>
      </c>
      <c r="E163" t="s">
        <v>6</v>
      </c>
      <c r="F163" s="4">
        <v>6799</v>
      </c>
      <c r="G163" s="6" t="str" cm="1">
        <f t="array" ref="G163">IFERROR(VLOOKUP(VALUE(Table13[[#This Row],[County FIPS]]), IFERROR(IF(VALUE([1]!New_Licenses[#Data])=0, "Pending", VALUE([1]!New_Licenses[#Data])), [1]!New_Licenses[#Data]), 8, FALSE), "N/A")</f>
        <v>N/A</v>
      </c>
      <c r="H163" s="9" t="str">
        <f>IF(AND(Table13[[#This Row],[Call Sign]]&lt;&gt;"N/A", Table13[[#This Row],[Call Sign]]&lt;&gt;"Pending"), "Y", "N")</f>
        <v>N</v>
      </c>
      <c r="I163" s="10" t="str" cm="1">
        <f t="array" ref="I1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" s="6" t="str" cm="1">
        <f t="array" ref="J163">IF(IFERROR(VLOOKUP(VALUE(Table13[[#This Row],[County FIPS]]), IFERROR(IF(VALUE([1]!New_Leases[#Data])=0, "Pending", VALUE([1]!New_Leases[#Data])), [1]!New_Leases[#Data]), 13, FALSE), "N")="Active", "Y", "N")</f>
        <v>N</v>
      </c>
      <c r="K163" s="9" t="str" cm="1">
        <f t="array" ref="K1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" s="9" t="str" cm="1">
        <f t="array" ref="L1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" s="11" t="str" cm="1">
        <f t="array" ref="M1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" s="9" t="str" cm="1">
        <f t="array" ref="N163">IF(IFERROR(VLOOKUP(VALUE(Table13[[#This Row],[County FIPS]]), VALUE([1]!Assignments_of_Authorization[#Data]), 1, FALSE), "N")&lt;&gt;"N", "Y", "N")</f>
        <v>N</v>
      </c>
      <c r="O163" s="9" t="str" cm="1">
        <f t="array" ref="O1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" s="9" t="str" cm="1">
        <f t="array" ref="P1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" s="9" t="str" cm="1">
        <f t="array" ref="Q1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" spans="2:17" x14ac:dyDescent="0.25">
      <c r="B164" s="8" t="s">
        <v>2211</v>
      </c>
      <c r="C164" t="s">
        <v>123</v>
      </c>
      <c r="D164" t="s">
        <v>57</v>
      </c>
      <c r="E164" t="s">
        <v>6</v>
      </c>
      <c r="F164" s="4">
        <v>8484</v>
      </c>
      <c r="G164" s="6" t="str" cm="1">
        <f t="array" ref="G164">IFERROR(VLOOKUP(VALUE(Table13[[#This Row],[County FIPS]]), IFERROR(IF(VALUE([1]!New_Licenses[#Data])=0, "Pending", VALUE([1]!New_Licenses[#Data])), [1]!New_Licenses[#Data]), 8, FALSE), "N/A")</f>
        <v>N/A</v>
      </c>
      <c r="H164" s="9" t="str">
        <f>IF(AND(Table13[[#This Row],[Call Sign]]&lt;&gt;"N/A", Table13[[#This Row],[Call Sign]]&lt;&gt;"Pending"), "Y", "N")</f>
        <v>N</v>
      </c>
      <c r="I164" s="10" t="str" cm="1">
        <f t="array" ref="I1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" s="6" t="str" cm="1">
        <f t="array" ref="J164">IF(IFERROR(VLOOKUP(VALUE(Table13[[#This Row],[County FIPS]]), IFERROR(IF(VALUE([1]!New_Leases[#Data])=0, "Pending", VALUE([1]!New_Leases[#Data])), [1]!New_Leases[#Data]), 13, FALSE), "N")="Active", "Y", "N")</f>
        <v>N</v>
      </c>
      <c r="K164" s="9" t="str" cm="1">
        <f t="array" ref="K1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" s="9" t="str" cm="1">
        <f t="array" ref="L1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" s="11" t="str" cm="1">
        <f t="array" ref="M1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" s="9" t="str" cm="1">
        <f t="array" ref="N164">IF(IFERROR(VLOOKUP(VALUE(Table13[[#This Row],[County FIPS]]), VALUE([1]!Assignments_of_Authorization[#Data]), 1, FALSE), "N")&lt;&gt;"N", "Y", "N")</f>
        <v>N</v>
      </c>
      <c r="O164" s="9" t="str" cm="1">
        <f t="array" ref="O1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" s="9" t="str" cm="1">
        <f t="array" ref="P1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" s="9" t="str" cm="1">
        <f t="array" ref="Q1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" spans="2:17" x14ac:dyDescent="0.25">
      <c r="B165" s="8" t="s">
        <v>2212</v>
      </c>
      <c r="C165" t="s">
        <v>123</v>
      </c>
      <c r="D165" t="s">
        <v>159</v>
      </c>
      <c r="E165" t="s">
        <v>6</v>
      </c>
      <c r="F165" s="4">
        <v>8310</v>
      </c>
      <c r="G165" s="6" t="str" cm="1">
        <f t="array" ref="G165">IFERROR(VLOOKUP(VALUE(Table13[[#This Row],[County FIPS]]), IFERROR(IF(VALUE([1]!New_Licenses[#Data])=0, "Pending", VALUE([1]!New_Licenses[#Data])), [1]!New_Licenses[#Data]), 8, FALSE), "N/A")</f>
        <v>N/A</v>
      </c>
      <c r="H165" s="9" t="str">
        <f>IF(AND(Table13[[#This Row],[Call Sign]]&lt;&gt;"N/A", Table13[[#This Row],[Call Sign]]&lt;&gt;"Pending"), "Y", "N")</f>
        <v>N</v>
      </c>
      <c r="I165" s="10" t="str" cm="1">
        <f t="array" ref="I1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" s="6" t="str" cm="1">
        <f t="array" ref="J165">IF(IFERROR(VLOOKUP(VALUE(Table13[[#This Row],[County FIPS]]), IFERROR(IF(VALUE([1]!New_Leases[#Data])=0, "Pending", VALUE([1]!New_Leases[#Data])), [1]!New_Leases[#Data]), 13, FALSE), "N")="Active", "Y", "N")</f>
        <v>N</v>
      </c>
      <c r="K165" s="9" t="str" cm="1">
        <f t="array" ref="K1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" s="9" t="str" cm="1">
        <f t="array" ref="L1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" s="11" t="str" cm="1">
        <f t="array" ref="M1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" s="9" t="str" cm="1">
        <f t="array" ref="N165">IF(IFERROR(VLOOKUP(VALUE(Table13[[#This Row],[County FIPS]]), VALUE([1]!Assignments_of_Authorization[#Data]), 1, FALSE), "N")&lt;&gt;"N", "Y", "N")</f>
        <v>N</v>
      </c>
      <c r="O165" s="9" t="str" cm="1">
        <f t="array" ref="O1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" s="9" t="str" cm="1">
        <f t="array" ref="P1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" s="9" t="str" cm="1">
        <f t="array" ref="Q1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" spans="2:17" x14ac:dyDescent="0.25">
      <c r="B166" s="8" t="s">
        <v>2213</v>
      </c>
      <c r="C166" t="s">
        <v>123</v>
      </c>
      <c r="D166" t="s">
        <v>160</v>
      </c>
      <c r="E166" t="s">
        <v>6</v>
      </c>
      <c r="F166" s="4">
        <v>7225</v>
      </c>
      <c r="G166" s="6" t="str" cm="1">
        <f t="array" ref="G166">IFERROR(VLOOKUP(VALUE(Table13[[#This Row],[County FIPS]]), IFERROR(IF(VALUE([1]!New_Licenses[#Data])=0, "Pending", VALUE([1]!New_Licenses[#Data])), [1]!New_Licenses[#Data]), 8, FALSE), "N/A")</f>
        <v>N/A</v>
      </c>
      <c r="H166" s="9" t="str">
        <f>IF(AND(Table13[[#This Row],[Call Sign]]&lt;&gt;"N/A", Table13[[#This Row],[Call Sign]]&lt;&gt;"Pending"), "Y", "N")</f>
        <v>N</v>
      </c>
      <c r="I166" s="10" t="str" cm="1">
        <f t="array" ref="I1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" s="6" t="str" cm="1">
        <f t="array" ref="J166">IF(IFERROR(VLOOKUP(VALUE(Table13[[#This Row],[County FIPS]]), IFERROR(IF(VALUE([1]!New_Leases[#Data])=0, "Pending", VALUE([1]!New_Leases[#Data])), [1]!New_Leases[#Data]), 13, FALSE), "N")="Active", "Y", "N")</f>
        <v>N</v>
      </c>
      <c r="K166" s="9" t="str" cm="1">
        <f t="array" ref="K1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" s="9" t="str" cm="1">
        <f t="array" ref="L1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" s="11" t="str" cm="1">
        <f t="array" ref="M1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" s="9" t="str" cm="1">
        <f t="array" ref="N166">IF(IFERROR(VLOOKUP(VALUE(Table13[[#This Row],[County FIPS]]), VALUE([1]!Assignments_of_Authorization[#Data]), 1, FALSE), "N")&lt;&gt;"N", "Y", "N")</f>
        <v>N</v>
      </c>
      <c r="O166" s="9" t="str" cm="1">
        <f t="array" ref="O1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" s="9" t="str" cm="1">
        <f t="array" ref="P1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" s="9" t="str" cm="1">
        <f t="array" ref="Q1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" spans="2:17" x14ac:dyDescent="0.25">
      <c r="B167" s="8" t="s">
        <v>2214</v>
      </c>
      <c r="C167" t="s">
        <v>123</v>
      </c>
      <c r="D167" t="s">
        <v>161</v>
      </c>
      <c r="E167" t="s">
        <v>6</v>
      </c>
      <c r="F167" s="4">
        <v>22650</v>
      </c>
      <c r="G167" s="6" t="str" cm="1">
        <f t="array" ref="G167">IFERROR(VLOOKUP(VALUE(Table13[[#This Row],[County FIPS]]), IFERROR(IF(VALUE([1]!New_Licenses[#Data])=0, "Pending", VALUE([1]!New_Licenses[#Data])), [1]!New_Licenses[#Data]), 8, FALSE), "N/A")</f>
        <v>N/A</v>
      </c>
      <c r="H167" s="9" t="str">
        <f>IF(AND(Table13[[#This Row],[Call Sign]]&lt;&gt;"N/A", Table13[[#This Row],[Call Sign]]&lt;&gt;"Pending"), "Y", "N")</f>
        <v>N</v>
      </c>
      <c r="I167" s="10" t="str" cm="1">
        <f t="array" ref="I1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" s="6" t="str" cm="1">
        <f t="array" ref="J167">IF(IFERROR(VLOOKUP(VALUE(Table13[[#This Row],[County FIPS]]), IFERROR(IF(VALUE([1]!New_Leases[#Data])=0, "Pending", VALUE([1]!New_Leases[#Data])), [1]!New_Leases[#Data]), 13, FALSE), "N")="Active", "Y", "N")</f>
        <v>N</v>
      </c>
      <c r="K167" s="9" t="str" cm="1">
        <f t="array" ref="K1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" s="9" t="str" cm="1">
        <f t="array" ref="L1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" s="11" t="str" cm="1">
        <f t="array" ref="M1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" s="9" t="str" cm="1">
        <f t="array" ref="N167">IF(IFERROR(VLOOKUP(VALUE(Table13[[#This Row],[County FIPS]]), VALUE([1]!Assignments_of_Authorization[#Data]), 1, FALSE), "N")&lt;&gt;"N", "Y", "N")</f>
        <v>N</v>
      </c>
      <c r="O167" s="9" t="str" cm="1">
        <f t="array" ref="O1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" s="9" t="str" cm="1">
        <f t="array" ref="P1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" s="9" t="str" cm="1">
        <f t="array" ref="Q1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" spans="2:17" x14ac:dyDescent="0.25">
      <c r="B168" s="8" t="s">
        <v>2215</v>
      </c>
      <c r="C168" t="s">
        <v>123</v>
      </c>
      <c r="D168" t="s">
        <v>59</v>
      </c>
      <c r="E168" t="s">
        <v>6</v>
      </c>
      <c r="F168" s="4">
        <v>10019</v>
      </c>
      <c r="G168" s="6" t="str" cm="1">
        <f t="array" ref="G168">IFERROR(VLOOKUP(VALUE(Table13[[#This Row],[County FIPS]]), IFERROR(IF(VALUE([1]!New_Licenses[#Data])=0, "Pending", VALUE([1]!New_Licenses[#Data])), [1]!New_Licenses[#Data]), 8, FALSE), "N/A")</f>
        <v>N/A</v>
      </c>
      <c r="H168" s="9" t="str">
        <f>IF(AND(Table13[[#This Row],[Call Sign]]&lt;&gt;"N/A", Table13[[#This Row],[Call Sign]]&lt;&gt;"Pending"), "Y", "N")</f>
        <v>N</v>
      </c>
      <c r="I168" s="10" t="str" cm="1">
        <f t="array" ref="I1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" s="6" t="str" cm="1">
        <f t="array" ref="J168">IF(IFERROR(VLOOKUP(VALUE(Table13[[#This Row],[County FIPS]]), IFERROR(IF(VALUE([1]!New_Leases[#Data])=0, "Pending", VALUE([1]!New_Leases[#Data])), [1]!New_Leases[#Data]), 13, FALSE), "N")="Active", "Y", "N")</f>
        <v>N</v>
      </c>
      <c r="K168" s="9" t="str" cm="1">
        <f t="array" ref="K1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" s="9" t="str" cm="1">
        <f t="array" ref="L1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" s="11" t="str" cm="1">
        <f t="array" ref="M1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" s="9" t="str" cm="1">
        <f t="array" ref="N168">IF(IFERROR(VLOOKUP(VALUE(Table13[[#This Row],[County FIPS]]), VALUE([1]!Assignments_of_Authorization[#Data]), 1, FALSE), "N")&lt;&gt;"N", "Y", "N")</f>
        <v>N</v>
      </c>
      <c r="O168" s="9" t="str" cm="1">
        <f t="array" ref="O1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" s="9" t="str" cm="1">
        <f t="array" ref="P1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" s="9" t="str" cm="1">
        <f t="array" ref="Q1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" spans="2:17" x14ac:dyDescent="0.25">
      <c r="B169" s="8" t="s">
        <v>2216</v>
      </c>
      <c r="C169" t="s">
        <v>123</v>
      </c>
      <c r="D169" t="s">
        <v>162</v>
      </c>
      <c r="E169" t="s">
        <v>6</v>
      </c>
      <c r="F169" s="4">
        <v>16568</v>
      </c>
      <c r="G169" s="6" t="str" cm="1">
        <f t="array" ref="G169">IFERROR(VLOOKUP(VALUE(Table13[[#This Row],[County FIPS]]), IFERROR(IF(VALUE([1]!New_Licenses[#Data])=0, "Pending", VALUE([1]!New_Licenses[#Data])), [1]!New_Licenses[#Data]), 8, FALSE), "N/A")</f>
        <v>N/A</v>
      </c>
      <c r="H169" s="9" t="str">
        <f>IF(AND(Table13[[#This Row],[Call Sign]]&lt;&gt;"N/A", Table13[[#This Row],[Call Sign]]&lt;&gt;"Pending"), "Y", "N")</f>
        <v>N</v>
      </c>
      <c r="I169" s="10" t="str" cm="1">
        <f t="array" ref="I1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" s="6" t="str" cm="1">
        <f t="array" ref="J169">IF(IFERROR(VLOOKUP(VALUE(Table13[[#This Row],[County FIPS]]), IFERROR(IF(VALUE([1]!New_Leases[#Data])=0, "Pending", VALUE([1]!New_Leases[#Data])), [1]!New_Leases[#Data]), 13, FALSE), "N")="Active", "Y", "N")</f>
        <v>N</v>
      </c>
      <c r="K169" s="9" t="str" cm="1">
        <f t="array" ref="K1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" s="9" t="str" cm="1">
        <f t="array" ref="L1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" s="11" t="str" cm="1">
        <f t="array" ref="M1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" s="9" t="str" cm="1">
        <f t="array" ref="N169">IF(IFERROR(VLOOKUP(VALUE(Table13[[#This Row],[County FIPS]]), VALUE([1]!Assignments_of_Authorization[#Data]), 1, FALSE), "N")&lt;&gt;"N", "Y", "N")</f>
        <v>N</v>
      </c>
      <c r="O169" s="9" t="str" cm="1">
        <f t="array" ref="O1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" s="9" t="str" cm="1">
        <f t="array" ref="P1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" s="9" t="str" cm="1">
        <f t="array" ref="Q1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" spans="2:17" x14ac:dyDescent="0.25">
      <c r="B170" s="8" t="s">
        <v>2217</v>
      </c>
      <c r="C170" t="s">
        <v>123</v>
      </c>
      <c r="D170" t="s">
        <v>61</v>
      </c>
      <c r="E170" t="s">
        <v>6</v>
      </c>
      <c r="F170" s="4">
        <v>10171</v>
      </c>
      <c r="G170" s="6" t="str" cm="1">
        <f t="array" ref="G170">IFERROR(VLOOKUP(VALUE(Table13[[#This Row],[County FIPS]]), IFERROR(IF(VALUE([1]!New_Licenses[#Data])=0, "Pending", VALUE([1]!New_Licenses[#Data])), [1]!New_Licenses[#Data]), 8, FALSE), "N/A")</f>
        <v>N/A</v>
      </c>
      <c r="H170" s="9" t="str">
        <f>IF(AND(Table13[[#This Row],[Call Sign]]&lt;&gt;"N/A", Table13[[#This Row],[Call Sign]]&lt;&gt;"Pending"), "Y", "N")</f>
        <v>N</v>
      </c>
      <c r="I170" s="10" t="str" cm="1">
        <f t="array" ref="I1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" s="6" t="str" cm="1">
        <f t="array" ref="J170">IF(IFERROR(VLOOKUP(VALUE(Table13[[#This Row],[County FIPS]]), IFERROR(IF(VALUE([1]!New_Leases[#Data])=0, "Pending", VALUE([1]!New_Leases[#Data])), [1]!New_Leases[#Data]), 13, FALSE), "N")="Active", "Y", "N")</f>
        <v>N</v>
      </c>
      <c r="K170" s="9" t="str" cm="1">
        <f t="array" ref="K1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" s="9" t="str" cm="1">
        <f t="array" ref="L1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" s="11" t="str" cm="1">
        <f t="array" ref="M1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" s="9" t="str" cm="1">
        <f t="array" ref="N170">IF(IFERROR(VLOOKUP(VALUE(Table13[[#This Row],[County FIPS]]), VALUE([1]!Assignments_of_Authorization[#Data]), 1, FALSE), "N")&lt;&gt;"N", "Y", "N")</f>
        <v>N</v>
      </c>
      <c r="O170" s="9" t="str" cm="1">
        <f t="array" ref="O1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" s="9" t="str" cm="1">
        <f t="array" ref="P1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" s="9" t="str" cm="1">
        <f t="array" ref="Q1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" spans="2:17" x14ac:dyDescent="0.25">
      <c r="B171" s="8" t="s">
        <v>2218</v>
      </c>
      <c r="C171" t="s">
        <v>123</v>
      </c>
      <c r="D171" t="s">
        <v>163</v>
      </c>
      <c r="E171" t="s">
        <v>6</v>
      </c>
      <c r="F171" s="4">
        <v>22965</v>
      </c>
      <c r="G171" s="6" t="str" cm="1">
        <f t="array" ref="G171">IFERROR(VLOOKUP(VALUE(Table13[[#This Row],[County FIPS]]), IFERROR(IF(VALUE([1]!New_Licenses[#Data])=0, "Pending", VALUE([1]!New_Licenses[#Data])), [1]!New_Licenses[#Data]), 8, FALSE), "N/A")</f>
        <v>N/A</v>
      </c>
      <c r="H171" s="9" t="str">
        <f>IF(AND(Table13[[#This Row],[Call Sign]]&lt;&gt;"N/A", Table13[[#This Row],[Call Sign]]&lt;&gt;"Pending"), "Y", "N")</f>
        <v>N</v>
      </c>
      <c r="I171" s="10" t="str" cm="1">
        <f t="array" ref="I1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" s="6" t="str" cm="1">
        <f t="array" ref="J171">IF(IFERROR(VLOOKUP(VALUE(Table13[[#This Row],[County FIPS]]), IFERROR(IF(VALUE([1]!New_Leases[#Data])=0, "Pending", VALUE([1]!New_Leases[#Data])), [1]!New_Leases[#Data]), 13, FALSE), "N")="Active", "Y", "N")</f>
        <v>N</v>
      </c>
      <c r="K171" s="9" t="str" cm="1">
        <f t="array" ref="K1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" s="9" t="str" cm="1">
        <f t="array" ref="L1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" s="11" t="str" cm="1">
        <f t="array" ref="M1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" s="9" t="str" cm="1">
        <f t="array" ref="N171">IF(IFERROR(VLOOKUP(VALUE(Table13[[#This Row],[County FIPS]]), VALUE([1]!Assignments_of_Authorization[#Data]), 1, FALSE), "N")&lt;&gt;"N", "Y", "N")</f>
        <v>N</v>
      </c>
      <c r="O171" s="9" t="str" cm="1">
        <f t="array" ref="O1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" s="9" t="str" cm="1">
        <f t="array" ref="P1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" s="9" t="str" cm="1">
        <f t="array" ref="Q1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" spans="2:17" x14ac:dyDescent="0.25">
      <c r="B172" s="8" t="s">
        <v>2219</v>
      </c>
      <c r="C172" t="s">
        <v>123</v>
      </c>
      <c r="D172" t="s">
        <v>164</v>
      </c>
      <c r="E172" t="s">
        <v>6</v>
      </c>
      <c r="F172" s="4">
        <v>19221</v>
      </c>
      <c r="G172" s="6" t="str" cm="1">
        <f t="array" ref="G172">IFERROR(VLOOKUP(VALUE(Table13[[#This Row],[County FIPS]]), IFERROR(IF(VALUE([1]!New_Licenses[#Data])=0, "Pending", VALUE([1]!New_Licenses[#Data])), [1]!New_Licenses[#Data]), 8, FALSE), "N/A")</f>
        <v>N/A</v>
      </c>
      <c r="H172" s="9" t="str">
        <f>IF(AND(Table13[[#This Row],[Call Sign]]&lt;&gt;"N/A", Table13[[#This Row],[Call Sign]]&lt;&gt;"Pending"), "Y", "N")</f>
        <v>N</v>
      </c>
      <c r="I172" s="10" t="str" cm="1">
        <f t="array" ref="I1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" s="6" t="str" cm="1">
        <f t="array" ref="J172">IF(IFERROR(VLOOKUP(VALUE(Table13[[#This Row],[County FIPS]]), IFERROR(IF(VALUE([1]!New_Leases[#Data])=0, "Pending", VALUE([1]!New_Leases[#Data])), [1]!New_Leases[#Data]), 13, FALSE), "N")="Active", "Y", "N")</f>
        <v>N</v>
      </c>
      <c r="K172" s="9" t="str" cm="1">
        <f t="array" ref="K1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" s="9" t="str" cm="1">
        <f t="array" ref="L1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" s="11" t="str" cm="1">
        <f t="array" ref="M1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" s="9" t="str" cm="1">
        <f t="array" ref="N172">IF(IFERROR(VLOOKUP(VALUE(Table13[[#This Row],[County FIPS]]), VALUE([1]!Assignments_of_Authorization[#Data]), 1, FALSE), "N")&lt;&gt;"N", "Y", "N")</f>
        <v>N</v>
      </c>
      <c r="O172" s="9" t="str" cm="1">
        <f t="array" ref="O1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" s="9" t="str" cm="1">
        <f t="array" ref="P1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" s="9" t="str" cm="1">
        <f t="array" ref="Q1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" spans="2:17" x14ac:dyDescent="0.25">
      <c r="B173" s="8" t="s">
        <v>2220</v>
      </c>
      <c r="C173" t="s">
        <v>123</v>
      </c>
      <c r="D173" t="s">
        <v>165</v>
      </c>
      <c r="E173" t="s">
        <v>6</v>
      </c>
      <c r="F173" s="4">
        <v>63381</v>
      </c>
      <c r="G173" s="6" t="str" cm="1">
        <f t="array" ref="G173">IFERROR(VLOOKUP(VALUE(Table13[[#This Row],[County FIPS]]), IFERROR(IF(VALUE([1]!New_Licenses[#Data])=0, "Pending", VALUE([1]!New_Licenses[#Data])), [1]!New_Licenses[#Data]), 8, FALSE), "N/A")</f>
        <v>N/A</v>
      </c>
      <c r="H173" s="9" t="str">
        <f>IF(AND(Table13[[#This Row],[Call Sign]]&lt;&gt;"N/A", Table13[[#This Row],[Call Sign]]&lt;&gt;"Pending"), "Y", "N")</f>
        <v>N</v>
      </c>
      <c r="I173" s="10" t="str" cm="1">
        <f t="array" ref="I1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" s="6" t="str" cm="1">
        <f t="array" ref="J173">IF(IFERROR(VLOOKUP(VALUE(Table13[[#This Row],[County FIPS]]), IFERROR(IF(VALUE([1]!New_Leases[#Data])=0, "Pending", VALUE([1]!New_Leases[#Data])), [1]!New_Leases[#Data]), 13, FALSE), "N")="Active", "Y", "N")</f>
        <v>N</v>
      </c>
      <c r="K173" s="9" t="str" cm="1">
        <f t="array" ref="K1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" s="9" t="str" cm="1">
        <f t="array" ref="L1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" s="11" t="str" cm="1">
        <f t="array" ref="M1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" s="9" t="str" cm="1">
        <f t="array" ref="N173">IF(IFERROR(VLOOKUP(VALUE(Table13[[#This Row],[County FIPS]]), VALUE([1]!Assignments_of_Authorization[#Data]), 1, FALSE), "N")&lt;&gt;"N", "Y", "N")</f>
        <v>N</v>
      </c>
      <c r="O173" s="9" t="str" cm="1">
        <f t="array" ref="O1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" s="9" t="str" cm="1">
        <f t="array" ref="P1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" s="9" t="str" cm="1">
        <f t="array" ref="Q1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" spans="2:17" x14ac:dyDescent="0.25">
      <c r="B174" s="8" t="s">
        <v>2221</v>
      </c>
      <c r="C174" t="s">
        <v>123</v>
      </c>
      <c r="D174" t="s">
        <v>166</v>
      </c>
      <c r="E174" t="s">
        <v>6</v>
      </c>
      <c r="F174" s="4">
        <v>8282</v>
      </c>
      <c r="G174" s="6" t="str" cm="1">
        <f t="array" ref="G174">IFERROR(VLOOKUP(VALUE(Table13[[#This Row],[County FIPS]]), IFERROR(IF(VALUE([1]!New_Licenses[#Data])=0, "Pending", VALUE([1]!New_Licenses[#Data])), [1]!New_Licenses[#Data]), 8, FALSE), "N/A")</f>
        <v>N/A</v>
      </c>
      <c r="H174" s="9" t="str">
        <f>IF(AND(Table13[[#This Row],[Call Sign]]&lt;&gt;"N/A", Table13[[#This Row],[Call Sign]]&lt;&gt;"Pending"), "Y", "N")</f>
        <v>N</v>
      </c>
      <c r="I174" s="10" t="str" cm="1">
        <f t="array" ref="I1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" s="6" t="str" cm="1">
        <f t="array" ref="J174">IF(IFERROR(VLOOKUP(VALUE(Table13[[#This Row],[County FIPS]]), IFERROR(IF(VALUE([1]!New_Leases[#Data])=0, "Pending", VALUE([1]!New_Leases[#Data])), [1]!New_Leases[#Data]), 13, FALSE), "N")="Active", "Y", "N")</f>
        <v>N</v>
      </c>
      <c r="K174" s="9" t="str" cm="1">
        <f t="array" ref="K1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" s="9" t="str" cm="1">
        <f t="array" ref="L1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" s="11" t="str" cm="1">
        <f t="array" ref="M1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" s="9" t="str" cm="1">
        <f t="array" ref="N174">IF(IFERROR(VLOOKUP(VALUE(Table13[[#This Row],[County FIPS]]), VALUE([1]!Assignments_of_Authorization[#Data]), 1, FALSE), "N")&lt;&gt;"N", "Y", "N")</f>
        <v>N</v>
      </c>
      <c r="O174" s="9" t="str" cm="1">
        <f t="array" ref="O1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" s="9" t="str" cm="1">
        <f t="array" ref="P1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" s="9" t="str" cm="1">
        <f t="array" ref="Q1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" spans="2:17" x14ac:dyDescent="0.25">
      <c r="B175" s="8" t="s">
        <v>2222</v>
      </c>
      <c r="C175" t="s">
        <v>123</v>
      </c>
      <c r="D175" t="s">
        <v>167</v>
      </c>
      <c r="E175" t="s">
        <v>8</v>
      </c>
      <c r="F175" s="4">
        <v>399125</v>
      </c>
      <c r="G175" s="6" t="str" cm="1">
        <f t="array" ref="G175">IFERROR(VLOOKUP(VALUE(Table13[[#This Row],[County FIPS]]), IFERROR(IF(VALUE([1]!New_Licenses[#Data])=0, "Pending", VALUE([1]!New_Licenses[#Data])), [1]!New_Licenses[#Data]), 8, FALSE), "N/A")</f>
        <v>N/A</v>
      </c>
      <c r="H175" s="9" t="str">
        <f>IF(AND(Table13[[#This Row],[Call Sign]]&lt;&gt;"N/A", Table13[[#This Row],[Call Sign]]&lt;&gt;"Pending"), "Y", "N")</f>
        <v>N</v>
      </c>
      <c r="I175" s="10" t="str" cm="1">
        <f t="array" ref="I1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" s="6" t="str" cm="1">
        <f t="array" ref="J175">IF(IFERROR(VLOOKUP(VALUE(Table13[[#This Row],[County FIPS]]), IFERROR(IF(VALUE([1]!New_Leases[#Data])=0, "Pending", VALUE([1]!New_Leases[#Data])), [1]!New_Leases[#Data]), 13, FALSE), "N")="Active", "Y", "N")</f>
        <v>N</v>
      </c>
      <c r="K175" s="9" t="str" cm="1">
        <f t="array" ref="K1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" s="9" t="str" cm="1">
        <f t="array" ref="L1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" s="11" t="str" cm="1">
        <f t="array" ref="M1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" s="9" t="str" cm="1">
        <f t="array" ref="N175">IF(IFERROR(VLOOKUP(VALUE(Table13[[#This Row],[County FIPS]]), VALUE([1]!Assignments_of_Authorization[#Data]), 1, FALSE), "N")&lt;&gt;"N", "Y", "N")</f>
        <v>N</v>
      </c>
      <c r="O175" s="9" t="str" cm="1">
        <f t="array" ref="O1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" s="9" t="str" cm="1">
        <f t="array" ref="P1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" s="9" t="str" cm="1">
        <f t="array" ref="Q1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" spans="2:17" x14ac:dyDescent="0.25">
      <c r="B176" s="8" t="s">
        <v>2223</v>
      </c>
      <c r="C176" t="s">
        <v>123</v>
      </c>
      <c r="D176" t="s">
        <v>62</v>
      </c>
      <c r="E176" t="s">
        <v>6</v>
      </c>
      <c r="F176" s="4">
        <v>18571</v>
      </c>
      <c r="G176" s="6" t="str" cm="1">
        <f t="array" ref="G176">IFERROR(VLOOKUP(VALUE(Table13[[#This Row],[County FIPS]]), IFERROR(IF(VALUE([1]!New_Licenses[#Data])=0, "Pending", VALUE([1]!New_Licenses[#Data])), [1]!New_Licenses[#Data]), 8, FALSE), "N/A")</f>
        <v>N/A</v>
      </c>
      <c r="H176" s="9" t="str">
        <f>IF(AND(Table13[[#This Row],[Call Sign]]&lt;&gt;"N/A", Table13[[#This Row],[Call Sign]]&lt;&gt;"Pending"), "Y", "N")</f>
        <v>N</v>
      </c>
      <c r="I176" s="10" t="str" cm="1">
        <f t="array" ref="I1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" s="6" t="str" cm="1">
        <f t="array" ref="J176">IF(IFERROR(VLOOKUP(VALUE(Table13[[#This Row],[County FIPS]]), IFERROR(IF(VALUE([1]!New_Leases[#Data])=0, "Pending", VALUE([1]!New_Leases[#Data])), [1]!New_Leases[#Data]), 13, FALSE), "N")="Active", "Y", "N")</f>
        <v>N</v>
      </c>
      <c r="K176" s="9" t="str" cm="1">
        <f t="array" ref="K1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" s="9" t="str" cm="1">
        <f t="array" ref="L1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" s="11" t="str" cm="1">
        <f t="array" ref="M1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" s="9" t="str" cm="1">
        <f t="array" ref="N176">IF(IFERROR(VLOOKUP(VALUE(Table13[[#This Row],[County FIPS]]), VALUE([1]!Assignments_of_Authorization[#Data]), 1, FALSE), "N")&lt;&gt;"N", "Y", "N")</f>
        <v>N</v>
      </c>
      <c r="O176" s="9" t="str" cm="1">
        <f t="array" ref="O1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" s="9" t="str" cm="1">
        <f t="array" ref="P1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" s="9" t="str" cm="1">
        <f t="array" ref="Q1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" spans="2:17" x14ac:dyDescent="0.25">
      <c r="B177" s="8" t="s">
        <v>2224</v>
      </c>
      <c r="C177" t="s">
        <v>123</v>
      </c>
      <c r="D177" t="s">
        <v>168</v>
      </c>
      <c r="E177" t="s">
        <v>6</v>
      </c>
      <c r="F177" s="4">
        <v>23090</v>
      </c>
      <c r="G177" s="6" t="str" cm="1">
        <f t="array" ref="G177">IFERROR(VLOOKUP(VALUE(Table13[[#This Row],[County FIPS]]), IFERROR(IF(VALUE([1]!New_Licenses[#Data])=0, "Pending", VALUE([1]!New_Licenses[#Data])), [1]!New_Licenses[#Data]), 8, FALSE), "N/A")</f>
        <v>N/A</v>
      </c>
      <c r="H177" s="9" t="str">
        <f>IF(AND(Table13[[#This Row],[Call Sign]]&lt;&gt;"N/A", Table13[[#This Row],[Call Sign]]&lt;&gt;"Pending"), "Y", "N")</f>
        <v>N</v>
      </c>
      <c r="I177" s="10" t="str" cm="1">
        <f t="array" ref="I1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" s="6" t="str" cm="1">
        <f t="array" ref="J177">IF(IFERROR(VLOOKUP(VALUE(Table13[[#This Row],[County FIPS]]), IFERROR(IF(VALUE([1]!New_Leases[#Data])=0, "Pending", VALUE([1]!New_Leases[#Data])), [1]!New_Leases[#Data]), 13, FALSE), "N")="Active", "Y", "N")</f>
        <v>N</v>
      </c>
      <c r="K177" s="9" t="str" cm="1">
        <f t="array" ref="K1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" s="9" t="str" cm="1">
        <f t="array" ref="L1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" s="11" t="str" cm="1">
        <f t="array" ref="M1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" s="9" t="str" cm="1">
        <f t="array" ref="N177">IF(IFERROR(VLOOKUP(VALUE(Table13[[#This Row],[County FIPS]]), VALUE([1]!Assignments_of_Authorization[#Data]), 1, FALSE), "N")&lt;&gt;"N", "Y", "N")</f>
        <v>N</v>
      </c>
      <c r="O177" s="9" t="str" cm="1">
        <f t="array" ref="O1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" s="9" t="str" cm="1">
        <f t="array" ref="P1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" s="9" t="str" cm="1">
        <f t="array" ref="Q1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" spans="2:17" x14ac:dyDescent="0.25">
      <c r="B178" s="8" t="s">
        <v>2225</v>
      </c>
      <c r="C178" t="s">
        <v>123</v>
      </c>
      <c r="D178" t="s">
        <v>169</v>
      </c>
      <c r="E178" t="s">
        <v>8</v>
      </c>
      <c r="F178" s="4">
        <v>123416</v>
      </c>
      <c r="G178" s="6" t="str" cm="1">
        <f t="array" ref="G178">IFERROR(VLOOKUP(VALUE(Table13[[#This Row],[County FIPS]]), IFERROR(IF(VALUE([1]!New_Licenses[#Data])=0, "Pending", VALUE([1]!New_Licenses[#Data])), [1]!New_Licenses[#Data]), 8, FALSE), "N/A")</f>
        <v>N/A</v>
      </c>
      <c r="H178" s="9" t="str">
        <f>IF(AND(Table13[[#This Row],[Call Sign]]&lt;&gt;"N/A", Table13[[#This Row],[Call Sign]]&lt;&gt;"Pending"), "Y", "N")</f>
        <v>N</v>
      </c>
      <c r="I178" s="10" t="str" cm="1">
        <f t="array" ref="I1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" s="6" t="str" cm="1">
        <f t="array" ref="J178">IF(IFERROR(VLOOKUP(VALUE(Table13[[#This Row],[County FIPS]]), IFERROR(IF(VALUE([1]!New_Leases[#Data])=0, "Pending", VALUE([1]!New_Leases[#Data])), [1]!New_Leases[#Data]), 13, FALSE), "N")="Active", "Y", "N")</f>
        <v>N</v>
      </c>
      <c r="K178" s="9" t="str" cm="1">
        <f t="array" ref="K1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" s="9" t="str" cm="1">
        <f t="array" ref="L1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" s="11" t="str" cm="1">
        <f t="array" ref="M1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" s="9" t="str" cm="1">
        <f t="array" ref="N178">IF(IFERROR(VLOOKUP(VALUE(Table13[[#This Row],[County FIPS]]), VALUE([1]!Assignments_of_Authorization[#Data]), 1, FALSE), "N")&lt;&gt;"N", "Y", "N")</f>
        <v>N</v>
      </c>
      <c r="O178" s="9" t="str" cm="1">
        <f t="array" ref="O1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" s="9" t="str" cm="1">
        <f t="array" ref="P1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" s="9" t="str" cm="1">
        <f t="array" ref="Q1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" spans="2:17" x14ac:dyDescent="0.25">
      <c r="B179" s="8" t="s">
        <v>2226</v>
      </c>
      <c r="C179" t="s">
        <v>123</v>
      </c>
      <c r="D179" t="s">
        <v>170</v>
      </c>
      <c r="E179" t="s">
        <v>6</v>
      </c>
      <c r="F179" s="4">
        <v>9836</v>
      </c>
      <c r="G179" s="6" t="str" cm="1">
        <f t="array" ref="G179">IFERROR(VLOOKUP(VALUE(Table13[[#This Row],[County FIPS]]), IFERROR(IF(VALUE([1]!New_Licenses[#Data])=0, "Pending", VALUE([1]!New_Licenses[#Data])), [1]!New_Licenses[#Data]), 8, FALSE), "N/A")</f>
        <v>N/A</v>
      </c>
      <c r="H179" s="9" t="str">
        <f>IF(AND(Table13[[#This Row],[Call Sign]]&lt;&gt;"N/A", Table13[[#This Row],[Call Sign]]&lt;&gt;"Pending"), "Y", "N")</f>
        <v>N</v>
      </c>
      <c r="I179" s="10" t="str" cm="1">
        <f t="array" ref="I1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" s="6" t="str" cm="1">
        <f t="array" ref="J179">IF(IFERROR(VLOOKUP(VALUE(Table13[[#This Row],[County FIPS]]), IFERROR(IF(VALUE([1]!New_Leases[#Data])=0, "Pending", VALUE([1]!New_Leases[#Data])), [1]!New_Leases[#Data]), 13, FALSE), "N")="Active", "Y", "N")</f>
        <v>N</v>
      </c>
      <c r="K179" s="9" t="str" cm="1">
        <f t="array" ref="K1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" s="9" t="str" cm="1">
        <f t="array" ref="L1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" s="11" t="str" cm="1">
        <f t="array" ref="M1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" s="9" t="str" cm="1">
        <f t="array" ref="N179">IF(IFERROR(VLOOKUP(VALUE(Table13[[#This Row],[County FIPS]]), VALUE([1]!Assignments_of_Authorization[#Data]), 1, FALSE), "N")&lt;&gt;"N", "Y", "N")</f>
        <v>N</v>
      </c>
      <c r="O179" s="9" t="str" cm="1">
        <f t="array" ref="O1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" s="9" t="str" cm="1">
        <f t="array" ref="P1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" s="9" t="str" cm="1">
        <f t="array" ref="Q1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" spans="2:17" x14ac:dyDescent="0.25">
      <c r="B180" s="8" t="s">
        <v>2227</v>
      </c>
      <c r="C180" t="s">
        <v>123</v>
      </c>
      <c r="D180" t="s">
        <v>171</v>
      </c>
      <c r="E180" t="s">
        <v>6</v>
      </c>
      <c r="F180" s="4">
        <v>7828</v>
      </c>
      <c r="G180" s="6" t="str" cm="1">
        <f t="array" ref="G180">IFERROR(VLOOKUP(VALUE(Table13[[#This Row],[County FIPS]]), IFERROR(IF(VALUE([1]!New_Licenses[#Data])=0, "Pending", VALUE([1]!New_Licenses[#Data])), [1]!New_Licenses[#Data]), 8, FALSE), "N/A")</f>
        <v>N/A</v>
      </c>
      <c r="H180" s="9" t="str">
        <f>IF(AND(Table13[[#This Row],[Call Sign]]&lt;&gt;"N/A", Table13[[#This Row],[Call Sign]]&lt;&gt;"Pending"), "Y", "N")</f>
        <v>N</v>
      </c>
      <c r="I180" s="10" t="str" cm="1">
        <f t="array" ref="I1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" s="6" t="str" cm="1">
        <f t="array" ref="J180">IF(IFERROR(VLOOKUP(VALUE(Table13[[#This Row],[County FIPS]]), IFERROR(IF(VALUE([1]!New_Leases[#Data])=0, "Pending", VALUE([1]!New_Leases[#Data])), [1]!New_Leases[#Data]), 13, FALSE), "N")="Active", "Y", "N")</f>
        <v>N</v>
      </c>
      <c r="K180" s="9" t="str" cm="1">
        <f t="array" ref="K1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" s="9" t="str" cm="1">
        <f t="array" ref="L1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" s="11" t="str" cm="1">
        <f t="array" ref="M1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" s="9" t="str" cm="1">
        <f t="array" ref="N180">IF(IFERROR(VLOOKUP(VALUE(Table13[[#This Row],[County FIPS]]), VALUE([1]!Assignments_of_Authorization[#Data]), 1, FALSE), "N")&lt;&gt;"N", "Y", "N")</f>
        <v>N</v>
      </c>
      <c r="O180" s="9" t="str" cm="1">
        <f t="array" ref="O1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" s="9" t="str" cm="1">
        <f t="array" ref="P1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" s="9" t="str" cm="1">
        <f t="array" ref="Q1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" spans="2:17" x14ac:dyDescent="0.25">
      <c r="B181" s="8" t="s">
        <v>2228</v>
      </c>
      <c r="C181" t="s">
        <v>123</v>
      </c>
      <c r="D181" t="s">
        <v>172</v>
      </c>
      <c r="E181" t="s">
        <v>8</v>
      </c>
      <c r="F181" s="4">
        <v>127799</v>
      </c>
      <c r="G181" s="6" t="str" cm="1">
        <f t="array" ref="G181">IFERROR(VLOOKUP(VALUE(Table13[[#This Row],[County FIPS]]), IFERROR(IF(VALUE([1]!New_Licenses[#Data])=0, "Pending", VALUE([1]!New_Licenses[#Data])), [1]!New_Licenses[#Data]), 8, FALSE), "N/A")</f>
        <v>N/A</v>
      </c>
      <c r="H181" s="9" t="str">
        <f>IF(AND(Table13[[#This Row],[Call Sign]]&lt;&gt;"N/A", Table13[[#This Row],[Call Sign]]&lt;&gt;"Pending"), "Y", "N")</f>
        <v>N</v>
      </c>
      <c r="I181" s="10" t="str" cm="1">
        <f t="array" ref="I1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" s="6" t="str" cm="1">
        <f t="array" ref="J181">IF(IFERROR(VLOOKUP(VALUE(Table13[[#This Row],[County FIPS]]), IFERROR(IF(VALUE([1]!New_Leases[#Data])=0, "Pending", VALUE([1]!New_Leases[#Data])), [1]!New_Leases[#Data]), 13, FALSE), "N")="Active", "Y", "N")</f>
        <v>N</v>
      </c>
      <c r="K181" s="9" t="str" cm="1">
        <f t="array" ref="K1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" s="9" t="str" cm="1">
        <f t="array" ref="L1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" s="11" t="str" cm="1">
        <f t="array" ref="M1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" s="9" t="str" cm="1">
        <f t="array" ref="N181">IF(IFERROR(VLOOKUP(VALUE(Table13[[#This Row],[County FIPS]]), VALUE([1]!Assignments_of_Authorization[#Data]), 1, FALSE), "N")&lt;&gt;"N", "Y", "N")</f>
        <v>N</v>
      </c>
      <c r="O181" s="9" t="str" cm="1">
        <f t="array" ref="O1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" s="9" t="str" cm="1">
        <f t="array" ref="P1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" s="9" t="str" cm="1">
        <f t="array" ref="Q1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" spans="2:17" x14ac:dyDescent="0.25">
      <c r="B182" s="8" t="s">
        <v>2229</v>
      </c>
      <c r="C182" t="s">
        <v>123</v>
      </c>
      <c r="D182" t="s">
        <v>173</v>
      </c>
      <c r="E182" t="s">
        <v>6</v>
      </c>
      <c r="F182" s="4">
        <v>15839</v>
      </c>
      <c r="G182" s="6" t="str" cm="1">
        <f t="array" ref="G182">IFERROR(VLOOKUP(VALUE(Table13[[#This Row],[County FIPS]]), IFERROR(IF(VALUE([1]!New_Licenses[#Data])=0, "Pending", VALUE([1]!New_Licenses[#Data])), [1]!New_Licenses[#Data]), 8, FALSE), "N/A")</f>
        <v>N/A</v>
      </c>
      <c r="H182" s="9" t="str">
        <f>IF(AND(Table13[[#This Row],[Call Sign]]&lt;&gt;"N/A", Table13[[#This Row],[Call Sign]]&lt;&gt;"Pending"), "Y", "N")</f>
        <v>N</v>
      </c>
      <c r="I182" s="10" t="str" cm="1">
        <f t="array" ref="I1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" s="6" t="str" cm="1">
        <f t="array" ref="J182">IF(IFERROR(VLOOKUP(VALUE(Table13[[#This Row],[County FIPS]]), IFERROR(IF(VALUE([1]!New_Leases[#Data])=0, "Pending", VALUE([1]!New_Leases[#Data])), [1]!New_Leases[#Data]), 13, FALSE), "N")="Active", "Y", "N")</f>
        <v>N</v>
      </c>
      <c r="K182" s="9" t="str" cm="1">
        <f t="array" ref="K1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" s="9" t="str" cm="1">
        <f t="array" ref="L1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" s="11" t="str" cm="1">
        <f t="array" ref="M1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" s="9" t="str" cm="1">
        <f t="array" ref="N182">IF(IFERROR(VLOOKUP(VALUE(Table13[[#This Row],[County FIPS]]), VALUE([1]!Assignments_of_Authorization[#Data]), 1, FALSE), "N")&lt;&gt;"N", "Y", "N")</f>
        <v>N</v>
      </c>
      <c r="O182" s="9" t="str" cm="1">
        <f t="array" ref="O1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" s="9" t="str" cm="1">
        <f t="array" ref="P1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" s="9" t="str" cm="1">
        <f t="array" ref="Q1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" spans="2:17" x14ac:dyDescent="0.25">
      <c r="B183" s="8" t="s">
        <v>2230</v>
      </c>
      <c r="C183" t="s">
        <v>123</v>
      </c>
      <c r="D183" t="s">
        <v>174</v>
      </c>
      <c r="E183" t="s">
        <v>6</v>
      </c>
      <c r="F183" s="4">
        <v>17271</v>
      </c>
      <c r="G183" s="6" t="str" cm="1">
        <f t="array" ref="G183">IFERROR(VLOOKUP(VALUE(Table13[[#This Row],[County FIPS]]), IFERROR(IF(VALUE([1]!New_Licenses[#Data])=0, "Pending", VALUE([1]!New_Licenses[#Data])), [1]!New_Licenses[#Data]), 8, FALSE), "N/A")</f>
        <v>N/A</v>
      </c>
      <c r="H183" s="9" t="str">
        <f>IF(AND(Table13[[#This Row],[Call Sign]]&lt;&gt;"N/A", Table13[[#This Row],[Call Sign]]&lt;&gt;"Pending"), "Y", "N")</f>
        <v>N</v>
      </c>
      <c r="I183" s="10" t="str" cm="1">
        <f t="array" ref="I1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" s="6" t="str" cm="1">
        <f t="array" ref="J183">IF(IFERROR(VLOOKUP(VALUE(Table13[[#This Row],[County FIPS]]), IFERROR(IF(VALUE([1]!New_Leases[#Data])=0, "Pending", VALUE([1]!New_Leases[#Data])), [1]!New_Leases[#Data]), 13, FALSE), "N")="Active", "Y", "N")</f>
        <v>N</v>
      </c>
      <c r="K183" s="9" t="str" cm="1">
        <f t="array" ref="K1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" s="9" t="str" cm="1">
        <f t="array" ref="L1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" s="11" t="str" cm="1">
        <f t="array" ref="M1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" s="9" t="str" cm="1">
        <f t="array" ref="N183">IF(IFERROR(VLOOKUP(VALUE(Table13[[#This Row],[County FIPS]]), VALUE([1]!Assignments_of_Authorization[#Data]), 1, FALSE), "N")&lt;&gt;"N", "Y", "N")</f>
        <v>N</v>
      </c>
      <c r="O183" s="9" t="str" cm="1">
        <f t="array" ref="O1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" s="9" t="str" cm="1">
        <f t="array" ref="P1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" s="9" t="str" cm="1">
        <f t="array" ref="Q1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" spans="2:17" x14ac:dyDescent="0.25">
      <c r="B184" s="8" t="s">
        <v>2231</v>
      </c>
      <c r="C184" t="s">
        <v>123</v>
      </c>
      <c r="D184" t="s">
        <v>175</v>
      </c>
      <c r="E184" t="s">
        <v>6</v>
      </c>
      <c r="F184" s="4">
        <v>12359</v>
      </c>
      <c r="G184" s="6" t="str" cm="1">
        <f t="array" ref="G184">IFERROR(VLOOKUP(VALUE(Table13[[#This Row],[County FIPS]]), IFERROR(IF(VALUE([1]!New_Licenses[#Data])=0, "Pending", VALUE([1]!New_Licenses[#Data])), [1]!New_Licenses[#Data]), 8, FALSE), "N/A")</f>
        <v>N/A</v>
      </c>
      <c r="H184" s="9" t="str">
        <f>IF(AND(Table13[[#This Row],[Call Sign]]&lt;&gt;"N/A", Table13[[#This Row],[Call Sign]]&lt;&gt;"Pending"), "Y", "N")</f>
        <v>N</v>
      </c>
      <c r="I184" s="10" t="str" cm="1">
        <f t="array" ref="I1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" s="6" t="str" cm="1">
        <f t="array" ref="J184">IF(IFERROR(VLOOKUP(VALUE(Table13[[#This Row],[County FIPS]]), IFERROR(IF(VALUE([1]!New_Leases[#Data])=0, "Pending", VALUE([1]!New_Leases[#Data])), [1]!New_Leases[#Data]), 13, FALSE), "N")="Active", "Y", "N")</f>
        <v>N</v>
      </c>
      <c r="K184" s="9" t="str" cm="1">
        <f t="array" ref="K1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" s="9" t="str" cm="1">
        <f t="array" ref="L1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" s="11" t="str" cm="1">
        <f t="array" ref="M1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" s="9" t="str" cm="1">
        <f t="array" ref="N184">IF(IFERROR(VLOOKUP(VALUE(Table13[[#This Row],[County FIPS]]), VALUE([1]!Assignments_of_Authorization[#Data]), 1, FALSE), "N")&lt;&gt;"N", "Y", "N")</f>
        <v>N</v>
      </c>
      <c r="O184" s="9" t="str" cm="1">
        <f t="array" ref="O1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" s="9" t="str" cm="1">
        <f t="array" ref="P1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" s="9" t="str" cm="1">
        <f t="array" ref="Q1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" spans="2:17" x14ac:dyDescent="0.25">
      <c r="B185" s="8" t="s">
        <v>2232</v>
      </c>
      <c r="C185" t="s">
        <v>123</v>
      </c>
      <c r="D185" t="s">
        <v>176</v>
      </c>
      <c r="E185" t="s">
        <v>6</v>
      </c>
      <c r="F185" s="4">
        <v>39054</v>
      </c>
      <c r="G185" s="6" t="str" cm="1">
        <f t="array" ref="G185">IFERROR(VLOOKUP(VALUE(Table13[[#This Row],[County FIPS]]), IFERROR(IF(VALUE([1]!New_Licenses[#Data])=0, "Pending", VALUE([1]!New_Licenses[#Data])), [1]!New_Licenses[#Data]), 8, FALSE), "N/A")</f>
        <v>N/A</v>
      </c>
      <c r="H185" s="9" t="str">
        <f>IF(AND(Table13[[#This Row],[Call Sign]]&lt;&gt;"N/A", Table13[[#This Row],[Call Sign]]&lt;&gt;"Pending"), "Y", "N")</f>
        <v>N</v>
      </c>
      <c r="I185" s="10" t="str" cm="1">
        <f t="array" ref="I1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" s="6" t="str" cm="1">
        <f t="array" ref="J185">IF(IFERROR(VLOOKUP(VALUE(Table13[[#This Row],[County FIPS]]), IFERROR(IF(VALUE([1]!New_Leases[#Data])=0, "Pending", VALUE([1]!New_Leases[#Data])), [1]!New_Leases[#Data]), 13, FALSE), "N")="Active", "Y", "N")</f>
        <v>N</v>
      </c>
      <c r="K185" s="9" t="str" cm="1">
        <f t="array" ref="K1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" s="9" t="str" cm="1">
        <f t="array" ref="L1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" s="11" t="str" cm="1">
        <f t="array" ref="M1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" s="9" t="str" cm="1">
        <f t="array" ref="N185">IF(IFERROR(VLOOKUP(VALUE(Table13[[#This Row],[County FIPS]]), VALUE([1]!Assignments_of_Authorization[#Data]), 1, FALSE), "N")&lt;&gt;"N", "Y", "N")</f>
        <v>N</v>
      </c>
      <c r="O185" s="9" t="str" cm="1">
        <f t="array" ref="O1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" s="9" t="str" cm="1">
        <f t="array" ref="P1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" s="9" t="str" cm="1">
        <f t="array" ref="Q1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" spans="2:17" x14ac:dyDescent="0.25">
      <c r="B186" s="8" t="s">
        <v>2233</v>
      </c>
      <c r="C186" t="s">
        <v>123</v>
      </c>
      <c r="D186" t="s">
        <v>177</v>
      </c>
      <c r="E186" t="s">
        <v>6</v>
      </c>
      <c r="F186" s="4">
        <v>15796</v>
      </c>
      <c r="G186" s="6" t="str" cm="1">
        <f t="array" ref="G186">IFERROR(VLOOKUP(VALUE(Table13[[#This Row],[County FIPS]]), IFERROR(IF(VALUE([1]!New_Licenses[#Data])=0, "Pending", VALUE([1]!New_Licenses[#Data])), [1]!New_Licenses[#Data]), 8, FALSE), "N/A")</f>
        <v>N/A</v>
      </c>
      <c r="H186" s="9" t="str">
        <f>IF(AND(Table13[[#This Row],[Call Sign]]&lt;&gt;"N/A", Table13[[#This Row],[Call Sign]]&lt;&gt;"Pending"), "Y", "N")</f>
        <v>N</v>
      </c>
      <c r="I186" s="10" t="str" cm="1">
        <f t="array" ref="I1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" s="6" t="str" cm="1">
        <f t="array" ref="J186">IF(IFERROR(VLOOKUP(VALUE(Table13[[#This Row],[County FIPS]]), IFERROR(IF(VALUE([1]!New_Leases[#Data])=0, "Pending", VALUE([1]!New_Leases[#Data])), [1]!New_Leases[#Data]), 13, FALSE), "N")="Active", "Y", "N")</f>
        <v>N</v>
      </c>
      <c r="K186" s="9" t="str" cm="1">
        <f t="array" ref="K1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" s="9" t="str" cm="1">
        <f t="array" ref="L1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" s="11" t="str" cm="1">
        <f t="array" ref="M1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" s="9" t="str" cm="1">
        <f t="array" ref="N186">IF(IFERROR(VLOOKUP(VALUE(Table13[[#This Row],[County FIPS]]), VALUE([1]!Assignments_of_Authorization[#Data]), 1, FALSE), "N")&lt;&gt;"N", "Y", "N")</f>
        <v>N</v>
      </c>
      <c r="O186" s="9" t="str" cm="1">
        <f t="array" ref="O1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" s="9" t="str" cm="1">
        <f t="array" ref="P1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" s="9" t="str" cm="1">
        <f t="array" ref="Q1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" spans="2:17" x14ac:dyDescent="0.25">
      <c r="B187" s="8" t="s">
        <v>2234</v>
      </c>
      <c r="C187" t="s">
        <v>123</v>
      </c>
      <c r="D187" t="s">
        <v>71</v>
      </c>
      <c r="E187" t="s">
        <v>8</v>
      </c>
      <c r="F187" s="4">
        <v>245871</v>
      </c>
      <c r="G187" s="6" t="str" cm="1">
        <f t="array" ref="G187">IFERROR(VLOOKUP(VALUE(Table13[[#This Row],[County FIPS]]), IFERROR(IF(VALUE([1]!New_Licenses[#Data])=0, "Pending", VALUE([1]!New_Licenses[#Data])), [1]!New_Licenses[#Data]), 8, FALSE), "N/A")</f>
        <v>N/A</v>
      </c>
      <c r="H187" s="9" t="str">
        <f>IF(AND(Table13[[#This Row],[Call Sign]]&lt;&gt;"N/A", Table13[[#This Row],[Call Sign]]&lt;&gt;"Pending"), "Y", "N")</f>
        <v>N</v>
      </c>
      <c r="I187" s="10" t="str" cm="1">
        <f t="array" ref="I1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" s="6" t="str" cm="1">
        <f t="array" ref="J187">IF(IFERROR(VLOOKUP(VALUE(Table13[[#This Row],[County FIPS]]), IFERROR(IF(VALUE([1]!New_Leases[#Data])=0, "Pending", VALUE([1]!New_Leases[#Data])), [1]!New_Leases[#Data]), 13, FALSE), "N")="Active", "Y", "N")</f>
        <v>N</v>
      </c>
      <c r="K187" s="9" t="str" cm="1">
        <f t="array" ref="K1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" s="9" t="str" cm="1">
        <f t="array" ref="L1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" s="11" t="str" cm="1">
        <f t="array" ref="M1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" s="9" t="str" cm="1">
        <f t="array" ref="N187">IF(IFERROR(VLOOKUP(VALUE(Table13[[#This Row],[County FIPS]]), VALUE([1]!Assignments_of_Authorization[#Data]), 1, FALSE), "N")&lt;&gt;"N", "Y", "N")</f>
        <v>N</v>
      </c>
      <c r="O187" s="9" t="str" cm="1">
        <f t="array" ref="O1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" s="9" t="str" cm="1">
        <f t="array" ref="P1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" s="9" t="str" cm="1">
        <f t="array" ref="Q1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" spans="2:17" x14ac:dyDescent="0.25">
      <c r="B188" s="8" t="s">
        <v>2235</v>
      </c>
      <c r="C188" t="s">
        <v>123</v>
      </c>
      <c r="D188" t="s">
        <v>178</v>
      </c>
      <c r="E188" t="s">
        <v>6</v>
      </c>
      <c r="F188" s="4">
        <v>76822</v>
      </c>
      <c r="G188" s="6" t="str" cm="1">
        <f t="array" ref="G188">IFERROR(VLOOKUP(VALUE(Table13[[#This Row],[County FIPS]]), IFERROR(IF(VALUE([1]!New_Licenses[#Data])=0, "Pending", VALUE([1]!New_Licenses[#Data])), [1]!New_Licenses[#Data]), 8, FALSE), "N/A")</f>
        <v>N/A</v>
      </c>
      <c r="H188" s="9" t="str">
        <f>IF(AND(Table13[[#This Row],[Call Sign]]&lt;&gt;"N/A", Table13[[#This Row],[Call Sign]]&lt;&gt;"Pending"), "Y", "N")</f>
        <v>N</v>
      </c>
      <c r="I188" s="10" t="str" cm="1">
        <f t="array" ref="I1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" s="6" t="str" cm="1">
        <f t="array" ref="J188">IF(IFERROR(VLOOKUP(VALUE(Table13[[#This Row],[County FIPS]]), IFERROR(IF(VALUE([1]!New_Leases[#Data])=0, "Pending", VALUE([1]!New_Leases[#Data])), [1]!New_Leases[#Data]), 13, FALSE), "N")="Active", "Y", "N")</f>
        <v>N</v>
      </c>
      <c r="K188" s="9" t="str" cm="1">
        <f t="array" ref="K1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" s="9" t="str" cm="1">
        <f t="array" ref="L1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" s="11" t="str" cm="1">
        <f t="array" ref="M1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" s="9" t="str" cm="1">
        <f t="array" ref="N188">IF(IFERROR(VLOOKUP(VALUE(Table13[[#This Row],[County FIPS]]), VALUE([1]!Assignments_of_Authorization[#Data]), 1, FALSE), "N")&lt;&gt;"N", "Y", "N")</f>
        <v>N</v>
      </c>
      <c r="O188" s="9" t="str" cm="1">
        <f t="array" ref="O1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" s="9" t="str" cm="1">
        <f t="array" ref="P1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" s="9" t="str" cm="1">
        <f t="array" ref="Q1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" spans="2:17" x14ac:dyDescent="0.25">
      <c r="B189" s="8" t="s">
        <v>2236</v>
      </c>
      <c r="C189" t="s">
        <v>123</v>
      </c>
      <c r="D189" t="s">
        <v>179</v>
      </c>
      <c r="E189" t="s">
        <v>6</v>
      </c>
      <c r="F189" s="4">
        <v>6269</v>
      </c>
      <c r="G189" s="6" t="str" cm="1">
        <f t="array" ref="G189">IFERROR(VLOOKUP(VALUE(Table13[[#This Row],[County FIPS]]), IFERROR(IF(VALUE([1]!New_Licenses[#Data])=0, "Pending", VALUE([1]!New_Licenses[#Data])), [1]!New_Licenses[#Data]), 8, FALSE), "N/A")</f>
        <v>N/A</v>
      </c>
      <c r="H189" s="9" t="str">
        <f>IF(AND(Table13[[#This Row],[Call Sign]]&lt;&gt;"N/A", Table13[[#This Row],[Call Sign]]&lt;&gt;"Pending"), "Y", "N")</f>
        <v>N</v>
      </c>
      <c r="I189" s="10" t="str" cm="1">
        <f t="array" ref="I1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" s="6" t="str" cm="1">
        <f t="array" ref="J189">IF(IFERROR(VLOOKUP(VALUE(Table13[[#This Row],[County FIPS]]), IFERROR(IF(VALUE([1]!New_Leases[#Data])=0, "Pending", VALUE([1]!New_Leases[#Data])), [1]!New_Leases[#Data]), 13, FALSE), "N")="Active", "Y", "N")</f>
        <v>N</v>
      </c>
      <c r="K189" s="9" t="str" cm="1">
        <f t="array" ref="K1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" s="9" t="str" cm="1">
        <f t="array" ref="L1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" s="11" t="str" cm="1">
        <f t="array" ref="M1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" s="9" t="str" cm="1">
        <f t="array" ref="N189">IF(IFERROR(VLOOKUP(VALUE(Table13[[#This Row],[County FIPS]]), VALUE([1]!Assignments_of_Authorization[#Data]), 1, FALSE), "N")&lt;&gt;"N", "Y", "N")</f>
        <v>N</v>
      </c>
      <c r="O189" s="9" t="str" cm="1">
        <f t="array" ref="O1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" s="9" t="str" cm="1">
        <f t="array" ref="P1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" s="9" t="str" cm="1">
        <f t="array" ref="Q1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" spans="2:17" x14ac:dyDescent="0.25">
      <c r="B190" s="8" t="s">
        <v>2237</v>
      </c>
      <c r="C190" t="s">
        <v>123</v>
      </c>
      <c r="D190" t="s">
        <v>180</v>
      </c>
      <c r="E190" t="s">
        <v>6</v>
      </c>
      <c r="F190" s="4">
        <v>20263</v>
      </c>
      <c r="G190" s="6" t="str" cm="1">
        <f t="array" ref="G190">IFERROR(VLOOKUP(VALUE(Table13[[#This Row],[County FIPS]]), IFERROR(IF(VALUE([1]!New_Licenses[#Data])=0, "Pending", VALUE([1]!New_Licenses[#Data])), [1]!New_Licenses[#Data]), 8, FALSE), "N/A")</f>
        <v>N/A</v>
      </c>
      <c r="H190" s="9" t="str">
        <f>IF(AND(Table13[[#This Row],[Call Sign]]&lt;&gt;"N/A", Table13[[#This Row],[Call Sign]]&lt;&gt;"Pending"), "Y", "N")</f>
        <v>N</v>
      </c>
      <c r="I190" s="10" t="str" cm="1">
        <f t="array" ref="I1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" s="6" t="str" cm="1">
        <f t="array" ref="J190">IF(IFERROR(VLOOKUP(VALUE(Table13[[#This Row],[County FIPS]]), IFERROR(IF(VALUE([1]!New_Leases[#Data])=0, "Pending", VALUE([1]!New_Leases[#Data])), [1]!New_Leases[#Data]), 13, FALSE), "N")="Active", "Y", "N")</f>
        <v>N</v>
      </c>
      <c r="K190" s="9" t="str" cm="1">
        <f t="array" ref="K1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" s="9" t="str" cm="1">
        <f t="array" ref="L1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" s="11" t="str" cm="1">
        <f t="array" ref="M1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" s="9" t="str" cm="1">
        <f t="array" ref="N190">IF(IFERROR(VLOOKUP(VALUE(Table13[[#This Row],[County FIPS]]), VALUE([1]!Assignments_of_Authorization[#Data]), 1, FALSE), "N")&lt;&gt;"N", "Y", "N")</f>
        <v>N</v>
      </c>
      <c r="O190" s="9" t="str" cm="1">
        <f t="array" ref="O1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" s="9" t="str" cm="1">
        <f t="array" ref="P1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" s="9" t="str" cm="1">
        <f t="array" ref="Q1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" spans="2:17" x14ac:dyDescent="0.25">
      <c r="B191" s="8" t="s">
        <v>2238</v>
      </c>
      <c r="C191" t="s">
        <v>181</v>
      </c>
      <c r="D191" t="s">
        <v>182</v>
      </c>
      <c r="E191" t="s">
        <v>8</v>
      </c>
      <c r="F191" s="4">
        <v>1682353</v>
      </c>
      <c r="G191" s="6" t="str" cm="1">
        <f t="array" ref="G191">IFERROR(VLOOKUP(VALUE(Table13[[#This Row],[County FIPS]]), IFERROR(IF(VALUE([1]!New_Licenses[#Data])=0, "Pending", VALUE([1]!New_Licenses[#Data])), [1]!New_Licenses[#Data]), 8, FALSE), "N/A")</f>
        <v>N/A</v>
      </c>
      <c r="H191" s="9" t="str">
        <f>IF(AND(Table13[[#This Row],[Call Sign]]&lt;&gt;"N/A", Table13[[#This Row],[Call Sign]]&lt;&gt;"Pending"), "Y", "N")</f>
        <v>N</v>
      </c>
      <c r="I191" s="10" t="str" cm="1">
        <f t="array" ref="I1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" s="6" t="str" cm="1">
        <f t="array" ref="J191">IF(IFERROR(VLOOKUP(VALUE(Table13[[#This Row],[County FIPS]]), IFERROR(IF(VALUE([1]!New_Leases[#Data])=0, "Pending", VALUE([1]!New_Leases[#Data])), [1]!New_Leases[#Data]), 13, FALSE), "N")="Active", "Y", "N")</f>
        <v>N</v>
      </c>
      <c r="K191" s="9" t="str" cm="1">
        <f t="array" ref="K1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" s="9" t="str" cm="1">
        <f t="array" ref="L1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" s="11" t="str" cm="1">
        <f t="array" ref="M1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" s="9" t="str" cm="1">
        <f t="array" ref="N191">IF(IFERROR(VLOOKUP(VALUE(Table13[[#This Row],[County FIPS]]), VALUE([1]!Assignments_of_Authorization[#Data]), 1, FALSE), "N")&lt;&gt;"N", "Y", "N")</f>
        <v>N</v>
      </c>
      <c r="O191" s="9" t="str" cm="1">
        <f t="array" ref="O1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" s="9" t="str" cm="1">
        <f t="array" ref="P1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" s="9" t="str" cm="1">
        <f t="array" ref="Q1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" spans="2:17" x14ac:dyDescent="0.25">
      <c r="B192" s="8" t="s">
        <v>2239</v>
      </c>
      <c r="C192" t="s">
        <v>181</v>
      </c>
      <c r="D192" t="s">
        <v>183</v>
      </c>
      <c r="E192" t="s">
        <v>6</v>
      </c>
      <c r="F192" s="4">
        <v>1204</v>
      </c>
      <c r="G192" s="6" t="str" cm="1">
        <f t="array" ref="G192">IFERROR(VLOOKUP(VALUE(Table13[[#This Row],[County FIPS]]), IFERROR(IF(VALUE([1]!New_Licenses[#Data])=0, "Pending", VALUE([1]!New_Licenses[#Data])), [1]!New_Licenses[#Data]), 8, FALSE), "N/A")</f>
        <v>N/A</v>
      </c>
      <c r="H192" s="9" t="str">
        <f>IF(AND(Table13[[#This Row],[Call Sign]]&lt;&gt;"N/A", Table13[[#This Row],[Call Sign]]&lt;&gt;"Pending"), "Y", "N")</f>
        <v>N</v>
      </c>
      <c r="I192" s="10" t="str" cm="1">
        <f t="array" ref="I1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" s="6" t="str" cm="1">
        <f t="array" ref="J192">IF(IFERROR(VLOOKUP(VALUE(Table13[[#This Row],[County FIPS]]), IFERROR(IF(VALUE([1]!New_Leases[#Data])=0, "Pending", VALUE([1]!New_Leases[#Data])), [1]!New_Leases[#Data]), 13, FALSE), "N")="Active", "Y", "N")</f>
        <v>N</v>
      </c>
      <c r="K192" s="9" t="str" cm="1">
        <f t="array" ref="K1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" s="9" t="str" cm="1">
        <f t="array" ref="L1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" s="11" t="str" cm="1">
        <f t="array" ref="M1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" s="9" t="str" cm="1">
        <f t="array" ref="N192">IF(IFERROR(VLOOKUP(VALUE(Table13[[#This Row],[County FIPS]]), VALUE([1]!Assignments_of_Authorization[#Data]), 1, FALSE), "N")&lt;&gt;"N", "Y", "N")</f>
        <v>N</v>
      </c>
      <c r="O192" s="9" t="str" cm="1">
        <f t="array" ref="O1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" s="9" t="str" cm="1">
        <f t="array" ref="P1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" s="9" t="str" cm="1">
        <f t="array" ref="Q1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" spans="2:17" x14ac:dyDescent="0.25">
      <c r="B193" s="8" t="s">
        <v>2240</v>
      </c>
      <c r="C193" t="s">
        <v>181</v>
      </c>
      <c r="D193" t="s">
        <v>184</v>
      </c>
      <c r="E193" t="s">
        <v>6</v>
      </c>
      <c r="F193" s="4">
        <v>40474</v>
      </c>
      <c r="G193" s="6" t="str" cm="1">
        <f t="array" ref="G193">IFERROR(VLOOKUP(VALUE(Table13[[#This Row],[County FIPS]]), IFERROR(IF(VALUE([1]!New_Licenses[#Data])=0, "Pending", VALUE([1]!New_Licenses[#Data])), [1]!New_Licenses[#Data]), 8, FALSE), "N/A")</f>
        <v>N/A</v>
      </c>
      <c r="H193" s="9" t="str">
        <f>IF(AND(Table13[[#This Row],[Call Sign]]&lt;&gt;"N/A", Table13[[#This Row],[Call Sign]]&lt;&gt;"Pending"), "Y", "N")</f>
        <v>N</v>
      </c>
      <c r="I193" s="10" t="str" cm="1">
        <f t="array" ref="I1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" s="6" t="str" cm="1">
        <f t="array" ref="J193">IF(IFERROR(VLOOKUP(VALUE(Table13[[#This Row],[County FIPS]]), IFERROR(IF(VALUE([1]!New_Leases[#Data])=0, "Pending", VALUE([1]!New_Leases[#Data])), [1]!New_Leases[#Data]), 13, FALSE), "N")="Active", "Y", "N")</f>
        <v>N</v>
      </c>
      <c r="K193" s="9" t="str" cm="1">
        <f t="array" ref="K1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" s="9" t="str" cm="1">
        <f t="array" ref="L1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" s="11" t="str" cm="1">
        <f t="array" ref="M1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" s="9" t="str" cm="1">
        <f t="array" ref="N193">IF(IFERROR(VLOOKUP(VALUE(Table13[[#This Row],[County FIPS]]), VALUE([1]!Assignments_of_Authorization[#Data]), 1, FALSE), "N")&lt;&gt;"N", "Y", "N")</f>
        <v>N</v>
      </c>
      <c r="O193" s="9" t="str" cm="1">
        <f t="array" ref="O1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" s="9" t="str" cm="1">
        <f t="array" ref="P1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" s="9" t="str" cm="1">
        <f t="array" ref="Q1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" spans="2:17" x14ac:dyDescent="0.25">
      <c r="B194" s="8" t="s">
        <v>2241</v>
      </c>
      <c r="C194" t="s">
        <v>181</v>
      </c>
      <c r="D194" t="s">
        <v>185</v>
      </c>
      <c r="E194" t="s">
        <v>8</v>
      </c>
      <c r="F194" s="4">
        <v>211632</v>
      </c>
      <c r="G194" s="6" t="str" cm="1">
        <f t="array" ref="G194">IFERROR(VLOOKUP(VALUE(Table13[[#This Row],[County FIPS]]), IFERROR(IF(VALUE([1]!New_Licenses[#Data])=0, "Pending", VALUE([1]!New_Licenses[#Data])), [1]!New_Licenses[#Data]), 8, FALSE), "N/A")</f>
        <v>N/A</v>
      </c>
      <c r="H194" s="9" t="str">
        <f>IF(AND(Table13[[#This Row],[Call Sign]]&lt;&gt;"N/A", Table13[[#This Row],[Call Sign]]&lt;&gt;"Pending"), "Y", "N")</f>
        <v>N</v>
      </c>
      <c r="I194" s="10" t="str" cm="1">
        <f t="array" ref="I1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" s="6" t="str" cm="1">
        <f t="array" ref="J194">IF(IFERROR(VLOOKUP(VALUE(Table13[[#This Row],[County FIPS]]), IFERROR(IF(VALUE([1]!New_Leases[#Data])=0, "Pending", VALUE([1]!New_Leases[#Data])), [1]!New_Leases[#Data]), 13, FALSE), "N")="Active", "Y", "N")</f>
        <v>N</v>
      </c>
      <c r="K194" s="9" t="str" cm="1">
        <f t="array" ref="K1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" s="9" t="str" cm="1">
        <f t="array" ref="L1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" s="11" t="str" cm="1">
        <f t="array" ref="M1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" s="9" t="str" cm="1">
        <f t="array" ref="N194">IF(IFERROR(VLOOKUP(VALUE(Table13[[#This Row],[County FIPS]]), VALUE([1]!Assignments_of_Authorization[#Data]), 1, FALSE), "N")&lt;&gt;"N", "Y", "N")</f>
        <v>N</v>
      </c>
      <c r="O194" s="9" t="str" cm="1">
        <f t="array" ref="O1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" s="9" t="str" cm="1">
        <f t="array" ref="P1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" s="9" t="str" cm="1">
        <f t="array" ref="Q1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" spans="2:17" x14ac:dyDescent="0.25">
      <c r="B195" s="8" t="s">
        <v>2242</v>
      </c>
      <c r="C195" t="s">
        <v>181</v>
      </c>
      <c r="D195" t="s">
        <v>186</v>
      </c>
      <c r="E195" t="s">
        <v>6</v>
      </c>
      <c r="F195" s="4">
        <v>45292</v>
      </c>
      <c r="G195" s="6" t="str" cm="1">
        <f t="array" ref="G195">IFERROR(VLOOKUP(VALUE(Table13[[#This Row],[County FIPS]]), IFERROR(IF(VALUE([1]!New_Licenses[#Data])=0, "Pending", VALUE([1]!New_Licenses[#Data])), [1]!New_Licenses[#Data]), 8, FALSE), "N/A")</f>
        <v>N/A</v>
      </c>
      <c r="H195" s="9" t="str">
        <f>IF(AND(Table13[[#This Row],[Call Sign]]&lt;&gt;"N/A", Table13[[#This Row],[Call Sign]]&lt;&gt;"Pending"), "Y", "N")</f>
        <v>N</v>
      </c>
      <c r="I195" s="10" t="str" cm="1">
        <f t="array" ref="I1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" s="6" t="str" cm="1">
        <f t="array" ref="J195">IF(IFERROR(VLOOKUP(VALUE(Table13[[#This Row],[County FIPS]]), IFERROR(IF(VALUE([1]!New_Leases[#Data])=0, "Pending", VALUE([1]!New_Leases[#Data])), [1]!New_Leases[#Data]), 13, FALSE), "N")="Active", "Y", "N")</f>
        <v>N</v>
      </c>
      <c r="K195" s="9" t="str" cm="1">
        <f t="array" ref="K1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" s="9" t="str" cm="1">
        <f t="array" ref="L1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" s="11" t="str" cm="1">
        <f t="array" ref="M1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" s="9" t="str" cm="1">
        <f t="array" ref="N195">IF(IFERROR(VLOOKUP(VALUE(Table13[[#This Row],[County FIPS]]), VALUE([1]!Assignments_of_Authorization[#Data]), 1, FALSE), "N")&lt;&gt;"N", "Y", "N")</f>
        <v>N</v>
      </c>
      <c r="O195" s="9" t="str" cm="1">
        <f t="array" ref="O1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" s="9" t="str" cm="1">
        <f t="array" ref="P1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" s="9" t="str" cm="1">
        <f t="array" ref="Q1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" spans="2:17" x14ac:dyDescent="0.25">
      <c r="B196" s="8" t="s">
        <v>2243</v>
      </c>
      <c r="C196" t="s">
        <v>181</v>
      </c>
      <c r="D196" t="s">
        <v>187</v>
      </c>
      <c r="E196" t="s">
        <v>6</v>
      </c>
      <c r="F196" s="4">
        <v>21839</v>
      </c>
      <c r="G196" s="6" t="str" cm="1">
        <f t="array" ref="G196">IFERROR(VLOOKUP(VALUE(Table13[[#This Row],[County FIPS]]), IFERROR(IF(VALUE([1]!New_Licenses[#Data])=0, "Pending", VALUE([1]!New_Licenses[#Data])), [1]!New_Licenses[#Data]), 8, FALSE), "N/A")</f>
        <v>N/A</v>
      </c>
      <c r="H196" s="9" t="str">
        <f>IF(AND(Table13[[#This Row],[Call Sign]]&lt;&gt;"N/A", Table13[[#This Row],[Call Sign]]&lt;&gt;"Pending"), "Y", "N")</f>
        <v>N</v>
      </c>
      <c r="I196" s="10" t="str" cm="1">
        <f t="array" ref="I1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" s="6" t="str" cm="1">
        <f t="array" ref="J196">IF(IFERROR(VLOOKUP(VALUE(Table13[[#This Row],[County FIPS]]), IFERROR(IF(VALUE([1]!New_Leases[#Data])=0, "Pending", VALUE([1]!New_Leases[#Data])), [1]!New_Leases[#Data]), 13, FALSE), "N")="Active", "Y", "N")</f>
        <v>N</v>
      </c>
      <c r="K196" s="9" t="str" cm="1">
        <f t="array" ref="K1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" s="9" t="str" cm="1">
        <f t="array" ref="L1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" s="11" t="str" cm="1">
        <f t="array" ref="M1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" s="9" t="str" cm="1">
        <f t="array" ref="N196">IF(IFERROR(VLOOKUP(VALUE(Table13[[#This Row],[County FIPS]]), VALUE([1]!Assignments_of_Authorization[#Data]), 1, FALSE), "N")&lt;&gt;"N", "Y", "N")</f>
        <v>N</v>
      </c>
      <c r="O196" s="9" t="str" cm="1">
        <f t="array" ref="O1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" s="9" t="str" cm="1">
        <f t="array" ref="P1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" s="9" t="str" cm="1">
        <f t="array" ref="Q1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" spans="2:17" x14ac:dyDescent="0.25">
      <c r="B197" s="8" t="s">
        <v>2244</v>
      </c>
      <c r="C197" t="s">
        <v>181</v>
      </c>
      <c r="D197" t="s">
        <v>188</v>
      </c>
      <c r="E197" t="s">
        <v>8</v>
      </c>
      <c r="F197" s="4">
        <v>1165927</v>
      </c>
      <c r="G197" s="6" t="str" cm="1">
        <f t="array" ref="G197">IFERROR(VLOOKUP(VALUE(Table13[[#This Row],[County FIPS]]), IFERROR(IF(VALUE([1]!New_Licenses[#Data])=0, "Pending", VALUE([1]!New_Licenses[#Data])), [1]!New_Licenses[#Data]), 8, FALSE), "N/A")</f>
        <v>N/A</v>
      </c>
      <c r="H197" s="9" t="str">
        <f>IF(AND(Table13[[#This Row],[Call Sign]]&lt;&gt;"N/A", Table13[[#This Row],[Call Sign]]&lt;&gt;"Pending"), "Y", "N")</f>
        <v>N</v>
      </c>
      <c r="I197" s="10" t="str" cm="1">
        <f t="array" ref="I1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" s="6" t="str" cm="1">
        <f t="array" ref="J197">IF(IFERROR(VLOOKUP(VALUE(Table13[[#This Row],[County FIPS]]), IFERROR(IF(VALUE([1]!New_Leases[#Data])=0, "Pending", VALUE([1]!New_Leases[#Data])), [1]!New_Leases[#Data]), 13, FALSE), "N")="Active", "Y", "N")</f>
        <v>N</v>
      </c>
      <c r="K197" s="9" t="str" cm="1">
        <f t="array" ref="K1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" s="9" t="str" cm="1">
        <f t="array" ref="L1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" s="11" t="str" cm="1">
        <f t="array" ref="M1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" s="9" t="str" cm="1">
        <f t="array" ref="N197">IF(IFERROR(VLOOKUP(VALUE(Table13[[#This Row],[County FIPS]]), VALUE([1]!Assignments_of_Authorization[#Data]), 1, FALSE), "N")&lt;&gt;"N", "Y", "N")</f>
        <v>N</v>
      </c>
      <c r="O197" s="9" t="str" cm="1">
        <f t="array" ref="O1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" s="9" t="str" cm="1">
        <f t="array" ref="P1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" s="9" t="str" cm="1">
        <f t="array" ref="Q1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" spans="2:17" x14ac:dyDescent="0.25">
      <c r="B198" s="8" t="s">
        <v>2245</v>
      </c>
      <c r="C198" t="s">
        <v>181</v>
      </c>
      <c r="D198" t="s">
        <v>189</v>
      </c>
      <c r="E198" t="s">
        <v>6</v>
      </c>
      <c r="F198" s="4">
        <v>27743</v>
      </c>
      <c r="G198" s="6" t="str" cm="1">
        <f t="array" ref="G198">IFERROR(VLOOKUP(VALUE(Table13[[#This Row],[County FIPS]]), IFERROR(IF(VALUE([1]!New_Licenses[#Data])=0, "Pending", VALUE([1]!New_Licenses[#Data])), [1]!New_Licenses[#Data]), 8, FALSE), "N/A")</f>
        <v>N/A</v>
      </c>
      <c r="H198" s="9" t="str">
        <f>IF(AND(Table13[[#This Row],[Call Sign]]&lt;&gt;"N/A", Table13[[#This Row],[Call Sign]]&lt;&gt;"Pending"), "Y", "N")</f>
        <v>N</v>
      </c>
      <c r="I198" s="10" t="str" cm="1">
        <f t="array" ref="I1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" s="6" t="str" cm="1">
        <f t="array" ref="J198">IF(IFERROR(VLOOKUP(VALUE(Table13[[#This Row],[County FIPS]]), IFERROR(IF(VALUE([1]!New_Leases[#Data])=0, "Pending", VALUE([1]!New_Leases[#Data])), [1]!New_Leases[#Data]), 13, FALSE), "N")="Active", "Y", "N")</f>
        <v>N</v>
      </c>
      <c r="K198" s="9" t="str" cm="1">
        <f t="array" ref="K1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" s="9" t="str" cm="1">
        <f t="array" ref="L1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" s="11" t="str" cm="1">
        <f t="array" ref="M1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" s="9" t="str" cm="1">
        <f t="array" ref="N198">IF(IFERROR(VLOOKUP(VALUE(Table13[[#This Row],[County FIPS]]), VALUE([1]!Assignments_of_Authorization[#Data]), 1, FALSE), "N")&lt;&gt;"N", "Y", "N")</f>
        <v>N</v>
      </c>
      <c r="O198" s="9" t="str" cm="1">
        <f t="array" ref="O1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" s="9" t="str" cm="1">
        <f t="array" ref="P1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" s="9" t="str" cm="1">
        <f t="array" ref="Q1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" spans="2:17" x14ac:dyDescent="0.25">
      <c r="B199" s="8" t="s">
        <v>2246</v>
      </c>
      <c r="C199" t="s">
        <v>181</v>
      </c>
      <c r="D199" t="s">
        <v>190</v>
      </c>
      <c r="E199" t="s">
        <v>8</v>
      </c>
      <c r="F199" s="4">
        <v>191185</v>
      </c>
      <c r="G199" s="6" t="str" cm="1">
        <f t="array" ref="G199">IFERROR(VLOOKUP(VALUE(Table13[[#This Row],[County FIPS]]), IFERROR(IF(VALUE([1]!New_Licenses[#Data])=0, "Pending", VALUE([1]!New_Licenses[#Data])), [1]!New_Licenses[#Data]), 8, FALSE), "N/A")</f>
        <v>N/A</v>
      </c>
      <c r="H199" s="9" t="str">
        <f>IF(AND(Table13[[#This Row],[Call Sign]]&lt;&gt;"N/A", Table13[[#This Row],[Call Sign]]&lt;&gt;"Pending"), "Y", "N")</f>
        <v>N</v>
      </c>
      <c r="I199" s="10" t="str" cm="1">
        <f t="array" ref="I1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" s="6" t="str" cm="1">
        <f t="array" ref="J199">IF(IFERROR(VLOOKUP(VALUE(Table13[[#This Row],[County FIPS]]), IFERROR(IF(VALUE([1]!New_Leases[#Data])=0, "Pending", VALUE([1]!New_Leases[#Data])), [1]!New_Leases[#Data]), 13, FALSE), "N")="Active", "Y", "N")</f>
        <v>N</v>
      </c>
      <c r="K199" s="9" t="str" cm="1">
        <f t="array" ref="K1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" s="9" t="str" cm="1">
        <f t="array" ref="L1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" s="11" t="str" cm="1">
        <f t="array" ref="M1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" s="9" t="str" cm="1">
        <f t="array" ref="N199">IF(IFERROR(VLOOKUP(VALUE(Table13[[#This Row],[County FIPS]]), VALUE([1]!Assignments_of_Authorization[#Data]), 1, FALSE), "N")&lt;&gt;"N", "Y", "N")</f>
        <v>N</v>
      </c>
      <c r="O199" s="9" t="str" cm="1">
        <f t="array" ref="O1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" s="9" t="str" cm="1">
        <f t="array" ref="P1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" s="9" t="str" cm="1">
        <f t="array" ref="Q1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" spans="2:17" x14ac:dyDescent="0.25">
      <c r="B200" s="8" t="s">
        <v>2247</v>
      </c>
      <c r="C200" t="s">
        <v>181</v>
      </c>
      <c r="D200" t="s">
        <v>191</v>
      </c>
      <c r="E200" t="s">
        <v>8</v>
      </c>
      <c r="F200" s="4">
        <v>1008654</v>
      </c>
      <c r="G200" s="6" t="str" cm="1">
        <f t="array" ref="G200">IFERROR(VLOOKUP(VALUE(Table13[[#This Row],[County FIPS]]), IFERROR(IF(VALUE([1]!New_Licenses[#Data])=0, "Pending", VALUE([1]!New_Licenses[#Data])), [1]!New_Licenses[#Data]), 8, FALSE), "N/A")</f>
        <v>N/A</v>
      </c>
      <c r="H200" s="9" t="str">
        <f>IF(AND(Table13[[#This Row],[Call Sign]]&lt;&gt;"N/A", Table13[[#This Row],[Call Sign]]&lt;&gt;"Pending"), "Y", "N")</f>
        <v>N</v>
      </c>
      <c r="I200" s="10" t="str" cm="1">
        <f t="array" ref="I2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" s="6" t="str" cm="1">
        <f t="array" ref="J200">IF(IFERROR(VLOOKUP(VALUE(Table13[[#This Row],[County FIPS]]), IFERROR(IF(VALUE([1]!New_Leases[#Data])=0, "Pending", VALUE([1]!New_Leases[#Data])), [1]!New_Leases[#Data]), 13, FALSE), "N")="Active", "Y", "N")</f>
        <v>N</v>
      </c>
      <c r="K200" s="9" t="str" cm="1">
        <f t="array" ref="K2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" s="9" t="str" cm="1">
        <f t="array" ref="L2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" s="11" t="str" cm="1">
        <f t="array" ref="M2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" s="9" t="str" cm="1">
        <f t="array" ref="N200">IF(IFERROR(VLOOKUP(VALUE(Table13[[#This Row],[County FIPS]]), VALUE([1]!Assignments_of_Authorization[#Data]), 1, FALSE), "N")&lt;&gt;"N", "Y", "N")</f>
        <v>N</v>
      </c>
      <c r="O200" s="9" t="str" cm="1">
        <f t="array" ref="O2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" s="9" t="str" cm="1">
        <f t="array" ref="P2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" s="9" t="str" cm="1">
        <f t="array" ref="Q2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" spans="2:17" x14ac:dyDescent="0.25">
      <c r="B201" s="8" t="s">
        <v>2248</v>
      </c>
      <c r="C201" t="s">
        <v>181</v>
      </c>
      <c r="D201" t="s">
        <v>192</v>
      </c>
      <c r="E201" t="s">
        <v>6</v>
      </c>
      <c r="F201" s="4">
        <v>28917</v>
      </c>
      <c r="G201" s="6" t="str" cm="1">
        <f t="array" ref="G201">IFERROR(VLOOKUP(VALUE(Table13[[#This Row],[County FIPS]]), IFERROR(IF(VALUE([1]!New_Licenses[#Data])=0, "Pending", VALUE([1]!New_Licenses[#Data])), [1]!New_Licenses[#Data]), 8, FALSE), "N/A")</f>
        <v>N/A</v>
      </c>
      <c r="H201" s="9" t="str">
        <f>IF(AND(Table13[[#This Row],[Call Sign]]&lt;&gt;"N/A", Table13[[#This Row],[Call Sign]]&lt;&gt;"Pending"), "Y", "N")</f>
        <v>N</v>
      </c>
      <c r="I201" s="10" t="str" cm="1">
        <f t="array" ref="I2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" s="6" t="str" cm="1">
        <f t="array" ref="J201">IF(IFERROR(VLOOKUP(VALUE(Table13[[#This Row],[County FIPS]]), IFERROR(IF(VALUE([1]!New_Leases[#Data])=0, "Pending", VALUE([1]!New_Leases[#Data])), [1]!New_Leases[#Data]), 13, FALSE), "N")="Active", "Y", "N")</f>
        <v>N</v>
      </c>
      <c r="K201" s="9" t="str" cm="1">
        <f t="array" ref="K2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" s="9" t="str" cm="1">
        <f t="array" ref="L2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" s="11" t="str" cm="1">
        <f t="array" ref="M2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" s="9" t="str" cm="1">
        <f t="array" ref="N201">IF(IFERROR(VLOOKUP(VALUE(Table13[[#This Row],[County FIPS]]), VALUE([1]!Assignments_of_Authorization[#Data]), 1, FALSE), "N")&lt;&gt;"N", "Y", "N")</f>
        <v>N</v>
      </c>
      <c r="O201" s="9" t="str" cm="1">
        <f t="array" ref="O2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" s="9" t="str" cm="1">
        <f t="array" ref="P2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" s="9" t="str" cm="1">
        <f t="array" ref="Q2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" spans="2:17" x14ac:dyDescent="0.25">
      <c r="B202" s="8" t="s">
        <v>2249</v>
      </c>
      <c r="C202" t="s">
        <v>181</v>
      </c>
      <c r="D202" t="s">
        <v>193</v>
      </c>
      <c r="E202" t="s">
        <v>6</v>
      </c>
      <c r="F202" s="4">
        <v>136463</v>
      </c>
      <c r="G202" s="6" t="str" cm="1">
        <f t="array" ref="G202">IFERROR(VLOOKUP(VALUE(Table13[[#This Row],[County FIPS]]), IFERROR(IF(VALUE([1]!New_Licenses[#Data])=0, "Pending", VALUE([1]!New_Licenses[#Data])), [1]!New_Licenses[#Data]), 8, FALSE), "N/A")</f>
        <v>WRPG330</v>
      </c>
      <c r="H202" s="9" t="str">
        <f>IF(AND(Table13[[#This Row],[Call Sign]]&lt;&gt;"N/A", Table13[[#This Row],[Call Sign]]&lt;&gt;"Pending"), "Y", "N")</f>
        <v>Y</v>
      </c>
      <c r="I202" s="10" cm="1">
        <f t="array" ref="I202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202" s="6" t="str" cm="1">
        <f t="array" ref="J202">IF(IFERROR(VLOOKUP(VALUE(Table13[[#This Row],[County FIPS]]), IFERROR(IF(VALUE([1]!New_Leases[#Data])=0, "Pending", VALUE([1]!New_Leases[#Data])), [1]!New_Leases[#Data]), 13, FALSE), "N")="Active", "Y", "N")</f>
        <v>N</v>
      </c>
      <c r="K202" s="9" t="str" cm="1">
        <f t="array" ref="K2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" s="9" t="str" cm="1">
        <f t="array" ref="L2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" s="11" t="str" cm="1">
        <f t="array" ref="M2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" s="9" t="str" cm="1">
        <f t="array" ref="N202">IF(IFERROR(VLOOKUP(VALUE(Table13[[#This Row],[County FIPS]]), VALUE([1]!Assignments_of_Authorization[#Data]), 1, FALSE), "N")&lt;&gt;"N", "Y", "N")</f>
        <v>N</v>
      </c>
      <c r="O202" s="9" t="str" cm="1">
        <f t="array" ref="O2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" s="9" t="str" cm="1">
        <f t="array" ref="P2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" s="9" t="str" cm="1">
        <f t="array" ref="Q2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" spans="2:17" x14ac:dyDescent="0.25">
      <c r="B203" s="8" t="s">
        <v>2250</v>
      </c>
      <c r="C203" t="s">
        <v>181</v>
      </c>
      <c r="D203" t="s">
        <v>194</v>
      </c>
      <c r="E203" t="s">
        <v>6</v>
      </c>
      <c r="F203" s="4">
        <v>179702</v>
      </c>
      <c r="G203" s="6" t="str" cm="1">
        <f t="array" ref="G203">IFERROR(VLOOKUP(VALUE(Table13[[#This Row],[County FIPS]]), IFERROR(IF(VALUE([1]!New_Licenses[#Data])=0, "Pending", VALUE([1]!New_Licenses[#Data])), [1]!New_Licenses[#Data]), 8, FALSE), "N/A")</f>
        <v>WRPG331</v>
      </c>
      <c r="H203" s="9" t="str">
        <f>IF(AND(Table13[[#This Row],[Call Sign]]&lt;&gt;"N/A", Table13[[#This Row],[Call Sign]]&lt;&gt;"Pending"), "Y", "N")</f>
        <v>Y</v>
      </c>
      <c r="I203" s="10" cm="1">
        <f t="array" ref="I203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203" s="6" t="str" cm="1">
        <f t="array" ref="J203">IF(IFERROR(VLOOKUP(VALUE(Table13[[#This Row],[County FIPS]]), IFERROR(IF(VALUE([1]!New_Leases[#Data])=0, "Pending", VALUE([1]!New_Leases[#Data])), [1]!New_Leases[#Data]), 13, FALSE), "N")="Active", "Y", "N")</f>
        <v>N</v>
      </c>
      <c r="K203" s="9" t="str" cm="1">
        <f t="array" ref="K2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" s="9" t="str" cm="1">
        <f t="array" ref="L2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" s="11" t="str" cm="1">
        <f t="array" ref="M2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" s="9" t="str" cm="1">
        <f t="array" ref="N203">IF(IFERROR(VLOOKUP(VALUE(Table13[[#This Row],[County FIPS]]), VALUE([1]!Assignments_of_Authorization[#Data]), 1, FALSE), "N")&lt;&gt;"N", "Y", "N")</f>
        <v>Y</v>
      </c>
      <c r="O203" s="9" t="str" cm="1">
        <f t="array" ref="O203">IFERROR(VLOOKUP(VALUE(Table13[[#This Row],[County FIPS]]), IFERROR(IF(VALUE([1]!Assignments_of_Authorization[#Data])=0, "Pending", VALUE([1]!Assignments_of_Authorization[#Data])), [1]!Assignments_of_Authorization[#Data]), 8, FALSE), "N/A")</f>
        <v>San Diego Gas &amp; Electric Company</v>
      </c>
      <c r="P203" s="9" t="str" cm="1">
        <f t="array" ref="P203">IFERROR(VLOOKUP(VALUE(Table13[[#This Row],[County FIPS]]), IFERROR(IF(VALUE([1]!Assignments_of_Authorization[#Data])=0, "Pending", VALUE([1]!Assignments_of_Authorization[#Data])), [1]!Assignments_of_Authorization[#Data]), 9, FALSE), "N/A")</f>
        <v>0001535657_x000D_</v>
      </c>
      <c r="Q203" s="9" t="str" cm="1">
        <f t="array" ref="Q203">IFERROR(VLOOKUP(VALUE(Table13[[#This Row],[County FIPS]]), IFERROR(IF(VALUE([1]!Assignments_of_Authorization[#Data])=0, "Pending", VALUE([1]!Assignments_of_Authorization[#Data])), [1]!Assignments_of_Authorization[#Data]), 11, FALSE), "N/A")</f>
        <v>Pending</v>
      </c>
    </row>
    <row r="204" spans="2:17" x14ac:dyDescent="0.25">
      <c r="B204" s="8" t="s">
        <v>2251</v>
      </c>
      <c r="C204" t="s">
        <v>181</v>
      </c>
      <c r="D204" t="s">
        <v>195</v>
      </c>
      <c r="E204" t="s">
        <v>6</v>
      </c>
      <c r="F204" s="4">
        <v>19016</v>
      </c>
      <c r="G204" s="6" t="str" cm="1">
        <f t="array" ref="G204">IFERROR(VLOOKUP(VALUE(Table13[[#This Row],[County FIPS]]), IFERROR(IF(VALUE([1]!New_Licenses[#Data])=0, "Pending", VALUE([1]!New_Licenses[#Data])), [1]!New_Licenses[#Data]), 8, FALSE), "N/A")</f>
        <v>N/A</v>
      </c>
      <c r="H204" s="9" t="str">
        <f>IF(AND(Table13[[#This Row],[Call Sign]]&lt;&gt;"N/A", Table13[[#This Row],[Call Sign]]&lt;&gt;"Pending"), "Y", "N")</f>
        <v>N</v>
      </c>
      <c r="I204" s="10" t="str" cm="1">
        <f t="array" ref="I2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" s="6" t="str" cm="1">
        <f t="array" ref="J204">IF(IFERROR(VLOOKUP(VALUE(Table13[[#This Row],[County FIPS]]), IFERROR(IF(VALUE([1]!New_Leases[#Data])=0, "Pending", VALUE([1]!New_Leases[#Data])), [1]!New_Leases[#Data]), 13, FALSE), "N")="Active", "Y", "N")</f>
        <v>N</v>
      </c>
      <c r="K204" s="9" t="str" cm="1">
        <f t="array" ref="K2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" s="9" t="str" cm="1">
        <f t="array" ref="L2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" s="11" t="str" cm="1">
        <f t="array" ref="M2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" s="9" t="str" cm="1">
        <f t="array" ref="N204">IF(IFERROR(VLOOKUP(VALUE(Table13[[#This Row],[County FIPS]]), VALUE([1]!Assignments_of_Authorization[#Data]), 1, FALSE), "N")&lt;&gt;"N", "Y", "N")</f>
        <v>N</v>
      </c>
      <c r="O204" s="9" t="str" cm="1">
        <f t="array" ref="O2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" s="9" t="str" cm="1">
        <f t="array" ref="P2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" s="9" t="str" cm="1">
        <f t="array" ref="Q2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" spans="2:17" x14ac:dyDescent="0.25">
      <c r="B205" s="8" t="s">
        <v>2252</v>
      </c>
      <c r="C205" t="s">
        <v>181</v>
      </c>
      <c r="D205" t="s">
        <v>196</v>
      </c>
      <c r="E205" t="s">
        <v>8</v>
      </c>
      <c r="F205" s="4">
        <v>909235</v>
      </c>
      <c r="G205" s="6" t="str" cm="1">
        <f t="array" ref="G205">IFERROR(VLOOKUP(VALUE(Table13[[#This Row],[County FIPS]]), IFERROR(IF(VALUE([1]!New_Licenses[#Data])=0, "Pending", VALUE([1]!New_Licenses[#Data])), [1]!New_Licenses[#Data]), 8, FALSE), "N/A")</f>
        <v>N/A</v>
      </c>
      <c r="H205" s="9" t="str">
        <f>IF(AND(Table13[[#This Row],[Call Sign]]&lt;&gt;"N/A", Table13[[#This Row],[Call Sign]]&lt;&gt;"Pending"), "Y", "N")</f>
        <v>N</v>
      </c>
      <c r="I205" s="10" t="str" cm="1">
        <f t="array" ref="I2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" s="6" t="str" cm="1">
        <f t="array" ref="J205">IF(IFERROR(VLOOKUP(VALUE(Table13[[#This Row],[County FIPS]]), IFERROR(IF(VALUE([1]!New_Leases[#Data])=0, "Pending", VALUE([1]!New_Leases[#Data])), [1]!New_Leases[#Data]), 13, FALSE), "N")="Active", "Y", "N")</f>
        <v>N</v>
      </c>
      <c r="K205" s="9" t="str" cm="1">
        <f t="array" ref="K2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" s="9" t="str" cm="1">
        <f t="array" ref="L2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" s="11" t="str" cm="1">
        <f t="array" ref="M2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" s="9" t="str" cm="1">
        <f t="array" ref="N205">IF(IFERROR(VLOOKUP(VALUE(Table13[[#This Row],[County FIPS]]), VALUE([1]!Assignments_of_Authorization[#Data]), 1, FALSE), "N")&lt;&gt;"N", "Y", "N")</f>
        <v>N</v>
      </c>
      <c r="O205" s="9" t="str" cm="1">
        <f t="array" ref="O2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" s="9" t="str" cm="1">
        <f t="array" ref="P2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" s="9" t="str" cm="1">
        <f t="array" ref="Q2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" spans="2:17" x14ac:dyDescent="0.25">
      <c r="B206" s="8" t="s">
        <v>2253</v>
      </c>
      <c r="C206" t="s">
        <v>181</v>
      </c>
      <c r="D206" t="s">
        <v>197</v>
      </c>
      <c r="E206" t="s">
        <v>8</v>
      </c>
      <c r="F206" s="4">
        <v>152486</v>
      </c>
      <c r="G206" s="6" t="str" cm="1">
        <f t="array" ref="G206">IFERROR(VLOOKUP(VALUE(Table13[[#This Row],[County FIPS]]), IFERROR(IF(VALUE([1]!New_Licenses[#Data])=0, "Pending", VALUE([1]!New_Licenses[#Data])), [1]!New_Licenses[#Data]), 8, FALSE), "N/A")</f>
        <v>N/A</v>
      </c>
      <c r="H206" s="9" t="str">
        <f>IF(AND(Table13[[#This Row],[Call Sign]]&lt;&gt;"N/A", Table13[[#This Row],[Call Sign]]&lt;&gt;"Pending"), "Y", "N")</f>
        <v>N</v>
      </c>
      <c r="I206" s="10" t="str" cm="1">
        <f t="array" ref="I2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" s="6" t="str" cm="1">
        <f t="array" ref="J206">IF(IFERROR(VLOOKUP(VALUE(Table13[[#This Row],[County FIPS]]), IFERROR(IF(VALUE([1]!New_Leases[#Data])=0, "Pending", VALUE([1]!New_Leases[#Data])), [1]!New_Leases[#Data]), 13, FALSE), "N")="Active", "Y", "N")</f>
        <v>N</v>
      </c>
      <c r="K206" s="9" t="str" cm="1">
        <f t="array" ref="K2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" s="9" t="str" cm="1">
        <f t="array" ref="L2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" s="11" t="str" cm="1">
        <f t="array" ref="M2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" s="9" t="str" cm="1">
        <f t="array" ref="N206">IF(IFERROR(VLOOKUP(VALUE(Table13[[#This Row],[County FIPS]]), VALUE([1]!Assignments_of_Authorization[#Data]), 1, FALSE), "N")&lt;&gt;"N", "Y", "N")</f>
        <v>N</v>
      </c>
      <c r="O206" s="9" t="str" cm="1">
        <f t="array" ref="O2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" s="9" t="str" cm="1">
        <f t="array" ref="P2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" s="9" t="str" cm="1">
        <f t="array" ref="Q2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" spans="2:17" x14ac:dyDescent="0.25">
      <c r="B207" s="8" t="s">
        <v>2254</v>
      </c>
      <c r="C207" t="s">
        <v>181</v>
      </c>
      <c r="D207" t="s">
        <v>198</v>
      </c>
      <c r="E207" t="s">
        <v>6</v>
      </c>
      <c r="F207" s="4">
        <v>68163</v>
      </c>
      <c r="G207" s="6" t="str" cm="1">
        <f t="array" ref="G207">IFERROR(VLOOKUP(VALUE(Table13[[#This Row],[County FIPS]]), IFERROR(IF(VALUE([1]!New_Licenses[#Data])=0, "Pending", VALUE([1]!New_Licenses[#Data])), [1]!New_Licenses[#Data]), 8, FALSE), "N/A")</f>
        <v>N/A</v>
      </c>
      <c r="H207" s="9" t="str">
        <f>IF(AND(Table13[[#This Row],[Call Sign]]&lt;&gt;"N/A", Table13[[#This Row],[Call Sign]]&lt;&gt;"Pending"), "Y", "N")</f>
        <v>N</v>
      </c>
      <c r="I207" s="10" t="str" cm="1">
        <f t="array" ref="I2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" s="6" t="str" cm="1">
        <f t="array" ref="J207">IF(IFERROR(VLOOKUP(VALUE(Table13[[#This Row],[County FIPS]]), IFERROR(IF(VALUE([1]!New_Leases[#Data])=0, "Pending", VALUE([1]!New_Leases[#Data])), [1]!New_Leases[#Data]), 13, FALSE), "N")="Active", "Y", "N")</f>
        <v>N</v>
      </c>
      <c r="K207" s="9" t="str" cm="1">
        <f t="array" ref="K2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" s="9" t="str" cm="1">
        <f t="array" ref="L2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" s="11" t="str" cm="1">
        <f t="array" ref="M2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" s="9" t="str" cm="1">
        <f t="array" ref="N207">IF(IFERROR(VLOOKUP(VALUE(Table13[[#This Row],[County FIPS]]), VALUE([1]!Assignments_of_Authorization[#Data]), 1, FALSE), "N")&lt;&gt;"N", "Y", "N")</f>
        <v>N</v>
      </c>
      <c r="O207" s="9" t="str" cm="1">
        <f t="array" ref="O2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" s="9" t="str" cm="1">
        <f t="array" ref="P2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" s="9" t="str" cm="1">
        <f t="array" ref="Q2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" spans="2:17" x14ac:dyDescent="0.25">
      <c r="B208" s="8" t="s">
        <v>2255</v>
      </c>
      <c r="C208" t="s">
        <v>181</v>
      </c>
      <c r="D208" t="s">
        <v>199</v>
      </c>
      <c r="E208" t="s">
        <v>6</v>
      </c>
      <c r="F208" s="4">
        <v>32730</v>
      </c>
      <c r="G208" s="6" t="str" cm="1">
        <f t="array" ref="G208">IFERROR(VLOOKUP(VALUE(Table13[[#This Row],[County FIPS]]), IFERROR(IF(VALUE([1]!New_Licenses[#Data])=0, "Pending", VALUE([1]!New_Licenses[#Data])), [1]!New_Licenses[#Data]), 8, FALSE), "N/A")</f>
        <v>N/A</v>
      </c>
      <c r="H208" s="9" t="str">
        <f>IF(AND(Table13[[#This Row],[Call Sign]]&lt;&gt;"N/A", Table13[[#This Row],[Call Sign]]&lt;&gt;"Pending"), "Y", "N")</f>
        <v>N</v>
      </c>
      <c r="I208" s="10" t="str" cm="1">
        <f t="array" ref="I2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" s="6" t="str" cm="1">
        <f t="array" ref="J208">IF(IFERROR(VLOOKUP(VALUE(Table13[[#This Row],[County FIPS]]), IFERROR(IF(VALUE([1]!New_Leases[#Data])=0, "Pending", VALUE([1]!New_Leases[#Data])), [1]!New_Leases[#Data]), 13, FALSE), "N")="Active", "Y", "N")</f>
        <v>N</v>
      </c>
      <c r="K208" s="9" t="str" cm="1">
        <f t="array" ref="K2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" s="9" t="str" cm="1">
        <f t="array" ref="L2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" s="11" t="str" cm="1">
        <f t="array" ref="M2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" s="9" t="str" cm="1">
        <f t="array" ref="N208">IF(IFERROR(VLOOKUP(VALUE(Table13[[#This Row],[County FIPS]]), VALUE([1]!Assignments_of_Authorization[#Data]), 1, FALSE), "N")&lt;&gt;"N", "Y", "N")</f>
        <v>N</v>
      </c>
      <c r="O208" s="9" t="str" cm="1">
        <f t="array" ref="O2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" s="9" t="str" cm="1">
        <f t="array" ref="P2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" s="9" t="str" cm="1">
        <f t="array" ref="Q2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" spans="2:17" x14ac:dyDescent="0.25">
      <c r="B209" s="8" t="s">
        <v>2256</v>
      </c>
      <c r="C209" t="s">
        <v>181</v>
      </c>
      <c r="D209" t="s">
        <v>200</v>
      </c>
      <c r="E209" t="s">
        <v>8</v>
      </c>
      <c r="F209" s="4">
        <v>10014009</v>
      </c>
      <c r="G209" s="6" t="str" cm="1">
        <f t="array" ref="G209">IFERROR(VLOOKUP(VALUE(Table13[[#This Row],[County FIPS]]), IFERROR(IF(VALUE([1]!New_Licenses[#Data])=0, "Pending", VALUE([1]!New_Licenses[#Data])), [1]!New_Licenses[#Data]), 8, FALSE), "N/A")</f>
        <v>N/A</v>
      </c>
      <c r="H209" s="9" t="str">
        <f>IF(AND(Table13[[#This Row],[Call Sign]]&lt;&gt;"N/A", Table13[[#This Row],[Call Sign]]&lt;&gt;"Pending"), "Y", "N")</f>
        <v>N</v>
      </c>
      <c r="I209" s="10" t="str" cm="1">
        <f t="array" ref="I2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" s="6" t="str" cm="1">
        <f t="array" ref="J209">IF(IFERROR(VLOOKUP(VALUE(Table13[[#This Row],[County FIPS]]), IFERROR(IF(VALUE([1]!New_Leases[#Data])=0, "Pending", VALUE([1]!New_Leases[#Data])), [1]!New_Leases[#Data]), 13, FALSE), "N")="Active", "Y", "N")</f>
        <v>N</v>
      </c>
      <c r="K209" s="9" t="str" cm="1">
        <f t="array" ref="K2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" s="9" t="str" cm="1">
        <f t="array" ref="L2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" s="11" t="str" cm="1">
        <f t="array" ref="M2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" s="9" t="str" cm="1">
        <f t="array" ref="N209">IF(IFERROR(VLOOKUP(VALUE(Table13[[#This Row],[County FIPS]]), VALUE([1]!Assignments_of_Authorization[#Data]), 1, FALSE), "N")&lt;&gt;"N", "Y", "N")</f>
        <v>N</v>
      </c>
      <c r="O209" s="9" t="str" cm="1">
        <f t="array" ref="O2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" s="9" t="str" cm="1">
        <f t="array" ref="P2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" s="9" t="str" cm="1">
        <f t="array" ref="Q2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" spans="2:17" x14ac:dyDescent="0.25">
      <c r="B210" s="8" t="s">
        <v>2257</v>
      </c>
      <c r="C210" t="s">
        <v>181</v>
      </c>
      <c r="D210" t="s">
        <v>201</v>
      </c>
      <c r="E210" t="s">
        <v>6</v>
      </c>
      <c r="F210" s="4">
        <v>156255</v>
      </c>
      <c r="G210" s="6" t="str" cm="1">
        <f t="array" ref="G210">IFERROR(VLOOKUP(VALUE(Table13[[#This Row],[County FIPS]]), IFERROR(IF(VALUE([1]!New_Licenses[#Data])=0, "Pending", VALUE([1]!New_Licenses[#Data])), [1]!New_Licenses[#Data]), 8, FALSE), "N/A")</f>
        <v>N/A</v>
      </c>
      <c r="H210" s="9" t="str">
        <f>IF(AND(Table13[[#This Row],[Call Sign]]&lt;&gt;"N/A", Table13[[#This Row],[Call Sign]]&lt;&gt;"Pending"), "Y", "N")</f>
        <v>N</v>
      </c>
      <c r="I210" s="10" t="str" cm="1">
        <f t="array" ref="I2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" s="6" t="str" cm="1">
        <f t="array" ref="J210">IF(IFERROR(VLOOKUP(VALUE(Table13[[#This Row],[County FIPS]]), IFERROR(IF(VALUE([1]!New_Leases[#Data])=0, "Pending", VALUE([1]!New_Leases[#Data])), [1]!New_Leases[#Data]), 13, FALSE), "N")="Active", "Y", "N")</f>
        <v>N</v>
      </c>
      <c r="K210" s="9" t="str" cm="1">
        <f t="array" ref="K2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" s="9" t="str" cm="1">
        <f t="array" ref="L2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" s="11" t="str" cm="1">
        <f t="array" ref="M2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" s="9" t="str" cm="1">
        <f t="array" ref="N210">IF(IFERROR(VLOOKUP(VALUE(Table13[[#This Row],[County FIPS]]), VALUE([1]!Assignments_of_Authorization[#Data]), 1, FALSE), "N")&lt;&gt;"N", "Y", "N")</f>
        <v>N</v>
      </c>
      <c r="O210" s="9" t="str" cm="1">
        <f t="array" ref="O2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" s="9" t="str" cm="1">
        <f t="array" ref="P2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" s="9" t="str" cm="1">
        <f t="array" ref="Q2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" spans="2:17" x14ac:dyDescent="0.25">
      <c r="B211" s="8" t="s">
        <v>2258</v>
      </c>
      <c r="C211" t="s">
        <v>181</v>
      </c>
      <c r="D211" t="s">
        <v>202</v>
      </c>
      <c r="E211" t="s">
        <v>8</v>
      </c>
      <c r="F211" s="4">
        <v>262321</v>
      </c>
      <c r="G211" s="6" t="str" cm="1">
        <f t="array" ref="G211">IFERROR(VLOOKUP(VALUE(Table13[[#This Row],[County FIPS]]), IFERROR(IF(VALUE([1]!New_Licenses[#Data])=0, "Pending", VALUE([1]!New_Licenses[#Data])), [1]!New_Licenses[#Data]), 8, FALSE), "N/A")</f>
        <v>N/A</v>
      </c>
      <c r="H211" s="9" t="str">
        <f>IF(AND(Table13[[#This Row],[Call Sign]]&lt;&gt;"N/A", Table13[[#This Row],[Call Sign]]&lt;&gt;"Pending"), "Y", "N")</f>
        <v>N</v>
      </c>
      <c r="I211" s="10" t="str" cm="1">
        <f t="array" ref="I2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" s="6" t="str" cm="1">
        <f t="array" ref="J211">IF(IFERROR(VLOOKUP(VALUE(Table13[[#This Row],[County FIPS]]), IFERROR(IF(VALUE([1]!New_Leases[#Data])=0, "Pending", VALUE([1]!New_Leases[#Data])), [1]!New_Leases[#Data]), 13, FALSE), "N")="Active", "Y", "N")</f>
        <v>N</v>
      </c>
      <c r="K211" s="9" t="str" cm="1">
        <f t="array" ref="K2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" s="9" t="str" cm="1">
        <f t="array" ref="L2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" s="11" t="str" cm="1">
        <f t="array" ref="M2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" s="9" t="str" cm="1">
        <f t="array" ref="N211">IF(IFERROR(VLOOKUP(VALUE(Table13[[#This Row],[County FIPS]]), VALUE([1]!Assignments_of_Authorization[#Data]), 1, FALSE), "N")&lt;&gt;"N", "Y", "N")</f>
        <v>N</v>
      </c>
      <c r="O211" s="9" t="str" cm="1">
        <f t="array" ref="O2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" s="9" t="str" cm="1">
        <f t="array" ref="P2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" s="9" t="str" cm="1">
        <f t="array" ref="Q2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" spans="2:17" x14ac:dyDescent="0.25">
      <c r="B212" s="8" t="s">
        <v>2259</v>
      </c>
      <c r="C212" t="s">
        <v>181</v>
      </c>
      <c r="D212" t="s">
        <v>203</v>
      </c>
      <c r="E212" t="s">
        <v>6</v>
      </c>
      <c r="F212" s="4">
        <v>17131</v>
      </c>
      <c r="G212" s="6" t="str" cm="1">
        <f t="array" ref="G212">IFERROR(VLOOKUP(VALUE(Table13[[#This Row],[County FIPS]]), IFERROR(IF(VALUE([1]!New_Licenses[#Data])=0, "Pending", VALUE([1]!New_Licenses[#Data])), [1]!New_Licenses[#Data]), 8, FALSE), "N/A")</f>
        <v>N/A</v>
      </c>
      <c r="H212" s="9" t="str">
        <f>IF(AND(Table13[[#This Row],[Call Sign]]&lt;&gt;"N/A", Table13[[#This Row],[Call Sign]]&lt;&gt;"Pending"), "Y", "N")</f>
        <v>N</v>
      </c>
      <c r="I212" s="10" t="str" cm="1">
        <f t="array" ref="I2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" s="6" t="str" cm="1">
        <f t="array" ref="J212">IF(IFERROR(VLOOKUP(VALUE(Table13[[#This Row],[County FIPS]]), IFERROR(IF(VALUE([1]!New_Leases[#Data])=0, "Pending", VALUE([1]!New_Leases[#Data])), [1]!New_Leases[#Data]), 13, FALSE), "N")="Active", "Y", "N")</f>
        <v>N</v>
      </c>
      <c r="K212" s="9" t="str" cm="1">
        <f t="array" ref="K2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" s="9" t="str" cm="1">
        <f t="array" ref="L2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" s="11" t="str" cm="1">
        <f t="array" ref="M2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" s="9" t="str" cm="1">
        <f t="array" ref="N212">IF(IFERROR(VLOOKUP(VALUE(Table13[[#This Row],[County FIPS]]), VALUE([1]!Assignments_of_Authorization[#Data]), 1, FALSE), "N")&lt;&gt;"N", "Y", "N")</f>
        <v>N</v>
      </c>
      <c r="O212" s="9" t="str" cm="1">
        <f t="array" ref="O2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" s="9" t="str" cm="1">
        <f t="array" ref="P2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" s="9" t="str" cm="1">
        <f t="array" ref="Q2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" spans="2:17" x14ac:dyDescent="0.25">
      <c r="B213" s="8" t="s">
        <v>2260</v>
      </c>
      <c r="C213" t="s">
        <v>181</v>
      </c>
      <c r="D213" t="s">
        <v>204</v>
      </c>
      <c r="E213" t="s">
        <v>6</v>
      </c>
      <c r="F213" s="4">
        <v>91601</v>
      </c>
      <c r="G213" s="6" t="str" cm="1">
        <f t="array" ref="G213">IFERROR(VLOOKUP(VALUE(Table13[[#This Row],[County FIPS]]), IFERROR(IF(VALUE([1]!New_Licenses[#Data])=0, "Pending", VALUE([1]!New_Licenses[#Data])), [1]!New_Licenses[#Data]), 8, FALSE), "N/A")</f>
        <v>N/A</v>
      </c>
      <c r="H213" s="9" t="str">
        <f>IF(AND(Table13[[#This Row],[Call Sign]]&lt;&gt;"N/A", Table13[[#This Row],[Call Sign]]&lt;&gt;"Pending"), "Y", "N")</f>
        <v>N</v>
      </c>
      <c r="I213" s="10" t="str" cm="1">
        <f t="array" ref="I2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" s="6" t="str" cm="1">
        <f t="array" ref="J213">IF(IFERROR(VLOOKUP(VALUE(Table13[[#This Row],[County FIPS]]), IFERROR(IF(VALUE([1]!New_Leases[#Data])=0, "Pending", VALUE([1]!New_Leases[#Data])), [1]!New_Leases[#Data]), 13, FALSE), "N")="Active", "Y", "N")</f>
        <v>N</v>
      </c>
      <c r="K213" s="9" t="str" cm="1">
        <f t="array" ref="K2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" s="9" t="str" cm="1">
        <f t="array" ref="L2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" s="11" t="str" cm="1">
        <f t="array" ref="M2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" s="9" t="str" cm="1">
        <f t="array" ref="N213">IF(IFERROR(VLOOKUP(VALUE(Table13[[#This Row],[County FIPS]]), VALUE([1]!Assignments_of_Authorization[#Data]), 1, FALSE), "N")&lt;&gt;"N", "Y", "N")</f>
        <v>N</v>
      </c>
      <c r="O213" s="9" t="str" cm="1">
        <f t="array" ref="O2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" s="9" t="str" cm="1">
        <f t="array" ref="P2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" s="9" t="str" cm="1">
        <f t="array" ref="Q2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" spans="2:17" x14ac:dyDescent="0.25">
      <c r="B214" s="8" t="s">
        <v>2261</v>
      </c>
      <c r="C214" t="s">
        <v>181</v>
      </c>
      <c r="D214" t="s">
        <v>205</v>
      </c>
      <c r="E214" t="s">
        <v>8</v>
      </c>
      <c r="F214" s="4">
        <v>281202</v>
      </c>
      <c r="G214" s="6" t="str" cm="1">
        <f t="array" ref="G214">IFERROR(VLOOKUP(VALUE(Table13[[#This Row],[County FIPS]]), IFERROR(IF(VALUE([1]!New_Licenses[#Data])=0, "Pending", VALUE([1]!New_Licenses[#Data])), [1]!New_Licenses[#Data]), 8, FALSE), "N/A")</f>
        <v>N/A</v>
      </c>
      <c r="H214" s="9" t="str">
        <f>IF(AND(Table13[[#This Row],[Call Sign]]&lt;&gt;"N/A", Table13[[#This Row],[Call Sign]]&lt;&gt;"Pending"), "Y", "N")</f>
        <v>N</v>
      </c>
      <c r="I214" s="10" t="str" cm="1">
        <f t="array" ref="I2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" s="6" t="str" cm="1">
        <f t="array" ref="J214">IF(IFERROR(VLOOKUP(VALUE(Table13[[#This Row],[County FIPS]]), IFERROR(IF(VALUE([1]!New_Leases[#Data])=0, "Pending", VALUE([1]!New_Leases[#Data])), [1]!New_Leases[#Data]), 13, FALSE), "N")="Active", "Y", "N")</f>
        <v>N</v>
      </c>
      <c r="K214" s="9" t="str" cm="1">
        <f t="array" ref="K2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" s="9" t="str" cm="1">
        <f t="array" ref="L2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" s="11" t="str" cm="1">
        <f t="array" ref="M2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" s="9" t="str" cm="1">
        <f t="array" ref="N214">IF(IFERROR(VLOOKUP(VALUE(Table13[[#This Row],[County FIPS]]), VALUE([1]!Assignments_of_Authorization[#Data]), 1, FALSE), "N")&lt;&gt;"N", "Y", "N")</f>
        <v>N</v>
      </c>
      <c r="O214" s="9" t="str" cm="1">
        <f t="array" ref="O2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" s="9" t="str" cm="1">
        <f t="array" ref="P2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" s="9" t="str" cm="1">
        <f t="array" ref="Q2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" spans="2:17" x14ac:dyDescent="0.25">
      <c r="B215" s="8" t="s">
        <v>2262</v>
      </c>
      <c r="C215" t="s">
        <v>181</v>
      </c>
      <c r="D215" t="s">
        <v>206</v>
      </c>
      <c r="E215" t="s">
        <v>6</v>
      </c>
      <c r="F215" s="4">
        <v>8700</v>
      </c>
      <c r="G215" s="6" t="str" cm="1">
        <f t="array" ref="G215">IFERROR(VLOOKUP(VALUE(Table13[[#This Row],[County FIPS]]), IFERROR(IF(VALUE([1]!New_Licenses[#Data])=0, "Pending", VALUE([1]!New_Licenses[#Data])), [1]!New_Licenses[#Data]), 8, FALSE), "N/A")</f>
        <v>N/A</v>
      </c>
      <c r="H215" s="9" t="str">
        <f>IF(AND(Table13[[#This Row],[Call Sign]]&lt;&gt;"N/A", Table13[[#This Row],[Call Sign]]&lt;&gt;"Pending"), "Y", "N")</f>
        <v>N</v>
      </c>
      <c r="I215" s="10" t="str" cm="1">
        <f t="array" ref="I2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" s="6" t="str" cm="1">
        <f t="array" ref="J215">IF(IFERROR(VLOOKUP(VALUE(Table13[[#This Row],[County FIPS]]), IFERROR(IF(VALUE([1]!New_Leases[#Data])=0, "Pending", VALUE([1]!New_Leases[#Data])), [1]!New_Leases[#Data]), 13, FALSE), "N")="Active", "Y", "N")</f>
        <v>N</v>
      </c>
      <c r="K215" s="9" t="str" cm="1">
        <f t="array" ref="K2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" s="9" t="str" cm="1">
        <f t="array" ref="L2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" s="11" t="str" cm="1">
        <f t="array" ref="M2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" s="9" t="str" cm="1">
        <f t="array" ref="N215">IF(IFERROR(VLOOKUP(VALUE(Table13[[#This Row],[County FIPS]]), VALUE([1]!Assignments_of_Authorization[#Data]), 1, FALSE), "N")&lt;&gt;"N", "Y", "N")</f>
        <v>N</v>
      </c>
      <c r="O215" s="9" t="str" cm="1">
        <f t="array" ref="O2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" s="9" t="str" cm="1">
        <f t="array" ref="P2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" s="9" t="str" cm="1">
        <f t="array" ref="Q2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" spans="2:17" x14ac:dyDescent="0.25">
      <c r="B216" s="8" t="s">
        <v>2263</v>
      </c>
      <c r="C216" t="s">
        <v>181</v>
      </c>
      <c r="D216" t="s">
        <v>207</v>
      </c>
      <c r="E216" t="s">
        <v>6</v>
      </c>
      <c r="F216" s="4">
        <v>13195</v>
      </c>
      <c r="G216" s="6" t="str" cm="1">
        <f t="array" ref="G216">IFERROR(VLOOKUP(VALUE(Table13[[#This Row],[County FIPS]]), IFERROR(IF(VALUE([1]!New_Licenses[#Data])=0, "Pending", VALUE([1]!New_Licenses[#Data])), [1]!New_Licenses[#Data]), 8, FALSE), "N/A")</f>
        <v>N/A</v>
      </c>
      <c r="H216" s="9" t="str">
        <f>IF(AND(Table13[[#This Row],[Call Sign]]&lt;&gt;"N/A", Table13[[#This Row],[Call Sign]]&lt;&gt;"Pending"), "Y", "N")</f>
        <v>N</v>
      </c>
      <c r="I216" s="10" t="str" cm="1">
        <f t="array" ref="I2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" s="6" t="str" cm="1">
        <f t="array" ref="J216">IF(IFERROR(VLOOKUP(VALUE(Table13[[#This Row],[County FIPS]]), IFERROR(IF(VALUE([1]!New_Leases[#Data])=0, "Pending", VALUE([1]!New_Leases[#Data])), [1]!New_Leases[#Data]), 13, FALSE), "N")="Active", "Y", "N")</f>
        <v>N</v>
      </c>
      <c r="K216" s="9" t="str" cm="1">
        <f t="array" ref="K2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" s="9" t="str" cm="1">
        <f t="array" ref="L2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" s="11" t="str" cm="1">
        <f t="array" ref="M2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" s="9" t="str" cm="1">
        <f t="array" ref="N216">IF(IFERROR(VLOOKUP(VALUE(Table13[[#This Row],[County FIPS]]), VALUE([1]!Assignments_of_Authorization[#Data]), 1, FALSE), "N")&lt;&gt;"N", "Y", "N")</f>
        <v>N</v>
      </c>
      <c r="O216" s="9" t="str" cm="1">
        <f t="array" ref="O2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" s="9" t="str" cm="1">
        <f t="array" ref="P2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" s="9" t="str" cm="1">
        <f t="array" ref="Q2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" spans="2:17" x14ac:dyDescent="0.25">
      <c r="B217" s="8" t="s">
        <v>2264</v>
      </c>
      <c r="C217" t="s">
        <v>181</v>
      </c>
      <c r="D217" t="s">
        <v>208</v>
      </c>
      <c r="E217" t="s">
        <v>8</v>
      </c>
      <c r="F217" s="4">
        <v>439035</v>
      </c>
      <c r="G217" s="6" t="str" cm="1">
        <f t="array" ref="G217">IFERROR(VLOOKUP(VALUE(Table13[[#This Row],[County FIPS]]), IFERROR(IF(VALUE([1]!New_Licenses[#Data])=0, "Pending", VALUE([1]!New_Licenses[#Data])), [1]!New_Licenses[#Data]), 8, FALSE), "N/A")</f>
        <v>N/A</v>
      </c>
      <c r="H217" s="9" t="str">
        <f>IF(AND(Table13[[#This Row],[Call Sign]]&lt;&gt;"N/A", Table13[[#This Row],[Call Sign]]&lt;&gt;"Pending"), "Y", "N")</f>
        <v>N</v>
      </c>
      <c r="I217" s="10" t="str" cm="1">
        <f t="array" ref="I2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" s="6" t="str" cm="1">
        <f t="array" ref="J217">IF(IFERROR(VLOOKUP(VALUE(Table13[[#This Row],[County FIPS]]), IFERROR(IF(VALUE([1]!New_Leases[#Data])=0, "Pending", VALUE([1]!New_Leases[#Data])), [1]!New_Leases[#Data]), 13, FALSE), "N")="Active", "Y", "N")</f>
        <v>N</v>
      </c>
      <c r="K217" s="9" t="str" cm="1">
        <f t="array" ref="K2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" s="9" t="str" cm="1">
        <f t="array" ref="L2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" s="11" t="str" cm="1">
        <f t="array" ref="M2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" s="9" t="str" cm="1">
        <f t="array" ref="N217">IF(IFERROR(VLOOKUP(VALUE(Table13[[#This Row],[County FIPS]]), VALUE([1]!Assignments_of_Authorization[#Data]), 1, FALSE), "N")&lt;&gt;"N", "Y", "N")</f>
        <v>N</v>
      </c>
      <c r="O217" s="9" t="str" cm="1">
        <f t="array" ref="O2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" s="9" t="str" cm="1">
        <f t="array" ref="P2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" s="9" t="str" cm="1">
        <f t="array" ref="Q2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" spans="2:17" x14ac:dyDescent="0.25">
      <c r="B218" s="8" t="s">
        <v>2265</v>
      </c>
      <c r="C218" t="s">
        <v>181</v>
      </c>
      <c r="D218" t="s">
        <v>209</v>
      </c>
      <c r="E218" t="s">
        <v>8</v>
      </c>
      <c r="F218" s="4">
        <v>138019</v>
      </c>
      <c r="G218" s="6" t="str" cm="1">
        <f t="array" ref="G218">IFERROR(VLOOKUP(VALUE(Table13[[#This Row],[County FIPS]]), IFERROR(IF(VALUE([1]!New_Licenses[#Data])=0, "Pending", VALUE([1]!New_Licenses[#Data])), [1]!New_Licenses[#Data]), 8, FALSE), "N/A")</f>
        <v>N/A</v>
      </c>
      <c r="H218" s="9" t="str">
        <f>IF(AND(Table13[[#This Row],[Call Sign]]&lt;&gt;"N/A", Table13[[#This Row],[Call Sign]]&lt;&gt;"Pending"), "Y", "N")</f>
        <v>N</v>
      </c>
      <c r="I218" s="10" t="str" cm="1">
        <f t="array" ref="I2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" s="6" t="str" cm="1">
        <f t="array" ref="J218">IF(IFERROR(VLOOKUP(VALUE(Table13[[#This Row],[County FIPS]]), IFERROR(IF(VALUE([1]!New_Leases[#Data])=0, "Pending", VALUE([1]!New_Leases[#Data])), [1]!New_Leases[#Data]), 13, FALSE), "N")="Active", "Y", "N")</f>
        <v>N</v>
      </c>
      <c r="K218" s="9" t="str" cm="1">
        <f t="array" ref="K2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" s="9" t="str" cm="1">
        <f t="array" ref="L2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" s="11" t="str" cm="1">
        <f t="array" ref="M2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" s="9" t="str" cm="1">
        <f t="array" ref="N218">IF(IFERROR(VLOOKUP(VALUE(Table13[[#This Row],[County FIPS]]), VALUE([1]!Assignments_of_Authorization[#Data]), 1, FALSE), "N")&lt;&gt;"N", "Y", "N")</f>
        <v>N</v>
      </c>
      <c r="O218" s="9" t="str" cm="1">
        <f t="array" ref="O2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" s="9" t="str" cm="1">
        <f t="array" ref="P2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" s="9" t="str" cm="1">
        <f t="array" ref="Q2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" spans="2:17" x14ac:dyDescent="0.25">
      <c r="B219" s="8" t="s">
        <v>2266</v>
      </c>
      <c r="C219" t="s">
        <v>181</v>
      </c>
      <c r="D219" t="s">
        <v>159</v>
      </c>
      <c r="E219" t="s">
        <v>8</v>
      </c>
      <c r="F219" s="4">
        <v>102241</v>
      </c>
      <c r="G219" s="6" t="str" cm="1">
        <f t="array" ref="G219">IFERROR(VLOOKUP(VALUE(Table13[[#This Row],[County FIPS]]), IFERROR(IF(VALUE([1]!New_Licenses[#Data])=0, "Pending", VALUE([1]!New_Licenses[#Data])), [1]!New_Licenses[#Data]), 8, FALSE), "N/A")</f>
        <v>N/A</v>
      </c>
      <c r="H219" s="9" t="str">
        <f>IF(AND(Table13[[#This Row],[Call Sign]]&lt;&gt;"N/A", Table13[[#This Row],[Call Sign]]&lt;&gt;"Pending"), "Y", "N")</f>
        <v>N</v>
      </c>
      <c r="I219" s="10" t="str" cm="1">
        <f t="array" ref="I2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" s="6" t="str" cm="1">
        <f t="array" ref="J219">IF(IFERROR(VLOOKUP(VALUE(Table13[[#This Row],[County FIPS]]), IFERROR(IF(VALUE([1]!New_Leases[#Data])=0, "Pending", VALUE([1]!New_Leases[#Data])), [1]!New_Leases[#Data]), 13, FALSE), "N")="Active", "Y", "N")</f>
        <v>N</v>
      </c>
      <c r="K219" s="9" t="str" cm="1">
        <f t="array" ref="K2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" s="9" t="str" cm="1">
        <f t="array" ref="L2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" s="11" t="str" cm="1">
        <f t="array" ref="M2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" s="9" t="str" cm="1">
        <f t="array" ref="N219">IF(IFERROR(VLOOKUP(VALUE(Table13[[#This Row],[County FIPS]]), VALUE([1]!Assignments_of_Authorization[#Data]), 1, FALSE), "N")&lt;&gt;"N", "Y", "N")</f>
        <v>N</v>
      </c>
      <c r="O219" s="9" t="str" cm="1">
        <f t="array" ref="O2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" s="9" t="str" cm="1">
        <f t="array" ref="P2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" s="9" t="str" cm="1">
        <f t="array" ref="Q2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" spans="2:17" x14ac:dyDescent="0.25">
      <c r="B220" s="8" t="s">
        <v>2267</v>
      </c>
      <c r="C220" t="s">
        <v>181</v>
      </c>
      <c r="D220" t="s">
        <v>210</v>
      </c>
      <c r="E220" t="s">
        <v>8</v>
      </c>
      <c r="F220" s="4">
        <v>3186989</v>
      </c>
      <c r="G220" s="6" t="str" cm="1">
        <f t="array" ref="G220">IFERROR(VLOOKUP(VALUE(Table13[[#This Row],[County FIPS]]), IFERROR(IF(VALUE([1]!New_Licenses[#Data])=0, "Pending", VALUE([1]!New_Licenses[#Data])), [1]!New_Licenses[#Data]), 8, FALSE), "N/A")</f>
        <v>N/A</v>
      </c>
      <c r="H220" s="9" t="str">
        <f>IF(AND(Table13[[#This Row],[Call Sign]]&lt;&gt;"N/A", Table13[[#This Row],[Call Sign]]&lt;&gt;"Pending"), "Y", "N")</f>
        <v>N</v>
      </c>
      <c r="I220" s="10" t="str" cm="1">
        <f t="array" ref="I2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" s="6" t="str" cm="1">
        <f t="array" ref="J220">IF(IFERROR(VLOOKUP(VALUE(Table13[[#This Row],[County FIPS]]), IFERROR(IF(VALUE([1]!New_Leases[#Data])=0, "Pending", VALUE([1]!New_Leases[#Data])), [1]!New_Leases[#Data]), 13, FALSE), "N")="Active", "Y", "N")</f>
        <v>N</v>
      </c>
      <c r="K220" s="9" t="str" cm="1">
        <f t="array" ref="K2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" s="9" t="str" cm="1">
        <f t="array" ref="L2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" s="11" t="str" cm="1">
        <f t="array" ref="M2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" s="9" t="str" cm="1">
        <f t="array" ref="N220">IF(IFERROR(VLOOKUP(VALUE(Table13[[#This Row],[County FIPS]]), VALUE([1]!Assignments_of_Authorization[#Data]), 1, FALSE), "N")&lt;&gt;"N", "Y", "N")</f>
        <v>N</v>
      </c>
      <c r="O220" s="9" t="str" cm="1">
        <f t="array" ref="O2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" s="9" t="str" cm="1">
        <f t="array" ref="P2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" s="9" t="str" cm="1">
        <f t="array" ref="Q2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" spans="2:17" x14ac:dyDescent="0.25">
      <c r="B221" s="8" t="s">
        <v>2268</v>
      </c>
      <c r="C221" t="s">
        <v>181</v>
      </c>
      <c r="D221" t="s">
        <v>211</v>
      </c>
      <c r="E221" t="s">
        <v>8</v>
      </c>
      <c r="F221" s="4">
        <v>404739</v>
      </c>
      <c r="G221" s="6" t="str" cm="1">
        <f t="array" ref="G221">IFERROR(VLOOKUP(VALUE(Table13[[#This Row],[County FIPS]]), IFERROR(IF(VALUE([1]!New_Licenses[#Data])=0, "Pending", VALUE([1]!New_Licenses[#Data])), [1]!New_Licenses[#Data]), 8, FALSE), "N/A")</f>
        <v>N/A</v>
      </c>
      <c r="H221" s="9" t="str">
        <f>IF(AND(Table13[[#This Row],[Call Sign]]&lt;&gt;"N/A", Table13[[#This Row],[Call Sign]]&lt;&gt;"Pending"), "Y", "N")</f>
        <v>N</v>
      </c>
      <c r="I221" s="10" t="str" cm="1">
        <f t="array" ref="I2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" s="6" t="str" cm="1">
        <f t="array" ref="J221">IF(IFERROR(VLOOKUP(VALUE(Table13[[#This Row],[County FIPS]]), IFERROR(IF(VALUE([1]!New_Leases[#Data])=0, "Pending", VALUE([1]!New_Leases[#Data])), [1]!New_Leases[#Data]), 13, FALSE), "N")="Active", "Y", "N")</f>
        <v>N</v>
      </c>
      <c r="K221" s="9" t="str" cm="1">
        <f t="array" ref="K2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" s="9" t="str" cm="1">
        <f t="array" ref="L2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" s="11" t="str" cm="1">
        <f t="array" ref="M2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" s="9" t="str" cm="1">
        <f t="array" ref="N221">IF(IFERROR(VLOOKUP(VALUE(Table13[[#This Row],[County FIPS]]), VALUE([1]!Assignments_of_Authorization[#Data]), 1, FALSE), "N")&lt;&gt;"N", "Y", "N")</f>
        <v>N</v>
      </c>
      <c r="O221" s="9" t="str" cm="1">
        <f t="array" ref="O2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" s="9" t="str" cm="1">
        <f t="array" ref="P2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" s="9" t="str" cm="1">
        <f t="array" ref="Q2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" spans="2:17" x14ac:dyDescent="0.25">
      <c r="B222" s="8" t="s">
        <v>2269</v>
      </c>
      <c r="C222" t="s">
        <v>181</v>
      </c>
      <c r="D222" t="s">
        <v>212</v>
      </c>
      <c r="E222" t="s">
        <v>6</v>
      </c>
      <c r="F222" s="4">
        <v>19790</v>
      </c>
      <c r="G222" s="6" t="str" cm="1">
        <f t="array" ref="G222">IFERROR(VLOOKUP(VALUE(Table13[[#This Row],[County FIPS]]), IFERROR(IF(VALUE([1]!New_Licenses[#Data])=0, "Pending", VALUE([1]!New_Licenses[#Data])), [1]!New_Licenses[#Data]), 8, FALSE), "N/A")</f>
        <v>N/A</v>
      </c>
      <c r="H222" s="9" t="str">
        <f>IF(AND(Table13[[#This Row],[Call Sign]]&lt;&gt;"N/A", Table13[[#This Row],[Call Sign]]&lt;&gt;"Pending"), "Y", "N")</f>
        <v>N</v>
      </c>
      <c r="I222" s="10" t="str" cm="1">
        <f t="array" ref="I2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" s="6" t="str" cm="1">
        <f t="array" ref="J222">IF(IFERROR(VLOOKUP(VALUE(Table13[[#This Row],[County FIPS]]), IFERROR(IF(VALUE([1]!New_Leases[#Data])=0, "Pending", VALUE([1]!New_Leases[#Data])), [1]!New_Leases[#Data]), 13, FALSE), "N")="Active", "Y", "N")</f>
        <v>N</v>
      </c>
      <c r="K222" s="9" t="str" cm="1">
        <f t="array" ref="K2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" s="9" t="str" cm="1">
        <f t="array" ref="L2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" s="11" t="str" cm="1">
        <f t="array" ref="M2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" s="9" t="str" cm="1">
        <f t="array" ref="N222">IF(IFERROR(VLOOKUP(VALUE(Table13[[#This Row],[County FIPS]]), VALUE([1]!Assignments_of_Authorization[#Data]), 1, FALSE), "N")&lt;&gt;"N", "Y", "N")</f>
        <v>N</v>
      </c>
      <c r="O222" s="9" t="str" cm="1">
        <f t="array" ref="O2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" s="9" t="str" cm="1">
        <f t="array" ref="P2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" s="9" t="str" cm="1">
        <f t="array" ref="Q2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" spans="2:17" x14ac:dyDescent="0.25">
      <c r="B223" s="8" t="s">
        <v>2270</v>
      </c>
      <c r="C223" t="s">
        <v>181</v>
      </c>
      <c r="D223" t="s">
        <v>213</v>
      </c>
      <c r="E223" t="s">
        <v>8</v>
      </c>
      <c r="F223" s="4">
        <v>2418185</v>
      </c>
      <c r="G223" s="6" t="str" cm="1">
        <f t="array" ref="G223">IFERROR(VLOOKUP(VALUE(Table13[[#This Row],[County FIPS]]), IFERROR(IF(VALUE([1]!New_Licenses[#Data])=0, "Pending", VALUE([1]!New_Licenses[#Data])), [1]!New_Licenses[#Data]), 8, FALSE), "N/A")</f>
        <v>N/A</v>
      </c>
      <c r="H223" s="9" t="str">
        <f>IF(AND(Table13[[#This Row],[Call Sign]]&lt;&gt;"N/A", Table13[[#This Row],[Call Sign]]&lt;&gt;"Pending"), "Y", "N")</f>
        <v>N</v>
      </c>
      <c r="I223" s="10" t="str" cm="1">
        <f t="array" ref="I2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" s="6" t="str" cm="1">
        <f t="array" ref="J223">IF(IFERROR(VLOOKUP(VALUE(Table13[[#This Row],[County FIPS]]), IFERROR(IF(VALUE([1]!New_Leases[#Data])=0, "Pending", VALUE([1]!New_Leases[#Data])), [1]!New_Leases[#Data]), 13, FALSE), "N")="Active", "Y", "N")</f>
        <v>N</v>
      </c>
      <c r="K223" s="9" t="str" cm="1">
        <f t="array" ref="K2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" s="9" t="str" cm="1">
        <f t="array" ref="L2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" s="11" t="str" cm="1">
        <f t="array" ref="M2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" s="9" t="str" cm="1">
        <f t="array" ref="N223">IF(IFERROR(VLOOKUP(VALUE(Table13[[#This Row],[County FIPS]]), VALUE([1]!Assignments_of_Authorization[#Data]), 1, FALSE), "N")&lt;&gt;"N", "Y", "N")</f>
        <v>N</v>
      </c>
      <c r="O223" s="9" t="str" cm="1">
        <f t="array" ref="O2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" s="9" t="str" cm="1">
        <f t="array" ref="P2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" s="9" t="str" cm="1">
        <f t="array" ref="Q2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" spans="2:17" x14ac:dyDescent="0.25">
      <c r="B224" s="8" t="s">
        <v>2271</v>
      </c>
      <c r="C224" t="s">
        <v>181</v>
      </c>
      <c r="D224" t="s">
        <v>214</v>
      </c>
      <c r="E224" t="s">
        <v>8</v>
      </c>
      <c r="F224" s="4">
        <v>1585055</v>
      </c>
      <c r="G224" s="6" t="str" cm="1">
        <f t="array" ref="G224">IFERROR(VLOOKUP(VALUE(Table13[[#This Row],[County FIPS]]), IFERROR(IF(VALUE([1]!New_Licenses[#Data])=0, "Pending", VALUE([1]!New_Licenses[#Data])), [1]!New_Licenses[#Data]), 8, FALSE), "N/A")</f>
        <v>N/A</v>
      </c>
      <c r="H224" s="9" t="str">
        <f>IF(AND(Table13[[#This Row],[Call Sign]]&lt;&gt;"N/A", Table13[[#This Row],[Call Sign]]&lt;&gt;"Pending"), "Y", "N")</f>
        <v>N</v>
      </c>
      <c r="I224" s="10" t="str" cm="1">
        <f t="array" ref="I2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" s="6" t="str" cm="1">
        <f t="array" ref="J224">IF(IFERROR(VLOOKUP(VALUE(Table13[[#This Row],[County FIPS]]), IFERROR(IF(VALUE([1]!New_Leases[#Data])=0, "Pending", VALUE([1]!New_Leases[#Data])), [1]!New_Leases[#Data]), 13, FALSE), "N")="Active", "Y", "N")</f>
        <v>N</v>
      </c>
      <c r="K224" s="9" t="str" cm="1">
        <f t="array" ref="K2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" s="9" t="str" cm="1">
        <f t="array" ref="L2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" s="11" t="str" cm="1">
        <f t="array" ref="M2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" s="9" t="str" cm="1">
        <f t="array" ref="N224">IF(IFERROR(VLOOKUP(VALUE(Table13[[#This Row],[County FIPS]]), VALUE([1]!Assignments_of_Authorization[#Data]), 1, FALSE), "N")&lt;&gt;"N", "Y", "N")</f>
        <v>N</v>
      </c>
      <c r="O224" s="9" t="str" cm="1">
        <f t="array" ref="O2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" s="9" t="str" cm="1">
        <f t="array" ref="P2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" s="9" t="str" cm="1">
        <f t="array" ref="Q2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" spans="2:17" x14ac:dyDescent="0.25">
      <c r="B225" s="8" t="s">
        <v>2272</v>
      </c>
      <c r="C225" t="s">
        <v>181</v>
      </c>
      <c r="D225" t="s">
        <v>215</v>
      </c>
      <c r="E225" t="s">
        <v>6</v>
      </c>
      <c r="F225" s="4">
        <v>64209</v>
      </c>
      <c r="G225" s="6" t="str" cm="1">
        <f t="array" ref="G225">IFERROR(VLOOKUP(VALUE(Table13[[#This Row],[County FIPS]]), IFERROR(IF(VALUE([1]!New_Licenses[#Data])=0, "Pending", VALUE([1]!New_Licenses[#Data])), [1]!New_Licenses[#Data]), 8, FALSE), "N/A")</f>
        <v>N/A</v>
      </c>
      <c r="H225" s="9" t="str">
        <f>IF(AND(Table13[[#This Row],[Call Sign]]&lt;&gt;"N/A", Table13[[#This Row],[Call Sign]]&lt;&gt;"Pending"), "Y", "N")</f>
        <v>N</v>
      </c>
      <c r="I225" s="10" t="str" cm="1">
        <f t="array" ref="I2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" s="6" t="str" cm="1">
        <f t="array" ref="J225">IF(IFERROR(VLOOKUP(VALUE(Table13[[#This Row],[County FIPS]]), IFERROR(IF(VALUE([1]!New_Leases[#Data])=0, "Pending", VALUE([1]!New_Leases[#Data])), [1]!New_Leases[#Data]), 13, FALSE), "N")="Active", "Y", "N")</f>
        <v>N</v>
      </c>
      <c r="K225" s="9" t="str" cm="1">
        <f t="array" ref="K2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" s="9" t="str" cm="1">
        <f t="array" ref="L2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" s="11" t="str" cm="1">
        <f t="array" ref="M2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" s="9" t="str" cm="1">
        <f t="array" ref="N225">IF(IFERROR(VLOOKUP(VALUE(Table13[[#This Row],[County FIPS]]), VALUE([1]!Assignments_of_Authorization[#Data]), 1, FALSE), "N")&lt;&gt;"N", "Y", "N")</f>
        <v>N</v>
      </c>
      <c r="O225" s="9" t="str" cm="1">
        <f t="array" ref="O2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" s="9" t="str" cm="1">
        <f t="array" ref="P2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" s="9" t="str" cm="1">
        <f t="array" ref="Q2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" spans="2:17" x14ac:dyDescent="0.25">
      <c r="B226" s="8" t="s">
        <v>2273</v>
      </c>
      <c r="C226" t="s">
        <v>181</v>
      </c>
      <c r="D226" t="s">
        <v>216</v>
      </c>
      <c r="E226" t="s">
        <v>8</v>
      </c>
      <c r="F226" s="4">
        <v>2181654</v>
      </c>
      <c r="G226" s="6" t="str" cm="1">
        <f t="array" ref="G226">IFERROR(VLOOKUP(VALUE(Table13[[#This Row],[County FIPS]]), IFERROR(IF(VALUE([1]!New_Licenses[#Data])=0, "Pending", VALUE([1]!New_Licenses[#Data])), [1]!New_Licenses[#Data]), 8, FALSE), "N/A")</f>
        <v>N/A</v>
      </c>
      <c r="H226" s="9" t="str">
        <f>IF(AND(Table13[[#This Row],[Call Sign]]&lt;&gt;"N/A", Table13[[#This Row],[Call Sign]]&lt;&gt;"Pending"), "Y", "N")</f>
        <v>N</v>
      </c>
      <c r="I226" s="10" t="str" cm="1">
        <f t="array" ref="I2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" s="6" t="str" cm="1">
        <f t="array" ref="J226">IF(IFERROR(VLOOKUP(VALUE(Table13[[#This Row],[County FIPS]]), IFERROR(IF(VALUE([1]!New_Leases[#Data])=0, "Pending", VALUE([1]!New_Leases[#Data])), [1]!New_Leases[#Data]), 13, FALSE), "N")="Active", "Y", "N")</f>
        <v>N</v>
      </c>
      <c r="K226" s="9" t="str" cm="1">
        <f t="array" ref="K2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" s="9" t="str" cm="1">
        <f t="array" ref="L2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" s="11" t="str" cm="1">
        <f t="array" ref="M2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" s="9" t="str" cm="1">
        <f t="array" ref="N226">IF(IFERROR(VLOOKUP(VALUE(Table13[[#This Row],[County FIPS]]), VALUE([1]!Assignments_of_Authorization[#Data]), 1, FALSE), "N")&lt;&gt;"N", "Y", "N")</f>
        <v>N</v>
      </c>
      <c r="O226" s="9" t="str" cm="1">
        <f t="array" ref="O2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" s="9" t="str" cm="1">
        <f t="array" ref="P2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" s="9" t="str" cm="1">
        <f t="array" ref="Q2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" spans="2:17" x14ac:dyDescent="0.25">
      <c r="B227" s="8" t="s">
        <v>2274</v>
      </c>
      <c r="C227" t="s">
        <v>181</v>
      </c>
      <c r="D227" t="s">
        <v>217</v>
      </c>
      <c r="E227" t="s">
        <v>8</v>
      </c>
      <c r="F227" s="4">
        <v>3298634</v>
      </c>
      <c r="G227" s="6" t="str" cm="1">
        <f t="array" ref="G227">IFERROR(VLOOKUP(VALUE(Table13[[#This Row],[County FIPS]]), IFERROR(IF(VALUE([1]!New_Licenses[#Data])=0, "Pending", VALUE([1]!New_Licenses[#Data])), [1]!New_Licenses[#Data]), 8, FALSE), "N/A")</f>
        <v>Pending</v>
      </c>
      <c r="H227" s="9" t="str">
        <f>IF(AND(Table13[[#This Row],[Call Sign]]&lt;&gt;"N/A", Table13[[#This Row],[Call Sign]]&lt;&gt;"Pending"), "Y", "N")</f>
        <v>N</v>
      </c>
      <c r="I227" s="10" t="str" cm="1">
        <f t="array" ref="I227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227" s="6" t="str" cm="1">
        <f t="array" ref="J227">IF(IFERROR(VLOOKUP(VALUE(Table13[[#This Row],[County FIPS]]), IFERROR(IF(VALUE([1]!New_Leases[#Data])=0, "Pending", VALUE([1]!New_Leases[#Data])), [1]!New_Leases[#Data]), 13, FALSE), "N")="Active", "Y", "N")</f>
        <v>N</v>
      </c>
      <c r="K227" s="9" t="str" cm="1">
        <f t="array" ref="K2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" s="9" t="str" cm="1">
        <f t="array" ref="L2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" s="11" t="str" cm="1">
        <f t="array" ref="M2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" s="9" t="str" cm="1">
        <f t="array" ref="N227">IF(IFERROR(VLOOKUP(VALUE(Table13[[#This Row],[County FIPS]]), VALUE([1]!Assignments_of_Authorization[#Data]), 1, FALSE), "N")&lt;&gt;"N", "Y", "N")</f>
        <v>N</v>
      </c>
      <c r="O227" s="9" t="str" cm="1">
        <f t="array" ref="O2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" s="9" t="str" cm="1">
        <f t="array" ref="P2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" s="9" t="str" cm="1">
        <f t="array" ref="Q2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" spans="2:17" x14ac:dyDescent="0.25">
      <c r="B228" s="8" t="s">
        <v>2275</v>
      </c>
      <c r="C228" t="s">
        <v>181</v>
      </c>
      <c r="D228" t="s">
        <v>218</v>
      </c>
      <c r="E228" t="s">
        <v>8</v>
      </c>
      <c r="F228" s="4">
        <v>873965</v>
      </c>
      <c r="G228" s="6" t="str" cm="1">
        <f t="array" ref="G228">IFERROR(VLOOKUP(VALUE(Table13[[#This Row],[County FIPS]]), IFERROR(IF(VALUE([1]!New_Licenses[#Data])=0, "Pending", VALUE([1]!New_Licenses[#Data])), [1]!New_Licenses[#Data]), 8, FALSE), "N/A")</f>
        <v>N/A</v>
      </c>
      <c r="H228" s="9" t="str">
        <f>IF(AND(Table13[[#This Row],[Call Sign]]&lt;&gt;"N/A", Table13[[#This Row],[Call Sign]]&lt;&gt;"Pending"), "Y", "N")</f>
        <v>N</v>
      </c>
      <c r="I228" s="10" t="str" cm="1">
        <f t="array" ref="I2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" s="6" t="str" cm="1">
        <f t="array" ref="J228">IF(IFERROR(VLOOKUP(VALUE(Table13[[#This Row],[County FIPS]]), IFERROR(IF(VALUE([1]!New_Leases[#Data])=0, "Pending", VALUE([1]!New_Leases[#Data])), [1]!New_Leases[#Data]), 13, FALSE), "N")="Active", "Y", "N")</f>
        <v>N</v>
      </c>
      <c r="K228" s="9" t="str" cm="1">
        <f t="array" ref="K2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" s="9" t="str" cm="1">
        <f t="array" ref="L2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" s="11" t="str" cm="1">
        <f t="array" ref="M2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" s="9" t="str" cm="1">
        <f t="array" ref="N228">IF(IFERROR(VLOOKUP(VALUE(Table13[[#This Row],[County FIPS]]), VALUE([1]!Assignments_of_Authorization[#Data]), 1, FALSE), "N")&lt;&gt;"N", "Y", "N")</f>
        <v>N</v>
      </c>
      <c r="O228" s="9" t="str" cm="1">
        <f t="array" ref="O2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" s="9" t="str" cm="1">
        <f t="array" ref="P2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" s="9" t="str" cm="1">
        <f t="array" ref="Q2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" spans="2:17" x14ac:dyDescent="0.25">
      <c r="B229" s="8" t="s">
        <v>2276</v>
      </c>
      <c r="C229" t="s">
        <v>181</v>
      </c>
      <c r="D229" t="s">
        <v>219</v>
      </c>
      <c r="E229" t="s">
        <v>8</v>
      </c>
      <c r="F229" s="4">
        <v>779233</v>
      </c>
      <c r="G229" s="6" t="str" cm="1">
        <f t="array" ref="G229">IFERROR(VLOOKUP(VALUE(Table13[[#This Row],[County FIPS]]), IFERROR(IF(VALUE([1]!New_Licenses[#Data])=0, "Pending", VALUE([1]!New_Licenses[#Data])), [1]!New_Licenses[#Data]), 8, FALSE), "N/A")</f>
        <v>N/A</v>
      </c>
      <c r="H229" s="9" t="str">
        <f>IF(AND(Table13[[#This Row],[Call Sign]]&lt;&gt;"N/A", Table13[[#This Row],[Call Sign]]&lt;&gt;"Pending"), "Y", "N")</f>
        <v>N</v>
      </c>
      <c r="I229" s="10" t="str" cm="1">
        <f t="array" ref="I2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" s="6" t="str" cm="1">
        <f t="array" ref="J229">IF(IFERROR(VLOOKUP(VALUE(Table13[[#This Row],[County FIPS]]), IFERROR(IF(VALUE([1]!New_Leases[#Data])=0, "Pending", VALUE([1]!New_Leases[#Data])), [1]!New_Leases[#Data]), 13, FALSE), "N")="Active", "Y", "N")</f>
        <v>N</v>
      </c>
      <c r="K229" s="9" t="str" cm="1">
        <f t="array" ref="K2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" s="9" t="str" cm="1">
        <f t="array" ref="L2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" s="11" t="str" cm="1">
        <f t="array" ref="M2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" s="9" t="str" cm="1">
        <f t="array" ref="N229">IF(IFERROR(VLOOKUP(VALUE(Table13[[#This Row],[County FIPS]]), VALUE([1]!Assignments_of_Authorization[#Data]), 1, FALSE), "N")&lt;&gt;"N", "Y", "N")</f>
        <v>N</v>
      </c>
      <c r="O229" s="9" t="str" cm="1">
        <f t="array" ref="O2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" s="9" t="str" cm="1">
        <f t="array" ref="P2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" s="9" t="str" cm="1">
        <f t="array" ref="Q2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" spans="2:17" x14ac:dyDescent="0.25">
      <c r="B230" s="8" t="s">
        <v>2277</v>
      </c>
      <c r="C230" t="s">
        <v>181</v>
      </c>
      <c r="D230" t="s">
        <v>220</v>
      </c>
      <c r="E230" t="s">
        <v>6</v>
      </c>
      <c r="F230" s="4">
        <v>282424</v>
      </c>
      <c r="G230" s="6" t="str" cm="1">
        <f t="array" ref="G230">IFERROR(VLOOKUP(VALUE(Table13[[#This Row],[County FIPS]]), IFERROR(IF(VALUE([1]!New_Licenses[#Data])=0, "Pending", VALUE([1]!New_Licenses[#Data])), [1]!New_Licenses[#Data]), 8, FALSE), "N/A")</f>
        <v>N/A</v>
      </c>
      <c r="H230" s="9" t="str">
        <f>IF(AND(Table13[[#This Row],[Call Sign]]&lt;&gt;"N/A", Table13[[#This Row],[Call Sign]]&lt;&gt;"Pending"), "Y", "N")</f>
        <v>N</v>
      </c>
      <c r="I230" s="10" t="str" cm="1">
        <f t="array" ref="I2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" s="6" t="str" cm="1">
        <f t="array" ref="J230">IF(IFERROR(VLOOKUP(VALUE(Table13[[#This Row],[County FIPS]]), IFERROR(IF(VALUE([1]!New_Leases[#Data])=0, "Pending", VALUE([1]!New_Leases[#Data])), [1]!New_Leases[#Data]), 13, FALSE), "N")="Active", "Y", "N")</f>
        <v>N</v>
      </c>
      <c r="K230" s="9" t="str" cm="1">
        <f t="array" ref="K2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" s="9" t="str" cm="1">
        <f t="array" ref="L2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" s="11" t="str" cm="1">
        <f t="array" ref="M2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" s="9" t="str" cm="1">
        <f t="array" ref="N230">IF(IFERROR(VLOOKUP(VALUE(Table13[[#This Row],[County FIPS]]), VALUE([1]!Assignments_of_Authorization[#Data]), 1, FALSE), "N")&lt;&gt;"N", "Y", "N")</f>
        <v>N</v>
      </c>
      <c r="O230" s="9" t="str" cm="1">
        <f t="array" ref="O2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" s="9" t="str" cm="1">
        <f t="array" ref="P2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" s="9" t="str" cm="1">
        <f t="array" ref="Q2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" spans="2:17" x14ac:dyDescent="0.25">
      <c r="B231" s="8" t="s">
        <v>2278</v>
      </c>
      <c r="C231" t="s">
        <v>181</v>
      </c>
      <c r="D231" t="s">
        <v>221</v>
      </c>
      <c r="E231" t="s">
        <v>8</v>
      </c>
      <c r="F231" s="4">
        <v>764442</v>
      </c>
      <c r="G231" s="6" t="str" cm="1">
        <f t="array" ref="G231">IFERROR(VLOOKUP(VALUE(Table13[[#This Row],[County FIPS]]), IFERROR(IF(VALUE([1]!New_Licenses[#Data])=0, "Pending", VALUE([1]!New_Licenses[#Data])), [1]!New_Licenses[#Data]), 8, FALSE), "N/A")</f>
        <v>N/A</v>
      </c>
      <c r="H231" s="9" t="str">
        <f>IF(AND(Table13[[#This Row],[Call Sign]]&lt;&gt;"N/A", Table13[[#This Row],[Call Sign]]&lt;&gt;"Pending"), "Y", "N")</f>
        <v>N</v>
      </c>
      <c r="I231" s="10" t="str" cm="1">
        <f t="array" ref="I2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" s="6" t="str" cm="1">
        <f t="array" ref="J231">IF(IFERROR(VLOOKUP(VALUE(Table13[[#This Row],[County FIPS]]), IFERROR(IF(VALUE([1]!New_Leases[#Data])=0, "Pending", VALUE([1]!New_Leases[#Data])), [1]!New_Leases[#Data]), 13, FALSE), "N")="Active", "Y", "N")</f>
        <v>N</v>
      </c>
      <c r="K231" s="9" t="str" cm="1">
        <f t="array" ref="K2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" s="9" t="str" cm="1">
        <f t="array" ref="L2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" s="11" t="str" cm="1">
        <f t="array" ref="M2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" s="9" t="str" cm="1">
        <f t="array" ref="N231">IF(IFERROR(VLOOKUP(VALUE(Table13[[#This Row],[County FIPS]]), VALUE([1]!Assignments_of_Authorization[#Data]), 1, FALSE), "N")&lt;&gt;"N", "Y", "N")</f>
        <v>N</v>
      </c>
      <c r="O231" s="9" t="str" cm="1">
        <f t="array" ref="O2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" s="9" t="str" cm="1">
        <f t="array" ref="P2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" s="9" t="str" cm="1">
        <f t="array" ref="Q2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" spans="2:17" x14ac:dyDescent="0.25">
      <c r="B232" s="8" t="s">
        <v>2279</v>
      </c>
      <c r="C232" t="s">
        <v>181</v>
      </c>
      <c r="D232" t="s">
        <v>222</v>
      </c>
      <c r="E232" t="s">
        <v>8</v>
      </c>
      <c r="F232" s="4">
        <v>448229</v>
      </c>
      <c r="G232" s="6" t="str" cm="1">
        <f t="array" ref="G232">IFERROR(VLOOKUP(VALUE(Table13[[#This Row],[County FIPS]]), IFERROR(IF(VALUE([1]!New_Licenses[#Data])=0, "Pending", VALUE([1]!New_Licenses[#Data])), [1]!New_Licenses[#Data]), 8, FALSE), "N/A")</f>
        <v>N/A</v>
      </c>
      <c r="H232" s="9" t="str">
        <f>IF(AND(Table13[[#This Row],[Call Sign]]&lt;&gt;"N/A", Table13[[#This Row],[Call Sign]]&lt;&gt;"Pending"), "Y", "N")</f>
        <v>N</v>
      </c>
      <c r="I232" s="10" t="str" cm="1">
        <f t="array" ref="I2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" s="6" t="str" cm="1">
        <f t="array" ref="J232">IF(IFERROR(VLOOKUP(VALUE(Table13[[#This Row],[County FIPS]]), IFERROR(IF(VALUE([1]!New_Leases[#Data])=0, "Pending", VALUE([1]!New_Leases[#Data])), [1]!New_Leases[#Data]), 13, FALSE), "N")="Active", "Y", "N")</f>
        <v>N</v>
      </c>
      <c r="K232" s="9" t="str" cm="1">
        <f t="array" ref="K2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" s="9" t="str" cm="1">
        <f t="array" ref="L2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" s="11" t="str" cm="1">
        <f t="array" ref="M2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" s="9" t="str" cm="1">
        <f t="array" ref="N232">IF(IFERROR(VLOOKUP(VALUE(Table13[[#This Row],[County FIPS]]), VALUE([1]!Assignments_of_Authorization[#Data]), 1, FALSE), "N")&lt;&gt;"N", "Y", "N")</f>
        <v>N</v>
      </c>
      <c r="O232" s="9" t="str" cm="1">
        <f t="array" ref="O2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" s="9" t="str" cm="1">
        <f t="array" ref="P2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" s="9" t="str" cm="1">
        <f t="array" ref="Q2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" spans="2:17" x14ac:dyDescent="0.25">
      <c r="B233" s="8" t="s">
        <v>2280</v>
      </c>
      <c r="C233" t="s">
        <v>181</v>
      </c>
      <c r="D233" t="s">
        <v>223</v>
      </c>
      <c r="E233" t="s">
        <v>8</v>
      </c>
      <c r="F233" s="4">
        <v>1936259</v>
      </c>
      <c r="G233" s="6" t="str" cm="1">
        <f t="array" ref="G233">IFERROR(VLOOKUP(VALUE(Table13[[#This Row],[County FIPS]]), IFERROR(IF(VALUE([1]!New_Licenses[#Data])=0, "Pending", VALUE([1]!New_Licenses[#Data])), [1]!New_Licenses[#Data]), 8, FALSE), "N/A")</f>
        <v>N/A</v>
      </c>
      <c r="H233" s="9" t="str">
        <f>IF(AND(Table13[[#This Row],[Call Sign]]&lt;&gt;"N/A", Table13[[#This Row],[Call Sign]]&lt;&gt;"Pending"), "Y", "N")</f>
        <v>N</v>
      </c>
      <c r="I233" s="10" t="str" cm="1">
        <f t="array" ref="I2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" s="6" t="str" cm="1">
        <f t="array" ref="J233">IF(IFERROR(VLOOKUP(VALUE(Table13[[#This Row],[County FIPS]]), IFERROR(IF(VALUE([1]!New_Leases[#Data])=0, "Pending", VALUE([1]!New_Leases[#Data])), [1]!New_Leases[#Data]), 13, FALSE), "N")="Active", "Y", "N")</f>
        <v>N</v>
      </c>
      <c r="K233" s="9" t="str" cm="1">
        <f t="array" ref="K2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" s="9" t="str" cm="1">
        <f t="array" ref="L2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" s="11" t="str" cm="1">
        <f t="array" ref="M2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" s="9" t="str" cm="1">
        <f t="array" ref="N233">IF(IFERROR(VLOOKUP(VALUE(Table13[[#This Row],[County FIPS]]), VALUE([1]!Assignments_of_Authorization[#Data]), 1, FALSE), "N")&lt;&gt;"N", "Y", "N")</f>
        <v>N</v>
      </c>
      <c r="O233" s="9" t="str" cm="1">
        <f t="array" ref="O2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" s="9" t="str" cm="1">
        <f t="array" ref="P2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" s="9" t="str" cm="1">
        <f t="array" ref="Q2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" spans="2:17" x14ac:dyDescent="0.25">
      <c r="B234" s="8" t="s">
        <v>2281</v>
      </c>
      <c r="C234" t="s">
        <v>181</v>
      </c>
      <c r="D234" t="s">
        <v>120</v>
      </c>
      <c r="E234" t="s">
        <v>8</v>
      </c>
      <c r="F234" s="4">
        <v>270861</v>
      </c>
      <c r="G234" s="6" t="str" cm="1">
        <f t="array" ref="G234">IFERROR(VLOOKUP(VALUE(Table13[[#This Row],[County FIPS]]), IFERROR(IF(VALUE([1]!New_Licenses[#Data])=0, "Pending", VALUE([1]!New_Licenses[#Data])), [1]!New_Licenses[#Data]), 8, FALSE), "N/A")</f>
        <v>N/A</v>
      </c>
      <c r="H234" s="9" t="str">
        <f>IF(AND(Table13[[#This Row],[Call Sign]]&lt;&gt;"N/A", Table13[[#This Row],[Call Sign]]&lt;&gt;"Pending"), "Y", "N")</f>
        <v>N</v>
      </c>
      <c r="I234" s="10" t="str" cm="1">
        <f t="array" ref="I2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" s="6" t="str" cm="1">
        <f t="array" ref="J234">IF(IFERROR(VLOOKUP(VALUE(Table13[[#This Row],[County FIPS]]), IFERROR(IF(VALUE([1]!New_Leases[#Data])=0, "Pending", VALUE([1]!New_Leases[#Data])), [1]!New_Leases[#Data]), 13, FALSE), "N")="Active", "Y", "N")</f>
        <v>N</v>
      </c>
      <c r="K234" s="9" t="str" cm="1">
        <f t="array" ref="K2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" s="9" t="str" cm="1">
        <f t="array" ref="L2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" s="11" t="str" cm="1">
        <f t="array" ref="M2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" s="9" t="str" cm="1">
        <f t="array" ref="N234">IF(IFERROR(VLOOKUP(VALUE(Table13[[#This Row],[County FIPS]]), VALUE([1]!Assignments_of_Authorization[#Data]), 1, FALSE), "N")&lt;&gt;"N", "Y", "N")</f>
        <v>N</v>
      </c>
      <c r="O234" s="9" t="str" cm="1">
        <f t="array" ref="O2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" s="9" t="str" cm="1">
        <f t="array" ref="P2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" s="9" t="str" cm="1">
        <f t="array" ref="Q2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" spans="2:17" x14ac:dyDescent="0.25">
      <c r="B235" s="8" t="s">
        <v>2282</v>
      </c>
      <c r="C235" t="s">
        <v>181</v>
      </c>
      <c r="D235" t="s">
        <v>224</v>
      </c>
      <c r="E235" t="s">
        <v>6</v>
      </c>
      <c r="F235" s="4">
        <v>182155</v>
      </c>
      <c r="G235" s="6" t="str" cm="1">
        <f t="array" ref="G235">IFERROR(VLOOKUP(VALUE(Table13[[#This Row],[County FIPS]]), IFERROR(IF(VALUE([1]!New_Licenses[#Data])=0, "Pending", VALUE([1]!New_Licenses[#Data])), [1]!New_Licenses[#Data]), 8, FALSE), "N/A")</f>
        <v>N/A</v>
      </c>
      <c r="H235" s="9" t="str">
        <f>IF(AND(Table13[[#This Row],[Call Sign]]&lt;&gt;"N/A", Table13[[#This Row],[Call Sign]]&lt;&gt;"Pending"), "Y", "N")</f>
        <v>N</v>
      </c>
      <c r="I235" s="10" t="str" cm="1">
        <f t="array" ref="I2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" s="6" t="str" cm="1">
        <f t="array" ref="J235">IF(IFERROR(VLOOKUP(VALUE(Table13[[#This Row],[County FIPS]]), IFERROR(IF(VALUE([1]!New_Leases[#Data])=0, "Pending", VALUE([1]!New_Leases[#Data])), [1]!New_Leases[#Data]), 13, FALSE), "N")="Active", "Y", "N")</f>
        <v>N</v>
      </c>
      <c r="K235" s="9" t="str" cm="1">
        <f t="array" ref="K2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" s="9" t="str" cm="1">
        <f t="array" ref="L2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" s="11" t="str" cm="1">
        <f t="array" ref="M2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" s="9" t="str" cm="1">
        <f t="array" ref="N235">IF(IFERROR(VLOOKUP(VALUE(Table13[[#This Row],[County FIPS]]), VALUE([1]!Assignments_of_Authorization[#Data]), 1, FALSE), "N")&lt;&gt;"N", "Y", "N")</f>
        <v>N</v>
      </c>
      <c r="O235" s="9" t="str" cm="1">
        <f t="array" ref="O2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" s="9" t="str" cm="1">
        <f t="array" ref="P2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" s="9" t="str" cm="1">
        <f t="array" ref="Q2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" spans="2:17" x14ac:dyDescent="0.25">
      <c r="B236" s="8" t="s">
        <v>2283</v>
      </c>
      <c r="C236" t="s">
        <v>181</v>
      </c>
      <c r="D236" t="s">
        <v>225</v>
      </c>
      <c r="E236" t="s">
        <v>6</v>
      </c>
      <c r="F236" s="4">
        <v>3236</v>
      </c>
      <c r="G236" s="6" t="str" cm="1">
        <f t="array" ref="G236">IFERROR(VLOOKUP(VALUE(Table13[[#This Row],[County FIPS]]), IFERROR(IF(VALUE([1]!New_Licenses[#Data])=0, "Pending", VALUE([1]!New_Licenses[#Data])), [1]!New_Licenses[#Data]), 8, FALSE), "N/A")</f>
        <v>N/A</v>
      </c>
      <c r="H236" s="9" t="str">
        <f>IF(AND(Table13[[#This Row],[Call Sign]]&lt;&gt;"N/A", Table13[[#This Row],[Call Sign]]&lt;&gt;"Pending"), "Y", "N")</f>
        <v>N</v>
      </c>
      <c r="I236" s="10" t="str" cm="1">
        <f t="array" ref="I2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" s="6" t="str" cm="1">
        <f t="array" ref="J236">IF(IFERROR(VLOOKUP(VALUE(Table13[[#This Row],[County FIPS]]), IFERROR(IF(VALUE([1]!New_Leases[#Data])=0, "Pending", VALUE([1]!New_Leases[#Data])), [1]!New_Leases[#Data]), 13, FALSE), "N")="Active", "Y", "N")</f>
        <v>N</v>
      </c>
      <c r="K236" s="9" t="str" cm="1">
        <f t="array" ref="K2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" s="9" t="str" cm="1">
        <f t="array" ref="L2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" s="11" t="str" cm="1">
        <f t="array" ref="M2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" s="9" t="str" cm="1">
        <f t="array" ref="N236">IF(IFERROR(VLOOKUP(VALUE(Table13[[#This Row],[County FIPS]]), VALUE([1]!Assignments_of_Authorization[#Data]), 1, FALSE), "N")&lt;&gt;"N", "Y", "N")</f>
        <v>N</v>
      </c>
      <c r="O236" s="9" t="str" cm="1">
        <f t="array" ref="O2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" s="9" t="str" cm="1">
        <f t="array" ref="P2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" s="9" t="str" cm="1">
        <f t="array" ref="Q2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" spans="2:17" x14ac:dyDescent="0.25">
      <c r="B237" s="8" t="s">
        <v>2284</v>
      </c>
      <c r="C237" t="s">
        <v>181</v>
      </c>
      <c r="D237" t="s">
        <v>226</v>
      </c>
      <c r="E237" t="s">
        <v>6</v>
      </c>
      <c r="F237" s="4">
        <v>44076</v>
      </c>
      <c r="G237" s="6" t="str" cm="1">
        <f t="array" ref="G237">IFERROR(VLOOKUP(VALUE(Table13[[#This Row],[County FIPS]]), IFERROR(IF(VALUE([1]!New_Licenses[#Data])=0, "Pending", VALUE([1]!New_Licenses[#Data])), [1]!New_Licenses[#Data]), 8, FALSE), "N/A")</f>
        <v>N/A</v>
      </c>
      <c r="H237" s="9" t="str">
        <f>IF(AND(Table13[[#This Row],[Call Sign]]&lt;&gt;"N/A", Table13[[#This Row],[Call Sign]]&lt;&gt;"Pending"), "Y", "N")</f>
        <v>N</v>
      </c>
      <c r="I237" s="10" t="str" cm="1">
        <f t="array" ref="I2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" s="6" t="str" cm="1">
        <f t="array" ref="J237">IF(IFERROR(VLOOKUP(VALUE(Table13[[#This Row],[County FIPS]]), IFERROR(IF(VALUE([1]!New_Leases[#Data])=0, "Pending", VALUE([1]!New_Leases[#Data])), [1]!New_Leases[#Data]), 13, FALSE), "N")="Active", "Y", "N")</f>
        <v>N</v>
      </c>
      <c r="K237" s="9" t="str" cm="1">
        <f t="array" ref="K2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" s="9" t="str" cm="1">
        <f t="array" ref="L2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" s="11" t="str" cm="1">
        <f t="array" ref="M2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" s="9" t="str" cm="1">
        <f t="array" ref="N237">IF(IFERROR(VLOOKUP(VALUE(Table13[[#This Row],[County FIPS]]), VALUE([1]!Assignments_of_Authorization[#Data]), 1, FALSE), "N")&lt;&gt;"N", "Y", "N")</f>
        <v>N</v>
      </c>
      <c r="O237" s="9" t="str" cm="1">
        <f t="array" ref="O2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" s="9" t="str" cm="1">
        <f t="array" ref="P2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" s="9" t="str" cm="1">
        <f t="array" ref="Q2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" spans="2:17" x14ac:dyDescent="0.25">
      <c r="B238" s="8" t="s">
        <v>2285</v>
      </c>
      <c r="C238" t="s">
        <v>181</v>
      </c>
      <c r="D238" t="s">
        <v>227</v>
      </c>
      <c r="E238" t="s">
        <v>8</v>
      </c>
      <c r="F238" s="4">
        <v>453491</v>
      </c>
      <c r="G238" s="6" t="str" cm="1">
        <f t="array" ref="G238">IFERROR(VLOOKUP(VALUE(Table13[[#This Row],[County FIPS]]), IFERROR(IF(VALUE([1]!New_Licenses[#Data])=0, "Pending", VALUE([1]!New_Licenses[#Data])), [1]!New_Licenses[#Data]), 8, FALSE), "N/A")</f>
        <v>N/A</v>
      </c>
      <c r="H238" s="9" t="str">
        <f>IF(AND(Table13[[#This Row],[Call Sign]]&lt;&gt;"N/A", Table13[[#This Row],[Call Sign]]&lt;&gt;"Pending"), "Y", "N")</f>
        <v>N</v>
      </c>
      <c r="I238" s="10" t="str" cm="1">
        <f t="array" ref="I2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" s="6" t="str" cm="1">
        <f t="array" ref="J238">IF(IFERROR(VLOOKUP(VALUE(Table13[[#This Row],[County FIPS]]), IFERROR(IF(VALUE([1]!New_Leases[#Data])=0, "Pending", VALUE([1]!New_Leases[#Data])), [1]!New_Leases[#Data]), 13, FALSE), "N")="Active", "Y", "N")</f>
        <v>N</v>
      </c>
      <c r="K238" s="9" t="str" cm="1">
        <f t="array" ref="K2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" s="9" t="str" cm="1">
        <f t="array" ref="L2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" s="11" t="str" cm="1">
        <f t="array" ref="M2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" s="9" t="str" cm="1">
        <f t="array" ref="N238">IF(IFERROR(VLOOKUP(VALUE(Table13[[#This Row],[County FIPS]]), VALUE([1]!Assignments_of_Authorization[#Data]), 1, FALSE), "N")&lt;&gt;"N", "Y", "N")</f>
        <v>N</v>
      </c>
      <c r="O238" s="9" t="str" cm="1">
        <f t="array" ref="O2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" s="9" t="str" cm="1">
        <f t="array" ref="P2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" s="9" t="str" cm="1">
        <f t="array" ref="Q2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" spans="2:17" x14ac:dyDescent="0.25">
      <c r="B239" s="8" t="s">
        <v>2286</v>
      </c>
      <c r="C239" t="s">
        <v>181</v>
      </c>
      <c r="D239" t="s">
        <v>228</v>
      </c>
      <c r="E239" t="s">
        <v>8</v>
      </c>
      <c r="F239" s="4">
        <v>488863</v>
      </c>
      <c r="G239" s="6" t="str" cm="1">
        <f t="array" ref="G239">IFERROR(VLOOKUP(VALUE(Table13[[#This Row],[County FIPS]]), IFERROR(IF(VALUE([1]!New_Licenses[#Data])=0, "Pending", VALUE([1]!New_Licenses[#Data])), [1]!New_Licenses[#Data]), 8, FALSE), "N/A")</f>
        <v>N/A</v>
      </c>
      <c r="H239" s="9" t="str">
        <f>IF(AND(Table13[[#This Row],[Call Sign]]&lt;&gt;"N/A", Table13[[#This Row],[Call Sign]]&lt;&gt;"Pending"), "Y", "N")</f>
        <v>N</v>
      </c>
      <c r="I239" s="10" t="str" cm="1">
        <f t="array" ref="I2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" s="6" t="str" cm="1">
        <f t="array" ref="J239">IF(IFERROR(VLOOKUP(VALUE(Table13[[#This Row],[County FIPS]]), IFERROR(IF(VALUE([1]!New_Leases[#Data])=0, "Pending", VALUE([1]!New_Leases[#Data])), [1]!New_Leases[#Data]), 13, FALSE), "N")="Active", "Y", "N")</f>
        <v>N</v>
      </c>
      <c r="K239" s="9" t="str" cm="1">
        <f t="array" ref="K2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" s="9" t="str" cm="1">
        <f t="array" ref="L2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" s="11" t="str" cm="1">
        <f t="array" ref="M2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" s="9" t="str" cm="1">
        <f t="array" ref="N239">IF(IFERROR(VLOOKUP(VALUE(Table13[[#This Row],[County FIPS]]), VALUE([1]!Assignments_of_Authorization[#Data]), 1, FALSE), "N")&lt;&gt;"N", "Y", "N")</f>
        <v>N</v>
      </c>
      <c r="O239" s="9" t="str" cm="1">
        <f t="array" ref="O2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" s="9" t="str" cm="1">
        <f t="array" ref="P2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" s="9" t="str" cm="1">
        <f t="array" ref="Q2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" spans="2:17" x14ac:dyDescent="0.25">
      <c r="B240" s="8" t="s">
        <v>2287</v>
      </c>
      <c r="C240" t="s">
        <v>181</v>
      </c>
      <c r="D240" t="s">
        <v>229</v>
      </c>
      <c r="E240" t="s">
        <v>8</v>
      </c>
      <c r="F240" s="4">
        <v>552878</v>
      </c>
      <c r="G240" s="6" t="str" cm="1">
        <f t="array" ref="G240">IFERROR(VLOOKUP(VALUE(Table13[[#This Row],[County FIPS]]), IFERROR(IF(VALUE([1]!New_Licenses[#Data])=0, "Pending", VALUE([1]!New_Licenses[#Data])), [1]!New_Licenses[#Data]), 8, FALSE), "N/A")</f>
        <v>N/A</v>
      </c>
      <c r="H240" s="9" t="str">
        <f>IF(AND(Table13[[#This Row],[Call Sign]]&lt;&gt;"N/A", Table13[[#This Row],[Call Sign]]&lt;&gt;"Pending"), "Y", "N")</f>
        <v>N</v>
      </c>
      <c r="I240" s="10" t="str" cm="1">
        <f t="array" ref="I2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" s="6" t="str" cm="1">
        <f t="array" ref="J240">IF(IFERROR(VLOOKUP(VALUE(Table13[[#This Row],[County FIPS]]), IFERROR(IF(VALUE([1]!New_Leases[#Data])=0, "Pending", VALUE([1]!New_Leases[#Data])), [1]!New_Leases[#Data]), 13, FALSE), "N")="Active", "Y", "N")</f>
        <v>N</v>
      </c>
      <c r="K240" s="9" t="str" cm="1">
        <f t="array" ref="K2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" s="9" t="str" cm="1">
        <f t="array" ref="L2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" s="11" t="str" cm="1">
        <f t="array" ref="M2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" s="9" t="str" cm="1">
        <f t="array" ref="N240">IF(IFERROR(VLOOKUP(VALUE(Table13[[#This Row],[County FIPS]]), VALUE([1]!Assignments_of_Authorization[#Data]), 1, FALSE), "N")&lt;&gt;"N", "Y", "N")</f>
        <v>N</v>
      </c>
      <c r="O240" s="9" t="str" cm="1">
        <f t="array" ref="O2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" s="9" t="str" cm="1">
        <f t="array" ref="P2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" s="9" t="str" cm="1">
        <f t="array" ref="Q2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" spans="2:17" x14ac:dyDescent="0.25">
      <c r="B241" s="8" t="s">
        <v>2288</v>
      </c>
      <c r="C241" t="s">
        <v>181</v>
      </c>
      <c r="D241" t="s">
        <v>230</v>
      </c>
      <c r="E241" t="s">
        <v>8</v>
      </c>
      <c r="F241" s="4">
        <v>99633</v>
      </c>
      <c r="G241" s="6" t="str" cm="1">
        <f t="array" ref="G241">IFERROR(VLOOKUP(VALUE(Table13[[#This Row],[County FIPS]]), IFERROR(IF(VALUE([1]!New_Licenses[#Data])=0, "Pending", VALUE([1]!New_Licenses[#Data])), [1]!New_Licenses[#Data]), 8, FALSE), "N/A")</f>
        <v>N/A</v>
      </c>
      <c r="H241" s="9" t="str">
        <f>IF(AND(Table13[[#This Row],[Call Sign]]&lt;&gt;"N/A", Table13[[#This Row],[Call Sign]]&lt;&gt;"Pending"), "Y", "N")</f>
        <v>N</v>
      </c>
      <c r="I241" s="10" t="str" cm="1">
        <f t="array" ref="I2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" s="6" t="str" cm="1">
        <f t="array" ref="J241">IF(IFERROR(VLOOKUP(VALUE(Table13[[#This Row],[County FIPS]]), IFERROR(IF(VALUE([1]!New_Leases[#Data])=0, "Pending", VALUE([1]!New_Leases[#Data])), [1]!New_Leases[#Data]), 13, FALSE), "N")="Active", "Y", "N")</f>
        <v>N</v>
      </c>
      <c r="K241" s="9" t="str" cm="1">
        <f t="array" ref="K2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" s="9" t="str" cm="1">
        <f t="array" ref="L2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" s="11" t="str" cm="1">
        <f t="array" ref="M2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" s="9" t="str" cm="1">
        <f t="array" ref="N241">IF(IFERROR(VLOOKUP(VALUE(Table13[[#This Row],[County FIPS]]), VALUE([1]!Assignments_of_Authorization[#Data]), 1, FALSE), "N")&lt;&gt;"N", "Y", "N")</f>
        <v>N</v>
      </c>
      <c r="O241" s="9" t="str" cm="1">
        <f t="array" ref="O2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" s="9" t="str" cm="1">
        <f t="array" ref="P2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" s="9" t="str" cm="1">
        <f t="array" ref="Q2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" spans="2:17" x14ac:dyDescent="0.25">
      <c r="B242" s="8" t="s">
        <v>2289</v>
      </c>
      <c r="C242" t="s">
        <v>181</v>
      </c>
      <c r="D242" t="s">
        <v>231</v>
      </c>
      <c r="E242" t="s">
        <v>6</v>
      </c>
      <c r="F242" s="4">
        <v>65829</v>
      </c>
      <c r="G242" s="6" t="str" cm="1">
        <f t="array" ref="G242">IFERROR(VLOOKUP(VALUE(Table13[[#This Row],[County FIPS]]), IFERROR(IF(VALUE([1]!New_Licenses[#Data])=0, "Pending", VALUE([1]!New_Licenses[#Data])), [1]!New_Licenses[#Data]), 8, FALSE), "N/A")</f>
        <v>N/A</v>
      </c>
      <c r="H242" s="9" t="str">
        <f>IF(AND(Table13[[#This Row],[Call Sign]]&lt;&gt;"N/A", Table13[[#This Row],[Call Sign]]&lt;&gt;"Pending"), "Y", "N")</f>
        <v>N</v>
      </c>
      <c r="I242" s="10" t="str" cm="1">
        <f t="array" ref="I2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" s="6" t="str" cm="1">
        <f t="array" ref="J242">IF(IFERROR(VLOOKUP(VALUE(Table13[[#This Row],[County FIPS]]), IFERROR(IF(VALUE([1]!New_Leases[#Data])=0, "Pending", VALUE([1]!New_Leases[#Data])), [1]!New_Leases[#Data]), 13, FALSE), "N")="Active", "Y", "N")</f>
        <v>N</v>
      </c>
      <c r="K242" s="9" t="str" cm="1">
        <f t="array" ref="K2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" s="9" t="str" cm="1">
        <f t="array" ref="L2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" s="11" t="str" cm="1">
        <f t="array" ref="M2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" s="9" t="str" cm="1">
        <f t="array" ref="N242">IF(IFERROR(VLOOKUP(VALUE(Table13[[#This Row],[County FIPS]]), VALUE([1]!Assignments_of_Authorization[#Data]), 1, FALSE), "N")&lt;&gt;"N", "Y", "N")</f>
        <v>N</v>
      </c>
      <c r="O242" s="9" t="str" cm="1">
        <f t="array" ref="O2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" s="9" t="str" cm="1">
        <f t="array" ref="P2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" s="9" t="str" cm="1">
        <f t="array" ref="Q2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" spans="2:17" x14ac:dyDescent="0.25">
      <c r="B243" s="8" t="s">
        <v>2290</v>
      </c>
      <c r="C243" t="s">
        <v>181</v>
      </c>
      <c r="D243" t="s">
        <v>232</v>
      </c>
      <c r="E243" t="s">
        <v>6</v>
      </c>
      <c r="F243" s="4">
        <v>16112</v>
      </c>
      <c r="G243" s="6" t="str" cm="1">
        <f t="array" ref="G243">IFERROR(VLOOKUP(VALUE(Table13[[#This Row],[County FIPS]]), IFERROR(IF(VALUE([1]!New_Licenses[#Data])=0, "Pending", VALUE([1]!New_Licenses[#Data])), [1]!New_Licenses[#Data]), 8, FALSE), "N/A")</f>
        <v>N/A</v>
      </c>
      <c r="H243" s="9" t="str">
        <f>IF(AND(Table13[[#This Row],[Call Sign]]&lt;&gt;"N/A", Table13[[#This Row],[Call Sign]]&lt;&gt;"Pending"), "Y", "N")</f>
        <v>N</v>
      </c>
      <c r="I243" s="10" t="str" cm="1">
        <f t="array" ref="I2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" s="6" t="str" cm="1">
        <f t="array" ref="J243">IF(IFERROR(VLOOKUP(VALUE(Table13[[#This Row],[County FIPS]]), IFERROR(IF(VALUE([1]!New_Leases[#Data])=0, "Pending", VALUE([1]!New_Leases[#Data])), [1]!New_Leases[#Data]), 13, FALSE), "N")="Active", "Y", "N")</f>
        <v>N</v>
      </c>
      <c r="K243" s="9" t="str" cm="1">
        <f t="array" ref="K2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" s="9" t="str" cm="1">
        <f t="array" ref="L2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" s="11" t="str" cm="1">
        <f t="array" ref="M2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" s="9" t="str" cm="1">
        <f t="array" ref="N243">IF(IFERROR(VLOOKUP(VALUE(Table13[[#This Row],[County FIPS]]), VALUE([1]!Assignments_of_Authorization[#Data]), 1, FALSE), "N")&lt;&gt;"N", "Y", "N")</f>
        <v>N</v>
      </c>
      <c r="O243" s="9" t="str" cm="1">
        <f t="array" ref="O2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" s="9" t="str" cm="1">
        <f t="array" ref="P2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" s="9" t="str" cm="1">
        <f t="array" ref="Q2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" spans="2:17" x14ac:dyDescent="0.25">
      <c r="B244" s="8" t="s">
        <v>2291</v>
      </c>
      <c r="C244" t="s">
        <v>181</v>
      </c>
      <c r="D244" t="s">
        <v>233</v>
      </c>
      <c r="E244" t="s">
        <v>6</v>
      </c>
      <c r="F244" s="4">
        <v>473117</v>
      </c>
      <c r="G244" s="6" t="str" cm="1">
        <f t="array" ref="G244">IFERROR(VLOOKUP(VALUE(Table13[[#This Row],[County FIPS]]), IFERROR(IF(VALUE([1]!New_Licenses[#Data])=0, "Pending", VALUE([1]!New_Licenses[#Data])), [1]!New_Licenses[#Data]), 8, FALSE), "N/A")</f>
        <v>N/A</v>
      </c>
      <c r="H244" s="9" t="str">
        <f>IF(AND(Table13[[#This Row],[Call Sign]]&lt;&gt;"N/A", Table13[[#This Row],[Call Sign]]&lt;&gt;"Pending"), "Y", "N")</f>
        <v>N</v>
      </c>
      <c r="I244" s="10" t="str" cm="1">
        <f t="array" ref="I2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" s="6" t="str" cm="1">
        <f t="array" ref="J244">IF(IFERROR(VLOOKUP(VALUE(Table13[[#This Row],[County FIPS]]), IFERROR(IF(VALUE([1]!New_Leases[#Data])=0, "Pending", VALUE([1]!New_Leases[#Data])), [1]!New_Leases[#Data]), 13, FALSE), "N")="Active", "Y", "N")</f>
        <v>N</v>
      </c>
      <c r="K244" s="9" t="str" cm="1">
        <f t="array" ref="K2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" s="9" t="str" cm="1">
        <f t="array" ref="L2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" s="11" t="str" cm="1">
        <f t="array" ref="M2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" s="9" t="str" cm="1">
        <f t="array" ref="N244">IF(IFERROR(VLOOKUP(VALUE(Table13[[#This Row],[County FIPS]]), VALUE([1]!Assignments_of_Authorization[#Data]), 1, FALSE), "N")&lt;&gt;"N", "Y", "N")</f>
        <v>N</v>
      </c>
      <c r="O244" s="9" t="str" cm="1">
        <f t="array" ref="O2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" s="9" t="str" cm="1">
        <f t="array" ref="P2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" s="9" t="str" cm="1">
        <f t="array" ref="Q2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" spans="2:17" x14ac:dyDescent="0.25">
      <c r="B245" s="8" t="s">
        <v>2292</v>
      </c>
      <c r="C245" t="s">
        <v>181</v>
      </c>
      <c r="D245" t="s">
        <v>234</v>
      </c>
      <c r="E245" t="s">
        <v>6</v>
      </c>
      <c r="F245" s="4">
        <v>55620</v>
      </c>
      <c r="G245" s="6" t="str" cm="1">
        <f t="array" ref="G245">IFERROR(VLOOKUP(VALUE(Table13[[#This Row],[County FIPS]]), IFERROR(IF(VALUE([1]!New_Licenses[#Data])=0, "Pending", VALUE([1]!New_Licenses[#Data])), [1]!New_Licenses[#Data]), 8, FALSE), "N/A")</f>
        <v>N/A</v>
      </c>
      <c r="H245" s="9" t="str">
        <f>IF(AND(Table13[[#This Row],[Call Sign]]&lt;&gt;"N/A", Table13[[#This Row],[Call Sign]]&lt;&gt;"Pending"), "Y", "N")</f>
        <v>N</v>
      </c>
      <c r="I245" s="10" t="str" cm="1">
        <f t="array" ref="I2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" s="6" t="str" cm="1">
        <f t="array" ref="J245">IF(IFERROR(VLOOKUP(VALUE(Table13[[#This Row],[County FIPS]]), IFERROR(IF(VALUE([1]!New_Leases[#Data])=0, "Pending", VALUE([1]!New_Leases[#Data])), [1]!New_Leases[#Data]), 13, FALSE), "N")="Active", "Y", "N")</f>
        <v>N</v>
      </c>
      <c r="K245" s="9" t="str" cm="1">
        <f t="array" ref="K2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" s="9" t="str" cm="1">
        <f t="array" ref="L2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" s="11" t="str" cm="1">
        <f t="array" ref="M2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" s="9" t="str" cm="1">
        <f t="array" ref="N245">IF(IFERROR(VLOOKUP(VALUE(Table13[[#This Row],[County FIPS]]), VALUE([1]!Assignments_of_Authorization[#Data]), 1, FALSE), "N")&lt;&gt;"N", "Y", "N")</f>
        <v>N</v>
      </c>
      <c r="O245" s="9" t="str" cm="1">
        <f t="array" ref="O2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" s="9" t="str" cm="1">
        <f t="array" ref="P2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" s="9" t="str" cm="1">
        <f t="array" ref="Q2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" spans="2:17" x14ac:dyDescent="0.25">
      <c r="B246" s="8" t="s">
        <v>2293</v>
      </c>
      <c r="C246" t="s">
        <v>181</v>
      </c>
      <c r="D246" t="s">
        <v>235</v>
      </c>
      <c r="E246" t="s">
        <v>8</v>
      </c>
      <c r="F246" s="4">
        <v>843843</v>
      </c>
      <c r="G246" s="6" t="str" cm="1">
        <f t="array" ref="G246">IFERROR(VLOOKUP(VALUE(Table13[[#This Row],[County FIPS]]), IFERROR(IF(VALUE([1]!New_Licenses[#Data])=0, "Pending", VALUE([1]!New_Licenses[#Data])), [1]!New_Licenses[#Data]), 8, FALSE), "N/A")</f>
        <v>N/A</v>
      </c>
      <c r="H246" s="9" t="str">
        <f>IF(AND(Table13[[#This Row],[Call Sign]]&lt;&gt;"N/A", Table13[[#This Row],[Call Sign]]&lt;&gt;"Pending"), "Y", "N")</f>
        <v>N</v>
      </c>
      <c r="I246" s="10" t="str" cm="1">
        <f t="array" ref="I2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" s="6" t="str" cm="1">
        <f t="array" ref="J246">IF(IFERROR(VLOOKUP(VALUE(Table13[[#This Row],[County FIPS]]), IFERROR(IF(VALUE([1]!New_Leases[#Data])=0, "Pending", VALUE([1]!New_Leases[#Data])), [1]!New_Leases[#Data]), 13, FALSE), "N")="Active", "Y", "N")</f>
        <v>N</v>
      </c>
      <c r="K246" s="9" t="str" cm="1">
        <f t="array" ref="K2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" s="9" t="str" cm="1">
        <f t="array" ref="L2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" s="11" t="str" cm="1">
        <f t="array" ref="M2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" s="9" t="str" cm="1">
        <f t="array" ref="N246">IF(IFERROR(VLOOKUP(VALUE(Table13[[#This Row],[County FIPS]]), VALUE([1]!Assignments_of_Authorization[#Data]), 1, FALSE), "N")&lt;&gt;"N", "Y", "N")</f>
        <v>N</v>
      </c>
      <c r="O246" s="9" t="str" cm="1">
        <f t="array" ref="O2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" s="9" t="str" cm="1">
        <f t="array" ref="P2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" s="9" t="str" cm="1">
        <f t="array" ref="Q2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" spans="2:17" x14ac:dyDescent="0.25">
      <c r="B247" s="8" t="s">
        <v>2294</v>
      </c>
      <c r="C247" t="s">
        <v>181</v>
      </c>
      <c r="D247" t="s">
        <v>236</v>
      </c>
      <c r="E247" t="s">
        <v>8</v>
      </c>
      <c r="F247" s="4">
        <v>216403</v>
      </c>
      <c r="G247" s="6" t="str" cm="1">
        <f t="array" ref="G247">IFERROR(VLOOKUP(VALUE(Table13[[#This Row],[County FIPS]]), IFERROR(IF(VALUE([1]!New_Licenses[#Data])=0, "Pending", VALUE([1]!New_Licenses[#Data])), [1]!New_Licenses[#Data]), 8, FALSE), "N/A")</f>
        <v>N/A</v>
      </c>
      <c r="H247" s="9" t="str">
        <f>IF(AND(Table13[[#This Row],[Call Sign]]&lt;&gt;"N/A", Table13[[#This Row],[Call Sign]]&lt;&gt;"Pending"), "Y", "N")</f>
        <v>N</v>
      </c>
      <c r="I247" s="10" t="str" cm="1">
        <f t="array" ref="I2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" s="6" t="str" cm="1">
        <f t="array" ref="J247">IF(IFERROR(VLOOKUP(VALUE(Table13[[#This Row],[County FIPS]]), IFERROR(IF(VALUE([1]!New_Leases[#Data])=0, "Pending", VALUE([1]!New_Leases[#Data])), [1]!New_Leases[#Data]), 13, FALSE), "N")="Active", "Y", "N")</f>
        <v>N</v>
      </c>
      <c r="K247" s="9" t="str" cm="1">
        <f t="array" ref="K2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" s="9" t="str" cm="1">
        <f t="array" ref="L2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" s="11" t="str" cm="1">
        <f t="array" ref="M2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" s="9" t="str" cm="1">
        <f t="array" ref="N247">IF(IFERROR(VLOOKUP(VALUE(Table13[[#This Row],[County FIPS]]), VALUE([1]!Assignments_of_Authorization[#Data]), 1, FALSE), "N")&lt;&gt;"N", "Y", "N")</f>
        <v>N</v>
      </c>
      <c r="O247" s="9" t="str" cm="1">
        <f t="array" ref="O2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" s="9" t="str" cm="1">
        <f t="array" ref="P2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" s="9" t="str" cm="1">
        <f t="array" ref="Q2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" spans="2:17" x14ac:dyDescent="0.25">
      <c r="B248" s="8" t="s">
        <v>2295</v>
      </c>
      <c r="C248" t="s">
        <v>181</v>
      </c>
      <c r="D248" t="s">
        <v>237</v>
      </c>
      <c r="E248" t="s">
        <v>8</v>
      </c>
      <c r="F248" s="4">
        <v>81575</v>
      </c>
      <c r="G248" s="6" t="str" cm="1">
        <f t="array" ref="G248">IFERROR(VLOOKUP(VALUE(Table13[[#This Row],[County FIPS]]), IFERROR(IF(VALUE([1]!New_Licenses[#Data])=0, "Pending", VALUE([1]!New_Licenses[#Data])), [1]!New_Licenses[#Data]), 8, FALSE), "N/A")</f>
        <v>N/A</v>
      </c>
      <c r="H248" s="9" t="str">
        <f>IF(AND(Table13[[#This Row],[Call Sign]]&lt;&gt;"N/A", Table13[[#This Row],[Call Sign]]&lt;&gt;"Pending"), "Y", "N")</f>
        <v>N</v>
      </c>
      <c r="I248" s="10" t="str" cm="1">
        <f t="array" ref="I2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" s="6" t="str" cm="1">
        <f t="array" ref="J248">IF(IFERROR(VLOOKUP(VALUE(Table13[[#This Row],[County FIPS]]), IFERROR(IF(VALUE([1]!New_Leases[#Data])=0, "Pending", VALUE([1]!New_Leases[#Data])), [1]!New_Leases[#Data]), 13, FALSE), "N")="Active", "Y", "N")</f>
        <v>N</v>
      </c>
      <c r="K248" s="9" t="str" cm="1">
        <f t="array" ref="K2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" s="9" t="str" cm="1">
        <f t="array" ref="L2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" s="11" t="str" cm="1">
        <f t="array" ref="M2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" s="9" t="str" cm="1">
        <f t="array" ref="N248">IF(IFERROR(VLOOKUP(VALUE(Table13[[#This Row],[County FIPS]]), VALUE([1]!Assignments_of_Authorization[#Data]), 1, FALSE), "N")&lt;&gt;"N", "Y", "N")</f>
        <v>N</v>
      </c>
      <c r="O248" s="9" t="str" cm="1">
        <f t="array" ref="O2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" s="9" t="str" cm="1">
        <f t="array" ref="P2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" s="9" t="str" cm="1">
        <f t="array" ref="Q2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" spans="2:17" x14ac:dyDescent="0.25">
      <c r="B249" s="8" t="s">
        <v>2296</v>
      </c>
      <c r="C249" t="s">
        <v>238</v>
      </c>
      <c r="D249" t="s">
        <v>239</v>
      </c>
      <c r="E249" t="s">
        <v>8</v>
      </c>
      <c r="F249" s="4">
        <v>519572</v>
      </c>
      <c r="G249" s="6" t="str" cm="1">
        <f t="array" ref="G249">IFERROR(VLOOKUP(VALUE(Table13[[#This Row],[County FIPS]]), IFERROR(IF(VALUE([1]!New_Licenses[#Data])=0, "Pending", VALUE([1]!New_Licenses[#Data])), [1]!New_Licenses[#Data]), 8, FALSE), "N/A")</f>
        <v>N/A</v>
      </c>
      <c r="H249" s="9" t="str">
        <f>IF(AND(Table13[[#This Row],[Call Sign]]&lt;&gt;"N/A", Table13[[#This Row],[Call Sign]]&lt;&gt;"Pending"), "Y", "N")</f>
        <v>N</v>
      </c>
      <c r="I249" s="10" t="str" cm="1">
        <f t="array" ref="I2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" s="6" t="str" cm="1">
        <f t="array" ref="J249">IF(IFERROR(VLOOKUP(VALUE(Table13[[#This Row],[County FIPS]]), IFERROR(IF(VALUE([1]!New_Leases[#Data])=0, "Pending", VALUE([1]!New_Leases[#Data])), [1]!New_Leases[#Data]), 13, FALSE), "N")="Active", "Y", "N")</f>
        <v>N</v>
      </c>
      <c r="K249" s="9" t="str" cm="1">
        <f t="array" ref="K2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" s="9" t="str" cm="1">
        <f t="array" ref="L2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" s="11" t="str" cm="1">
        <f t="array" ref="M2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" s="9" t="str" cm="1">
        <f t="array" ref="N249">IF(IFERROR(VLOOKUP(VALUE(Table13[[#This Row],[County FIPS]]), VALUE([1]!Assignments_of_Authorization[#Data]), 1, FALSE), "N")&lt;&gt;"N", "Y", "N")</f>
        <v>N</v>
      </c>
      <c r="O249" s="9" t="str" cm="1">
        <f t="array" ref="O2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" s="9" t="str" cm="1">
        <f t="array" ref="P2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" s="9" t="str" cm="1">
        <f t="array" ref="Q2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" spans="2:17" x14ac:dyDescent="0.25">
      <c r="B250" s="8" t="s">
        <v>2297</v>
      </c>
      <c r="C250" t="s">
        <v>238</v>
      </c>
      <c r="D250" t="s">
        <v>240</v>
      </c>
      <c r="E250" t="s">
        <v>6</v>
      </c>
      <c r="F250" s="4">
        <v>16376</v>
      </c>
      <c r="G250" s="6" t="str" cm="1">
        <f t="array" ref="G250">IFERROR(VLOOKUP(VALUE(Table13[[#This Row],[County FIPS]]), IFERROR(IF(VALUE([1]!New_Licenses[#Data])=0, "Pending", VALUE([1]!New_Licenses[#Data])), [1]!New_Licenses[#Data]), 8, FALSE), "N/A")</f>
        <v>N/A</v>
      </c>
      <c r="H250" s="9" t="str">
        <f>IF(AND(Table13[[#This Row],[Call Sign]]&lt;&gt;"N/A", Table13[[#This Row],[Call Sign]]&lt;&gt;"Pending"), "Y", "N")</f>
        <v>N</v>
      </c>
      <c r="I250" s="10" t="str" cm="1">
        <f t="array" ref="I2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" s="6" t="str" cm="1">
        <f t="array" ref="J250">IF(IFERROR(VLOOKUP(VALUE(Table13[[#This Row],[County FIPS]]), IFERROR(IF(VALUE([1]!New_Leases[#Data])=0, "Pending", VALUE([1]!New_Leases[#Data])), [1]!New_Leases[#Data]), 13, FALSE), "N")="Active", "Y", "N")</f>
        <v>N</v>
      </c>
      <c r="K250" s="9" t="str" cm="1">
        <f t="array" ref="K2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" s="9" t="str" cm="1">
        <f t="array" ref="L2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" s="11" t="str" cm="1">
        <f t="array" ref="M2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" s="9" t="str" cm="1">
        <f t="array" ref="N250">IF(IFERROR(VLOOKUP(VALUE(Table13[[#This Row],[County FIPS]]), VALUE([1]!Assignments_of_Authorization[#Data]), 1, FALSE), "N")&lt;&gt;"N", "Y", "N")</f>
        <v>N</v>
      </c>
      <c r="O250" s="9" t="str" cm="1">
        <f t="array" ref="O2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" s="9" t="str" cm="1">
        <f t="array" ref="P2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" s="9" t="str" cm="1">
        <f t="array" ref="Q2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" spans="2:17" x14ac:dyDescent="0.25">
      <c r="B251" s="8" t="s">
        <v>2298</v>
      </c>
      <c r="C251" t="s">
        <v>238</v>
      </c>
      <c r="D251" t="s">
        <v>241</v>
      </c>
      <c r="E251" t="s">
        <v>8</v>
      </c>
      <c r="F251" s="4">
        <v>655070</v>
      </c>
      <c r="G251" s="6" t="str" cm="1">
        <f t="array" ref="G251">IFERROR(VLOOKUP(VALUE(Table13[[#This Row],[County FIPS]]), IFERROR(IF(VALUE([1]!New_Licenses[#Data])=0, "Pending", VALUE([1]!New_Licenses[#Data])), [1]!New_Licenses[#Data]), 8, FALSE), "N/A")</f>
        <v>N/A</v>
      </c>
      <c r="H251" s="9" t="str">
        <f>IF(AND(Table13[[#This Row],[Call Sign]]&lt;&gt;"N/A", Table13[[#This Row],[Call Sign]]&lt;&gt;"Pending"), "Y", "N")</f>
        <v>N</v>
      </c>
      <c r="I251" s="10" t="str" cm="1">
        <f t="array" ref="I2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" s="6" t="str" cm="1">
        <f t="array" ref="J251">IF(IFERROR(VLOOKUP(VALUE(Table13[[#This Row],[County FIPS]]), IFERROR(IF(VALUE([1]!New_Leases[#Data])=0, "Pending", VALUE([1]!New_Leases[#Data])), [1]!New_Leases[#Data]), 13, FALSE), "N")="Active", "Y", "N")</f>
        <v>N</v>
      </c>
      <c r="K251" s="9" t="str" cm="1">
        <f t="array" ref="K2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" s="9" t="str" cm="1">
        <f t="array" ref="L2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" s="11" t="str" cm="1">
        <f t="array" ref="M2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" s="9" t="str" cm="1">
        <f t="array" ref="N251">IF(IFERROR(VLOOKUP(VALUE(Table13[[#This Row],[County FIPS]]), VALUE([1]!Assignments_of_Authorization[#Data]), 1, FALSE), "N")&lt;&gt;"N", "Y", "N")</f>
        <v>N</v>
      </c>
      <c r="O251" s="9" t="str" cm="1">
        <f t="array" ref="O2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" s="9" t="str" cm="1">
        <f t="array" ref="P2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" s="9" t="str" cm="1">
        <f t="array" ref="Q2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" spans="2:17" x14ac:dyDescent="0.25">
      <c r="B252" s="8" t="s">
        <v>2299</v>
      </c>
      <c r="C252" t="s">
        <v>238</v>
      </c>
      <c r="D252" t="s">
        <v>242</v>
      </c>
      <c r="E252" t="s">
        <v>6</v>
      </c>
      <c r="F252" s="4">
        <v>13359</v>
      </c>
      <c r="G252" s="6" t="str" cm="1">
        <f t="array" ref="G252">IFERROR(VLOOKUP(VALUE(Table13[[#This Row],[County FIPS]]), IFERROR(IF(VALUE([1]!New_Licenses[#Data])=0, "Pending", VALUE([1]!New_Licenses[#Data])), [1]!New_Licenses[#Data]), 8, FALSE), "N/A")</f>
        <v>N/A</v>
      </c>
      <c r="H252" s="9" t="str">
        <f>IF(AND(Table13[[#This Row],[Call Sign]]&lt;&gt;"N/A", Table13[[#This Row],[Call Sign]]&lt;&gt;"Pending"), "Y", "N")</f>
        <v>N</v>
      </c>
      <c r="I252" s="10" t="str" cm="1">
        <f t="array" ref="I2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" s="6" t="str" cm="1">
        <f t="array" ref="J252">IF(IFERROR(VLOOKUP(VALUE(Table13[[#This Row],[County FIPS]]), IFERROR(IF(VALUE([1]!New_Leases[#Data])=0, "Pending", VALUE([1]!New_Leases[#Data])), [1]!New_Leases[#Data]), 13, FALSE), "N")="Active", "Y", "N")</f>
        <v>N</v>
      </c>
      <c r="K252" s="9" t="str" cm="1">
        <f t="array" ref="K2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" s="9" t="str" cm="1">
        <f t="array" ref="L2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" s="11" t="str" cm="1">
        <f t="array" ref="M2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" s="9" t="str" cm="1">
        <f t="array" ref="N252">IF(IFERROR(VLOOKUP(VALUE(Table13[[#This Row],[County FIPS]]), VALUE([1]!Assignments_of_Authorization[#Data]), 1, FALSE), "N")&lt;&gt;"N", "Y", "N")</f>
        <v>N</v>
      </c>
      <c r="O252" s="9" t="str" cm="1">
        <f t="array" ref="O2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" s="9" t="str" cm="1">
        <f t="array" ref="P2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" s="9" t="str" cm="1">
        <f t="array" ref="Q2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" spans="2:17" x14ac:dyDescent="0.25">
      <c r="B253" s="8" t="s">
        <v>2300</v>
      </c>
      <c r="C253" t="s">
        <v>238</v>
      </c>
      <c r="D253" t="s">
        <v>243</v>
      </c>
      <c r="E253" t="s">
        <v>6</v>
      </c>
      <c r="F253" s="4">
        <v>3506</v>
      </c>
      <c r="G253" s="6" t="str" cm="1">
        <f t="array" ref="G253">IFERROR(VLOOKUP(VALUE(Table13[[#This Row],[County FIPS]]), IFERROR(IF(VALUE([1]!New_Licenses[#Data])=0, "Pending", VALUE([1]!New_Licenses[#Data])), [1]!New_Licenses[#Data]), 8, FALSE), "N/A")</f>
        <v>N/A</v>
      </c>
      <c r="H253" s="9" t="str">
        <f>IF(AND(Table13[[#This Row],[Call Sign]]&lt;&gt;"N/A", Table13[[#This Row],[Call Sign]]&lt;&gt;"Pending"), "Y", "N")</f>
        <v>N</v>
      </c>
      <c r="I253" s="10" t="str" cm="1">
        <f t="array" ref="I2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" s="6" t="str" cm="1">
        <f t="array" ref="J253">IF(IFERROR(VLOOKUP(VALUE(Table13[[#This Row],[County FIPS]]), IFERROR(IF(VALUE([1]!New_Leases[#Data])=0, "Pending", VALUE([1]!New_Leases[#Data])), [1]!New_Leases[#Data]), 13, FALSE), "N")="Active", "Y", "N")</f>
        <v>N</v>
      </c>
      <c r="K253" s="9" t="str" cm="1">
        <f t="array" ref="K2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" s="9" t="str" cm="1">
        <f t="array" ref="L2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" s="11" t="str" cm="1">
        <f t="array" ref="M2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" s="9" t="str" cm="1">
        <f t="array" ref="N253">IF(IFERROR(VLOOKUP(VALUE(Table13[[#This Row],[County FIPS]]), VALUE([1]!Assignments_of_Authorization[#Data]), 1, FALSE), "N")&lt;&gt;"N", "Y", "N")</f>
        <v>N</v>
      </c>
      <c r="O253" s="9" t="str" cm="1">
        <f t="array" ref="O2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" s="9" t="str" cm="1">
        <f t="array" ref="P2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" s="9" t="str" cm="1">
        <f t="array" ref="Q2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" spans="2:17" x14ac:dyDescent="0.25">
      <c r="B254" s="8" t="s">
        <v>2301</v>
      </c>
      <c r="C254" t="s">
        <v>238</v>
      </c>
      <c r="D254" t="s">
        <v>244</v>
      </c>
      <c r="E254" t="s">
        <v>6</v>
      </c>
      <c r="F254" s="4">
        <v>5650</v>
      </c>
      <c r="G254" s="6" t="str" cm="1">
        <f t="array" ref="G254">IFERROR(VLOOKUP(VALUE(Table13[[#This Row],[County FIPS]]), IFERROR(IF(VALUE([1]!New_Licenses[#Data])=0, "Pending", VALUE([1]!New_Licenses[#Data])), [1]!New_Licenses[#Data]), 8, FALSE), "N/A")</f>
        <v>N/A</v>
      </c>
      <c r="H254" s="9" t="str">
        <f>IF(AND(Table13[[#This Row],[Call Sign]]&lt;&gt;"N/A", Table13[[#This Row],[Call Sign]]&lt;&gt;"Pending"), "Y", "N")</f>
        <v>N</v>
      </c>
      <c r="I254" s="10" t="str" cm="1">
        <f t="array" ref="I2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" s="6" t="str" cm="1">
        <f t="array" ref="J254">IF(IFERROR(VLOOKUP(VALUE(Table13[[#This Row],[County FIPS]]), IFERROR(IF(VALUE([1]!New_Leases[#Data])=0, "Pending", VALUE([1]!New_Leases[#Data])), [1]!New_Leases[#Data]), 13, FALSE), "N")="Active", "Y", "N")</f>
        <v>N</v>
      </c>
      <c r="K254" s="9" t="str" cm="1">
        <f t="array" ref="K2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" s="9" t="str" cm="1">
        <f t="array" ref="L2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" s="11" t="str" cm="1">
        <f t="array" ref="M2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" s="9" t="str" cm="1">
        <f t="array" ref="N254">IF(IFERROR(VLOOKUP(VALUE(Table13[[#This Row],[County FIPS]]), VALUE([1]!Assignments_of_Authorization[#Data]), 1, FALSE), "N")&lt;&gt;"N", "Y", "N")</f>
        <v>N</v>
      </c>
      <c r="O254" s="9" t="str" cm="1">
        <f t="array" ref="O2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" s="9" t="str" cm="1">
        <f t="array" ref="P2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" s="9" t="str" cm="1">
        <f t="array" ref="Q2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" spans="2:17" x14ac:dyDescent="0.25">
      <c r="B255" s="8" t="s">
        <v>2302</v>
      </c>
      <c r="C255" t="s">
        <v>238</v>
      </c>
      <c r="D255" t="s">
        <v>245</v>
      </c>
      <c r="E255" t="s">
        <v>8</v>
      </c>
      <c r="F255" s="4">
        <v>330758</v>
      </c>
      <c r="G255" s="6" t="str" cm="1">
        <f t="array" ref="G255">IFERROR(VLOOKUP(VALUE(Table13[[#This Row],[County FIPS]]), IFERROR(IF(VALUE([1]!New_Licenses[#Data])=0, "Pending", VALUE([1]!New_Licenses[#Data])), [1]!New_Licenses[#Data]), 8, FALSE), "N/A")</f>
        <v>N/A</v>
      </c>
      <c r="H255" s="9" t="str">
        <f>IF(AND(Table13[[#This Row],[Call Sign]]&lt;&gt;"N/A", Table13[[#This Row],[Call Sign]]&lt;&gt;"Pending"), "Y", "N")</f>
        <v>N</v>
      </c>
      <c r="I255" s="10" t="str" cm="1">
        <f t="array" ref="I2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" s="6" t="str" cm="1">
        <f t="array" ref="J255">IF(IFERROR(VLOOKUP(VALUE(Table13[[#This Row],[County FIPS]]), IFERROR(IF(VALUE([1]!New_Leases[#Data])=0, "Pending", VALUE([1]!New_Leases[#Data])), [1]!New_Leases[#Data]), 13, FALSE), "N")="Active", "Y", "N")</f>
        <v>N</v>
      </c>
      <c r="K255" s="9" t="str" cm="1">
        <f t="array" ref="K2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" s="9" t="str" cm="1">
        <f t="array" ref="L2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" s="11" t="str" cm="1">
        <f t="array" ref="M2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" s="9" t="str" cm="1">
        <f t="array" ref="N255">IF(IFERROR(VLOOKUP(VALUE(Table13[[#This Row],[County FIPS]]), VALUE([1]!Assignments_of_Authorization[#Data]), 1, FALSE), "N")&lt;&gt;"N", "Y", "N")</f>
        <v>N</v>
      </c>
      <c r="O255" s="9" t="str" cm="1">
        <f t="array" ref="O2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" s="9" t="str" cm="1">
        <f t="array" ref="P2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" s="9" t="str" cm="1">
        <f t="array" ref="Q2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" spans="2:17" x14ac:dyDescent="0.25">
      <c r="B256" s="8" t="s">
        <v>2303</v>
      </c>
      <c r="C256" t="s">
        <v>238</v>
      </c>
      <c r="D256" t="s">
        <v>246</v>
      </c>
      <c r="E256" t="s">
        <v>8</v>
      </c>
      <c r="F256" s="4">
        <v>74112</v>
      </c>
      <c r="G256" s="6" t="str" cm="1">
        <f t="array" ref="G256">IFERROR(VLOOKUP(VALUE(Table13[[#This Row],[County FIPS]]), IFERROR(IF(VALUE([1]!New_Licenses[#Data])=0, "Pending", VALUE([1]!New_Licenses[#Data])), [1]!New_Licenses[#Data]), 8, FALSE), "N/A")</f>
        <v>N/A</v>
      </c>
      <c r="H256" s="9" t="str">
        <f>IF(AND(Table13[[#This Row],[Call Sign]]&lt;&gt;"N/A", Table13[[#This Row],[Call Sign]]&lt;&gt;"Pending"), "Y", "N")</f>
        <v>N</v>
      </c>
      <c r="I256" s="10" t="str" cm="1">
        <f t="array" ref="I2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" s="6" t="str" cm="1">
        <f t="array" ref="J256">IF(IFERROR(VLOOKUP(VALUE(Table13[[#This Row],[County FIPS]]), IFERROR(IF(VALUE([1]!New_Leases[#Data])=0, "Pending", VALUE([1]!New_Leases[#Data])), [1]!New_Leases[#Data]), 13, FALSE), "N")="Active", "Y", "N")</f>
        <v>N</v>
      </c>
      <c r="K256" s="9" t="str" cm="1">
        <f t="array" ref="K2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" s="9" t="str" cm="1">
        <f t="array" ref="L2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" s="11" t="str" cm="1">
        <f t="array" ref="M2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" s="9" t="str" cm="1">
        <f t="array" ref="N256">IF(IFERROR(VLOOKUP(VALUE(Table13[[#This Row],[County FIPS]]), VALUE([1]!Assignments_of_Authorization[#Data]), 1, FALSE), "N")&lt;&gt;"N", "Y", "N")</f>
        <v>N</v>
      </c>
      <c r="O256" s="9" t="str" cm="1">
        <f t="array" ref="O2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" s="9" t="str" cm="1">
        <f t="array" ref="P2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" s="9" t="str" cm="1">
        <f t="array" ref="Q2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" spans="2:17" x14ac:dyDescent="0.25">
      <c r="B257" s="8" t="s">
        <v>2304</v>
      </c>
      <c r="C257" t="s">
        <v>238</v>
      </c>
      <c r="D257" t="s">
        <v>247</v>
      </c>
      <c r="E257" t="s">
        <v>6</v>
      </c>
      <c r="F257" s="4">
        <v>19476</v>
      </c>
      <c r="G257" s="6" t="str" cm="1">
        <f t="array" ref="G257">IFERROR(VLOOKUP(VALUE(Table13[[#This Row],[County FIPS]]), IFERROR(IF(VALUE([1]!New_Licenses[#Data])=0, "Pending", VALUE([1]!New_Licenses[#Data])), [1]!New_Licenses[#Data]), 8, FALSE), "N/A")</f>
        <v>N/A</v>
      </c>
      <c r="H257" s="9" t="str">
        <f>IF(AND(Table13[[#This Row],[Call Sign]]&lt;&gt;"N/A", Table13[[#This Row],[Call Sign]]&lt;&gt;"Pending"), "Y", "N")</f>
        <v>N</v>
      </c>
      <c r="I257" s="10" t="str" cm="1">
        <f t="array" ref="I2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" s="6" t="str" cm="1">
        <f t="array" ref="J257">IF(IFERROR(VLOOKUP(VALUE(Table13[[#This Row],[County FIPS]]), IFERROR(IF(VALUE([1]!New_Leases[#Data])=0, "Pending", VALUE([1]!New_Leases[#Data])), [1]!New_Leases[#Data]), 13, FALSE), "N")="Active", "Y", "N")</f>
        <v>N</v>
      </c>
      <c r="K257" s="9" t="str" cm="1">
        <f t="array" ref="K2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" s="9" t="str" cm="1">
        <f t="array" ref="L2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" s="11" t="str" cm="1">
        <f t="array" ref="M2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" s="9" t="str" cm="1">
        <f t="array" ref="N257">IF(IFERROR(VLOOKUP(VALUE(Table13[[#This Row],[County FIPS]]), VALUE([1]!Assignments_of_Authorization[#Data]), 1, FALSE), "N")&lt;&gt;"N", "Y", "N")</f>
        <v>N</v>
      </c>
      <c r="O257" s="9" t="str" cm="1">
        <f t="array" ref="O2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" s="9" t="str" cm="1">
        <f t="array" ref="P2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" s="9" t="str" cm="1">
        <f t="array" ref="Q2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" spans="2:17" x14ac:dyDescent="0.25">
      <c r="B258" s="8" t="s">
        <v>2305</v>
      </c>
      <c r="C258" t="s">
        <v>238</v>
      </c>
      <c r="D258" t="s">
        <v>248</v>
      </c>
      <c r="E258" t="s">
        <v>6</v>
      </c>
      <c r="F258" s="4">
        <v>1748</v>
      </c>
      <c r="G258" s="6" t="str" cm="1">
        <f t="array" ref="G258">IFERROR(VLOOKUP(VALUE(Table13[[#This Row],[County FIPS]]), IFERROR(IF(VALUE([1]!New_Licenses[#Data])=0, "Pending", VALUE([1]!New_Licenses[#Data])), [1]!New_Licenses[#Data]), 8, FALSE), "N/A")</f>
        <v>N/A</v>
      </c>
      <c r="H258" s="9" t="str">
        <f>IF(AND(Table13[[#This Row],[Call Sign]]&lt;&gt;"N/A", Table13[[#This Row],[Call Sign]]&lt;&gt;"Pending"), "Y", "N")</f>
        <v>N</v>
      </c>
      <c r="I258" s="10" t="str" cm="1">
        <f t="array" ref="I2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" s="6" t="str" cm="1">
        <f t="array" ref="J258">IF(IFERROR(VLOOKUP(VALUE(Table13[[#This Row],[County FIPS]]), IFERROR(IF(VALUE([1]!New_Leases[#Data])=0, "Pending", VALUE([1]!New_Leases[#Data])), [1]!New_Leases[#Data]), 13, FALSE), "N")="Active", "Y", "N")</f>
        <v>N</v>
      </c>
      <c r="K258" s="9" t="str" cm="1">
        <f t="array" ref="K2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" s="9" t="str" cm="1">
        <f t="array" ref="L2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" s="11" t="str" cm="1">
        <f t="array" ref="M2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" s="9" t="str" cm="1">
        <f t="array" ref="N258">IF(IFERROR(VLOOKUP(VALUE(Table13[[#This Row],[County FIPS]]), VALUE([1]!Assignments_of_Authorization[#Data]), 1, FALSE), "N")&lt;&gt;"N", "Y", "N")</f>
        <v>N</v>
      </c>
      <c r="O258" s="9" t="str" cm="1">
        <f t="array" ref="O2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" s="9" t="str" cm="1">
        <f t="array" ref="P2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" s="9" t="str" cm="1">
        <f t="array" ref="Q2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" spans="2:17" x14ac:dyDescent="0.25">
      <c r="B259" s="8" t="s">
        <v>2306</v>
      </c>
      <c r="C259" t="s">
        <v>238</v>
      </c>
      <c r="D259" t="s">
        <v>249</v>
      </c>
      <c r="E259" t="s">
        <v>6</v>
      </c>
      <c r="F259" s="4">
        <v>9397</v>
      </c>
      <c r="G259" s="6" t="str" cm="1">
        <f t="array" ref="G259">IFERROR(VLOOKUP(VALUE(Table13[[#This Row],[County FIPS]]), IFERROR(IF(VALUE([1]!New_Licenses[#Data])=0, "Pending", VALUE([1]!New_Licenses[#Data])), [1]!New_Licenses[#Data]), 8, FALSE), "N/A")</f>
        <v>N/A</v>
      </c>
      <c r="H259" s="9" t="str">
        <f>IF(AND(Table13[[#This Row],[Call Sign]]&lt;&gt;"N/A", Table13[[#This Row],[Call Sign]]&lt;&gt;"Pending"), "Y", "N")</f>
        <v>N</v>
      </c>
      <c r="I259" s="10" t="str" cm="1">
        <f t="array" ref="I2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" s="6" t="str" cm="1">
        <f t="array" ref="J259">IF(IFERROR(VLOOKUP(VALUE(Table13[[#This Row],[County FIPS]]), IFERROR(IF(VALUE([1]!New_Leases[#Data])=0, "Pending", VALUE([1]!New_Leases[#Data])), [1]!New_Leases[#Data]), 13, FALSE), "N")="Active", "Y", "N")</f>
        <v>N</v>
      </c>
      <c r="K259" s="9" t="str" cm="1">
        <f t="array" ref="K2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" s="9" t="str" cm="1">
        <f t="array" ref="L2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" s="11" t="str" cm="1">
        <f t="array" ref="M2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" s="9" t="str" cm="1">
        <f t="array" ref="N259">IF(IFERROR(VLOOKUP(VALUE(Table13[[#This Row],[County FIPS]]), VALUE([1]!Assignments_of_Authorization[#Data]), 1, FALSE), "N")&lt;&gt;"N", "Y", "N")</f>
        <v>N</v>
      </c>
      <c r="O259" s="9" t="str" cm="1">
        <f t="array" ref="O2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" s="9" t="str" cm="1">
        <f t="array" ref="P2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" s="9" t="str" cm="1">
        <f t="array" ref="Q2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" spans="2:17" x14ac:dyDescent="0.25">
      <c r="B260" s="8" t="s">
        <v>2307</v>
      </c>
      <c r="C260" t="s">
        <v>238</v>
      </c>
      <c r="D260" t="s">
        <v>250</v>
      </c>
      <c r="E260" t="s">
        <v>6</v>
      </c>
      <c r="F260" s="4">
        <v>7461</v>
      </c>
      <c r="G260" s="6" t="str" cm="1">
        <f t="array" ref="G260">IFERROR(VLOOKUP(VALUE(Table13[[#This Row],[County FIPS]]), IFERROR(IF(VALUE([1]!New_Licenses[#Data])=0, "Pending", VALUE([1]!New_Licenses[#Data])), [1]!New_Licenses[#Data]), 8, FALSE), "N/A")</f>
        <v>N/A</v>
      </c>
      <c r="H260" s="9" t="str">
        <f>IF(AND(Table13[[#This Row],[Call Sign]]&lt;&gt;"N/A", Table13[[#This Row],[Call Sign]]&lt;&gt;"Pending"), "Y", "N")</f>
        <v>N</v>
      </c>
      <c r="I260" s="10" t="str" cm="1">
        <f t="array" ref="I2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" s="6" t="str" cm="1">
        <f t="array" ref="J260">IF(IFERROR(VLOOKUP(VALUE(Table13[[#This Row],[County FIPS]]), IFERROR(IF(VALUE([1]!New_Leases[#Data])=0, "Pending", VALUE([1]!New_Leases[#Data])), [1]!New_Leases[#Data]), 13, FALSE), "N")="Active", "Y", "N")</f>
        <v>N</v>
      </c>
      <c r="K260" s="9" t="str" cm="1">
        <f t="array" ref="K2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" s="9" t="str" cm="1">
        <f t="array" ref="L2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" s="11" t="str" cm="1">
        <f t="array" ref="M2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" s="9" t="str" cm="1">
        <f t="array" ref="N260">IF(IFERROR(VLOOKUP(VALUE(Table13[[#This Row],[County FIPS]]), VALUE([1]!Assignments_of_Authorization[#Data]), 1, FALSE), "N")&lt;&gt;"N", "Y", "N")</f>
        <v>N</v>
      </c>
      <c r="O260" s="9" t="str" cm="1">
        <f t="array" ref="O2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" s="9" t="str" cm="1">
        <f t="array" ref="P2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" s="9" t="str" cm="1">
        <f t="array" ref="Q2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" spans="2:17" x14ac:dyDescent="0.25">
      <c r="B261" s="8" t="s">
        <v>2308</v>
      </c>
      <c r="C261" t="s">
        <v>238</v>
      </c>
      <c r="D261" t="s">
        <v>251</v>
      </c>
      <c r="E261" t="s">
        <v>6</v>
      </c>
      <c r="F261" s="4">
        <v>3499</v>
      </c>
      <c r="G261" s="6" t="str" cm="1">
        <f t="array" ref="G261">IFERROR(VLOOKUP(VALUE(Table13[[#This Row],[County FIPS]]), IFERROR(IF(VALUE([1]!New_Licenses[#Data])=0, "Pending", VALUE([1]!New_Licenses[#Data])), [1]!New_Licenses[#Data]), 8, FALSE), "N/A")</f>
        <v>N/A</v>
      </c>
      <c r="H261" s="9" t="str">
        <f>IF(AND(Table13[[#This Row],[Call Sign]]&lt;&gt;"N/A", Table13[[#This Row],[Call Sign]]&lt;&gt;"Pending"), "Y", "N")</f>
        <v>N</v>
      </c>
      <c r="I261" s="10" t="str" cm="1">
        <f t="array" ref="I2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" s="6" t="str" cm="1">
        <f t="array" ref="J261">IF(IFERROR(VLOOKUP(VALUE(Table13[[#This Row],[County FIPS]]), IFERROR(IF(VALUE([1]!New_Leases[#Data])=0, "Pending", VALUE([1]!New_Leases[#Data])), [1]!New_Leases[#Data]), 13, FALSE), "N")="Active", "Y", "N")</f>
        <v>N</v>
      </c>
      <c r="K261" s="9" t="str" cm="1">
        <f t="array" ref="K2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" s="9" t="str" cm="1">
        <f t="array" ref="L2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" s="11" t="str" cm="1">
        <f t="array" ref="M2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" s="9" t="str" cm="1">
        <f t="array" ref="N261">IF(IFERROR(VLOOKUP(VALUE(Table13[[#This Row],[County FIPS]]), VALUE([1]!Assignments_of_Authorization[#Data]), 1, FALSE), "N")&lt;&gt;"N", "Y", "N")</f>
        <v>N</v>
      </c>
      <c r="O261" s="9" t="str" cm="1">
        <f t="array" ref="O2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" s="9" t="str" cm="1">
        <f t="array" ref="P2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" s="9" t="str" cm="1">
        <f t="array" ref="Q2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" spans="2:17" x14ac:dyDescent="0.25">
      <c r="B262" s="8" t="s">
        <v>2309</v>
      </c>
      <c r="C262" t="s">
        <v>238</v>
      </c>
      <c r="D262" t="s">
        <v>252</v>
      </c>
      <c r="E262" t="s">
        <v>6</v>
      </c>
      <c r="F262" s="4">
        <v>5922</v>
      </c>
      <c r="G262" s="6" t="str" cm="1">
        <f t="array" ref="G262">IFERROR(VLOOKUP(VALUE(Table13[[#This Row],[County FIPS]]), IFERROR(IF(VALUE([1]!New_Licenses[#Data])=0, "Pending", VALUE([1]!New_Licenses[#Data])), [1]!New_Licenses[#Data]), 8, FALSE), "N/A")</f>
        <v>N/A</v>
      </c>
      <c r="H262" s="9" t="str">
        <f>IF(AND(Table13[[#This Row],[Call Sign]]&lt;&gt;"N/A", Table13[[#This Row],[Call Sign]]&lt;&gt;"Pending"), "Y", "N")</f>
        <v>N</v>
      </c>
      <c r="I262" s="10" t="str" cm="1">
        <f t="array" ref="I2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" s="6" t="str" cm="1">
        <f t="array" ref="J262">IF(IFERROR(VLOOKUP(VALUE(Table13[[#This Row],[County FIPS]]), IFERROR(IF(VALUE([1]!New_Leases[#Data])=0, "Pending", VALUE([1]!New_Leases[#Data])), [1]!New_Leases[#Data]), 13, FALSE), "N")="Active", "Y", "N")</f>
        <v>N</v>
      </c>
      <c r="K262" s="9" t="str" cm="1">
        <f t="array" ref="K2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" s="9" t="str" cm="1">
        <f t="array" ref="L2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" s="11" t="str" cm="1">
        <f t="array" ref="M2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" s="9" t="str" cm="1">
        <f t="array" ref="N262">IF(IFERROR(VLOOKUP(VALUE(Table13[[#This Row],[County FIPS]]), VALUE([1]!Assignments_of_Authorization[#Data]), 1, FALSE), "N")&lt;&gt;"N", "Y", "N")</f>
        <v>N</v>
      </c>
      <c r="O262" s="9" t="str" cm="1">
        <f t="array" ref="O2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" s="9" t="str" cm="1">
        <f t="array" ref="P2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" s="9" t="str" cm="1">
        <f t="array" ref="Q2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" spans="2:17" x14ac:dyDescent="0.25">
      <c r="B263" s="8" t="s">
        <v>2310</v>
      </c>
      <c r="C263" t="s">
        <v>238</v>
      </c>
      <c r="D263" t="s">
        <v>253</v>
      </c>
      <c r="E263" t="s">
        <v>6</v>
      </c>
      <c r="F263" s="4">
        <v>4704</v>
      </c>
      <c r="G263" s="6" t="str" cm="1">
        <f t="array" ref="G263">IFERROR(VLOOKUP(VALUE(Table13[[#This Row],[County FIPS]]), IFERROR(IF(VALUE([1]!New_Licenses[#Data])=0, "Pending", VALUE([1]!New_Licenses[#Data])), [1]!New_Licenses[#Data]), 8, FALSE), "N/A")</f>
        <v>N/A</v>
      </c>
      <c r="H263" s="9" t="str">
        <f>IF(AND(Table13[[#This Row],[Call Sign]]&lt;&gt;"N/A", Table13[[#This Row],[Call Sign]]&lt;&gt;"Pending"), "Y", "N")</f>
        <v>N</v>
      </c>
      <c r="I263" s="10" t="str" cm="1">
        <f t="array" ref="I2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" s="6" t="str" cm="1">
        <f t="array" ref="J263">IF(IFERROR(VLOOKUP(VALUE(Table13[[#This Row],[County FIPS]]), IFERROR(IF(VALUE([1]!New_Leases[#Data])=0, "Pending", VALUE([1]!New_Leases[#Data])), [1]!New_Leases[#Data]), 13, FALSE), "N")="Active", "Y", "N")</f>
        <v>N</v>
      </c>
      <c r="K263" s="9" t="str" cm="1">
        <f t="array" ref="K2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" s="9" t="str" cm="1">
        <f t="array" ref="L2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" s="11" t="str" cm="1">
        <f t="array" ref="M2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" s="9" t="str" cm="1">
        <f t="array" ref="N263">IF(IFERROR(VLOOKUP(VALUE(Table13[[#This Row],[County FIPS]]), VALUE([1]!Assignments_of_Authorization[#Data]), 1, FALSE), "N")&lt;&gt;"N", "Y", "N")</f>
        <v>N</v>
      </c>
      <c r="O263" s="9" t="str" cm="1">
        <f t="array" ref="O2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" s="9" t="str" cm="1">
        <f t="array" ref="P2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" s="9" t="str" cm="1">
        <f t="array" ref="Q2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" spans="2:17" x14ac:dyDescent="0.25">
      <c r="B264" s="8" t="s">
        <v>2311</v>
      </c>
      <c r="C264" t="s">
        <v>238</v>
      </c>
      <c r="D264" t="s">
        <v>254</v>
      </c>
      <c r="E264" t="s">
        <v>6</v>
      </c>
      <c r="F264" s="4">
        <v>31196</v>
      </c>
      <c r="G264" s="6" t="str" cm="1">
        <f t="array" ref="G264">IFERROR(VLOOKUP(VALUE(Table13[[#This Row],[County FIPS]]), IFERROR(IF(VALUE([1]!New_Licenses[#Data])=0, "Pending", VALUE([1]!New_Licenses[#Data])), [1]!New_Licenses[#Data]), 8, FALSE), "N/A")</f>
        <v>N/A</v>
      </c>
      <c r="H264" s="9" t="str">
        <f>IF(AND(Table13[[#This Row],[Call Sign]]&lt;&gt;"N/A", Table13[[#This Row],[Call Sign]]&lt;&gt;"Pending"), "Y", "N")</f>
        <v>N</v>
      </c>
      <c r="I264" s="10" t="str" cm="1">
        <f t="array" ref="I2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" s="6" t="str" cm="1">
        <f t="array" ref="J264">IF(IFERROR(VLOOKUP(VALUE(Table13[[#This Row],[County FIPS]]), IFERROR(IF(VALUE([1]!New_Leases[#Data])=0, "Pending", VALUE([1]!New_Leases[#Data])), [1]!New_Leases[#Data]), 13, FALSE), "N")="Active", "Y", "N")</f>
        <v>N</v>
      </c>
      <c r="K264" s="9" t="str" cm="1">
        <f t="array" ref="K2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" s="9" t="str" cm="1">
        <f t="array" ref="L2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" s="11" t="str" cm="1">
        <f t="array" ref="M2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" s="9" t="str" cm="1">
        <f t="array" ref="N264">IF(IFERROR(VLOOKUP(VALUE(Table13[[#This Row],[County FIPS]]), VALUE([1]!Assignments_of_Authorization[#Data]), 1, FALSE), "N")&lt;&gt;"N", "Y", "N")</f>
        <v>N</v>
      </c>
      <c r="O264" s="9" t="str" cm="1">
        <f t="array" ref="O2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" s="9" t="str" cm="1">
        <f t="array" ref="P2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" s="9" t="str" cm="1">
        <f t="array" ref="Q2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" spans="2:17" x14ac:dyDescent="0.25">
      <c r="B265" s="8" t="s">
        <v>2312</v>
      </c>
      <c r="C265" t="s">
        <v>238</v>
      </c>
      <c r="D265" t="s">
        <v>255</v>
      </c>
      <c r="E265" t="s">
        <v>8</v>
      </c>
      <c r="F265" s="4">
        <v>715522</v>
      </c>
      <c r="G265" s="6" t="str" cm="1">
        <f t="array" ref="G265">IFERROR(VLOOKUP(VALUE(Table13[[#This Row],[County FIPS]]), IFERROR(IF(VALUE([1]!New_Licenses[#Data])=0, "Pending", VALUE([1]!New_Licenses[#Data])), [1]!New_Licenses[#Data]), 8, FALSE), "N/A")</f>
        <v>N/A</v>
      </c>
      <c r="H265" s="9" t="str">
        <f>IF(AND(Table13[[#This Row],[Call Sign]]&lt;&gt;"N/A", Table13[[#This Row],[Call Sign]]&lt;&gt;"Pending"), "Y", "N")</f>
        <v>N</v>
      </c>
      <c r="I265" s="10" t="str" cm="1">
        <f t="array" ref="I2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" s="6" t="str" cm="1">
        <f t="array" ref="J265">IF(IFERROR(VLOOKUP(VALUE(Table13[[#This Row],[County FIPS]]), IFERROR(IF(VALUE([1]!New_Leases[#Data])=0, "Pending", VALUE([1]!New_Leases[#Data])), [1]!New_Leases[#Data]), 13, FALSE), "N")="Active", "Y", "N")</f>
        <v>N</v>
      </c>
      <c r="K265" s="9" t="str" cm="1">
        <f t="array" ref="K2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" s="9" t="str" cm="1">
        <f t="array" ref="L2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" s="11" t="str" cm="1">
        <f t="array" ref="M2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" s="9" t="str" cm="1">
        <f t="array" ref="N265">IF(IFERROR(VLOOKUP(VALUE(Table13[[#This Row],[County FIPS]]), VALUE([1]!Assignments_of_Authorization[#Data]), 1, FALSE), "N")&lt;&gt;"N", "Y", "N")</f>
        <v>N</v>
      </c>
      <c r="O265" s="9" t="str" cm="1">
        <f t="array" ref="O2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" s="9" t="str" cm="1">
        <f t="array" ref="P2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" s="9" t="str" cm="1">
        <f t="array" ref="Q2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" spans="2:17" x14ac:dyDescent="0.25">
      <c r="B266" s="8" t="s">
        <v>2313</v>
      </c>
      <c r="C266" t="s">
        <v>238</v>
      </c>
      <c r="D266" t="s">
        <v>256</v>
      </c>
      <c r="E266" t="s">
        <v>6</v>
      </c>
      <c r="F266" s="4">
        <v>2326</v>
      </c>
      <c r="G266" s="6" t="str" cm="1">
        <f t="array" ref="G266">IFERROR(VLOOKUP(VALUE(Table13[[#This Row],[County FIPS]]), IFERROR(IF(VALUE([1]!New_Licenses[#Data])=0, "Pending", VALUE([1]!New_Licenses[#Data])), [1]!New_Licenses[#Data]), 8, FALSE), "N/A")</f>
        <v>N/A</v>
      </c>
      <c r="H266" s="9" t="str">
        <f>IF(AND(Table13[[#This Row],[Call Sign]]&lt;&gt;"N/A", Table13[[#This Row],[Call Sign]]&lt;&gt;"Pending"), "Y", "N")</f>
        <v>N</v>
      </c>
      <c r="I266" s="10" t="str" cm="1">
        <f t="array" ref="I2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" s="6" t="str" cm="1">
        <f t="array" ref="J266">IF(IFERROR(VLOOKUP(VALUE(Table13[[#This Row],[County FIPS]]), IFERROR(IF(VALUE([1]!New_Leases[#Data])=0, "Pending", VALUE([1]!New_Leases[#Data])), [1]!New_Leases[#Data]), 13, FALSE), "N")="Active", "Y", "N")</f>
        <v>N</v>
      </c>
      <c r="K266" s="9" t="str" cm="1">
        <f t="array" ref="K2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" s="9" t="str" cm="1">
        <f t="array" ref="L2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" s="11" t="str" cm="1">
        <f t="array" ref="M2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" s="9" t="str" cm="1">
        <f t="array" ref="N266">IF(IFERROR(VLOOKUP(VALUE(Table13[[#This Row],[County FIPS]]), VALUE([1]!Assignments_of_Authorization[#Data]), 1, FALSE), "N")&lt;&gt;"N", "Y", "N")</f>
        <v>N</v>
      </c>
      <c r="O266" s="9" t="str" cm="1">
        <f t="array" ref="O2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" s="9" t="str" cm="1">
        <f t="array" ref="P2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" s="9" t="str" cm="1">
        <f t="array" ref="Q2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" spans="2:17" x14ac:dyDescent="0.25">
      <c r="B267" s="8" t="s">
        <v>2314</v>
      </c>
      <c r="C267" t="s">
        <v>238</v>
      </c>
      <c r="D267" t="s">
        <v>257</v>
      </c>
      <c r="E267" t="s">
        <v>8</v>
      </c>
      <c r="F267" s="4">
        <v>357978</v>
      </c>
      <c r="G267" s="6" t="str" cm="1">
        <f t="array" ref="G267">IFERROR(VLOOKUP(VALUE(Table13[[#This Row],[County FIPS]]), IFERROR(IF(VALUE([1]!New_Licenses[#Data])=0, "Pending", VALUE([1]!New_Licenses[#Data])), [1]!New_Licenses[#Data]), 8, FALSE), "N/A")</f>
        <v>N/A</v>
      </c>
      <c r="H267" s="9" t="str">
        <f>IF(AND(Table13[[#This Row],[Call Sign]]&lt;&gt;"N/A", Table13[[#This Row],[Call Sign]]&lt;&gt;"Pending"), "Y", "N")</f>
        <v>N</v>
      </c>
      <c r="I267" s="10" t="str" cm="1">
        <f t="array" ref="I2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" s="6" t="str" cm="1">
        <f t="array" ref="J267">IF(IFERROR(VLOOKUP(VALUE(Table13[[#This Row],[County FIPS]]), IFERROR(IF(VALUE([1]!New_Leases[#Data])=0, "Pending", VALUE([1]!New_Leases[#Data])), [1]!New_Leases[#Data]), 13, FALSE), "N")="Active", "Y", "N")</f>
        <v>N</v>
      </c>
      <c r="K267" s="9" t="str" cm="1">
        <f t="array" ref="K2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" s="9" t="str" cm="1">
        <f t="array" ref="L2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" s="11" t="str" cm="1">
        <f t="array" ref="M2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" s="9" t="str" cm="1">
        <f t="array" ref="N267">IF(IFERROR(VLOOKUP(VALUE(Table13[[#This Row],[County FIPS]]), VALUE([1]!Assignments_of_Authorization[#Data]), 1, FALSE), "N")&lt;&gt;"N", "Y", "N")</f>
        <v>N</v>
      </c>
      <c r="O267" s="9" t="str" cm="1">
        <f t="array" ref="O2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" s="9" t="str" cm="1">
        <f t="array" ref="P2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" s="9" t="str" cm="1">
        <f t="array" ref="Q2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" spans="2:17" x14ac:dyDescent="0.25">
      <c r="B268" s="8" t="s">
        <v>2315</v>
      </c>
      <c r="C268" t="s">
        <v>238</v>
      </c>
      <c r="D268" t="s">
        <v>258</v>
      </c>
      <c r="E268" t="s">
        <v>6</v>
      </c>
      <c r="F268" s="4">
        <v>55731</v>
      </c>
      <c r="G268" s="6" t="str" cm="1">
        <f t="array" ref="G268">IFERROR(VLOOKUP(VALUE(Table13[[#This Row],[County FIPS]]), IFERROR(IF(VALUE([1]!New_Licenses[#Data])=0, "Pending", VALUE([1]!New_Licenses[#Data])), [1]!New_Licenses[#Data]), 8, FALSE), "N/A")</f>
        <v>N/A</v>
      </c>
      <c r="H268" s="9" t="str">
        <f>IF(AND(Table13[[#This Row],[Call Sign]]&lt;&gt;"N/A", Table13[[#This Row],[Call Sign]]&lt;&gt;"Pending"), "Y", "N")</f>
        <v>N</v>
      </c>
      <c r="I268" s="10" t="str" cm="1">
        <f t="array" ref="I2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" s="6" t="str" cm="1">
        <f t="array" ref="J268">IF(IFERROR(VLOOKUP(VALUE(Table13[[#This Row],[County FIPS]]), IFERROR(IF(VALUE([1]!New_Leases[#Data])=0, "Pending", VALUE([1]!New_Leases[#Data])), [1]!New_Leases[#Data]), 13, FALSE), "N")="Active", "Y", "N")</f>
        <v>N</v>
      </c>
      <c r="K268" s="9" t="str" cm="1">
        <f t="array" ref="K2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" s="9" t="str" cm="1">
        <f t="array" ref="L2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" s="11" t="str" cm="1">
        <f t="array" ref="M2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" s="9" t="str" cm="1">
        <f t="array" ref="N268">IF(IFERROR(VLOOKUP(VALUE(Table13[[#This Row],[County FIPS]]), VALUE([1]!Assignments_of_Authorization[#Data]), 1, FALSE), "N")&lt;&gt;"N", "Y", "N")</f>
        <v>N</v>
      </c>
      <c r="O268" s="9" t="str" cm="1">
        <f t="array" ref="O2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" s="9" t="str" cm="1">
        <f t="array" ref="P2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" s="9" t="str" cm="1">
        <f t="array" ref="Q2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" spans="2:17" x14ac:dyDescent="0.25">
      <c r="B269" s="8" t="s">
        <v>2316</v>
      </c>
      <c r="C269" t="s">
        <v>238</v>
      </c>
      <c r="D269" t="s">
        <v>259</v>
      </c>
      <c r="E269" t="s">
        <v>6</v>
      </c>
      <c r="F269" s="4">
        <v>26062</v>
      </c>
      <c r="G269" s="6" t="str" cm="1">
        <f t="array" ref="G269">IFERROR(VLOOKUP(VALUE(Table13[[#This Row],[County FIPS]]), IFERROR(IF(VALUE([1]!New_Licenses[#Data])=0, "Pending", VALUE([1]!New_Licenses[#Data])), [1]!New_Licenses[#Data]), 8, FALSE), "N/A")</f>
        <v>N/A</v>
      </c>
      <c r="H269" s="9" t="str">
        <f>IF(AND(Table13[[#This Row],[Call Sign]]&lt;&gt;"N/A", Table13[[#This Row],[Call Sign]]&lt;&gt;"Pending"), "Y", "N")</f>
        <v>N</v>
      </c>
      <c r="I269" s="10" t="str" cm="1">
        <f t="array" ref="I2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" s="6" t="str" cm="1">
        <f t="array" ref="J269">IF(IFERROR(VLOOKUP(VALUE(Table13[[#This Row],[County FIPS]]), IFERROR(IF(VALUE([1]!New_Leases[#Data])=0, "Pending", VALUE([1]!New_Leases[#Data])), [1]!New_Leases[#Data]), 13, FALSE), "N")="Active", "Y", "N")</f>
        <v>N</v>
      </c>
      <c r="K269" s="9" t="str" cm="1">
        <f t="array" ref="K2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" s="9" t="str" cm="1">
        <f t="array" ref="L2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" s="11" t="str" cm="1">
        <f t="array" ref="M2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" s="9" t="str" cm="1">
        <f t="array" ref="N269">IF(IFERROR(VLOOKUP(VALUE(Table13[[#This Row],[County FIPS]]), VALUE([1]!Assignments_of_Authorization[#Data]), 1, FALSE), "N")&lt;&gt;"N", "Y", "N")</f>
        <v>N</v>
      </c>
      <c r="O269" s="9" t="str" cm="1">
        <f t="array" ref="O2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" s="9" t="str" cm="1">
        <f t="array" ref="P2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" s="9" t="str" cm="1">
        <f t="array" ref="Q2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" spans="2:17" x14ac:dyDescent="0.25">
      <c r="B270" s="8" t="s">
        <v>2317</v>
      </c>
      <c r="C270" t="s">
        <v>238</v>
      </c>
      <c r="D270" t="s">
        <v>260</v>
      </c>
      <c r="E270" t="s">
        <v>8</v>
      </c>
      <c r="F270" s="4">
        <v>730395</v>
      </c>
      <c r="G270" s="6" t="str" cm="1">
        <f t="array" ref="G270">IFERROR(VLOOKUP(VALUE(Table13[[#This Row],[County FIPS]]), IFERROR(IF(VALUE([1]!New_Licenses[#Data])=0, "Pending", VALUE([1]!New_Licenses[#Data])), [1]!New_Licenses[#Data]), 8, FALSE), "N/A")</f>
        <v>N/A</v>
      </c>
      <c r="H270" s="9" t="str">
        <f>IF(AND(Table13[[#This Row],[Call Sign]]&lt;&gt;"N/A", Table13[[#This Row],[Call Sign]]&lt;&gt;"Pending"), "Y", "N")</f>
        <v>N</v>
      </c>
      <c r="I270" s="10" t="str" cm="1">
        <f t="array" ref="I2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" s="6" t="str" cm="1">
        <f t="array" ref="J270">IF(IFERROR(VLOOKUP(VALUE(Table13[[#This Row],[County FIPS]]), IFERROR(IF(VALUE([1]!New_Leases[#Data])=0, "Pending", VALUE([1]!New_Leases[#Data])), [1]!New_Leases[#Data]), 13, FALSE), "N")="Active", "Y", "N")</f>
        <v>N</v>
      </c>
      <c r="K270" s="9" t="str" cm="1">
        <f t="array" ref="K2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" s="9" t="str" cm="1">
        <f t="array" ref="L2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" s="11" t="str" cm="1">
        <f t="array" ref="M2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" s="9" t="str" cm="1">
        <f t="array" ref="N270">IF(IFERROR(VLOOKUP(VALUE(Table13[[#This Row],[County FIPS]]), VALUE([1]!Assignments_of_Authorization[#Data]), 1, FALSE), "N")&lt;&gt;"N", "Y", "N")</f>
        <v>N</v>
      </c>
      <c r="O270" s="9" t="str" cm="1">
        <f t="array" ref="O2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" s="9" t="str" cm="1">
        <f t="array" ref="P2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" s="9" t="str" cm="1">
        <f t="array" ref="Q2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" spans="2:17" x14ac:dyDescent="0.25">
      <c r="B271" s="8" t="s">
        <v>2318</v>
      </c>
      <c r="C271" t="s">
        <v>238</v>
      </c>
      <c r="D271" t="s">
        <v>261</v>
      </c>
      <c r="E271" t="s">
        <v>6</v>
      </c>
      <c r="F271" s="4">
        <v>48939</v>
      </c>
      <c r="G271" s="6" t="str" cm="1">
        <f t="array" ref="G271">IFERROR(VLOOKUP(VALUE(Table13[[#This Row],[County FIPS]]), IFERROR(IF(VALUE([1]!New_Licenses[#Data])=0, "Pending", VALUE([1]!New_Licenses[#Data])), [1]!New_Licenses[#Data]), 8, FALSE), "N/A")</f>
        <v>N/A</v>
      </c>
      <c r="H271" s="9" t="str">
        <f>IF(AND(Table13[[#This Row],[Call Sign]]&lt;&gt;"N/A", Table13[[#This Row],[Call Sign]]&lt;&gt;"Pending"), "Y", "N")</f>
        <v>N</v>
      </c>
      <c r="I271" s="10" t="str" cm="1">
        <f t="array" ref="I2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" s="6" t="str" cm="1">
        <f t="array" ref="J271">IF(IFERROR(VLOOKUP(VALUE(Table13[[#This Row],[County FIPS]]), IFERROR(IF(VALUE([1]!New_Leases[#Data])=0, "Pending", VALUE([1]!New_Leases[#Data])), [1]!New_Leases[#Data]), 13, FALSE), "N")="Active", "Y", "N")</f>
        <v>N</v>
      </c>
      <c r="K271" s="9" t="str" cm="1">
        <f t="array" ref="K2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" s="9" t="str" cm="1">
        <f t="array" ref="L2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" s="11" t="str" cm="1">
        <f t="array" ref="M2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" s="9" t="str" cm="1">
        <f t="array" ref="N271">IF(IFERROR(VLOOKUP(VALUE(Table13[[#This Row],[County FIPS]]), VALUE([1]!Assignments_of_Authorization[#Data]), 1, FALSE), "N")&lt;&gt;"N", "Y", "N")</f>
        <v>N</v>
      </c>
      <c r="O271" s="9" t="str" cm="1">
        <f t="array" ref="O2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" s="9" t="str" cm="1">
        <f t="array" ref="P2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" s="9" t="str" cm="1">
        <f t="array" ref="Q2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" spans="2:17" x14ac:dyDescent="0.25">
      <c r="B272" s="8" t="s">
        <v>2319</v>
      </c>
      <c r="C272" t="s">
        <v>238</v>
      </c>
      <c r="D272" t="s">
        <v>262</v>
      </c>
      <c r="E272" t="s">
        <v>6</v>
      </c>
      <c r="F272" s="4">
        <v>61685</v>
      </c>
      <c r="G272" s="6" t="str" cm="1">
        <f t="array" ref="G272">IFERROR(VLOOKUP(VALUE(Table13[[#This Row],[County FIPS]]), IFERROR(IF(VALUE([1]!New_Licenses[#Data])=0, "Pending", VALUE([1]!New_Licenses[#Data])), [1]!New_Licenses[#Data]), 8, FALSE), "N/A")</f>
        <v>N/A</v>
      </c>
      <c r="H272" s="9" t="str">
        <f>IF(AND(Table13[[#This Row],[Call Sign]]&lt;&gt;"N/A", Table13[[#This Row],[Call Sign]]&lt;&gt;"Pending"), "Y", "N")</f>
        <v>N</v>
      </c>
      <c r="I272" s="10" t="str" cm="1">
        <f t="array" ref="I2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" s="6" t="str" cm="1">
        <f t="array" ref="J272">IF(IFERROR(VLOOKUP(VALUE(Table13[[#This Row],[County FIPS]]), IFERROR(IF(VALUE([1]!New_Leases[#Data])=0, "Pending", VALUE([1]!New_Leases[#Data])), [1]!New_Leases[#Data]), 13, FALSE), "N")="Active", "Y", "N")</f>
        <v>N</v>
      </c>
      <c r="K272" s="9" t="str" cm="1">
        <f t="array" ref="K2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" s="9" t="str" cm="1">
        <f t="array" ref="L2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" s="11" t="str" cm="1">
        <f t="array" ref="M2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" s="9" t="str" cm="1">
        <f t="array" ref="N272">IF(IFERROR(VLOOKUP(VALUE(Table13[[#This Row],[County FIPS]]), VALUE([1]!Assignments_of_Authorization[#Data]), 1, FALSE), "N")&lt;&gt;"N", "Y", "N")</f>
        <v>N</v>
      </c>
      <c r="O272" s="9" t="str" cm="1">
        <f t="array" ref="O2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" s="9" t="str" cm="1">
        <f t="array" ref="P2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" s="9" t="str" cm="1">
        <f t="array" ref="Q2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" spans="2:17" x14ac:dyDescent="0.25">
      <c r="B273" s="8" t="s">
        <v>2320</v>
      </c>
      <c r="C273" t="s">
        <v>238</v>
      </c>
      <c r="D273" t="s">
        <v>263</v>
      </c>
      <c r="E273" t="s">
        <v>6</v>
      </c>
      <c r="F273" s="4">
        <v>5808</v>
      </c>
      <c r="G273" s="6" t="str" cm="1">
        <f t="array" ref="G273">IFERROR(VLOOKUP(VALUE(Table13[[#This Row],[County FIPS]]), IFERROR(IF(VALUE([1]!New_Licenses[#Data])=0, "Pending", VALUE([1]!New_Licenses[#Data])), [1]!New_Licenses[#Data]), 8, FALSE), "N/A")</f>
        <v>N/A</v>
      </c>
      <c r="H273" s="9" t="str">
        <f>IF(AND(Table13[[#This Row],[Call Sign]]&lt;&gt;"N/A", Table13[[#This Row],[Call Sign]]&lt;&gt;"Pending"), "Y", "N")</f>
        <v>N</v>
      </c>
      <c r="I273" s="10" t="str" cm="1">
        <f t="array" ref="I2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" s="6" t="str" cm="1">
        <f t="array" ref="J273">IF(IFERROR(VLOOKUP(VALUE(Table13[[#This Row],[County FIPS]]), IFERROR(IF(VALUE([1]!New_Leases[#Data])=0, "Pending", VALUE([1]!New_Leases[#Data])), [1]!New_Leases[#Data]), 13, FALSE), "N")="Active", "Y", "N")</f>
        <v>N</v>
      </c>
      <c r="K273" s="9" t="str" cm="1">
        <f t="array" ref="K2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" s="9" t="str" cm="1">
        <f t="array" ref="L2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" s="11" t="str" cm="1">
        <f t="array" ref="M2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" s="9" t="str" cm="1">
        <f t="array" ref="N273">IF(IFERROR(VLOOKUP(VALUE(Table13[[#This Row],[County FIPS]]), VALUE([1]!Assignments_of_Authorization[#Data]), 1, FALSE), "N")&lt;&gt;"N", "Y", "N")</f>
        <v>N</v>
      </c>
      <c r="O273" s="9" t="str" cm="1">
        <f t="array" ref="O2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" s="9" t="str" cm="1">
        <f t="array" ref="P2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" s="9" t="str" cm="1">
        <f t="array" ref="Q2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" spans="2:17" x14ac:dyDescent="0.25">
      <c r="B274" s="8" t="s">
        <v>2321</v>
      </c>
      <c r="C274" t="s">
        <v>238</v>
      </c>
      <c r="D274" t="s">
        <v>264</v>
      </c>
      <c r="E274" t="s">
        <v>6</v>
      </c>
      <c r="F274" s="4">
        <v>15717</v>
      </c>
      <c r="G274" s="6" t="str" cm="1">
        <f t="array" ref="G274">IFERROR(VLOOKUP(VALUE(Table13[[#This Row],[County FIPS]]), IFERROR(IF(VALUE([1]!New_Licenses[#Data])=0, "Pending", VALUE([1]!New_Licenses[#Data])), [1]!New_Licenses[#Data]), 8, FALSE), "N/A")</f>
        <v>N/A</v>
      </c>
      <c r="H274" s="9" t="str">
        <f>IF(AND(Table13[[#This Row],[Call Sign]]&lt;&gt;"N/A", Table13[[#This Row],[Call Sign]]&lt;&gt;"Pending"), "Y", "N")</f>
        <v>N</v>
      </c>
      <c r="I274" s="10" t="str" cm="1">
        <f t="array" ref="I2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" s="6" t="str" cm="1">
        <f t="array" ref="J274">IF(IFERROR(VLOOKUP(VALUE(Table13[[#This Row],[County FIPS]]), IFERROR(IF(VALUE([1]!New_Leases[#Data])=0, "Pending", VALUE([1]!New_Leases[#Data])), [1]!New_Leases[#Data]), 13, FALSE), "N")="Active", "Y", "N")</f>
        <v>N</v>
      </c>
      <c r="K274" s="9" t="str" cm="1">
        <f t="array" ref="K2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" s="9" t="str" cm="1">
        <f t="array" ref="L2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" s="11" t="str" cm="1">
        <f t="array" ref="M2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" s="9" t="str" cm="1">
        <f t="array" ref="N274">IF(IFERROR(VLOOKUP(VALUE(Table13[[#This Row],[County FIPS]]), VALUE([1]!Assignments_of_Authorization[#Data]), 1, FALSE), "N")&lt;&gt;"N", "Y", "N")</f>
        <v>N</v>
      </c>
      <c r="O274" s="9" t="str" cm="1">
        <f t="array" ref="O2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" s="9" t="str" cm="1">
        <f t="array" ref="P2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" s="9" t="str" cm="1">
        <f t="array" ref="Q2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" spans="2:17" x14ac:dyDescent="0.25">
      <c r="B275" s="8" t="s">
        <v>2322</v>
      </c>
      <c r="C275" t="s">
        <v>238</v>
      </c>
      <c r="D275" t="s">
        <v>265</v>
      </c>
      <c r="E275" t="s">
        <v>6</v>
      </c>
      <c r="F275" s="4">
        <v>16918</v>
      </c>
      <c r="G275" s="6" t="str" cm="1">
        <f t="array" ref="G275">IFERROR(VLOOKUP(VALUE(Table13[[#This Row],[County FIPS]]), IFERROR(IF(VALUE([1]!New_Licenses[#Data])=0, "Pending", VALUE([1]!New_Licenses[#Data])), [1]!New_Licenses[#Data]), 8, FALSE), "N/A")</f>
        <v>N/A</v>
      </c>
      <c r="H275" s="9" t="str">
        <f>IF(AND(Table13[[#This Row],[Call Sign]]&lt;&gt;"N/A", Table13[[#This Row],[Call Sign]]&lt;&gt;"Pending"), "Y", "N")</f>
        <v>N</v>
      </c>
      <c r="I275" s="10" t="str" cm="1">
        <f t="array" ref="I2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" s="6" t="str" cm="1">
        <f t="array" ref="J275">IF(IFERROR(VLOOKUP(VALUE(Table13[[#This Row],[County FIPS]]), IFERROR(IF(VALUE([1]!New_Leases[#Data])=0, "Pending", VALUE([1]!New_Leases[#Data])), [1]!New_Leases[#Data]), 13, FALSE), "N")="Active", "Y", "N")</f>
        <v>N</v>
      </c>
      <c r="K275" s="9" t="str" cm="1">
        <f t="array" ref="K2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" s="9" t="str" cm="1">
        <f t="array" ref="L2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" s="11" t="str" cm="1">
        <f t="array" ref="M2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" s="9" t="str" cm="1">
        <f t="array" ref="N275">IF(IFERROR(VLOOKUP(VALUE(Table13[[#This Row],[County FIPS]]), VALUE([1]!Assignments_of_Authorization[#Data]), 1, FALSE), "N")&lt;&gt;"N", "Y", "N")</f>
        <v>N</v>
      </c>
      <c r="O275" s="9" t="str" cm="1">
        <f t="array" ref="O2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" s="9" t="str" cm="1">
        <f t="array" ref="P2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" s="9" t="str" cm="1">
        <f t="array" ref="Q2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" spans="2:17" x14ac:dyDescent="0.25">
      <c r="B276" s="8" t="s">
        <v>2323</v>
      </c>
      <c r="C276" t="s">
        <v>238</v>
      </c>
      <c r="D276" t="s">
        <v>266</v>
      </c>
      <c r="E276" t="s">
        <v>6</v>
      </c>
      <c r="F276" s="4">
        <v>788</v>
      </c>
      <c r="G276" s="6" t="str" cm="1">
        <f t="array" ref="G276">IFERROR(VLOOKUP(VALUE(Table13[[#This Row],[County FIPS]]), IFERROR(IF(VALUE([1]!New_Licenses[#Data])=0, "Pending", VALUE([1]!New_Licenses[#Data])), [1]!New_Licenses[#Data]), 8, FALSE), "N/A")</f>
        <v>N/A</v>
      </c>
      <c r="H276" s="9" t="str">
        <f>IF(AND(Table13[[#This Row],[Call Sign]]&lt;&gt;"N/A", Table13[[#This Row],[Call Sign]]&lt;&gt;"Pending"), "Y", "N")</f>
        <v>N</v>
      </c>
      <c r="I276" s="10" t="str" cm="1">
        <f t="array" ref="I2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" s="6" t="str" cm="1">
        <f t="array" ref="J276">IF(IFERROR(VLOOKUP(VALUE(Table13[[#This Row],[County FIPS]]), IFERROR(IF(VALUE([1]!New_Leases[#Data])=0, "Pending", VALUE([1]!New_Leases[#Data])), [1]!New_Leases[#Data]), 13, FALSE), "N")="Active", "Y", "N")</f>
        <v>N</v>
      </c>
      <c r="K276" s="9" t="str" cm="1">
        <f t="array" ref="K2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" s="9" t="str" cm="1">
        <f t="array" ref="L2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" s="11" t="str" cm="1">
        <f t="array" ref="M2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" s="9" t="str" cm="1">
        <f t="array" ref="N276">IF(IFERROR(VLOOKUP(VALUE(Table13[[#This Row],[County FIPS]]), VALUE([1]!Assignments_of_Authorization[#Data]), 1, FALSE), "N")&lt;&gt;"N", "Y", "N")</f>
        <v>N</v>
      </c>
      <c r="O276" s="9" t="str" cm="1">
        <f t="array" ref="O2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" s="9" t="str" cm="1">
        <f t="array" ref="P2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" s="9" t="str" cm="1">
        <f t="array" ref="Q2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" spans="2:17" x14ac:dyDescent="0.25">
      <c r="B277" s="8" t="s">
        <v>2324</v>
      </c>
      <c r="C277" t="s">
        <v>238</v>
      </c>
      <c r="D277" t="s">
        <v>267</v>
      </c>
      <c r="E277" t="s">
        <v>6</v>
      </c>
      <c r="F277" s="4">
        <v>6820</v>
      </c>
      <c r="G277" s="6" t="str" cm="1">
        <f t="array" ref="G277">IFERROR(VLOOKUP(VALUE(Table13[[#This Row],[County FIPS]]), IFERROR(IF(VALUE([1]!New_Licenses[#Data])=0, "Pending", VALUE([1]!New_Licenses[#Data])), [1]!New_Licenses[#Data]), 8, FALSE), "N/A")</f>
        <v>N/A</v>
      </c>
      <c r="H277" s="9" t="str">
        <f>IF(AND(Table13[[#This Row],[Call Sign]]&lt;&gt;"N/A", Table13[[#This Row],[Call Sign]]&lt;&gt;"Pending"), "Y", "N")</f>
        <v>N</v>
      </c>
      <c r="I277" s="10" t="str" cm="1">
        <f t="array" ref="I2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" s="6" t="str" cm="1">
        <f t="array" ref="J277">IF(IFERROR(VLOOKUP(VALUE(Table13[[#This Row],[County FIPS]]), IFERROR(IF(VALUE([1]!New_Leases[#Data])=0, "Pending", VALUE([1]!New_Leases[#Data])), [1]!New_Leases[#Data]), 13, FALSE), "N")="Active", "Y", "N")</f>
        <v>N</v>
      </c>
      <c r="K277" s="9" t="str" cm="1">
        <f t="array" ref="K2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" s="9" t="str" cm="1">
        <f t="array" ref="L2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" s="11" t="str" cm="1">
        <f t="array" ref="M2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" s="9" t="str" cm="1">
        <f t="array" ref="N277">IF(IFERROR(VLOOKUP(VALUE(Table13[[#This Row],[County FIPS]]), VALUE([1]!Assignments_of_Authorization[#Data]), 1, FALSE), "N")&lt;&gt;"N", "Y", "N")</f>
        <v>N</v>
      </c>
      <c r="O277" s="9" t="str" cm="1">
        <f t="array" ref="O2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" s="9" t="str" cm="1">
        <f t="array" ref="P2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" s="9" t="str" cm="1">
        <f t="array" ref="Q2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" spans="2:17" x14ac:dyDescent="0.25">
      <c r="B278" s="8" t="s">
        <v>2325</v>
      </c>
      <c r="C278" t="s">
        <v>238</v>
      </c>
      <c r="D278" t="s">
        <v>42</v>
      </c>
      <c r="E278" t="s">
        <v>6</v>
      </c>
      <c r="F278" s="4">
        <v>1379</v>
      </c>
      <c r="G278" s="6" t="str" cm="1">
        <f t="array" ref="G278">IFERROR(VLOOKUP(VALUE(Table13[[#This Row],[County FIPS]]), IFERROR(IF(VALUE([1]!New_Licenses[#Data])=0, "Pending", VALUE([1]!New_Licenses[#Data])), [1]!New_Licenses[#Data]), 8, FALSE), "N/A")</f>
        <v>N/A</v>
      </c>
      <c r="H278" s="9" t="str">
        <f>IF(AND(Table13[[#This Row],[Call Sign]]&lt;&gt;"N/A", Table13[[#This Row],[Call Sign]]&lt;&gt;"Pending"), "Y", "N")</f>
        <v>N</v>
      </c>
      <c r="I278" s="10" t="str" cm="1">
        <f t="array" ref="I2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" s="6" t="str" cm="1">
        <f t="array" ref="J278">IF(IFERROR(VLOOKUP(VALUE(Table13[[#This Row],[County FIPS]]), IFERROR(IF(VALUE([1]!New_Leases[#Data])=0, "Pending", VALUE([1]!New_Leases[#Data])), [1]!New_Leases[#Data]), 13, FALSE), "N")="Active", "Y", "N")</f>
        <v>N</v>
      </c>
      <c r="K278" s="9" t="str" cm="1">
        <f t="array" ref="K2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" s="9" t="str" cm="1">
        <f t="array" ref="L2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" s="11" t="str" cm="1">
        <f t="array" ref="M2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" s="9" t="str" cm="1">
        <f t="array" ref="N278">IF(IFERROR(VLOOKUP(VALUE(Table13[[#This Row],[County FIPS]]), VALUE([1]!Assignments_of_Authorization[#Data]), 1, FALSE), "N")&lt;&gt;"N", "Y", "N")</f>
        <v>N</v>
      </c>
      <c r="O278" s="9" t="str" cm="1">
        <f t="array" ref="O2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" s="9" t="str" cm="1">
        <f t="array" ref="P2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" s="9" t="str" cm="1">
        <f t="array" ref="Q2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" spans="2:17" x14ac:dyDescent="0.25">
      <c r="B279" s="8" t="s">
        <v>2326</v>
      </c>
      <c r="C279" t="s">
        <v>238</v>
      </c>
      <c r="D279" t="s">
        <v>43</v>
      </c>
      <c r="E279" t="s">
        <v>8</v>
      </c>
      <c r="F279" s="4">
        <v>582910</v>
      </c>
      <c r="G279" s="6" t="str" cm="1">
        <f t="array" ref="G279">IFERROR(VLOOKUP(VALUE(Table13[[#This Row],[County FIPS]]), IFERROR(IF(VALUE([1]!New_Licenses[#Data])=0, "Pending", VALUE([1]!New_Licenses[#Data])), [1]!New_Licenses[#Data]), 8, FALSE), "N/A")</f>
        <v>N/A</v>
      </c>
      <c r="H279" s="9" t="str">
        <f>IF(AND(Table13[[#This Row],[Call Sign]]&lt;&gt;"N/A", Table13[[#This Row],[Call Sign]]&lt;&gt;"Pending"), "Y", "N")</f>
        <v>N</v>
      </c>
      <c r="I279" s="10" t="str" cm="1">
        <f t="array" ref="I2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" s="6" t="str" cm="1">
        <f t="array" ref="J279">IF(IFERROR(VLOOKUP(VALUE(Table13[[#This Row],[County FIPS]]), IFERROR(IF(VALUE([1]!New_Leases[#Data])=0, "Pending", VALUE([1]!New_Leases[#Data])), [1]!New_Leases[#Data]), 13, FALSE), "N")="Active", "Y", "N")</f>
        <v>N</v>
      </c>
      <c r="K279" s="9" t="str" cm="1">
        <f t="array" ref="K2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" s="9" t="str" cm="1">
        <f t="array" ref="L2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" s="11" t="str" cm="1">
        <f t="array" ref="M2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" s="9" t="str" cm="1">
        <f t="array" ref="N279">IF(IFERROR(VLOOKUP(VALUE(Table13[[#This Row],[County FIPS]]), VALUE([1]!Assignments_of_Authorization[#Data]), 1, FALSE), "N")&lt;&gt;"N", "Y", "N")</f>
        <v>N</v>
      </c>
      <c r="O279" s="9" t="str" cm="1">
        <f t="array" ref="O2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" s="9" t="str" cm="1">
        <f t="array" ref="P2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" s="9" t="str" cm="1">
        <f t="array" ref="Q2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" spans="2:17" x14ac:dyDescent="0.25">
      <c r="B280" s="8" t="s">
        <v>2327</v>
      </c>
      <c r="C280" t="s">
        <v>238</v>
      </c>
      <c r="D280" t="s">
        <v>268</v>
      </c>
      <c r="E280" t="s">
        <v>6</v>
      </c>
      <c r="F280" s="4">
        <v>1446</v>
      </c>
      <c r="G280" s="6" t="str" cm="1">
        <f t="array" ref="G280">IFERROR(VLOOKUP(VALUE(Table13[[#This Row],[County FIPS]]), IFERROR(IF(VALUE([1]!New_Licenses[#Data])=0, "Pending", VALUE([1]!New_Licenses[#Data])), [1]!New_Licenses[#Data]), 8, FALSE), "N/A")</f>
        <v>N/A</v>
      </c>
      <c r="H280" s="9" t="str">
        <f>IF(AND(Table13[[#This Row],[Call Sign]]&lt;&gt;"N/A", Table13[[#This Row],[Call Sign]]&lt;&gt;"Pending"), "Y", "N")</f>
        <v>N</v>
      </c>
      <c r="I280" s="10" t="str" cm="1">
        <f t="array" ref="I2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" s="6" t="str" cm="1">
        <f t="array" ref="J280">IF(IFERROR(VLOOKUP(VALUE(Table13[[#This Row],[County FIPS]]), IFERROR(IF(VALUE([1]!New_Leases[#Data])=0, "Pending", VALUE([1]!New_Leases[#Data])), [1]!New_Leases[#Data]), 13, FALSE), "N")="Active", "Y", "N")</f>
        <v>N</v>
      </c>
      <c r="K280" s="9" t="str" cm="1">
        <f t="array" ref="K2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" s="9" t="str" cm="1">
        <f t="array" ref="L2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" s="11" t="str" cm="1">
        <f t="array" ref="M2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" s="9" t="str" cm="1">
        <f t="array" ref="N280">IF(IFERROR(VLOOKUP(VALUE(Table13[[#This Row],[County FIPS]]), VALUE([1]!Assignments_of_Authorization[#Data]), 1, FALSE), "N")&lt;&gt;"N", "Y", "N")</f>
        <v>N</v>
      </c>
      <c r="O280" s="9" t="str" cm="1">
        <f t="array" ref="O2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" s="9" t="str" cm="1">
        <f t="array" ref="P2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" s="9" t="str" cm="1">
        <f t="array" ref="Q2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" spans="2:17" x14ac:dyDescent="0.25">
      <c r="B281" s="8" t="s">
        <v>2328</v>
      </c>
      <c r="C281" t="s">
        <v>238</v>
      </c>
      <c r="D281" t="s">
        <v>269</v>
      </c>
      <c r="E281" t="s">
        <v>6</v>
      </c>
      <c r="F281" s="4">
        <v>7087</v>
      </c>
      <c r="G281" s="6" t="str" cm="1">
        <f t="array" ref="G281">IFERROR(VLOOKUP(VALUE(Table13[[#This Row],[County FIPS]]), IFERROR(IF(VALUE([1]!New_Licenses[#Data])=0, "Pending", VALUE([1]!New_Licenses[#Data])), [1]!New_Licenses[#Data]), 8, FALSE), "N/A")</f>
        <v>N/A</v>
      </c>
      <c r="H281" s="9" t="str">
        <f>IF(AND(Table13[[#This Row],[Call Sign]]&lt;&gt;"N/A", Table13[[#This Row],[Call Sign]]&lt;&gt;"Pending"), "Y", "N")</f>
        <v>N</v>
      </c>
      <c r="I281" s="10" t="str" cm="1">
        <f t="array" ref="I2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" s="6" t="str" cm="1">
        <f t="array" ref="J281">IF(IFERROR(VLOOKUP(VALUE(Table13[[#This Row],[County FIPS]]), IFERROR(IF(VALUE([1]!New_Leases[#Data])=0, "Pending", VALUE([1]!New_Leases[#Data])), [1]!New_Leases[#Data]), 13, FALSE), "N")="Active", "Y", "N")</f>
        <v>N</v>
      </c>
      <c r="K281" s="9" t="str" cm="1">
        <f t="array" ref="K2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" s="9" t="str" cm="1">
        <f t="array" ref="L2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" s="11" t="str" cm="1">
        <f t="array" ref="M2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" s="9" t="str" cm="1">
        <f t="array" ref="N281">IF(IFERROR(VLOOKUP(VALUE(Table13[[#This Row],[County FIPS]]), VALUE([1]!Assignments_of_Authorization[#Data]), 1, FALSE), "N")&lt;&gt;"N", "Y", "N")</f>
        <v>N</v>
      </c>
      <c r="O281" s="9" t="str" cm="1">
        <f t="array" ref="O2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" s="9" t="str" cm="1">
        <f t="array" ref="P2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" s="9" t="str" cm="1">
        <f t="array" ref="Q2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" spans="2:17" x14ac:dyDescent="0.25">
      <c r="B282" s="8" t="s">
        <v>2329</v>
      </c>
      <c r="C282" t="s">
        <v>238</v>
      </c>
      <c r="D282" t="s">
        <v>198</v>
      </c>
      <c r="E282" t="s">
        <v>6</v>
      </c>
      <c r="F282" s="4">
        <v>7436</v>
      </c>
      <c r="G282" s="6" t="str" cm="1">
        <f t="array" ref="G282">IFERROR(VLOOKUP(VALUE(Table13[[#This Row],[County FIPS]]), IFERROR(IF(VALUE([1]!New_Licenses[#Data])=0, "Pending", VALUE([1]!New_Licenses[#Data])), [1]!New_Licenses[#Data]), 8, FALSE), "N/A")</f>
        <v>N/A</v>
      </c>
      <c r="H282" s="9" t="str">
        <f>IF(AND(Table13[[#This Row],[Call Sign]]&lt;&gt;"N/A", Table13[[#This Row],[Call Sign]]&lt;&gt;"Pending"), "Y", "N")</f>
        <v>N</v>
      </c>
      <c r="I282" s="10" t="str" cm="1">
        <f t="array" ref="I2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" s="6" t="str" cm="1">
        <f t="array" ref="J282">IF(IFERROR(VLOOKUP(VALUE(Table13[[#This Row],[County FIPS]]), IFERROR(IF(VALUE([1]!New_Leases[#Data])=0, "Pending", VALUE([1]!New_Leases[#Data])), [1]!New_Leases[#Data]), 13, FALSE), "N")="Active", "Y", "N")</f>
        <v>N</v>
      </c>
      <c r="K282" s="9" t="str" cm="1">
        <f t="array" ref="K2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" s="9" t="str" cm="1">
        <f t="array" ref="L2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" s="11" t="str" cm="1">
        <f t="array" ref="M2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" s="9" t="str" cm="1">
        <f t="array" ref="N282">IF(IFERROR(VLOOKUP(VALUE(Table13[[#This Row],[County FIPS]]), VALUE([1]!Assignments_of_Authorization[#Data]), 1, FALSE), "N")&lt;&gt;"N", "Y", "N")</f>
        <v>N</v>
      </c>
      <c r="O282" s="9" t="str" cm="1">
        <f t="array" ref="O2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" s="9" t="str" cm="1">
        <f t="array" ref="P2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" s="9" t="str" cm="1">
        <f t="array" ref="Q2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" spans="2:17" x14ac:dyDescent="0.25">
      <c r="B283" s="8" t="s">
        <v>2330</v>
      </c>
      <c r="C283" t="s">
        <v>238</v>
      </c>
      <c r="D283" t="s">
        <v>270</v>
      </c>
      <c r="E283" t="s">
        <v>6</v>
      </c>
      <c r="F283" s="4">
        <v>55638</v>
      </c>
      <c r="G283" s="6" t="str" cm="1">
        <f t="array" ref="G283">IFERROR(VLOOKUP(VALUE(Table13[[#This Row],[County FIPS]]), IFERROR(IF(VALUE([1]!New_Licenses[#Data])=0, "Pending", VALUE([1]!New_Licenses[#Data])), [1]!New_Licenses[#Data]), 8, FALSE), "N/A")</f>
        <v>N/A</v>
      </c>
      <c r="H283" s="9" t="str">
        <f>IF(AND(Table13[[#This Row],[Call Sign]]&lt;&gt;"N/A", Table13[[#This Row],[Call Sign]]&lt;&gt;"Pending"), "Y", "N")</f>
        <v>N</v>
      </c>
      <c r="I283" s="10" t="str" cm="1">
        <f t="array" ref="I2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" s="6" t="str" cm="1">
        <f t="array" ref="J283">IF(IFERROR(VLOOKUP(VALUE(Table13[[#This Row],[County FIPS]]), IFERROR(IF(VALUE([1]!New_Leases[#Data])=0, "Pending", VALUE([1]!New_Leases[#Data])), [1]!New_Leases[#Data]), 13, FALSE), "N")="Active", "Y", "N")</f>
        <v>N</v>
      </c>
      <c r="K283" s="9" t="str" cm="1">
        <f t="array" ref="K2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" s="9" t="str" cm="1">
        <f t="array" ref="L2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" s="11" t="str" cm="1">
        <f t="array" ref="M2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" s="9" t="str" cm="1">
        <f t="array" ref="N283">IF(IFERROR(VLOOKUP(VALUE(Table13[[#This Row],[County FIPS]]), VALUE([1]!Assignments_of_Authorization[#Data]), 1, FALSE), "N")&lt;&gt;"N", "Y", "N")</f>
        <v>N</v>
      </c>
      <c r="O283" s="9" t="str" cm="1">
        <f t="array" ref="O2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" s="9" t="str" cm="1">
        <f t="array" ref="P2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" s="9" t="str" cm="1">
        <f t="array" ref="Q2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" spans="2:17" x14ac:dyDescent="0.25">
      <c r="B284" s="8" t="s">
        <v>2331</v>
      </c>
      <c r="C284" t="s">
        <v>238</v>
      </c>
      <c r="D284" t="s">
        <v>271</v>
      </c>
      <c r="E284" t="s">
        <v>8</v>
      </c>
      <c r="F284" s="4">
        <v>359066</v>
      </c>
      <c r="G284" s="6" t="str" cm="1">
        <f t="array" ref="G284">IFERROR(VLOOKUP(VALUE(Table13[[#This Row],[County FIPS]]), IFERROR(IF(VALUE([1]!New_Licenses[#Data])=0, "Pending", VALUE([1]!New_Licenses[#Data])), [1]!New_Licenses[#Data]), 8, FALSE), "N/A")</f>
        <v>N/A</v>
      </c>
      <c r="H284" s="9" t="str">
        <f>IF(AND(Table13[[#This Row],[Call Sign]]&lt;&gt;"N/A", Table13[[#This Row],[Call Sign]]&lt;&gt;"Pending"), "Y", "N")</f>
        <v>N</v>
      </c>
      <c r="I284" s="10" t="str" cm="1">
        <f t="array" ref="I2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" s="6" t="str" cm="1">
        <f t="array" ref="J284">IF(IFERROR(VLOOKUP(VALUE(Table13[[#This Row],[County FIPS]]), IFERROR(IF(VALUE([1]!New_Leases[#Data])=0, "Pending", VALUE([1]!New_Leases[#Data])), [1]!New_Leases[#Data]), 13, FALSE), "N")="Active", "Y", "N")</f>
        <v>N</v>
      </c>
      <c r="K284" s="9" t="str" cm="1">
        <f t="array" ref="K2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" s="9" t="str" cm="1">
        <f t="array" ref="L2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" s="11" t="str" cm="1">
        <f t="array" ref="M2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" s="9" t="str" cm="1">
        <f t="array" ref="N284">IF(IFERROR(VLOOKUP(VALUE(Table13[[#This Row],[County FIPS]]), VALUE([1]!Assignments_of_Authorization[#Data]), 1, FALSE), "N")&lt;&gt;"N", "Y", "N")</f>
        <v>N</v>
      </c>
      <c r="O284" s="9" t="str" cm="1">
        <f t="array" ref="O2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" s="9" t="str" cm="1">
        <f t="array" ref="P2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" s="9" t="str" cm="1">
        <f t="array" ref="Q2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" spans="2:17" x14ac:dyDescent="0.25">
      <c r="B285" s="8" t="s">
        <v>2332</v>
      </c>
      <c r="C285" t="s">
        <v>238</v>
      </c>
      <c r="D285" t="s">
        <v>272</v>
      </c>
      <c r="E285" t="s">
        <v>6</v>
      </c>
      <c r="F285" s="4">
        <v>14555</v>
      </c>
      <c r="G285" s="6" t="str" cm="1">
        <f t="array" ref="G285">IFERROR(VLOOKUP(VALUE(Table13[[#This Row],[County FIPS]]), IFERROR(IF(VALUE([1]!New_Licenses[#Data])=0, "Pending", VALUE([1]!New_Licenses[#Data])), [1]!New_Licenses[#Data]), 8, FALSE), "N/A")</f>
        <v>N/A</v>
      </c>
      <c r="H285" s="9" t="str">
        <f>IF(AND(Table13[[#This Row],[Call Sign]]&lt;&gt;"N/A", Table13[[#This Row],[Call Sign]]&lt;&gt;"Pending"), "Y", "N")</f>
        <v>N</v>
      </c>
      <c r="I285" s="10" t="str" cm="1">
        <f t="array" ref="I2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" s="6" t="str" cm="1">
        <f t="array" ref="J285">IF(IFERROR(VLOOKUP(VALUE(Table13[[#This Row],[County FIPS]]), IFERROR(IF(VALUE([1]!New_Leases[#Data])=0, "Pending", VALUE([1]!New_Leases[#Data])), [1]!New_Leases[#Data]), 13, FALSE), "N")="Active", "Y", "N")</f>
        <v>N</v>
      </c>
      <c r="K285" s="9" t="str" cm="1">
        <f t="array" ref="K2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" s="9" t="str" cm="1">
        <f t="array" ref="L2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" s="11" t="str" cm="1">
        <f t="array" ref="M2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" s="9" t="str" cm="1">
        <f t="array" ref="N285">IF(IFERROR(VLOOKUP(VALUE(Table13[[#This Row],[County FIPS]]), VALUE([1]!Assignments_of_Authorization[#Data]), 1, FALSE), "N")&lt;&gt;"N", "Y", "N")</f>
        <v>N</v>
      </c>
      <c r="O285" s="9" t="str" cm="1">
        <f t="array" ref="O2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" s="9" t="str" cm="1">
        <f t="array" ref="P2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" s="9" t="str" cm="1">
        <f t="array" ref="Q2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" spans="2:17" x14ac:dyDescent="0.25">
      <c r="B286" s="8" t="s">
        <v>2333</v>
      </c>
      <c r="C286" t="s">
        <v>238</v>
      </c>
      <c r="D286" t="s">
        <v>153</v>
      </c>
      <c r="E286" t="s">
        <v>6</v>
      </c>
      <c r="F286" s="4">
        <v>5675</v>
      </c>
      <c r="G286" s="6" t="str" cm="1">
        <f t="array" ref="G286">IFERROR(VLOOKUP(VALUE(Table13[[#This Row],[County FIPS]]), IFERROR(IF(VALUE([1]!New_Licenses[#Data])=0, "Pending", VALUE([1]!New_Licenses[#Data])), [1]!New_Licenses[#Data]), 8, FALSE), "N/A")</f>
        <v>N/A</v>
      </c>
      <c r="H286" s="9" t="str">
        <f>IF(AND(Table13[[#This Row],[Call Sign]]&lt;&gt;"N/A", Table13[[#This Row],[Call Sign]]&lt;&gt;"Pending"), "Y", "N")</f>
        <v>N</v>
      </c>
      <c r="I286" s="10" t="str" cm="1">
        <f t="array" ref="I2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" s="6" t="str" cm="1">
        <f t="array" ref="J286">IF(IFERROR(VLOOKUP(VALUE(Table13[[#This Row],[County FIPS]]), IFERROR(IF(VALUE([1]!New_Leases[#Data])=0, "Pending", VALUE([1]!New_Leases[#Data])), [1]!New_Leases[#Data]), 13, FALSE), "N")="Active", "Y", "N")</f>
        <v>N</v>
      </c>
      <c r="K286" s="9" t="str" cm="1">
        <f t="array" ref="K2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" s="9" t="str" cm="1">
        <f t="array" ref="L2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" s="11" t="str" cm="1">
        <f t="array" ref="M2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" s="9" t="str" cm="1">
        <f t="array" ref="N286">IF(IFERROR(VLOOKUP(VALUE(Table13[[#This Row],[County FIPS]]), VALUE([1]!Assignments_of_Authorization[#Data]), 1, FALSE), "N")&lt;&gt;"N", "Y", "N")</f>
        <v>N</v>
      </c>
      <c r="O286" s="9" t="str" cm="1">
        <f t="array" ref="O2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" s="9" t="str" cm="1">
        <f t="array" ref="P2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" s="9" t="str" cm="1">
        <f t="array" ref="Q2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" spans="2:17" x14ac:dyDescent="0.25">
      <c r="B287" s="8" t="s">
        <v>2334</v>
      </c>
      <c r="C287" t="s">
        <v>238</v>
      </c>
      <c r="D287" t="s">
        <v>155</v>
      </c>
      <c r="E287" t="s">
        <v>6</v>
      </c>
      <c r="F287" s="4">
        <v>21528</v>
      </c>
      <c r="G287" s="6" t="str" cm="1">
        <f t="array" ref="G287">IFERROR(VLOOKUP(VALUE(Table13[[#This Row],[County FIPS]]), IFERROR(IF(VALUE([1]!New_Licenses[#Data])=0, "Pending", VALUE([1]!New_Licenses[#Data])), [1]!New_Licenses[#Data]), 8, FALSE), "N/A")</f>
        <v>N/A</v>
      </c>
      <c r="H287" s="9" t="str">
        <f>IF(AND(Table13[[#This Row],[Call Sign]]&lt;&gt;"N/A", Table13[[#This Row],[Call Sign]]&lt;&gt;"Pending"), "Y", "N")</f>
        <v>N</v>
      </c>
      <c r="I287" s="10" t="str" cm="1">
        <f t="array" ref="I2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" s="6" t="str" cm="1">
        <f t="array" ref="J287">IF(IFERROR(VLOOKUP(VALUE(Table13[[#This Row],[County FIPS]]), IFERROR(IF(VALUE([1]!New_Leases[#Data])=0, "Pending", VALUE([1]!New_Leases[#Data])), [1]!New_Leases[#Data]), 13, FALSE), "N")="Active", "Y", "N")</f>
        <v>N</v>
      </c>
      <c r="K287" s="9" t="str" cm="1">
        <f t="array" ref="K2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" s="9" t="str" cm="1">
        <f t="array" ref="L2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" s="11" t="str" cm="1">
        <f t="array" ref="M2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" s="9" t="str" cm="1">
        <f t="array" ref="N287">IF(IFERROR(VLOOKUP(VALUE(Table13[[#This Row],[County FIPS]]), VALUE([1]!Assignments_of_Authorization[#Data]), 1, FALSE), "N")&lt;&gt;"N", "Y", "N")</f>
        <v>N</v>
      </c>
      <c r="O287" s="9" t="str" cm="1">
        <f t="array" ref="O2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" s="9" t="str" cm="1">
        <f t="array" ref="P2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" s="9" t="str" cm="1">
        <f t="array" ref="Q2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" spans="2:17" x14ac:dyDescent="0.25">
      <c r="B288" s="8" t="s">
        <v>2335</v>
      </c>
      <c r="C288" t="s">
        <v>238</v>
      </c>
      <c r="D288" t="s">
        <v>273</v>
      </c>
      <c r="E288" t="s">
        <v>6</v>
      </c>
      <c r="F288" s="4">
        <v>155703</v>
      </c>
      <c r="G288" s="6" t="str" cm="1">
        <f t="array" ref="G288">IFERROR(VLOOKUP(VALUE(Table13[[#This Row],[County FIPS]]), IFERROR(IF(VALUE([1]!New_Licenses[#Data])=0, "Pending", VALUE([1]!New_Licenses[#Data])), [1]!New_Licenses[#Data]), 8, FALSE), "N/A")</f>
        <v>N/A</v>
      </c>
      <c r="H288" s="9" t="str">
        <f>IF(AND(Table13[[#This Row],[Call Sign]]&lt;&gt;"N/A", Table13[[#This Row],[Call Sign]]&lt;&gt;"Pending"), "Y", "N")</f>
        <v>N</v>
      </c>
      <c r="I288" s="10" t="str" cm="1">
        <f t="array" ref="I2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" s="6" t="str" cm="1">
        <f t="array" ref="J288">IF(IFERROR(VLOOKUP(VALUE(Table13[[#This Row],[County FIPS]]), IFERROR(IF(VALUE([1]!New_Leases[#Data])=0, "Pending", VALUE([1]!New_Leases[#Data])), [1]!New_Leases[#Data]), 13, FALSE), "N")="Active", "Y", "N")</f>
        <v>N</v>
      </c>
      <c r="K288" s="9" t="str" cm="1">
        <f t="array" ref="K2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" s="9" t="str" cm="1">
        <f t="array" ref="L2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" s="11" t="str" cm="1">
        <f t="array" ref="M2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" s="9" t="str" cm="1">
        <f t="array" ref="N288">IF(IFERROR(VLOOKUP(VALUE(Table13[[#This Row],[County FIPS]]), VALUE([1]!Assignments_of_Authorization[#Data]), 1, FALSE), "N")&lt;&gt;"N", "Y", "N")</f>
        <v>N</v>
      </c>
      <c r="O288" s="9" t="str" cm="1">
        <f t="array" ref="O2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" s="9" t="str" cm="1">
        <f t="array" ref="P2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" s="9" t="str" cm="1">
        <f t="array" ref="Q2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" spans="2:17" x14ac:dyDescent="0.25">
      <c r="B289" s="8" t="s">
        <v>2336</v>
      </c>
      <c r="C289" t="s">
        <v>238</v>
      </c>
      <c r="D289" t="s">
        <v>274</v>
      </c>
      <c r="E289" t="s">
        <v>6</v>
      </c>
      <c r="F289" s="4">
        <v>865</v>
      </c>
      <c r="G289" s="6" t="str" cm="1">
        <f t="array" ref="G289">IFERROR(VLOOKUP(VALUE(Table13[[#This Row],[County FIPS]]), IFERROR(IF(VALUE([1]!New_Licenses[#Data])=0, "Pending", VALUE([1]!New_Licenses[#Data])), [1]!New_Licenses[#Data]), 8, FALSE), "N/A")</f>
        <v>N/A</v>
      </c>
      <c r="H289" s="9" t="str">
        <f>IF(AND(Table13[[#This Row],[Call Sign]]&lt;&gt;"N/A", Table13[[#This Row],[Call Sign]]&lt;&gt;"Pending"), "Y", "N")</f>
        <v>N</v>
      </c>
      <c r="I289" s="10" t="str" cm="1">
        <f t="array" ref="I2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" s="6" t="str" cm="1">
        <f t="array" ref="J289">IF(IFERROR(VLOOKUP(VALUE(Table13[[#This Row],[County FIPS]]), IFERROR(IF(VALUE([1]!New_Leases[#Data])=0, "Pending", VALUE([1]!New_Leases[#Data])), [1]!New_Leases[#Data]), 13, FALSE), "N")="Active", "Y", "N")</f>
        <v>N</v>
      </c>
      <c r="K289" s="9" t="str" cm="1">
        <f t="array" ref="K2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" s="9" t="str" cm="1">
        <f t="array" ref="L2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" s="11" t="str" cm="1">
        <f t="array" ref="M2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" s="9" t="str" cm="1">
        <f t="array" ref="N289">IF(IFERROR(VLOOKUP(VALUE(Table13[[#This Row],[County FIPS]]), VALUE([1]!Assignments_of_Authorization[#Data]), 1, FALSE), "N")&lt;&gt;"N", "Y", "N")</f>
        <v>N</v>
      </c>
      <c r="O289" s="9" t="str" cm="1">
        <f t="array" ref="O2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" s="9" t="str" cm="1">
        <f t="array" ref="P2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" s="9" t="str" cm="1">
        <f t="array" ref="Q2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" spans="2:17" x14ac:dyDescent="0.25">
      <c r="B290" s="8" t="s">
        <v>2337</v>
      </c>
      <c r="C290" t="s">
        <v>238</v>
      </c>
      <c r="D290" t="s">
        <v>275</v>
      </c>
      <c r="E290" t="s">
        <v>6</v>
      </c>
      <c r="F290" s="4">
        <v>13292</v>
      </c>
      <c r="G290" s="6" t="str" cm="1">
        <f t="array" ref="G290">IFERROR(VLOOKUP(VALUE(Table13[[#This Row],[County FIPS]]), IFERROR(IF(VALUE([1]!New_Licenses[#Data])=0, "Pending", VALUE([1]!New_Licenses[#Data])), [1]!New_Licenses[#Data]), 8, FALSE), "N/A")</f>
        <v>N/A</v>
      </c>
      <c r="H290" s="9" t="str">
        <f>IF(AND(Table13[[#This Row],[Call Sign]]&lt;&gt;"N/A", Table13[[#This Row],[Call Sign]]&lt;&gt;"Pending"), "Y", "N")</f>
        <v>N</v>
      </c>
      <c r="I290" s="10" t="str" cm="1">
        <f t="array" ref="I2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" s="6" t="str" cm="1">
        <f t="array" ref="J290">IF(IFERROR(VLOOKUP(VALUE(Table13[[#This Row],[County FIPS]]), IFERROR(IF(VALUE([1]!New_Leases[#Data])=0, "Pending", VALUE([1]!New_Leases[#Data])), [1]!New_Leases[#Data]), 13, FALSE), "N")="Active", "Y", "N")</f>
        <v>N</v>
      </c>
      <c r="K290" s="9" t="str" cm="1">
        <f t="array" ref="K2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" s="9" t="str" cm="1">
        <f t="array" ref="L2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" s="11" t="str" cm="1">
        <f t="array" ref="M2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" s="9" t="str" cm="1">
        <f t="array" ref="N290">IF(IFERROR(VLOOKUP(VALUE(Table13[[#This Row],[County FIPS]]), VALUE([1]!Assignments_of_Authorization[#Data]), 1, FALSE), "N")&lt;&gt;"N", "Y", "N")</f>
        <v>N</v>
      </c>
      <c r="O290" s="9" t="str" cm="1">
        <f t="array" ref="O2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" s="9" t="str" cm="1">
        <f t="array" ref="P2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" s="9" t="str" cm="1">
        <f t="array" ref="Q2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" spans="2:17" x14ac:dyDescent="0.25">
      <c r="B291" s="8" t="s">
        <v>2338</v>
      </c>
      <c r="C291" t="s">
        <v>238</v>
      </c>
      <c r="D291" t="s">
        <v>276</v>
      </c>
      <c r="E291" t="s">
        <v>6</v>
      </c>
      <c r="F291" s="4">
        <v>25849</v>
      </c>
      <c r="G291" s="6" t="str" cm="1">
        <f t="array" ref="G291">IFERROR(VLOOKUP(VALUE(Table13[[#This Row],[County FIPS]]), IFERROR(IF(VALUE([1]!New_Licenses[#Data])=0, "Pending", VALUE([1]!New_Licenses[#Data])), [1]!New_Licenses[#Data]), 8, FALSE), "N/A")</f>
        <v>N/A</v>
      </c>
      <c r="H291" s="9" t="str">
        <f>IF(AND(Table13[[#This Row],[Call Sign]]&lt;&gt;"N/A", Table13[[#This Row],[Call Sign]]&lt;&gt;"Pending"), "Y", "N")</f>
        <v>N</v>
      </c>
      <c r="I291" s="10" t="str" cm="1">
        <f t="array" ref="I2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" s="6" t="str" cm="1">
        <f t="array" ref="J291">IF(IFERROR(VLOOKUP(VALUE(Table13[[#This Row],[County FIPS]]), IFERROR(IF(VALUE([1]!New_Leases[#Data])=0, "Pending", VALUE([1]!New_Leases[#Data])), [1]!New_Leases[#Data]), 13, FALSE), "N")="Active", "Y", "N")</f>
        <v>N</v>
      </c>
      <c r="K291" s="9" t="str" cm="1">
        <f t="array" ref="K2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" s="9" t="str" cm="1">
        <f t="array" ref="L2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" s="11" t="str" cm="1">
        <f t="array" ref="M2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" s="9" t="str" cm="1">
        <f t="array" ref="N291">IF(IFERROR(VLOOKUP(VALUE(Table13[[#This Row],[County FIPS]]), VALUE([1]!Assignments_of_Authorization[#Data]), 1, FALSE), "N")&lt;&gt;"N", "Y", "N")</f>
        <v>N</v>
      </c>
      <c r="O291" s="9" t="str" cm="1">
        <f t="array" ref="O2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" s="9" t="str" cm="1">
        <f t="array" ref="P2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" s="9" t="str" cm="1">
        <f t="array" ref="Q2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" spans="2:17" x14ac:dyDescent="0.25">
      <c r="B292" s="8" t="s">
        <v>2339</v>
      </c>
      <c r="C292" t="s">
        <v>238</v>
      </c>
      <c r="D292" t="s">
        <v>277</v>
      </c>
      <c r="E292" t="s">
        <v>6</v>
      </c>
      <c r="F292" s="4">
        <v>42679</v>
      </c>
      <c r="G292" s="6" t="str" cm="1">
        <f t="array" ref="G292">IFERROR(VLOOKUP(VALUE(Table13[[#This Row],[County FIPS]]), IFERROR(IF(VALUE([1]!New_Licenses[#Data])=0, "Pending", VALUE([1]!New_Licenses[#Data])), [1]!New_Licenses[#Data]), 8, FALSE), "N/A")</f>
        <v>N/A</v>
      </c>
      <c r="H292" s="9" t="str">
        <f>IF(AND(Table13[[#This Row],[Call Sign]]&lt;&gt;"N/A", Table13[[#This Row],[Call Sign]]&lt;&gt;"Pending"), "Y", "N")</f>
        <v>N</v>
      </c>
      <c r="I292" s="10" t="str" cm="1">
        <f t="array" ref="I2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" s="6" t="str" cm="1">
        <f t="array" ref="J292">IF(IFERROR(VLOOKUP(VALUE(Table13[[#This Row],[County FIPS]]), IFERROR(IF(VALUE([1]!New_Leases[#Data])=0, "Pending", VALUE([1]!New_Leases[#Data])), [1]!New_Leases[#Data]), 13, FALSE), "N")="Active", "Y", "N")</f>
        <v>N</v>
      </c>
      <c r="K292" s="9" t="str" cm="1">
        <f t="array" ref="K2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" s="9" t="str" cm="1">
        <f t="array" ref="L2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" s="11" t="str" cm="1">
        <f t="array" ref="M2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" s="9" t="str" cm="1">
        <f t="array" ref="N292">IF(IFERROR(VLOOKUP(VALUE(Table13[[#This Row],[County FIPS]]), VALUE([1]!Assignments_of_Authorization[#Data]), 1, FALSE), "N")&lt;&gt;"N", "Y", "N")</f>
        <v>N</v>
      </c>
      <c r="O292" s="9" t="str" cm="1">
        <f t="array" ref="O2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" s="9" t="str" cm="1">
        <f t="array" ref="P2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" s="9" t="str" cm="1">
        <f t="array" ref="Q2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" spans="2:17" x14ac:dyDescent="0.25">
      <c r="B293" s="8" t="s">
        <v>2340</v>
      </c>
      <c r="C293" t="s">
        <v>238</v>
      </c>
      <c r="D293" t="s">
        <v>58</v>
      </c>
      <c r="E293" t="s">
        <v>6</v>
      </c>
      <c r="F293" s="4">
        <v>29111</v>
      </c>
      <c r="G293" s="6" t="str" cm="1">
        <f t="array" ref="G293">IFERROR(VLOOKUP(VALUE(Table13[[#This Row],[County FIPS]]), IFERROR(IF(VALUE([1]!New_Licenses[#Data])=0, "Pending", VALUE([1]!New_Licenses[#Data])), [1]!New_Licenses[#Data]), 8, FALSE), "N/A")</f>
        <v>N/A</v>
      </c>
      <c r="H293" s="9" t="str">
        <f>IF(AND(Table13[[#This Row],[Call Sign]]&lt;&gt;"N/A", Table13[[#This Row],[Call Sign]]&lt;&gt;"Pending"), "Y", "N")</f>
        <v>N</v>
      </c>
      <c r="I293" s="10" t="str" cm="1">
        <f t="array" ref="I2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" s="6" t="str" cm="1">
        <f t="array" ref="J293">IF(IFERROR(VLOOKUP(VALUE(Table13[[#This Row],[County FIPS]]), IFERROR(IF(VALUE([1]!New_Leases[#Data])=0, "Pending", VALUE([1]!New_Leases[#Data])), [1]!New_Leases[#Data]), 13, FALSE), "N")="Active", "Y", "N")</f>
        <v>N</v>
      </c>
      <c r="K293" s="9" t="str" cm="1">
        <f t="array" ref="K2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" s="9" t="str" cm="1">
        <f t="array" ref="L2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" s="11" t="str" cm="1">
        <f t="array" ref="M2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" s="9" t="str" cm="1">
        <f t="array" ref="N293">IF(IFERROR(VLOOKUP(VALUE(Table13[[#This Row],[County FIPS]]), VALUE([1]!Assignments_of_Authorization[#Data]), 1, FALSE), "N")&lt;&gt;"N", "Y", "N")</f>
        <v>N</v>
      </c>
      <c r="O293" s="9" t="str" cm="1">
        <f t="array" ref="O2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" s="9" t="str" cm="1">
        <f t="array" ref="P2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" s="9" t="str" cm="1">
        <f t="array" ref="Q2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" spans="2:17" x14ac:dyDescent="0.25">
      <c r="B294" s="8" t="s">
        <v>2341</v>
      </c>
      <c r="C294" t="s">
        <v>238</v>
      </c>
      <c r="D294" t="s">
        <v>278</v>
      </c>
      <c r="E294" t="s">
        <v>6</v>
      </c>
      <c r="F294" s="4">
        <v>18690</v>
      </c>
      <c r="G294" s="6" t="str" cm="1">
        <f t="array" ref="G294">IFERROR(VLOOKUP(VALUE(Table13[[#This Row],[County FIPS]]), IFERROR(IF(VALUE([1]!New_Licenses[#Data])=0, "Pending", VALUE([1]!New_Licenses[#Data])), [1]!New_Licenses[#Data]), 8, FALSE), "N/A")</f>
        <v>N/A</v>
      </c>
      <c r="H294" s="9" t="str">
        <f>IF(AND(Table13[[#This Row],[Call Sign]]&lt;&gt;"N/A", Table13[[#This Row],[Call Sign]]&lt;&gt;"Pending"), "Y", "N")</f>
        <v>N</v>
      </c>
      <c r="I294" s="10" t="str" cm="1">
        <f t="array" ref="I2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" s="6" t="str" cm="1">
        <f t="array" ref="J294">IF(IFERROR(VLOOKUP(VALUE(Table13[[#This Row],[County FIPS]]), IFERROR(IF(VALUE([1]!New_Leases[#Data])=0, "Pending", VALUE([1]!New_Leases[#Data])), [1]!New_Leases[#Data]), 13, FALSE), "N")="Active", "Y", "N")</f>
        <v>N</v>
      </c>
      <c r="K294" s="9" t="str" cm="1">
        <f t="array" ref="K2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" s="9" t="str" cm="1">
        <f t="array" ref="L2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" s="11" t="str" cm="1">
        <f t="array" ref="M2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" s="9" t="str" cm="1">
        <f t="array" ref="N294">IF(IFERROR(VLOOKUP(VALUE(Table13[[#This Row],[County FIPS]]), VALUE([1]!Assignments_of_Authorization[#Data]), 1, FALSE), "N")&lt;&gt;"N", "Y", "N")</f>
        <v>N</v>
      </c>
      <c r="O294" s="9" t="str" cm="1">
        <f t="array" ref="O2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" s="9" t="str" cm="1">
        <f t="array" ref="P2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" s="9" t="str" cm="1">
        <f t="array" ref="Q2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" spans="2:17" x14ac:dyDescent="0.25">
      <c r="B295" s="8" t="s">
        <v>2342</v>
      </c>
      <c r="C295" t="s">
        <v>238</v>
      </c>
      <c r="D295" t="s">
        <v>279</v>
      </c>
      <c r="E295" t="s">
        <v>6</v>
      </c>
      <c r="F295" s="4">
        <v>4874</v>
      </c>
      <c r="G295" s="6" t="str" cm="1">
        <f t="array" ref="G295">IFERROR(VLOOKUP(VALUE(Table13[[#This Row],[County FIPS]]), IFERROR(IF(VALUE([1]!New_Licenses[#Data])=0, "Pending", VALUE([1]!New_Licenses[#Data])), [1]!New_Licenses[#Data]), 8, FALSE), "N/A")</f>
        <v>N/A</v>
      </c>
      <c r="H295" s="9" t="str">
        <f>IF(AND(Table13[[#This Row],[Call Sign]]&lt;&gt;"N/A", Table13[[#This Row],[Call Sign]]&lt;&gt;"Pending"), "Y", "N")</f>
        <v>N</v>
      </c>
      <c r="I295" s="10" t="str" cm="1">
        <f t="array" ref="I2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" s="6" t="str" cm="1">
        <f t="array" ref="J295">IF(IFERROR(VLOOKUP(VALUE(Table13[[#This Row],[County FIPS]]), IFERROR(IF(VALUE([1]!New_Leases[#Data])=0, "Pending", VALUE([1]!New_Leases[#Data])), [1]!New_Leases[#Data]), 13, FALSE), "N")="Active", "Y", "N")</f>
        <v>N</v>
      </c>
      <c r="K295" s="9" t="str" cm="1">
        <f t="array" ref="K2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" s="9" t="str" cm="1">
        <f t="array" ref="L2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" s="11" t="str" cm="1">
        <f t="array" ref="M2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" s="9" t="str" cm="1">
        <f t="array" ref="N295">IF(IFERROR(VLOOKUP(VALUE(Table13[[#This Row],[County FIPS]]), VALUE([1]!Assignments_of_Authorization[#Data]), 1, FALSE), "N")&lt;&gt;"N", "Y", "N")</f>
        <v>N</v>
      </c>
      <c r="O295" s="9" t="str" cm="1">
        <f t="array" ref="O2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" s="9" t="str" cm="1">
        <f t="array" ref="P2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" s="9" t="str" cm="1">
        <f t="array" ref="Q2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" spans="2:17" x14ac:dyDescent="0.25">
      <c r="B296" s="8" t="s">
        <v>2343</v>
      </c>
      <c r="C296" t="s">
        <v>238</v>
      </c>
      <c r="D296" t="s">
        <v>280</v>
      </c>
      <c r="E296" t="s">
        <v>6</v>
      </c>
      <c r="F296" s="4">
        <v>17390</v>
      </c>
      <c r="G296" s="6" t="str" cm="1">
        <f t="array" ref="G296">IFERROR(VLOOKUP(VALUE(Table13[[#This Row],[County FIPS]]), IFERROR(IF(VALUE([1]!New_Licenses[#Data])=0, "Pending", VALUE([1]!New_Licenses[#Data])), [1]!New_Licenses[#Data]), 8, FALSE), "N/A")</f>
        <v>N/A</v>
      </c>
      <c r="H296" s="9" t="str">
        <f>IF(AND(Table13[[#This Row],[Call Sign]]&lt;&gt;"N/A", Table13[[#This Row],[Call Sign]]&lt;&gt;"Pending"), "Y", "N")</f>
        <v>N</v>
      </c>
      <c r="I296" s="10" t="str" cm="1">
        <f t="array" ref="I2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" s="6" t="str" cm="1">
        <f t="array" ref="J296">IF(IFERROR(VLOOKUP(VALUE(Table13[[#This Row],[County FIPS]]), IFERROR(IF(VALUE([1]!New_Leases[#Data])=0, "Pending", VALUE([1]!New_Leases[#Data])), [1]!New_Leases[#Data]), 13, FALSE), "N")="Active", "Y", "N")</f>
        <v>N</v>
      </c>
      <c r="K296" s="9" t="str" cm="1">
        <f t="array" ref="K2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" s="9" t="str" cm="1">
        <f t="array" ref="L2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" s="11" t="str" cm="1">
        <f t="array" ref="M2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" s="9" t="str" cm="1">
        <f t="array" ref="N296">IF(IFERROR(VLOOKUP(VALUE(Table13[[#This Row],[County FIPS]]), VALUE([1]!Assignments_of_Authorization[#Data]), 1, FALSE), "N")&lt;&gt;"N", "Y", "N")</f>
        <v>N</v>
      </c>
      <c r="O296" s="9" t="str" cm="1">
        <f t="array" ref="O2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" s="9" t="str" cm="1">
        <f t="array" ref="P2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" s="9" t="str" cm="1">
        <f t="array" ref="Q2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" spans="2:17" x14ac:dyDescent="0.25">
      <c r="B297" s="8" t="s">
        <v>2344</v>
      </c>
      <c r="C297" t="s">
        <v>238</v>
      </c>
      <c r="D297" t="s">
        <v>162</v>
      </c>
      <c r="E297" t="s">
        <v>6</v>
      </c>
      <c r="F297" s="4">
        <v>4530</v>
      </c>
      <c r="G297" s="6" t="str" cm="1">
        <f t="array" ref="G297">IFERROR(VLOOKUP(VALUE(Table13[[#This Row],[County FIPS]]), IFERROR(IF(VALUE([1]!New_Licenses[#Data])=0, "Pending", VALUE([1]!New_Licenses[#Data])), [1]!New_Licenses[#Data]), 8, FALSE), "N/A")</f>
        <v>N/A</v>
      </c>
      <c r="H297" s="9" t="str">
        <f>IF(AND(Table13[[#This Row],[Call Sign]]&lt;&gt;"N/A", Table13[[#This Row],[Call Sign]]&lt;&gt;"Pending"), "Y", "N")</f>
        <v>N</v>
      </c>
      <c r="I297" s="10" t="str" cm="1">
        <f t="array" ref="I2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" s="6" t="str" cm="1">
        <f t="array" ref="J297">IF(IFERROR(VLOOKUP(VALUE(Table13[[#This Row],[County FIPS]]), IFERROR(IF(VALUE([1]!New_Leases[#Data])=0, "Pending", VALUE([1]!New_Leases[#Data])), [1]!New_Leases[#Data]), 13, FALSE), "N")="Active", "Y", "N")</f>
        <v>N</v>
      </c>
      <c r="K297" s="9" t="str" cm="1">
        <f t="array" ref="K2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" s="9" t="str" cm="1">
        <f t="array" ref="L2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" s="11" t="str" cm="1">
        <f t="array" ref="M2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" s="9" t="str" cm="1">
        <f t="array" ref="N297">IF(IFERROR(VLOOKUP(VALUE(Table13[[#This Row],[County FIPS]]), VALUE([1]!Assignments_of_Authorization[#Data]), 1, FALSE), "N")&lt;&gt;"N", "Y", "N")</f>
        <v>N</v>
      </c>
      <c r="O297" s="9" t="str" cm="1">
        <f t="array" ref="O2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" s="9" t="str" cm="1">
        <f t="array" ref="P2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" s="9" t="str" cm="1">
        <f t="array" ref="Q2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" spans="2:17" x14ac:dyDescent="0.25">
      <c r="B298" s="8" t="s">
        <v>2345</v>
      </c>
      <c r="C298" t="s">
        <v>238</v>
      </c>
      <c r="D298" t="s">
        <v>281</v>
      </c>
      <c r="E298" t="s">
        <v>6</v>
      </c>
      <c r="F298" s="4">
        <v>17358</v>
      </c>
      <c r="G298" s="6" t="str" cm="1">
        <f t="array" ref="G298">IFERROR(VLOOKUP(VALUE(Table13[[#This Row],[County FIPS]]), IFERROR(IF(VALUE([1]!New_Licenses[#Data])=0, "Pending", VALUE([1]!New_Licenses[#Data])), [1]!New_Licenses[#Data]), 8, FALSE), "N/A")</f>
        <v>N/A</v>
      </c>
      <c r="H298" s="9" t="str">
        <f>IF(AND(Table13[[#This Row],[Call Sign]]&lt;&gt;"N/A", Table13[[#This Row],[Call Sign]]&lt;&gt;"Pending"), "Y", "N")</f>
        <v>N</v>
      </c>
      <c r="I298" s="10" t="str" cm="1">
        <f t="array" ref="I2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" s="6" t="str" cm="1">
        <f t="array" ref="J298">IF(IFERROR(VLOOKUP(VALUE(Table13[[#This Row],[County FIPS]]), IFERROR(IF(VALUE([1]!New_Leases[#Data])=0, "Pending", VALUE([1]!New_Leases[#Data])), [1]!New_Leases[#Data]), 13, FALSE), "N")="Active", "Y", "N")</f>
        <v>N</v>
      </c>
      <c r="K298" s="9" t="str" cm="1">
        <f t="array" ref="K2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" s="9" t="str" cm="1">
        <f t="array" ref="L2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" s="11" t="str" cm="1">
        <f t="array" ref="M2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" s="9" t="str" cm="1">
        <f t="array" ref="N298">IF(IFERROR(VLOOKUP(VALUE(Table13[[#This Row],[County FIPS]]), VALUE([1]!Assignments_of_Authorization[#Data]), 1, FALSE), "N")&lt;&gt;"N", "Y", "N")</f>
        <v>N</v>
      </c>
      <c r="O298" s="9" t="str" cm="1">
        <f t="array" ref="O2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" s="9" t="str" cm="1">
        <f t="array" ref="P2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" s="9" t="str" cm="1">
        <f t="array" ref="Q2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" spans="2:17" x14ac:dyDescent="0.25">
      <c r="B299" s="8" t="s">
        <v>2346</v>
      </c>
      <c r="C299" t="s">
        <v>238</v>
      </c>
      <c r="D299" t="s">
        <v>282</v>
      </c>
      <c r="E299" t="s">
        <v>6</v>
      </c>
      <c r="F299" s="4">
        <v>11999</v>
      </c>
      <c r="G299" s="6" t="str" cm="1">
        <f t="array" ref="G299">IFERROR(VLOOKUP(VALUE(Table13[[#This Row],[County FIPS]]), IFERROR(IF(VALUE([1]!New_Licenses[#Data])=0, "Pending", VALUE([1]!New_Licenses[#Data])), [1]!New_Licenses[#Data]), 8, FALSE), "N/A")</f>
        <v>N/A</v>
      </c>
      <c r="H299" s="9" t="str">
        <f>IF(AND(Table13[[#This Row],[Call Sign]]&lt;&gt;"N/A", Table13[[#This Row],[Call Sign]]&lt;&gt;"Pending"), "Y", "N")</f>
        <v>N</v>
      </c>
      <c r="I299" s="10" t="str" cm="1">
        <f t="array" ref="I2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" s="6" t="str" cm="1">
        <f t="array" ref="J299">IF(IFERROR(VLOOKUP(VALUE(Table13[[#This Row],[County FIPS]]), IFERROR(IF(VALUE([1]!New_Leases[#Data])=0, "Pending", VALUE([1]!New_Leases[#Data])), [1]!New_Leases[#Data]), 13, FALSE), "N")="Active", "Y", "N")</f>
        <v>N</v>
      </c>
      <c r="K299" s="9" t="str" cm="1">
        <f t="array" ref="K2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" s="9" t="str" cm="1">
        <f t="array" ref="L2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" s="11" t="str" cm="1">
        <f t="array" ref="M2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" s="9" t="str" cm="1">
        <f t="array" ref="N299">IF(IFERROR(VLOOKUP(VALUE(Table13[[#This Row],[County FIPS]]), VALUE([1]!Assignments_of_Authorization[#Data]), 1, FALSE), "N")&lt;&gt;"N", "Y", "N")</f>
        <v>N</v>
      </c>
      <c r="O299" s="9" t="str" cm="1">
        <f t="array" ref="O2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" s="9" t="str" cm="1">
        <f t="array" ref="P2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" s="9" t="str" cm="1">
        <f t="array" ref="Q2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" spans="2:17" x14ac:dyDescent="0.25">
      <c r="B300" s="8" t="s">
        <v>2347</v>
      </c>
      <c r="C300" t="s">
        <v>238</v>
      </c>
      <c r="D300" t="s">
        <v>283</v>
      </c>
      <c r="E300" t="s">
        <v>6</v>
      </c>
      <c r="F300" s="4">
        <v>168162</v>
      </c>
      <c r="G300" s="6" t="str" cm="1">
        <f t="array" ref="G300">IFERROR(VLOOKUP(VALUE(Table13[[#This Row],[County FIPS]]), IFERROR(IF(VALUE([1]!New_Licenses[#Data])=0, "Pending", VALUE([1]!New_Licenses[#Data])), [1]!New_Licenses[#Data]), 8, FALSE), "N/A")</f>
        <v>N/A</v>
      </c>
      <c r="H300" s="9" t="str">
        <f>IF(AND(Table13[[#This Row],[Call Sign]]&lt;&gt;"N/A", Table13[[#This Row],[Call Sign]]&lt;&gt;"Pending"), "Y", "N")</f>
        <v>N</v>
      </c>
      <c r="I300" s="10" t="str" cm="1">
        <f t="array" ref="I3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" s="6" t="str" cm="1">
        <f t="array" ref="J300">IF(IFERROR(VLOOKUP(VALUE(Table13[[#This Row],[County FIPS]]), IFERROR(IF(VALUE([1]!New_Leases[#Data])=0, "Pending", VALUE([1]!New_Leases[#Data])), [1]!New_Leases[#Data]), 13, FALSE), "N")="Active", "Y", "N")</f>
        <v>N</v>
      </c>
      <c r="K300" s="9" t="str" cm="1">
        <f t="array" ref="K3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" s="9" t="str" cm="1">
        <f t="array" ref="L3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" s="11" t="str" cm="1">
        <f t="array" ref="M3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" s="9" t="str" cm="1">
        <f t="array" ref="N300">IF(IFERROR(VLOOKUP(VALUE(Table13[[#This Row],[County FIPS]]), VALUE([1]!Assignments_of_Authorization[#Data]), 1, FALSE), "N")&lt;&gt;"N", "Y", "N")</f>
        <v>N</v>
      </c>
      <c r="O300" s="9" t="str" cm="1">
        <f t="array" ref="O3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" s="9" t="str" cm="1">
        <f t="array" ref="P3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" s="9" t="str" cm="1">
        <f t="array" ref="Q3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" spans="2:17" x14ac:dyDescent="0.25">
      <c r="B301" s="8" t="s">
        <v>2348</v>
      </c>
      <c r="C301" t="s">
        <v>238</v>
      </c>
      <c r="D301" t="s">
        <v>284</v>
      </c>
      <c r="E301" t="s">
        <v>6</v>
      </c>
      <c r="F301" s="4">
        <v>6529</v>
      </c>
      <c r="G301" s="6" t="str" cm="1">
        <f t="array" ref="G301">IFERROR(VLOOKUP(VALUE(Table13[[#This Row],[County FIPS]]), IFERROR(IF(VALUE([1]!New_Licenses[#Data])=0, "Pending", VALUE([1]!New_Licenses[#Data])), [1]!New_Licenses[#Data]), 8, FALSE), "N/A")</f>
        <v>N/A</v>
      </c>
      <c r="H301" s="9" t="str">
        <f>IF(AND(Table13[[#This Row],[Call Sign]]&lt;&gt;"N/A", Table13[[#This Row],[Call Sign]]&lt;&gt;"Pending"), "Y", "N")</f>
        <v>N</v>
      </c>
      <c r="I301" s="10" t="str" cm="1">
        <f t="array" ref="I3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" s="6" t="str" cm="1">
        <f t="array" ref="J301">IF(IFERROR(VLOOKUP(VALUE(Table13[[#This Row],[County FIPS]]), IFERROR(IF(VALUE([1]!New_Leases[#Data])=0, "Pending", VALUE([1]!New_Leases[#Data])), [1]!New_Leases[#Data]), 13, FALSE), "N")="Active", "Y", "N")</f>
        <v>N</v>
      </c>
      <c r="K301" s="9" t="str" cm="1">
        <f t="array" ref="K3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" s="9" t="str" cm="1">
        <f t="array" ref="L3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" s="11" t="str" cm="1">
        <f t="array" ref="M3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" s="9" t="str" cm="1">
        <f t="array" ref="N301">IF(IFERROR(VLOOKUP(VALUE(Table13[[#This Row],[County FIPS]]), VALUE([1]!Assignments_of_Authorization[#Data]), 1, FALSE), "N")&lt;&gt;"N", "Y", "N")</f>
        <v>N</v>
      </c>
      <c r="O301" s="9" t="str" cm="1">
        <f t="array" ref="O3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" s="9" t="str" cm="1">
        <f t="array" ref="P3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" s="9" t="str" cm="1">
        <f t="array" ref="Q3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" spans="2:17" x14ac:dyDescent="0.25">
      <c r="B302" s="8" t="s">
        <v>2349</v>
      </c>
      <c r="C302" t="s">
        <v>238</v>
      </c>
      <c r="D302" t="s">
        <v>285</v>
      </c>
      <c r="E302" t="s">
        <v>6</v>
      </c>
      <c r="F302" s="4">
        <v>11539</v>
      </c>
      <c r="G302" s="6" t="str" cm="1">
        <f t="array" ref="G302">IFERROR(VLOOKUP(VALUE(Table13[[#This Row],[County FIPS]]), IFERROR(IF(VALUE([1]!New_Licenses[#Data])=0, "Pending", VALUE([1]!New_Licenses[#Data])), [1]!New_Licenses[#Data]), 8, FALSE), "N/A")</f>
        <v>N/A</v>
      </c>
      <c r="H302" s="9" t="str">
        <f>IF(AND(Table13[[#This Row],[Call Sign]]&lt;&gt;"N/A", Table13[[#This Row],[Call Sign]]&lt;&gt;"Pending"), "Y", "N")</f>
        <v>N</v>
      </c>
      <c r="I302" s="10" t="str" cm="1">
        <f t="array" ref="I3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" s="6" t="str" cm="1">
        <f t="array" ref="J302">IF(IFERROR(VLOOKUP(VALUE(Table13[[#This Row],[County FIPS]]), IFERROR(IF(VALUE([1]!New_Leases[#Data])=0, "Pending", VALUE([1]!New_Leases[#Data])), [1]!New_Leases[#Data]), 13, FALSE), "N")="Active", "Y", "N")</f>
        <v>N</v>
      </c>
      <c r="K302" s="9" t="str" cm="1">
        <f t="array" ref="K3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" s="9" t="str" cm="1">
        <f t="array" ref="L3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" s="11" t="str" cm="1">
        <f t="array" ref="M3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" s="9" t="str" cm="1">
        <f t="array" ref="N302">IF(IFERROR(VLOOKUP(VALUE(Table13[[#This Row],[County FIPS]]), VALUE([1]!Assignments_of_Authorization[#Data]), 1, FALSE), "N")&lt;&gt;"N", "Y", "N")</f>
        <v>N</v>
      </c>
      <c r="O302" s="9" t="str" cm="1">
        <f t="array" ref="O3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" s="9" t="str" cm="1">
        <f t="array" ref="P3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" s="9" t="str" cm="1">
        <f t="array" ref="Q3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" spans="2:17" x14ac:dyDescent="0.25">
      <c r="B303" s="8" t="s">
        <v>2350</v>
      </c>
      <c r="C303" t="s">
        <v>238</v>
      </c>
      <c r="D303" t="s">
        <v>286</v>
      </c>
      <c r="E303" t="s">
        <v>6</v>
      </c>
      <c r="F303" s="4">
        <v>24829</v>
      </c>
      <c r="G303" s="6" t="str" cm="1">
        <f t="array" ref="G303">IFERROR(VLOOKUP(VALUE(Table13[[#This Row],[County FIPS]]), IFERROR(IF(VALUE([1]!New_Licenses[#Data])=0, "Pending", VALUE([1]!New_Licenses[#Data])), [1]!New_Licenses[#Data]), 8, FALSE), "N/A")</f>
        <v>N/A</v>
      </c>
      <c r="H303" s="9" t="str">
        <f>IF(AND(Table13[[#This Row],[Call Sign]]&lt;&gt;"N/A", Table13[[#This Row],[Call Sign]]&lt;&gt;"Pending"), "Y", "N")</f>
        <v>N</v>
      </c>
      <c r="I303" s="10" t="str" cm="1">
        <f t="array" ref="I3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" s="6" t="str" cm="1">
        <f t="array" ref="J303">IF(IFERROR(VLOOKUP(VALUE(Table13[[#This Row],[County FIPS]]), IFERROR(IF(VALUE([1]!New_Leases[#Data])=0, "Pending", VALUE([1]!New_Leases[#Data])), [1]!New_Leases[#Data]), 13, FALSE), "N")="Active", "Y", "N")</f>
        <v>N</v>
      </c>
      <c r="K303" s="9" t="str" cm="1">
        <f t="array" ref="K3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" s="9" t="str" cm="1">
        <f t="array" ref="L3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" s="11" t="str" cm="1">
        <f t="array" ref="M3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" s="9" t="str" cm="1">
        <f t="array" ref="N303">IF(IFERROR(VLOOKUP(VALUE(Table13[[#This Row],[County FIPS]]), VALUE([1]!Assignments_of_Authorization[#Data]), 1, FALSE), "N")&lt;&gt;"N", "Y", "N")</f>
        <v>N</v>
      </c>
      <c r="O303" s="9" t="str" cm="1">
        <f t="array" ref="O3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" s="9" t="str" cm="1">
        <f t="array" ref="P3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" s="9" t="str" cm="1">
        <f t="array" ref="Q3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" spans="2:17" x14ac:dyDescent="0.25">
      <c r="B304" s="8" t="s">
        <v>2351</v>
      </c>
      <c r="C304" t="s">
        <v>238</v>
      </c>
      <c r="D304" t="s">
        <v>287</v>
      </c>
      <c r="E304" t="s">
        <v>6</v>
      </c>
      <c r="F304" s="4">
        <v>6368</v>
      </c>
      <c r="G304" s="6" t="str" cm="1">
        <f t="array" ref="G304">IFERROR(VLOOKUP(VALUE(Table13[[#This Row],[County FIPS]]), IFERROR(IF(VALUE([1]!New_Licenses[#Data])=0, "Pending", VALUE([1]!New_Licenses[#Data])), [1]!New_Licenses[#Data]), 8, FALSE), "N/A")</f>
        <v>N/A</v>
      </c>
      <c r="H304" s="9" t="str">
        <f>IF(AND(Table13[[#This Row],[Call Sign]]&lt;&gt;"N/A", Table13[[#This Row],[Call Sign]]&lt;&gt;"Pending"), "Y", "N")</f>
        <v>N</v>
      </c>
      <c r="I304" s="10" t="str" cm="1">
        <f t="array" ref="I3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" s="6" t="str" cm="1">
        <f t="array" ref="J304">IF(IFERROR(VLOOKUP(VALUE(Table13[[#This Row],[County FIPS]]), IFERROR(IF(VALUE([1]!New_Leases[#Data])=0, "Pending", VALUE([1]!New_Leases[#Data])), [1]!New_Leases[#Data]), 13, FALSE), "N")="Active", "Y", "N")</f>
        <v>N</v>
      </c>
      <c r="K304" s="9" t="str" cm="1">
        <f t="array" ref="K3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" s="9" t="str" cm="1">
        <f t="array" ref="L3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" s="11" t="str" cm="1">
        <f t="array" ref="M3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" s="9" t="str" cm="1">
        <f t="array" ref="N304">IF(IFERROR(VLOOKUP(VALUE(Table13[[#This Row],[County FIPS]]), VALUE([1]!Assignments_of_Authorization[#Data]), 1, FALSE), "N")&lt;&gt;"N", "Y", "N")</f>
        <v>N</v>
      </c>
      <c r="O304" s="9" t="str" cm="1">
        <f t="array" ref="O3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" s="9" t="str" cm="1">
        <f t="array" ref="P3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" s="9" t="str" cm="1">
        <f t="array" ref="Q3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" spans="2:17" x14ac:dyDescent="0.25">
      <c r="B305" s="8" t="s">
        <v>2352</v>
      </c>
      <c r="C305" t="s">
        <v>238</v>
      </c>
      <c r="D305" t="s">
        <v>288</v>
      </c>
      <c r="E305" t="s">
        <v>6</v>
      </c>
      <c r="F305" s="4">
        <v>705</v>
      </c>
      <c r="G305" s="6" t="str" cm="1">
        <f t="array" ref="G305">IFERROR(VLOOKUP(VALUE(Table13[[#This Row],[County FIPS]]), IFERROR(IF(VALUE([1]!New_Licenses[#Data])=0, "Pending", VALUE([1]!New_Licenses[#Data])), [1]!New_Licenses[#Data]), 8, FALSE), "N/A")</f>
        <v>N/A</v>
      </c>
      <c r="H305" s="9" t="str">
        <f>IF(AND(Table13[[#This Row],[Call Sign]]&lt;&gt;"N/A", Table13[[#This Row],[Call Sign]]&lt;&gt;"Pending"), "Y", "N")</f>
        <v>N</v>
      </c>
      <c r="I305" s="10" t="str" cm="1">
        <f t="array" ref="I3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" s="6" t="str" cm="1">
        <f t="array" ref="J305">IF(IFERROR(VLOOKUP(VALUE(Table13[[#This Row],[County FIPS]]), IFERROR(IF(VALUE([1]!New_Leases[#Data])=0, "Pending", VALUE([1]!New_Leases[#Data])), [1]!New_Leases[#Data]), 13, FALSE), "N")="Active", "Y", "N")</f>
        <v>N</v>
      </c>
      <c r="K305" s="9" t="str" cm="1">
        <f t="array" ref="K3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" s="9" t="str" cm="1">
        <f t="array" ref="L3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" s="11" t="str" cm="1">
        <f t="array" ref="M3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" s="9" t="str" cm="1">
        <f t="array" ref="N305">IF(IFERROR(VLOOKUP(VALUE(Table13[[#This Row],[County FIPS]]), VALUE([1]!Assignments_of_Authorization[#Data]), 1, FALSE), "N")&lt;&gt;"N", "Y", "N")</f>
        <v>N</v>
      </c>
      <c r="O305" s="9" t="str" cm="1">
        <f t="array" ref="O3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" s="9" t="str" cm="1">
        <f t="array" ref="P3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" s="9" t="str" cm="1">
        <f t="array" ref="Q3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" spans="2:17" x14ac:dyDescent="0.25">
      <c r="B306" s="8" t="s">
        <v>2353</v>
      </c>
      <c r="C306" t="s">
        <v>238</v>
      </c>
      <c r="D306" t="s">
        <v>289</v>
      </c>
      <c r="E306" t="s">
        <v>6</v>
      </c>
      <c r="F306" s="4">
        <v>8072</v>
      </c>
      <c r="G306" s="6" t="str" cm="1">
        <f t="array" ref="G306">IFERROR(VLOOKUP(VALUE(Table13[[#This Row],[County FIPS]]), IFERROR(IF(VALUE([1]!New_Licenses[#Data])=0, "Pending", VALUE([1]!New_Licenses[#Data])), [1]!New_Licenses[#Data]), 8, FALSE), "N/A")</f>
        <v>N/A</v>
      </c>
      <c r="H306" s="9" t="str">
        <f>IF(AND(Table13[[#This Row],[Call Sign]]&lt;&gt;"N/A", Table13[[#This Row],[Call Sign]]&lt;&gt;"Pending"), "Y", "N")</f>
        <v>N</v>
      </c>
      <c r="I306" s="10" t="str" cm="1">
        <f t="array" ref="I3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" s="6" t="str" cm="1">
        <f t="array" ref="J306">IF(IFERROR(VLOOKUP(VALUE(Table13[[#This Row],[County FIPS]]), IFERROR(IF(VALUE([1]!New_Leases[#Data])=0, "Pending", VALUE([1]!New_Leases[#Data])), [1]!New_Leases[#Data]), 13, FALSE), "N")="Active", "Y", "N")</f>
        <v>N</v>
      </c>
      <c r="K306" s="9" t="str" cm="1">
        <f t="array" ref="K3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" s="9" t="str" cm="1">
        <f t="array" ref="L3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" s="11" t="str" cm="1">
        <f t="array" ref="M3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" s="9" t="str" cm="1">
        <f t="array" ref="N306">IF(IFERROR(VLOOKUP(VALUE(Table13[[#This Row],[County FIPS]]), VALUE([1]!Assignments_of_Authorization[#Data]), 1, FALSE), "N")&lt;&gt;"N", "Y", "N")</f>
        <v>N</v>
      </c>
      <c r="O306" s="9" t="str" cm="1">
        <f t="array" ref="O3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" s="9" t="str" cm="1">
        <f t="array" ref="P3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" s="9" t="str" cm="1">
        <f t="array" ref="Q3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" spans="2:17" x14ac:dyDescent="0.25">
      <c r="B307" s="8" t="s">
        <v>2354</v>
      </c>
      <c r="C307" t="s">
        <v>238</v>
      </c>
      <c r="D307" t="s">
        <v>290</v>
      </c>
      <c r="E307" t="s">
        <v>6</v>
      </c>
      <c r="F307" s="4">
        <v>2404</v>
      </c>
      <c r="G307" s="6" t="str" cm="1">
        <f t="array" ref="G307">IFERROR(VLOOKUP(VALUE(Table13[[#This Row],[County FIPS]]), IFERROR(IF(VALUE([1]!New_Licenses[#Data])=0, "Pending", VALUE([1]!New_Licenses[#Data])), [1]!New_Licenses[#Data]), 8, FALSE), "N/A")</f>
        <v>N/A</v>
      </c>
      <c r="H307" s="9" t="str">
        <f>IF(AND(Table13[[#This Row],[Call Sign]]&lt;&gt;"N/A", Table13[[#This Row],[Call Sign]]&lt;&gt;"Pending"), "Y", "N")</f>
        <v>N</v>
      </c>
      <c r="I307" s="10" t="str" cm="1">
        <f t="array" ref="I3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" s="6" t="str" cm="1">
        <f t="array" ref="J307">IF(IFERROR(VLOOKUP(VALUE(Table13[[#This Row],[County FIPS]]), IFERROR(IF(VALUE([1]!New_Leases[#Data])=0, "Pending", VALUE([1]!New_Leases[#Data])), [1]!New_Leases[#Data]), 13, FALSE), "N")="Active", "Y", "N")</f>
        <v>N</v>
      </c>
      <c r="K307" s="9" t="str" cm="1">
        <f t="array" ref="K3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" s="9" t="str" cm="1">
        <f t="array" ref="L3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" s="11" t="str" cm="1">
        <f t="array" ref="M3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" s="9" t="str" cm="1">
        <f t="array" ref="N307">IF(IFERROR(VLOOKUP(VALUE(Table13[[#This Row],[County FIPS]]), VALUE([1]!Assignments_of_Authorization[#Data]), 1, FALSE), "N")&lt;&gt;"N", "Y", "N")</f>
        <v>N</v>
      </c>
      <c r="O307" s="9" t="str" cm="1">
        <f t="array" ref="O3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" s="9" t="str" cm="1">
        <f t="array" ref="P3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" s="9" t="str" cm="1">
        <f t="array" ref="Q3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" spans="2:17" x14ac:dyDescent="0.25">
      <c r="B308" s="8" t="s">
        <v>2355</v>
      </c>
      <c r="C308" t="s">
        <v>238</v>
      </c>
      <c r="D308" t="s">
        <v>291</v>
      </c>
      <c r="E308" t="s">
        <v>6</v>
      </c>
      <c r="F308" s="4">
        <v>31055</v>
      </c>
      <c r="G308" s="6" t="str" cm="1">
        <f t="array" ref="G308">IFERROR(VLOOKUP(VALUE(Table13[[#This Row],[County FIPS]]), IFERROR(IF(VALUE([1]!New_Licenses[#Data])=0, "Pending", VALUE([1]!New_Licenses[#Data])), [1]!New_Licenses[#Data]), 8, FALSE), "N/A")</f>
        <v>N/A</v>
      </c>
      <c r="H308" s="9" t="str">
        <f>IF(AND(Table13[[#This Row],[Call Sign]]&lt;&gt;"N/A", Table13[[#This Row],[Call Sign]]&lt;&gt;"Pending"), "Y", "N")</f>
        <v>N</v>
      </c>
      <c r="I308" s="10" t="str" cm="1">
        <f t="array" ref="I3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" s="6" t="str" cm="1">
        <f t="array" ref="J308">IF(IFERROR(VLOOKUP(VALUE(Table13[[#This Row],[County FIPS]]), IFERROR(IF(VALUE([1]!New_Leases[#Data])=0, "Pending", VALUE([1]!New_Leases[#Data])), [1]!New_Leases[#Data]), 13, FALSE), "N")="Active", "Y", "N")</f>
        <v>N</v>
      </c>
      <c r="K308" s="9" t="str" cm="1">
        <f t="array" ref="K3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" s="9" t="str" cm="1">
        <f t="array" ref="L3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" s="11" t="str" cm="1">
        <f t="array" ref="M3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" s="9" t="str" cm="1">
        <f t="array" ref="N308">IF(IFERROR(VLOOKUP(VALUE(Table13[[#This Row],[County FIPS]]), VALUE([1]!Assignments_of_Authorization[#Data]), 1, FALSE), "N")&lt;&gt;"N", "Y", "N")</f>
        <v>N</v>
      </c>
      <c r="O308" s="9" t="str" cm="1">
        <f t="array" ref="O3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" s="9" t="str" cm="1">
        <f t="array" ref="P3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" s="9" t="str" cm="1">
        <f t="array" ref="Q3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" spans="2:17" x14ac:dyDescent="0.25">
      <c r="B309" s="8" t="s">
        <v>2356</v>
      </c>
      <c r="C309" t="s">
        <v>238</v>
      </c>
      <c r="D309" t="s">
        <v>292</v>
      </c>
      <c r="E309" t="s">
        <v>6</v>
      </c>
      <c r="F309" s="4">
        <v>24710</v>
      </c>
      <c r="G309" s="6" t="str" cm="1">
        <f t="array" ref="G309">IFERROR(VLOOKUP(VALUE(Table13[[#This Row],[County FIPS]]), IFERROR(IF(VALUE([1]!New_Licenses[#Data])=0, "Pending", VALUE([1]!New_Licenses[#Data])), [1]!New_Licenses[#Data]), 8, FALSE), "N/A")</f>
        <v>N/A</v>
      </c>
      <c r="H309" s="9" t="str">
        <f>IF(AND(Table13[[#This Row],[Call Sign]]&lt;&gt;"N/A", Table13[[#This Row],[Call Sign]]&lt;&gt;"Pending"), "Y", "N")</f>
        <v>N</v>
      </c>
      <c r="I309" s="10" t="str" cm="1">
        <f t="array" ref="I3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" s="6" t="str" cm="1">
        <f t="array" ref="J309">IF(IFERROR(VLOOKUP(VALUE(Table13[[#This Row],[County FIPS]]), IFERROR(IF(VALUE([1]!New_Leases[#Data])=0, "Pending", VALUE([1]!New_Leases[#Data])), [1]!New_Leases[#Data]), 13, FALSE), "N")="Active", "Y", "N")</f>
        <v>N</v>
      </c>
      <c r="K309" s="9" t="str" cm="1">
        <f t="array" ref="K3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" s="9" t="str" cm="1">
        <f t="array" ref="L3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" s="11" t="str" cm="1">
        <f t="array" ref="M3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" s="9" t="str" cm="1">
        <f t="array" ref="N309">IF(IFERROR(VLOOKUP(VALUE(Table13[[#This Row],[County FIPS]]), VALUE([1]!Assignments_of_Authorization[#Data]), 1, FALSE), "N")&lt;&gt;"N", "Y", "N")</f>
        <v>N</v>
      </c>
      <c r="O309" s="9" t="str" cm="1">
        <f t="array" ref="O3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" s="9" t="str" cm="1">
        <f t="array" ref="P3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" s="9" t="str" cm="1">
        <f t="array" ref="Q3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" spans="2:17" x14ac:dyDescent="0.25">
      <c r="B310" s="8" t="s">
        <v>2357</v>
      </c>
      <c r="C310" t="s">
        <v>238</v>
      </c>
      <c r="D310" t="s">
        <v>71</v>
      </c>
      <c r="E310" t="s">
        <v>6</v>
      </c>
      <c r="F310" s="4">
        <v>4817</v>
      </c>
      <c r="G310" s="6" t="str" cm="1">
        <f t="array" ref="G310">IFERROR(VLOOKUP(VALUE(Table13[[#This Row],[County FIPS]]), IFERROR(IF(VALUE([1]!New_Licenses[#Data])=0, "Pending", VALUE([1]!New_Licenses[#Data])), [1]!New_Licenses[#Data]), 8, FALSE), "N/A")</f>
        <v>N/A</v>
      </c>
      <c r="H310" s="9" t="str">
        <f>IF(AND(Table13[[#This Row],[Call Sign]]&lt;&gt;"N/A", Table13[[#This Row],[Call Sign]]&lt;&gt;"Pending"), "Y", "N")</f>
        <v>N</v>
      </c>
      <c r="I310" s="10" t="str" cm="1">
        <f t="array" ref="I3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" s="6" t="str" cm="1">
        <f t="array" ref="J310">IF(IFERROR(VLOOKUP(VALUE(Table13[[#This Row],[County FIPS]]), IFERROR(IF(VALUE([1]!New_Leases[#Data])=0, "Pending", VALUE([1]!New_Leases[#Data])), [1]!New_Leases[#Data]), 13, FALSE), "N")="Active", "Y", "N")</f>
        <v>N</v>
      </c>
      <c r="K310" s="9" t="str" cm="1">
        <f t="array" ref="K3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" s="9" t="str" cm="1">
        <f t="array" ref="L3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" s="11" t="str" cm="1">
        <f t="array" ref="M3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" s="9" t="str" cm="1">
        <f t="array" ref="N310">IF(IFERROR(VLOOKUP(VALUE(Table13[[#This Row],[County FIPS]]), VALUE([1]!Assignments_of_Authorization[#Data]), 1, FALSE), "N")&lt;&gt;"N", "Y", "N")</f>
        <v>N</v>
      </c>
      <c r="O310" s="9" t="str" cm="1">
        <f t="array" ref="O3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" s="9" t="str" cm="1">
        <f t="array" ref="P3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" s="9" t="str" cm="1">
        <f t="array" ref="Q3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" spans="2:17" x14ac:dyDescent="0.25">
      <c r="B311" s="8" t="s">
        <v>2358</v>
      </c>
      <c r="C311" t="s">
        <v>238</v>
      </c>
      <c r="D311" t="s">
        <v>293</v>
      </c>
      <c r="E311" t="s">
        <v>6</v>
      </c>
      <c r="F311" s="4">
        <v>328981</v>
      </c>
      <c r="G311" s="6" t="str" cm="1">
        <f t="array" ref="G311">IFERROR(VLOOKUP(VALUE(Table13[[#This Row],[County FIPS]]), IFERROR(IF(VALUE([1]!New_Licenses[#Data])=0, "Pending", VALUE([1]!New_Licenses[#Data])), [1]!New_Licenses[#Data]), 8, FALSE), "N/A")</f>
        <v>N/A</v>
      </c>
      <c r="H311" s="9" t="str">
        <f>IF(AND(Table13[[#This Row],[Call Sign]]&lt;&gt;"N/A", Table13[[#This Row],[Call Sign]]&lt;&gt;"Pending"), "Y", "N")</f>
        <v>N</v>
      </c>
      <c r="I311" s="10" t="str" cm="1">
        <f t="array" ref="I3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" s="6" t="str" cm="1">
        <f t="array" ref="J311">IF(IFERROR(VLOOKUP(VALUE(Table13[[#This Row],[County FIPS]]), IFERROR(IF(VALUE([1]!New_Leases[#Data])=0, "Pending", VALUE([1]!New_Leases[#Data])), [1]!New_Leases[#Data]), 13, FALSE), "N")="Active", "Y", "N")</f>
        <v>N</v>
      </c>
      <c r="K311" s="9" t="str" cm="1">
        <f t="array" ref="K3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" s="9" t="str" cm="1">
        <f t="array" ref="L3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" s="11" t="str" cm="1">
        <f t="array" ref="M3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" s="9" t="str" cm="1">
        <f t="array" ref="N311">IF(IFERROR(VLOOKUP(VALUE(Table13[[#This Row],[County FIPS]]), VALUE([1]!Assignments_of_Authorization[#Data]), 1, FALSE), "N")&lt;&gt;"N", "Y", "N")</f>
        <v>N</v>
      </c>
      <c r="O311" s="9" t="str" cm="1">
        <f t="array" ref="O3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" s="9" t="str" cm="1">
        <f t="array" ref="P3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" s="9" t="str" cm="1">
        <f t="array" ref="Q3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" spans="2:17" x14ac:dyDescent="0.25">
      <c r="B312" s="8" t="s">
        <v>2359</v>
      </c>
      <c r="C312" t="s">
        <v>238</v>
      </c>
      <c r="D312" t="s">
        <v>122</v>
      </c>
      <c r="E312" t="s">
        <v>6</v>
      </c>
      <c r="F312" s="4">
        <v>9988</v>
      </c>
      <c r="G312" s="6" t="str" cm="1">
        <f t="array" ref="G312">IFERROR(VLOOKUP(VALUE(Table13[[#This Row],[County FIPS]]), IFERROR(IF(VALUE([1]!New_Licenses[#Data])=0, "Pending", VALUE([1]!New_Licenses[#Data])), [1]!New_Licenses[#Data]), 8, FALSE), "N/A")</f>
        <v>N/A</v>
      </c>
      <c r="H312" s="9" t="str">
        <f>IF(AND(Table13[[#This Row],[Call Sign]]&lt;&gt;"N/A", Table13[[#This Row],[Call Sign]]&lt;&gt;"Pending"), "Y", "N")</f>
        <v>N</v>
      </c>
      <c r="I312" s="10" t="str" cm="1">
        <f t="array" ref="I3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" s="6" t="str" cm="1">
        <f t="array" ref="J312">IF(IFERROR(VLOOKUP(VALUE(Table13[[#This Row],[County FIPS]]), IFERROR(IF(VALUE([1]!New_Leases[#Data])=0, "Pending", VALUE([1]!New_Leases[#Data])), [1]!New_Leases[#Data]), 13, FALSE), "N")="Active", "Y", "N")</f>
        <v>N</v>
      </c>
      <c r="K312" s="9" t="str" cm="1">
        <f t="array" ref="K3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" s="9" t="str" cm="1">
        <f t="array" ref="L3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" s="11" t="str" cm="1">
        <f t="array" ref="M3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" s="9" t="str" cm="1">
        <f t="array" ref="N312">IF(IFERROR(VLOOKUP(VALUE(Table13[[#This Row],[County FIPS]]), VALUE([1]!Assignments_of_Authorization[#Data]), 1, FALSE), "N")&lt;&gt;"N", "Y", "N")</f>
        <v>N</v>
      </c>
      <c r="O312" s="9" t="str" cm="1">
        <f t="array" ref="O3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" s="9" t="str" cm="1">
        <f t="array" ref="P3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" s="9" t="str" cm="1">
        <f t="array" ref="Q3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" spans="2:17" x14ac:dyDescent="0.25">
      <c r="B313" s="8" t="s">
        <v>2360</v>
      </c>
      <c r="C313" t="s">
        <v>294</v>
      </c>
      <c r="D313" t="s">
        <v>295</v>
      </c>
      <c r="E313" t="s">
        <v>8</v>
      </c>
      <c r="F313" s="4">
        <v>957419</v>
      </c>
      <c r="G313" s="6" t="str" cm="1">
        <f t="array" ref="G313">IFERROR(VLOOKUP(VALUE(Table13[[#This Row],[County FIPS]]), IFERROR(IF(VALUE([1]!New_Licenses[#Data])=0, "Pending", VALUE([1]!New_Licenses[#Data])), [1]!New_Licenses[#Data]), 8, FALSE), "N/A")</f>
        <v>N/A</v>
      </c>
      <c r="H313" s="9" t="str">
        <f>IF(AND(Table13[[#This Row],[Call Sign]]&lt;&gt;"N/A", Table13[[#This Row],[Call Sign]]&lt;&gt;"Pending"), "Y", "N")</f>
        <v>N</v>
      </c>
      <c r="I313" s="10" t="str" cm="1">
        <f t="array" ref="I3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" s="6" t="str" cm="1">
        <f t="array" ref="J313">IF(IFERROR(VLOOKUP(VALUE(Table13[[#This Row],[County FIPS]]), IFERROR(IF(VALUE([1]!New_Leases[#Data])=0, "Pending", VALUE([1]!New_Leases[#Data])), [1]!New_Leases[#Data]), 13, FALSE), "N")="Active", "Y", "N")</f>
        <v>N</v>
      </c>
      <c r="K313" s="9" t="str" cm="1">
        <f t="array" ref="K3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" s="9" t="str" cm="1">
        <f t="array" ref="L3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" s="11" t="str" cm="1">
        <f t="array" ref="M3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" s="9" t="str" cm="1">
        <f t="array" ref="N313">IF(IFERROR(VLOOKUP(VALUE(Table13[[#This Row],[County FIPS]]), VALUE([1]!Assignments_of_Authorization[#Data]), 1, FALSE), "N")&lt;&gt;"N", "Y", "N")</f>
        <v>N</v>
      </c>
      <c r="O313" s="9" t="str" cm="1">
        <f t="array" ref="O3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" s="9" t="str" cm="1">
        <f t="array" ref="P3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" s="9" t="str" cm="1">
        <f t="array" ref="Q3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" spans="2:17" x14ac:dyDescent="0.25">
      <c r="B314" s="8" t="s">
        <v>2361</v>
      </c>
      <c r="C314" t="s">
        <v>294</v>
      </c>
      <c r="D314" t="s">
        <v>296</v>
      </c>
      <c r="E314" t="s">
        <v>8</v>
      </c>
      <c r="F314" s="4">
        <v>899498</v>
      </c>
      <c r="G314" s="6" t="str" cm="1">
        <f t="array" ref="G314">IFERROR(VLOOKUP(VALUE(Table13[[#This Row],[County FIPS]]), IFERROR(IF(VALUE([1]!New_Licenses[#Data])=0, "Pending", VALUE([1]!New_Licenses[#Data])), [1]!New_Licenses[#Data]), 8, FALSE), "N/A")</f>
        <v>N/A</v>
      </c>
      <c r="H314" s="9" t="str">
        <f>IF(AND(Table13[[#This Row],[Call Sign]]&lt;&gt;"N/A", Table13[[#This Row],[Call Sign]]&lt;&gt;"Pending"), "Y", "N")</f>
        <v>N</v>
      </c>
      <c r="I314" s="10" t="str" cm="1">
        <f t="array" ref="I3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" s="6" t="str" cm="1">
        <f t="array" ref="J314">IF(IFERROR(VLOOKUP(VALUE(Table13[[#This Row],[County FIPS]]), IFERROR(IF(VALUE([1]!New_Leases[#Data])=0, "Pending", VALUE([1]!New_Leases[#Data])), [1]!New_Leases[#Data]), 13, FALSE), "N")="Active", "Y", "N")</f>
        <v>N</v>
      </c>
      <c r="K314" s="9" t="str" cm="1">
        <f t="array" ref="K3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" s="9" t="str" cm="1">
        <f t="array" ref="L3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" s="11" t="str" cm="1">
        <f t="array" ref="M3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" s="9" t="str" cm="1">
        <f t="array" ref="N314">IF(IFERROR(VLOOKUP(VALUE(Table13[[#This Row],[County FIPS]]), VALUE([1]!Assignments_of_Authorization[#Data]), 1, FALSE), "N")&lt;&gt;"N", "Y", "N")</f>
        <v>N</v>
      </c>
      <c r="O314" s="9" t="str" cm="1">
        <f t="array" ref="O3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" s="9" t="str" cm="1">
        <f t="array" ref="P3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" s="9" t="str" cm="1">
        <f t="array" ref="Q3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" spans="2:17" x14ac:dyDescent="0.25">
      <c r="B315" s="8" t="s">
        <v>2362</v>
      </c>
      <c r="C315" t="s">
        <v>294</v>
      </c>
      <c r="D315" t="s">
        <v>297</v>
      </c>
      <c r="E315" t="s">
        <v>8</v>
      </c>
      <c r="F315" s="4">
        <v>185186</v>
      </c>
      <c r="G315" s="6" t="str" cm="1">
        <f t="array" ref="G315">IFERROR(VLOOKUP(VALUE(Table13[[#This Row],[County FIPS]]), IFERROR(IF(VALUE([1]!New_Licenses[#Data])=0, "Pending", VALUE([1]!New_Licenses[#Data])), [1]!New_Licenses[#Data]), 8, FALSE), "N/A")</f>
        <v>N/A</v>
      </c>
      <c r="H315" s="9" t="str">
        <f>IF(AND(Table13[[#This Row],[Call Sign]]&lt;&gt;"N/A", Table13[[#This Row],[Call Sign]]&lt;&gt;"Pending"), "Y", "N")</f>
        <v>N</v>
      </c>
      <c r="I315" s="10" t="str" cm="1">
        <f t="array" ref="I3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" s="6" t="str" cm="1">
        <f t="array" ref="J315">IF(IFERROR(VLOOKUP(VALUE(Table13[[#This Row],[County FIPS]]), IFERROR(IF(VALUE([1]!New_Leases[#Data])=0, "Pending", VALUE([1]!New_Leases[#Data])), [1]!New_Leases[#Data]), 13, FALSE), "N")="Active", "Y", "N")</f>
        <v>N</v>
      </c>
      <c r="K315" s="9" t="str" cm="1">
        <f t="array" ref="K3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" s="9" t="str" cm="1">
        <f t="array" ref="L3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" s="11" t="str" cm="1">
        <f t="array" ref="M3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" s="9" t="str" cm="1">
        <f t="array" ref="N315">IF(IFERROR(VLOOKUP(VALUE(Table13[[#This Row],[County FIPS]]), VALUE([1]!Assignments_of_Authorization[#Data]), 1, FALSE), "N")&lt;&gt;"N", "Y", "N")</f>
        <v>N</v>
      </c>
      <c r="O315" s="9" t="str" cm="1">
        <f t="array" ref="O3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" s="9" t="str" cm="1">
        <f t="array" ref="P3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" s="9" t="str" cm="1">
        <f t="array" ref="Q3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" spans="2:17" x14ac:dyDescent="0.25">
      <c r="B316" s="8" t="s">
        <v>2363</v>
      </c>
      <c r="C316" t="s">
        <v>294</v>
      </c>
      <c r="D316" t="s">
        <v>298</v>
      </c>
      <c r="E316" t="s">
        <v>8</v>
      </c>
      <c r="F316" s="4">
        <v>164245</v>
      </c>
      <c r="G316" s="6" t="str" cm="1">
        <f t="array" ref="G316">IFERROR(VLOOKUP(VALUE(Table13[[#This Row],[County FIPS]]), IFERROR(IF(VALUE([1]!New_Licenses[#Data])=0, "Pending", VALUE([1]!New_Licenses[#Data])), [1]!New_Licenses[#Data]), 8, FALSE), "N/A")</f>
        <v>N/A</v>
      </c>
      <c r="H316" s="9" t="str">
        <f>IF(AND(Table13[[#This Row],[Call Sign]]&lt;&gt;"N/A", Table13[[#This Row],[Call Sign]]&lt;&gt;"Pending"), "Y", "N")</f>
        <v>N</v>
      </c>
      <c r="I316" s="10" t="str" cm="1">
        <f t="array" ref="I3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" s="6" t="str" cm="1">
        <f t="array" ref="J316">IF(IFERROR(VLOOKUP(VALUE(Table13[[#This Row],[County FIPS]]), IFERROR(IF(VALUE([1]!New_Leases[#Data])=0, "Pending", VALUE([1]!New_Leases[#Data])), [1]!New_Leases[#Data]), 13, FALSE), "N")="Active", "Y", "N")</f>
        <v>N</v>
      </c>
      <c r="K316" s="9" t="str" cm="1">
        <f t="array" ref="K3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" s="9" t="str" cm="1">
        <f t="array" ref="L3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" s="11" t="str" cm="1">
        <f t="array" ref="M3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" s="9" t="str" cm="1">
        <f t="array" ref="N316">IF(IFERROR(VLOOKUP(VALUE(Table13[[#This Row],[County FIPS]]), VALUE([1]!Assignments_of_Authorization[#Data]), 1, FALSE), "N")&lt;&gt;"N", "Y", "N")</f>
        <v>N</v>
      </c>
      <c r="O316" s="9" t="str" cm="1">
        <f t="array" ref="O3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" s="9" t="str" cm="1">
        <f t="array" ref="P3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" s="9" t="str" cm="1">
        <f t="array" ref="Q3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" spans="2:17" x14ac:dyDescent="0.25">
      <c r="B317" s="8" t="s">
        <v>2364</v>
      </c>
      <c r="C317" t="s">
        <v>294</v>
      </c>
      <c r="D317" t="s">
        <v>299</v>
      </c>
      <c r="E317" t="s">
        <v>8</v>
      </c>
      <c r="F317" s="4">
        <v>864835</v>
      </c>
      <c r="G317" s="6" t="str" cm="1">
        <f t="array" ref="G317">IFERROR(VLOOKUP(VALUE(Table13[[#This Row],[County FIPS]]), IFERROR(IF(VALUE([1]!New_Licenses[#Data])=0, "Pending", VALUE([1]!New_Licenses[#Data])), [1]!New_Licenses[#Data]), 8, FALSE), "N/A")</f>
        <v>N/A</v>
      </c>
      <c r="H317" s="9" t="str">
        <f>IF(AND(Table13[[#This Row],[Call Sign]]&lt;&gt;"N/A", Table13[[#This Row],[Call Sign]]&lt;&gt;"Pending"), "Y", "N")</f>
        <v>N</v>
      </c>
      <c r="I317" s="10" t="str" cm="1">
        <f t="array" ref="I3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" s="6" t="str" cm="1">
        <f t="array" ref="J317">IF(IFERROR(VLOOKUP(VALUE(Table13[[#This Row],[County FIPS]]), IFERROR(IF(VALUE([1]!New_Leases[#Data])=0, "Pending", VALUE([1]!New_Leases[#Data])), [1]!New_Leases[#Data]), 13, FALSE), "N")="Active", "Y", "N")</f>
        <v>N</v>
      </c>
      <c r="K317" s="9" t="str" cm="1">
        <f t="array" ref="K3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" s="9" t="str" cm="1">
        <f t="array" ref="L3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" s="11" t="str" cm="1">
        <f t="array" ref="M3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" s="9" t="str" cm="1">
        <f t="array" ref="N317">IF(IFERROR(VLOOKUP(VALUE(Table13[[#This Row],[County FIPS]]), VALUE([1]!Assignments_of_Authorization[#Data]), 1, FALSE), "N")&lt;&gt;"N", "Y", "N")</f>
        <v>N</v>
      </c>
      <c r="O317" s="9" t="str" cm="1">
        <f t="array" ref="O3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" s="9" t="str" cm="1">
        <f t="array" ref="P3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" s="9" t="str" cm="1">
        <f t="array" ref="Q3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" spans="2:17" x14ac:dyDescent="0.25">
      <c r="B318" s="8" t="s">
        <v>2365</v>
      </c>
      <c r="C318" t="s">
        <v>294</v>
      </c>
      <c r="D318" t="s">
        <v>300</v>
      </c>
      <c r="E318" t="s">
        <v>8</v>
      </c>
      <c r="F318" s="4">
        <v>268555</v>
      </c>
      <c r="G318" s="6" t="str" cm="1">
        <f t="array" ref="G318">IFERROR(VLOOKUP(VALUE(Table13[[#This Row],[County FIPS]]), IFERROR(IF(VALUE([1]!New_Licenses[#Data])=0, "Pending", VALUE([1]!New_Licenses[#Data])), [1]!New_Licenses[#Data]), 8, FALSE), "N/A")</f>
        <v>N/A</v>
      </c>
      <c r="H318" s="9" t="str">
        <f>IF(AND(Table13[[#This Row],[Call Sign]]&lt;&gt;"N/A", Table13[[#This Row],[Call Sign]]&lt;&gt;"Pending"), "Y", "N")</f>
        <v>N</v>
      </c>
      <c r="I318" s="10" t="str" cm="1">
        <f t="array" ref="I3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" s="6" t="str" cm="1">
        <f t="array" ref="J318">IF(IFERROR(VLOOKUP(VALUE(Table13[[#This Row],[County FIPS]]), IFERROR(IF(VALUE([1]!New_Leases[#Data])=0, "Pending", VALUE([1]!New_Leases[#Data])), [1]!New_Leases[#Data]), 13, FALSE), "N")="Active", "Y", "N")</f>
        <v>N</v>
      </c>
      <c r="K318" s="9" t="str" cm="1">
        <f t="array" ref="K3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" s="9" t="str" cm="1">
        <f t="array" ref="L3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" s="11" t="str" cm="1">
        <f t="array" ref="M3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" s="9" t="str" cm="1">
        <f t="array" ref="N318">IF(IFERROR(VLOOKUP(VALUE(Table13[[#This Row],[County FIPS]]), VALUE([1]!Assignments_of_Authorization[#Data]), 1, FALSE), "N")&lt;&gt;"N", "Y", "N")</f>
        <v>N</v>
      </c>
      <c r="O318" s="9" t="str" cm="1">
        <f t="array" ref="O3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" s="9" t="str" cm="1">
        <f t="array" ref="P3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" s="9" t="str" cm="1">
        <f t="array" ref="Q3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" spans="2:17" x14ac:dyDescent="0.25">
      <c r="B319" s="8" t="s">
        <v>2366</v>
      </c>
      <c r="C319" t="s">
        <v>294</v>
      </c>
      <c r="D319" t="s">
        <v>301</v>
      </c>
      <c r="E319" t="s">
        <v>8</v>
      </c>
      <c r="F319" s="4">
        <v>149788</v>
      </c>
      <c r="G319" s="6" t="str" cm="1">
        <f t="array" ref="G319">IFERROR(VLOOKUP(VALUE(Table13[[#This Row],[County FIPS]]), IFERROR(IF(VALUE([1]!New_Licenses[#Data])=0, "Pending", VALUE([1]!New_Licenses[#Data])), [1]!New_Licenses[#Data]), 8, FALSE), "N/A")</f>
        <v>N/A</v>
      </c>
      <c r="H319" s="9" t="str">
        <f>IF(AND(Table13[[#This Row],[Call Sign]]&lt;&gt;"N/A", Table13[[#This Row],[Call Sign]]&lt;&gt;"Pending"), "Y", "N")</f>
        <v>N</v>
      </c>
      <c r="I319" s="10" t="str" cm="1">
        <f t="array" ref="I3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" s="6" t="str" cm="1">
        <f t="array" ref="J319">IF(IFERROR(VLOOKUP(VALUE(Table13[[#This Row],[County FIPS]]), IFERROR(IF(VALUE([1]!New_Leases[#Data])=0, "Pending", VALUE([1]!New_Leases[#Data])), [1]!New_Leases[#Data]), 13, FALSE), "N")="Active", "Y", "N")</f>
        <v>N</v>
      </c>
      <c r="K319" s="9" t="str" cm="1">
        <f t="array" ref="K3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" s="9" t="str" cm="1">
        <f t="array" ref="L3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" s="11" t="str" cm="1">
        <f t="array" ref="M3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" s="9" t="str" cm="1">
        <f t="array" ref="N319">IF(IFERROR(VLOOKUP(VALUE(Table13[[#This Row],[County FIPS]]), VALUE([1]!Assignments_of_Authorization[#Data]), 1, FALSE), "N")&lt;&gt;"N", "Y", "N")</f>
        <v>N</v>
      </c>
      <c r="O319" s="9" t="str" cm="1">
        <f t="array" ref="O3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" s="9" t="str" cm="1">
        <f t="array" ref="P3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" s="9" t="str" cm="1">
        <f t="array" ref="Q3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" spans="2:17" x14ac:dyDescent="0.25">
      <c r="B320" s="8" t="s">
        <v>2367</v>
      </c>
      <c r="C320" t="s">
        <v>294</v>
      </c>
      <c r="D320" t="s">
        <v>302</v>
      </c>
      <c r="E320" t="s">
        <v>8</v>
      </c>
      <c r="F320" s="4">
        <v>116418</v>
      </c>
      <c r="G320" s="6" t="str" cm="1">
        <f t="array" ref="G320">IFERROR(VLOOKUP(VALUE(Table13[[#This Row],[County FIPS]]), IFERROR(IF(VALUE([1]!New_Licenses[#Data])=0, "Pending", VALUE([1]!New_Licenses[#Data])), [1]!New_Licenses[#Data]), 8, FALSE), "N/A")</f>
        <v>N/A</v>
      </c>
      <c r="H320" s="9" t="str">
        <f>IF(AND(Table13[[#This Row],[Call Sign]]&lt;&gt;"N/A", Table13[[#This Row],[Call Sign]]&lt;&gt;"Pending"), "Y", "N")</f>
        <v>N</v>
      </c>
      <c r="I320" s="10" t="str" cm="1">
        <f t="array" ref="I3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" s="6" t="str" cm="1">
        <f t="array" ref="J320">IF(IFERROR(VLOOKUP(VALUE(Table13[[#This Row],[County FIPS]]), IFERROR(IF(VALUE([1]!New_Leases[#Data])=0, "Pending", VALUE([1]!New_Leases[#Data])), [1]!New_Leases[#Data]), 13, FALSE), "N")="Active", "Y", "N")</f>
        <v>N</v>
      </c>
      <c r="K320" s="9" t="str" cm="1">
        <f t="array" ref="K3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" s="9" t="str" cm="1">
        <f t="array" ref="L3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" s="11" t="str" cm="1">
        <f t="array" ref="M3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" s="9" t="str" cm="1">
        <f t="array" ref="N320">IF(IFERROR(VLOOKUP(VALUE(Table13[[#This Row],[County FIPS]]), VALUE([1]!Assignments_of_Authorization[#Data]), 1, FALSE), "N")&lt;&gt;"N", "Y", "N")</f>
        <v>N</v>
      </c>
      <c r="O320" s="9" t="str" cm="1">
        <f t="array" ref="O3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" s="9" t="str" cm="1">
        <f t="array" ref="P3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" s="9" t="str" cm="1">
        <f t="array" ref="Q3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" spans="2:17" x14ac:dyDescent="0.25">
      <c r="B321" s="8" t="s">
        <v>2368</v>
      </c>
      <c r="C321" t="s">
        <v>303</v>
      </c>
      <c r="D321" t="s">
        <v>304</v>
      </c>
      <c r="E321" t="s">
        <v>8</v>
      </c>
      <c r="F321" s="4">
        <v>181851</v>
      </c>
      <c r="G321" s="6" t="str" cm="1">
        <f t="array" ref="G321">IFERROR(VLOOKUP(VALUE(Table13[[#This Row],[County FIPS]]), IFERROR(IF(VALUE([1]!New_Licenses[#Data])=0, "Pending", VALUE([1]!New_Licenses[#Data])), [1]!New_Licenses[#Data]), 8, FALSE), "N/A")</f>
        <v>N/A</v>
      </c>
      <c r="H321" s="9" t="str">
        <f>IF(AND(Table13[[#This Row],[Call Sign]]&lt;&gt;"N/A", Table13[[#This Row],[Call Sign]]&lt;&gt;"Pending"), "Y", "N")</f>
        <v>N</v>
      </c>
      <c r="I321" s="10" t="str" cm="1">
        <f t="array" ref="I3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" s="6" t="str" cm="1">
        <f t="array" ref="J321">IF(IFERROR(VLOOKUP(VALUE(Table13[[#This Row],[County FIPS]]), IFERROR(IF(VALUE([1]!New_Leases[#Data])=0, "Pending", VALUE([1]!New_Leases[#Data])), [1]!New_Leases[#Data]), 13, FALSE), "N")="Active", "Y", "N")</f>
        <v>N</v>
      </c>
      <c r="K321" s="9" t="str" cm="1">
        <f t="array" ref="K3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" s="9" t="str" cm="1">
        <f t="array" ref="L3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" s="11" t="str" cm="1">
        <f t="array" ref="M3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" s="9" t="str" cm="1">
        <f t="array" ref="N321">IF(IFERROR(VLOOKUP(VALUE(Table13[[#This Row],[County FIPS]]), VALUE([1]!Assignments_of_Authorization[#Data]), 1, FALSE), "N")&lt;&gt;"N", "Y", "N")</f>
        <v>N</v>
      </c>
      <c r="O321" s="9" t="str" cm="1">
        <f t="array" ref="O3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" s="9" t="str" cm="1">
        <f t="array" ref="P3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" s="9" t="str" cm="1">
        <f t="array" ref="Q3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" spans="2:17" x14ac:dyDescent="0.25">
      <c r="B322" s="8" t="s">
        <v>2369</v>
      </c>
      <c r="C322" t="s">
        <v>303</v>
      </c>
      <c r="D322" t="s">
        <v>305</v>
      </c>
      <c r="E322" t="s">
        <v>8</v>
      </c>
      <c r="F322" s="4">
        <v>570719</v>
      </c>
      <c r="G322" s="6" t="str" cm="1">
        <f t="array" ref="G322">IFERROR(VLOOKUP(VALUE(Table13[[#This Row],[County FIPS]]), IFERROR(IF(VALUE([1]!New_Licenses[#Data])=0, "Pending", VALUE([1]!New_Licenses[#Data])), [1]!New_Licenses[#Data]), 8, FALSE), "N/A")</f>
        <v>N/A</v>
      </c>
      <c r="H322" s="9" t="str">
        <f>IF(AND(Table13[[#This Row],[Call Sign]]&lt;&gt;"N/A", Table13[[#This Row],[Call Sign]]&lt;&gt;"Pending"), "Y", "N")</f>
        <v>N</v>
      </c>
      <c r="I322" s="10" t="str" cm="1">
        <f t="array" ref="I3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" s="6" t="str" cm="1">
        <f t="array" ref="J322">IF(IFERROR(VLOOKUP(VALUE(Table13[[#This Row],[County FIPS]]), IFERROR(IF(VALUE([1]!New_Leases[#Data])=0, "Pending", VALUE([1]!New_Leases[#Data])), [1]!New_Leases[#Data]), 13, FALSE), "N")="Active", "Y", "N")</f>
        <v>N</v>
      </c>
      <c r="K322" s="9" t="str" cm="1">
        <f t="array" ref="K3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" s="9" t="str" cm="1">
        <f t="array" ref="L3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" s="11" t="str" cm="1">
        <f t="array" ref="M3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" s="9" t="str" cm="1">
        <f t="array" ref="N322">IF(IFERROR(VLOOKUP(VALUE(Table13[[#This Row],[County FIPS]]), VALUE([1]!Assignments_of_Authorization[#Data]), 1, FALSE), "N")&lt;&gt;"N", "Y", "N")</f>
        <v>N</v>
      </c>
      <c r="O322" s="9" t="str" cm="1">
        <f t="array" ref="O3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" s="9" t="str" cm="1">
        <f t="array" ref="P3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" s="9" t="str" cm="1">
        <f t="array" ref="Q3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" spans="2:17" x14ac:dyDescent="0.25">
      <c r="B323" s="8" t="s">
        <v>2370</v>
      </c>
      <c r="C323" t="s">
        <v>303</v>
      </c>
      <c r="D323" t="s">
        <v>306</v>
      </c>
      <c r="E323" t="s">
        <v>8</v>
      </c>
      <c r="F323" s="4">
        <v>237378</v>
      </c>
      <c r="G323" s="6" t="str" cm="1">
        <f t="array" ref="G323">IFERROR(VLOOKUP(VALUE(Table13[[#This Row],[County FIPS]]), IFERROR(IF(VALUE([1]!New_Licenses[#Data])=0, "Pending", VALUE([1]!New_Licenses[#Data])), [1]!New_Licenses[#Data]), 8, FALSE), "N/A")</f>
        <v>N/A</v>
      </c>
      <c r="H323" s="9" t="str">
        <f>IF(AND(Table13[[#This Row],[Call Sign]]&lt;&gt;"N/A", Table13[[#This Row],[Call Sign]]&lt;&gt;"Pending"), "Y", "N")</f>
        <v>N</v>
      </c>
      <c r="I323" s="10" t="str" cm="1">
        <f t="array" ref="I3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" s="6" t="str" cm="1">
        <f t="array" ref="J323">IF(IFERROR(VLOOKUP(VALUE(Table13[[#This Row],[County FIPS]]), IFERROR(IF(VALUE([1]!New_Leases[#Data])=0, "Pending", VALUE([1]!New_Leases[#Data])), [1]!New_Leases[#Data]), 13, FALSE), "N")="Active", "Y", "N")</f>
        <v>N</v>
      </c>
      <c r="K323" s="9" t="str" cm="1">
        <f t="array" ref="K3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" s="9" t="str" cm="1">
        <f t="array" ref="L3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" s="11" t="str" cm="1">
        <f t="array" ref="M3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" s="9" t="str" cm="1">
        <f t="array" ref="N323">IF(IFERROR(VLOOKUP(VALUE(Table13[[#This Row],[County FIPS]]), VALUE([1]!Assignments_of_Authorization[#Data]), 1, FALSE), "N")&lt;&gt;"N", "Y", "N")</f>
        <v>N</v>
      </c>
      <c r="O323" s="9" t="str" cm="1">
        <f t="array" ref="O3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" s="9" t="str" cm="1">
        <f t="array" ref="P3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" s="9" t="str" cm="1">
        <f t="array" ref="Q3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4" spans="2:17" x14ac:dyDescent="0.25">
      <c r="B324" s="8" t="s">
        <v>2371</v>
      </c>
      <c r="C324" t="s">
        <v>307</v>
      </c>
      <c r="D324" t="s">
        <v>307</v>
      </c>
      <c r="E324" t="s">
        <v>8</v>
      </c>
      <c r="F324" s="4">
        <v>689545</v>
      </c>
      <c r="G324" s="6" t="str" cm="1">
        <f t="array" ref="G324">IFERROR(VLOOKUP(VALUE(Table13[[#This Row],[County FIPS]]), IFERROR(IF(VALUE([1]!New_Licenses[#Data])=0, "Pending", VALUE([1]!New_Licenses[#Data])), [1]!New_Licenses[#Data]), 8, FALSE), "N/A")</f>
        <v>N/A</v>
      </c>
      <c r="H324" s="9" t="str">
        <f>IF(AND(Table13[[#This Row],[Call Sign]]&lt;&gt;"N/A", Table13[[#This Row],[Call Sign]]&lt;&gt;"Pending"), "Y", "N")</f>
        <v>N</v>
      </c>
      <c r="I324" s="10" t="str" cm="1">
        <f t="array" ref="I3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4" s="6" t="str" cm="1">
        <f t="array" ref="J324">IF(IFERROR(VLOOKUP(VALUE(Table13[[#This Row],[County FIPS]]), IFERROR(IF(VALUE([1]!New_Leases[#Data])=0, "Pending", VALUE([1]!New_Leases[#Data])), [1]!New_Leases[#Data]), 13, FALSE), "N")="Active", "Y", "N")</f>
        <v>N</v>
      </c>
      <c r="K324" s="9" t="str" cm="1">
        <f t="array" ref="K3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4" s="9" t="str" cm="1">
        <f t="array" ref="L3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4" s="11" t="str" cm="1">
        <f t="array" ref="M3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4" s="9" t="str" cm="1">
        <f t="array" ref="N324">IF(IFERROR(VLOOKUP(VALUE(Table13[[#This Row],[County FIPS]]), VALUE([1]!Assignments_of_Authorization[#Data]), 1, FALSE), "N")&lt;&gt;"N", "Y", "N")</f>
        <v>N</v>
      </c>
      <c r="O324" s="9" t="str" cm="1">
        <f t="array" ref="O3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4" s="9" t="str" cm="1">
        <f t="array" ref="P3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4" s="9" t="str" cm="1">
        <f t="array" ref="Q3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5" spans="2:17" x14ac:dyDescent="0.25">
      <c r="B325" s="8" t="s">
        <v>2372</v>
      </c>
      <c r="C325" t="s">
        <v>308</v>
      </c>
      <c r="D325" t="s">
        <v>309</v>
      </c>
      <c r="E325" t="s">
        <v>8</v>
      </c>
      <c r="F325" s="4">
        <v>278468</v>
      </c>
      <c r="G325" s="6" t="str" cm="1">
        <f t="array" ref="G325">IFERROR(VLOOKUP(VALUE(Table13[[#This Row],[County FIPS]]), IFERROR(IF(VALUE([1]!New_Licenses[#Data])=0, "Pending", VALUE([1]!New_Licenses[#Data])), [1]!New_Licenses[#Data]), 8, FALSE), "N/A")</f>
        <v>N/A</v>
      </c>
      <c r="H325" s="9" t="str">
        <f>IF(AND(Table13[[#This Row],[Call Sign]]&lt;&gt;"N/A", Table13[[#This Row],[Call Sign]]&lt;&gt;"Pending"), "Y", "N")</f>
        <v>N</v>
      </c>
      <c r="I325" s="10" t="str" cm="1">
        <f t="array" ref="I3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5" s="6" t="str" cm="1">
        <f t="array" ref="J325">IF(IFERROR(VLOOKUP(VALUE(Table13[[#This Row],[County FIPS]]), IFERROR(IF(VALUE([1]!New_Leases[#Data])=0, "Pending", VALUE([1]!New_Leases[#Data])), [1]!New_Leases[#Data]), 13, FALSE), "N")="Active", "Y", "N")</f>
        <v>N</v>
      </c>
      <c r="K325" s="9" t="str" cm="1">
        <f t="array" ref="K3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5" s="9" t="str" cm="1">
        <f t="array" ref="L3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5" s="11" t="str" cm="1">
        <f t="array" ref="M3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5" s="9" t="str" cm="1">
        <f t="array" ref="N325">IF(IFERROR(VLOOKUP(VALUE(Table13[[#This Row],[County FIPS]]), VALUE([1]!Assignments_of_Authorization[#Data]), 1, FALSE), "N")&lt;&gt;"N", "Y", "N")</f>
        <v>N</v>
      </c>
      <c r="O325" s="9" t="str" cm="1">
        <f t="array" ref="O3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5" s="9" t="str" cm="1">
        <f t="array" ref="P3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5" s="9" t="str" cm="1">
        <f t="array" ref="Q3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6" spans="2:17" x14ac:dyDescent="0.25">
      <c r="B326" s="8" t="s">
        <v>2373</v>
      </c>
      <c r="C326" t="s">
        <v>308</v>
      </c>
      <c r="D326" t="s">
        <v>310</v>
      </c>
      <c r="E326" t="s">
        <v>6</v>
      </c>
      <c r="F326" s="4">
        <v>28259</v>
      </c>
      <c r="G326" s="6" t="str" cm="1">
        <f t="array" ref="G326">IFERROR(VLOOKUP(VALUE(Table13[[#This Row],[County FIPS]]), IFERROR(IF(VALUE([1]!New_Licenses[#Data])=0, "Pending", VALUE([1]!New_Licenses[#Data])), [1]!New_Licenses[#Data]), 8, FALSE), "N/A")</f>
        <v>N/A</v>
      </c>
      <c r="H326" s="9" t="str">
        <f>IF(AND(Table13[[#This Row],[Call Sign]]&lt;&gt;"N/A", Table13[[#This Row],[Call Sign]]&lt;&gt;"Pending"), "Y", "N")</f>
        <v>N</v>
      </c>
      <c r="I326" s="10" t="str" cm="1">
        <f t="array" ref="I3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6" s="6" t="str" cm="1">
        <f t="array" ref="J326">IF(IFERROR(VLOOKUP(VALUE(Table13[[#This Row],[County FIPS]]), IFERROR(IF(VALUE([1]!New_Leases[#Data])=0, "Pending", VALUE([1]!New_Leases[#Data])), [1]!New_Leases[#Data]), 13, FALSE), "N")="Active", "Y", "N")</f>
        <v>N</v>
      </c>
      <c r="K326" s="9" t="str" cm="1">
        <f t="array" ref="K3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6" s="9" t="str" cm="1">
        <f t="array" ref="L3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6" s="11" t="str" cm="1">
        <f t="array" ref="M3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6" s="9" t="str" cm="1">
        <f t="array" ref="N326">IF(IFERROR(VLOOKUP(VALUE(Table13[[#This Row],[County FIPS]]), VALUE([1]!Assignments_of_Authorization[#Data]), 1, FALSE), "N")&lt;&gt;"N", "Y", "N")</f>
        <v>N</v>
      </c>
      <c r="O326" s="9" t="str" cm="1">
        <f t="array" ref="O3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6" s="9" t="str" cm="1">
        <f t="array" ref="P3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6" s="9" t="str" cm="1">
        <f t="array" ref="Q3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7" spans="2:17" x14ac:dyDescent="0.25">
      <c r="B327" s="8" t="s">
        <v>2374</v>
      </c>
      <c r="C327" t="s">
        <v>308</v>
      </c>
      <c r="D327" t="s">
        <v>311</v>
      </c>
      <c r="E327" t="s">
        <v>8</v>
      </c>
      <c r="F327" s="4">
        <v>175216</v>
      </c>
      <c r="G327" s="6" t="str" cm="1">
        <f t="array" ref="G327">IFERROR(VLOOKUP(VALUE(Table13[[#This Row],[County FIPS]]), IFERROR(IF(VALUE([1]!New_Licenses[#Data])=0, "Pending", VALUE([1]!New_Licenses[#Data])), [1]!New_Licenses[#Data]), 8, FALSE), "N/A")</f>
        <v>N/A</v>
      </c>
      <c r="H327" s="9" t="str">
        <f>IF(AND(Table13[[#This Row],[Call Sign]]&lt;&gt;"N/A", Table13[[#This Row],[Call Sign]]&lt;&gt;"Pending"), "Y", "N")</f>
        <v>N</v>
      </c>
      <c r="I327" s="10" t="str" cm="1">
        <f t="array" ref="I3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7" s="6" t="str" cm="1">
        <f t="array" ref="J327">IF(IFERROR(VLOOKUP(VALUE(Table13[[#This Row],[County FIPS]]), IFERROR(IF(VALUE([1]!New_Leases[#Data])=0, "Pending", VALUE([1]!New_Leases[#Data])), [1]!New_Leases[#Data]), 13, FALSE), "N")="Active", "Y", "N")</f>
        <v>N</v>
      </c>
      <c r="K327" s="9" t="str" cm="1">
        <f t="array" ref="K3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7" s="9" t="str" cm="1">
        <f t="array" ref="L3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7" s="11" t="str" cm="1">
        <f t="array" ref="M3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7" s="9" t="str" cm="1">
        <f t="array" ref="N327">IF(IFERROR(VLOOKUP(VALUE(Table13[[#This Row],[County FIPS]]), VALUE([1]!Assignments_of_Authorization[#Data]), 1, FALSE), "N")&lt;&gt;"N", "Y", "N")</f>
        <v>N</v>
      </c>
      <c r="O327" s="9" t="str" cm="1">
        <f t="array" ref="O3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7" s="9" t="str" cm="1">
        <f t="array" ref="P3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7" s="9" t="str" cm="1">
        <f t="array" ref="Q3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8" spans="2:17" x14ac:dyDescent="0.25">
      <c r="B328" s="8" t="s">
        <v>2375</v>
      </c>
      <c r="C328" t="s">
        <v>308</v>
      </c>
      <c r="D328" t="s">
        <v>312</v>
      </c>
      <c r="E328" t="s">
        <v>6</v>
      </c>
      <c r="F328" s="4">
        <v>28303</v>
      </c>
      <c r="G328" s="6" t="str" cm="1">
        <f t="array" ref="G328">IFERROR(VLOOKUP(VALUE(Table13[[#This Row],[County FIPS]]), IFERROR(IF(VALUE([1]!New_Licenses[#Data])=0, "Pending", VALUE([1]!New_Licenses[#Data])), [1]!New_Licenses[#Data]), 8, FALSE), "N/A")</f>
        <v>N/A</v>
      </c>
      <c r="H328" s="9" t="str">
        <f>IF(AND(Table13[[#This Row],[Call Sign]]&lt;&gt;"N/A", Table13[[#This Row],[Call Sign]]&lt;&gt;"Pending"), "Y", "N")</f>
        <v>N</v>
      </c>
      <c r="I328" s="10" t="str" cm="1">
        <f t="array" ref="I3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8" s="6" t="str" cm="1">
        <f t="array" ref="J328">IF(IFERROR(VLOOKUP(VALUE(Table13[[#This Row],[County FIPS]]), IFERROR(IF(VALUE([1]!New_Leases[#Data])=0, "Pending", VALUE([1]!New_Leases[#Data])), [1]!New_Leases[#Data]), 13, FALSE), "N")="Active", "Y", "N")</f>
        <v>N</v>
      </c>
      <c r="K328" s="9" t="str" cm="1">
        <f t="array" ref="K3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8" s="9" t="str" cm="1">
        <f t="array" ref="L3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8" s="11" t="str" cm="1">
        <f t="array" ref="M3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8" s="9" t="str" cm="1">
        <f t="array" ref="N328">IF(IFERROR(VLOOKUP(VALUE(Table13[[#This Row],[County FIPS]]), VALUE([1]!Assignments_of_Authorization[#Data]), 1, FALSE), "N")&lt;&gt;"N", "Y", "N")</f>
        <v>N</v>
      </c>
      <c r="O328" s="9" t="str" cm="1">
        <f t="array" ref="O3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8" s="9" t="str" cm="1">
        <f t="array" ref="P3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8" s="9" t="str" cm="1">
        <f t="array" ref="Q3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9" spans="2:17" x14ac:dyDescent="0.25">
      <c r="B329" s="8" t="s">
        <v>2376</v>
      </c>
      <c r="C329" t="s">
        <v>308</v>
      </c>
      <c r="D329" t="s">
        <v>313</v>
      </c>
      <c r="E329" t="s">
        <v>8</v>
      </c>
      <c r="F329" s="4">
        <v>606612</v>
      </c>
      <c r="G329" s="6" t="str" cm="1">
        <f t="array" ref="G329">IFERROR(VLOOKUP(VALUE(Table13[[#This Row],[County FIPS]]), IFERROR(IF(VALUE([1]!New_Licenses[#Data])=0, "Pending", VALUE([1]!New_Licenses[#Data])), [1]!New_Licenses[#Data]), 8, FALSE), "N/A")</f>
        <v>N/A</v>
      </c>
      <c r="H329" s="9" t="str">
        <f>IF(AND(Table13[[#This Row],[Call Sign]]&lt;&gt;"N/A", Table13[[#This Row],[Call Sign]]&lt;&gt;"Pending"), "Y", "N")</f>
        <v>N</v>
      </c>
      <c r="I329" s="10" t="str" cm="1">
        <f t="array" ref="I3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9" s="6" t="str" cm="1">
        <f t="array" ref="J329">IF(IFERROR(VLOOKUP(VALUE(Table13[[#This Row],[County FIPS]]), IFERROR(IF(VALUE([1]!New_Leases[#Data])=0, "Pending", VALUE([1]!New_Leases[#Data])), [1]!New_Leases[#Data]), 13, FALSE), "N")="Active", "Y", "N")</f>
        <v>N</v>
      </c>
      <c r="K329" s="9" t="str" cm="1">
        <f t="array" ref="K3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9" s="9" t="str" cm="1">
        <f t="array" ref="L3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9" s="11" t="str" cm="1">
        <f t="array" ref="M3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9" s="9" t="str" cm="1">
        <f t="array" ref="N329">IF(IFERROR(VLOOKUP(VALUE(Table13[[#This Row],[County FIPS]]), VALUE([1]!Assignments_of_Authorization[#Data]), 1, FALSE), "N")&lt;&gt;"N", "Y", "N")</f>
        <v>N</v>
      </c>
      <c r="O329" s="9" t="str" cm="1">
        <f t="array" ref="O3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9" s="9" t="str" cm="1">
        <f t="array" ref="P3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9" s="9" t="str" cm="1">
        <f t="array" ref="Q3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0" spans="2:17" x14ac:dyDescent="0.25">
      <c r="B330" s="8" t="s">
        <v>2377</v>
      </c>
      <c r="C330" t="s">
        <v>308</v>
      </c>
      <c r="D330" t="s">
        <v>314</v>
      </c>
      <c r="E330" t="s">
        <v>8</v>
      </c>
      <c r="F330" s="4">
        <v>1944375</v>
      </c>
      <c r="G330" s="6" t="str" cm="1">
        <f t="array" ref="G330">IFERROR(VLOOKUP(VALUE(Table13[[#This Row],[County FIPS]]), IFERROR(IF(VALUE([1]!New_Licenses[#Data])=0, "Pending", VALUE([1]!New_Licenses[#Data])), [1]!New_Licenses[#Data]), 8, FALSE), "N/A")</f>
        <v>N/A</v>
      </c>
      <c r="H330" s="9" t="str">
        <f>IF(AND(Table13[[#This Row],[Call Sign]]&lt;&gt;"N/A", Table13[[#This Row],[Call Sign]]&lt;&gt;"Pending"), "Y", "N")</f>
        <v>N</v>
      </c>
      <c r="I330" s="10" t="str" cm="1">
        <f t="array" ref="I3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0" s="6" t="str" cm="1">
        <f t="array" ref="J330">IF(IFERROR(VLOOKUP(VALUE(Table13[[#This Row],[County FIPS]]), IFERROR(IF(VALUE([1]!New_Leases[#Data])=0, "Pending", VALUE([1]!New_Leases[#Data])), [1]!New_Leases[#Data]), 13, FALSE), "N")="Active", "Y", "N")</f>
        <v>N</v>
      </c>
      <c r="K330" s="9" t="str" cm="1">
        <f t="array" ref="K3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0" s="9" t="str" cm="1">
        <f t="array" ref="L3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0" s="11" t="str" cm="1">
        <f t="array" ref="M3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0" s="9" t="str" cm="1">
        <f t="array" ref="N330">IF(IFERROR(VLOOKUP(VALUE(Table13[[#This Row],[County FIPS]]), VALUE([1]!Assignments_of_Authorization[#Data]), 1, FALSE), "N")&lt;&gt;"N", "Y", "N")</f>
        <v>N</v>
      </c>
      <c r="O330" s="9" t="str" cm="1">
        <f t="array" ref="O3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0" s="9" t="str" cm="1">
        <f t="array" ref="P3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0" s="9" t="str" cm="1">
        <f t="array" ref="Q3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1" spans="2:17" x14ac:dyDescent="0.25">
      <c r="B331" s="8" t="s">
        <v>2378</v>
      </c>
      <c r="C331" t="s">
        <v>308</v>
      </c>
      <c r="D331" t="s">
        <v>14</v>
      </c>
      <c r="E331" t="s">
        <v>6</v>
      </c>
      <c r="F331" s="4">
        <v>13648</v>
      </c>
      <c r="G331" s="6" t="str" cm="1">
        <f t="array" ref="G331">IFERROR(VLOOKUP(VALUE(Table13[[#This Row],[County FIPS]]), IFERROR(IF(VALUE([1]!New_Licenses[#Data])=0, "Pending", VALUE([1]!New_Licenses[#Data])), [1]!New_Licenses[#Data]), 8, FALSE), "N/A")</f>
        <v>N/A</v>
      </c>
      <c r="H331" s="9" t="str">
        <f>IF(AND(Table13[[#This Row],[Call Sign]]&lt;&gt;"N/A", Table13[[#This Row],[Call Sign]]&lt;&gt;"Pending"), "Y", "N")</f>
        <v>N</v>
      </c>
      <c r="I331" s="10" t="str" cm="1">
        <f t="array" ref="I3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1" s="6" t="str" cm="1">
        <f t="array" ref="J331">IF(IFERROR(VLOOKUP(VALUE(Table13[[#This Row],[County FIPS]]), IFERROR(IF(VALUE([1]!New_Leases[#Data])=0, "Pending", VALUE([1]!New_Leases[#Data])), [1]!New_Leases[#Data]), 13, FALSE), "N")="Active", "Y", "N")</f>
        <v>N</v>
      </c>
      <c r="K331" s="9" t="str" cm="1">
        <f t="array" ref="K3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1" s="9" t="str" cm="1">
        <f t="array" ref="L3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1" s="11" t="str" cm="1">
        <f t="array" ref="M3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1" s="9" t="str" cm="1">
        <f t="array" ref="N331">IF(IFERROR(VLOOKUP(VALUE(Table13[[#This Row],[County FIPS]]), VALUE([1]!Assignments_of_Authorization[#Data]), 1, FALSE), "N")&lt;&gt;"N", "Y", "N")</f>
        <v>N</v>
      </c>
      <c r="O331" s="9" t="str" cm="1">
        <f t="array" ref="O3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1" s="9" t="str" cm="1">
        <f t="array" ref="P3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1" s="9" t="str" cm="1">
        <f t="array" ref="Q3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2" spans="2:17" x14ac:dyDescent="0.25">
      <c r="B332" s="8" t="s">
        <v>2379</v>
      </c>
      <c r="C332" t="s">
        <v>308</v>
      </c>
      <c r="D332" t="s">
        <v>315</v>
      </c>
      <c r="E332" t="s">
        <v>8</v>
      </c>
      <c r="F332" s="4">
        <v>186847</v>
      </c>
      <c r="G332" s="6" t="str" cm="1">
        <f t="array" ref="G332">IFERROR(VLOOKUP(VALUE(Table13[[#This Row],[County FIPS]]), IFERROR(IF(VALUE([1]!New_Licenses[#Data])=0, "Pending", VALUE([1]!New_Licenses[#Data])), [1]!New_Licenses[#Data]), 8, FALSE), "N/A")</f>
        <v>N/A</v>
      </c>
      <c r="H332" s="9" t="str">
        <f>IF(AND(Table13[[#This Row],[Call Sign]]&lt;&gt;"N/A", Table13[[#This Row],[Call Sign]]&lt;&gt;"Pending"), "Y", "N")</f>
        <v>N</v>
      </c>
      <c r="I332" s="10" t="str" cm="1">
        <f t="array" ref="I3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2" s="6" t="str" cm="1">
        <f t="array" ref="J332">IF(IFERROR(VLOOKUP(VALUE(Table13[[#This Row],[County FIPS]]), IFERROR(IF(VALUE([1]!New_Leases[#Data])=0, "Pending", VALUE([1]!New_Leases[#Data])), [1]!New_Leases[#Data]), 13, FALSE), "N")="Active", "Y", "N")</f>
        <v>N</v>
      </c>
      <c r="K332" s="9" t="str" cm="1">
        <f t="array" ref="K3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2" s="9" t="str" cm="1">
        <f t="array" ref="L3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2" s="11" t="str" cm="1">
        <f t="array" ref="M3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2" s="9" t="str" cm="1">
        <f t="array" ref="N332">IF(IFERROR(VLOOKUP(VALUE(Table13[[#This Row],[County FIPS]]), VALUE([1]!Assignments_of_Authorization[#Data]), 1, FALSE), "N")&lt;&gt;"N", "Y", "N")</f>
        <v>N</v>
      </c>
      <c r="O332" s="9" t="str" cm="1">
        <f t="array" ref="O3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2" s="9" t="str" cm="1">
        <f t="array" ref="P3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2" s="9" t="str" cm="1">
        <f t="array" ref="Q3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3" spans="2:17" x14ac:dyDescent="0.25">
      <c r="B333" s="8" t="s">
        <v>2380</v>
      </c>
      <c r="C333" t="s">
        <v>308</v>
      </c>
      <c r="D333" t="s">
        <v>316</v>
      </c>
      <c r="E333" t="s">
        <v>8</v>
      </c>
      <c r="F333" s="4">
        <v>153843</v>
      </c>
      <c r="G333" s="6" t="str" cm="1">
        <f t="array" ref="G333">IFERROR(VLOOKUP(VALUE(Table13[[#This Row],[County FIPS]]), IFERROR(IF(VALUE([1]!New_Licenses[#Data])=0, "Pending", VALUE([1]!New_Licenses[#Data])), [1]!New_Licenses[#Data]), 8, FALSE), "N/A")</f>
        <v>N/A</v>
      </c>
      <c r="H333" s="9" t="str">
        <f>IF(AND(Table13[[#This Row],[Call Sign]]&lt;&gt;"N/A", Table13[[#This Row],[Call Sign]]&lt;&gt;"Pending"), "Y", "N")</f>
        <v>N</v>
      </c>
      <c r="I333" s="10" t="str" cm="1">
        <f t="array" ref="I3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3" s="6" t="str" cm="1">
        <f t="array" ref="J333">IF(IFERROR(VLOOKUP(VALUE(Table13[[#This Row],[County FIPS]]), IFERROR(IF(VALUE([1]!New_Leases[#Data])=0, "Pending", VALUE([1]!New_Leases[#Data])), [1]!New_Leases[#Data]), 13, FALSE), "N")="Active", "Y", "N")</f>
        <v>N</v>
      </c>
      <c r="K333" s="9" t="str" cm="1">
        <f t="array" ref="K3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3" s="9" t="str" cm="1">
        <f t="array" ref="L3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3" s="11" t="str" cm="1">
        <f t="array" ref="M3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3" s="9" t="str" cm="1">
        <f t="array" ref="N333">IF(IFERROR(VLOOKUP(VALUE(Table13[[#This Row],[County FIPS]]), VALUE([1]!Assignments_of_Authorization[#Data]), 1, FALSE), "N")&lt;&gt;"N", "Y", "N")</f>
        <v>N</v>
      </c>
      <c r="O333" s="9" t="str" cm="1">
        <f t="array" ref="O3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3" s="9" t="str" cm="1">
        <f t="array" ref="P3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3" s="9" t="str" cm="1">
        <f t="array" ref="Q3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4" spans="2:17" x14ac:dyDescent="0.25">
      <c r="B334" s="8" t="s">
        <v>2381</v>
      </c>
      <c r="C334" t="s">
        <v>308</v>
      </c>
      <c r="D334" t="s">
        <v>20</v>
      </c>
      <c r="E334" t="s">
        <v>8</v>
      </c>
      <c r="F334" s="4">
        <v>218245</v>
      </c>
      <c r="G334" s="6" t="str" cm="1">
        <f t="array" ref="G334">IFERROR(VLOOKUP(VALUE(Table13[[#This Row],[County FIPS]]), IFERROR(IF(VALUE([1]!New_Licenses[#Data])=0, "Pending", VALUE([1]!New_Licenses[#Data])), [1]!New_Licenses[#Data]), 8, FALSE), "N/A")</f>
        <v>N/A</v>
      </c>
      <c r="H334" s="9" t="str">
        <f>IF(AND(Table13[[#This Row],[Call Sign]]&lt;&gt;"N/A", Table13[[#This Row],[Call Sign]]&lt;&gt;"Pending"), "Y", "N")</f>
        <v>N</v>
      </c>
      <c r="I334" s="10" t="str" cm="1">
        <f t="array" ref="I3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4" s="6" t="str" cm="1">
        <f t="array" ref="J334">IF(IFERROR(VLOOKUP(VALUE(Table13[[#This Row],[County FIPS]]), IFERROR(IF(VALUE([1]!New_Leases[#Data])=0, "Pending", VALUE([1]!New_Leases[#Data])), [1]!New_Leases[#Data]), 13, FALSE), "N")="Active", "Y", "N")</f>
        <v>N</v>
      </c>
      <c r="K334" s="9" t="str" cm="1">
        <f t="array" ref="K3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4" s="9" t="str" cm="1">
        <f t="array" ref="L3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4" s="11" t="str" cm="1">
        <f t="array" ref="M3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4" s="9" t="str" cm="1">
        <f t="array" ref="N334">IF(IFERROR(VLOOKUP(VALUE(Table13[[#This Row],[County FIPS]]), VALUE([1]!Assignments_of_Authorization[#Data]), 1, FALSE), "N")&lt;&gt;"N", "Y", "N")</f>
        <v>N</v>
      </c>
      <c r="O334" s="9" t="str" cm="1">
        <f t="array" ref="O3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4" s="9" t="str" cm="1">
        <f t="array" ref="P3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4" s="9" t="str" cm="1">
        <f t="array" ref="Q3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5" spans="2:17" x14ac:dyDescent="0.25">
      <c r="B335" s="8" t="s">
        <v>2382</v>
      </c>
      <c r="C335" t="s">
        <v>308</v>
      </c>
      <c r="D335" t="s">
        <v>317</v>
      </c>
      <c r="E335" t="s">
        <v>8</v>
      </c>
      <c r="F335" s="4">
        <v>375752</v>
      </c>
      <c r="G335" s="6" t="str" cm="1">
        <f t="array" ref="G335">IFERROR(VLOOKUP(VALUE(Table13[[#This Row],[County FIPS]]), IFERROR(IF(VALUE([1]!New_Licenses[#Data])=0, "Pending", VALUE([1]!New_Licenses[#Data])), [1]!New_Licenses[#Data]), 8, FALSE), "N/A")</f>
        <v>N/A</v>
      </c>
      <c r="H335" s="9" t="str">
        <f>IF(AND(Table13[[#This Row],[Call Sign]]&lt;&gt;"N/A", Table13[[#This Row],[Call Sign]]&lt;&gt;"Pending"), "Y", "N")</f>
        <v>N</v>
      </c>
      <c r="I335" s="10" t="str" cm="1">
        <f t="array" ref="I3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5" s="6" t="str" cm="1">
        <f t="array" ref="J335">IF(IFERROR(VLOOKUP(VALUE(Table13[[#This Row],[County FIPS]]), IFERROR(IF(VALUE([1]!New_Leases[#Data])=0, "Pending", VALUE([1]!New_Leases[#Data])), [1]!New_Leases[#Data]), 13, FALSE), "N")="Active", "Y", "N")</f>
        <v>N</v>
      </c>
      <c r="K335" s="9" t="str" cm="1">
        <f t="array" ref="K3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5" s="9" t="str" cm="1">
        <f t="array" ref="L3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5" s="11" t="str" cm="1">
        <f t="array" ref="M3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5" s="9" t="str" cm="1">
        <f t="array" ref="N335">IF(IFERROR(VLOOKUP(VALUE(Table13[[#This Row],[County FIPS]]), VALUE([1]!Assignments_of_Authorization[#Data]), 1, FALSE), "N")&lt;&gt;"N", "Y", "N")</f>
        <v>N</v>
      </c>
      <c r="O335" s="9" t="str" cm="1">
        <f t="array" ref="O3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5" s="9" t="str" cm="1">
        <f t="array" ref="P3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5" s="9" t="str" cm="1">
        <f t="array" ref="Q3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6" spans="2:17" x14ac:dyDescent="0.25">
      <c r="B336" s="8" t="s">
        <v>2383</v>
      </c>
      <c r="C336" t="s">
        <v>308</v>
      </c>
      <c r="D336" t="s">
        <v>134</v>
      </c>
      <c r="E336" t="s">
        <v>6</v>
      </c>
      <c r="F336" s="4">
        <v>69698</v>
      </c>
      <c r="G336" s="6" t="str" cm="1">
        <f t="array" ref="G336">IFERROR(VLOOKUP(VALUE(Table13[[#This Row],[County FIPS]]), IFERROR(IF(VALUE([1]!New_Licenses[#Data])=0, "Pending", VALUE([1]!New_Licenses[#Data])), [1]!New_Licenses[#Data]), 8, FALSE), "N/A")</f>
        <v>N/A</v>
      </c>
      <c r="H336" s="9" t="str">
        <f>IF(AND(Table13[[#This Row],[Call Sign]]&lt;&gt;"N/A", Table13[[#This Row],[Call Sign]]&lt;&gt;"Pending"), "Y", "N")</f>
        <v>N</v>
      </c>
      <c r="I336" s="10" t="str" cm="1">
        <f t="array" ref="I3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6" s="6" t="str" cm="1">
        <f t="array" ref="J336">IF(IFERROR(VLOOKUP(VALUE(Table13[[#This Row],[County FIPS]]), IFERROR(IF(VALUE([1]!New_Leases[#Data])=0, "Pending", VALUE([1]!New_Leases[#Data])), [1]!New_Leases[#Data]), 13, FALSE), "N")="Active", "Y", "N")</f>
        <v>N</v>
      </c>
      <c r="K336" s="9" t="str" cm="1">
        <f t="array" ref="K3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6" s="9" t="str" cm="1">
        <f t="array" ref="L3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6" s="11" t="str" cm="1">
        <f t="array" ref="M3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6" s="9" t="str" cm="1">
        <f t="array" ref="N336">IF(IFERROR(VLOOKUP(VALUE(Table13[[#This Row],[County FIPS]]), VALUE([1]!Assignments_of_Authorization[#Data]), 1, FALSE), "N")&lt;&gt;"N", "Y", "N")</f>
        <v>N</v>
      </c>
      <c r="O336" s="9" t="str" cm="1">
        <f t="array" ref="O3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6" s="9" t="str" cm="1">
        <f t="array" ref="P3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6" s="9" t="str" cm="1">
        <f t="array" ref="Q3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7" spans="2:17" x14ac:dyDescent="0.25">
      <c r="B337" s="8" t="s">
        <v>2384</v>
      </c>
      <c r="C337" t="s">
        <v>308</v>
      </c>
      <c r="D337" t="s">
        <v>318</v>
      </c>
      <c r="E337" t="s">
        <v>6</v>
      </c>
      <c r="F337" s="4">
        <v>33976</v>
      </c>
      <c r="G337" s="6" t="str" cm="1">
        <f t="array" ref="G337">IFERROR(VLOOKUP(VALUE(Table13[[#This Row],[County FIPS]]), IFERROR(IF(VALUE([1]!New_Licenses[#Data])=0, "Pending", VALUE([1]!New_Licenses[#Data])), [1]!New_Licenses[#Data]), 8, FALSE), "N/A")</f>
        <v>N/A</v>
      </c>
      <c r="H337" s="9" t="str">
        <f>IF(AND(Table13[[#This Row],[Call Sign]]&lt;&gt;"N/A", Table13[[#This Row],[Call Sign]]&lt;&gt;"Pending"), "Y", "N")</f>
        <v>N</v>
      </c>
      <c r="I337" s="10" t="str" cm="1">
        <f t="array" ref="I3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7" s="6" t="str" cm="1">
        <f t="array" ref="J337">IF(IFERROR(VLOOKUP(VALUE(Table13[[#This Row],[County FIPS]]), IFERROR(IF(VALUE([1]!New_Leases[#Data])=0, "Pending", VALUE([1]!New_Leases[#Data])), [1]!New_Leases[#Data]), 13, FALSE), "N")="Active", "Y", "N")</f>
        <v>N</v>
      </c>
      <c r="K337" s="9" t="str" cm="1">
        <f t="array" ref="K3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7" s="9" t="str" cm="1">
        <f t="array" ref="L3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7" s="11" t="str" cm="1">
        <f t="array" ref="M3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7" s="9" t="str" cm="1">
        <f t="array" ref="N337">IF(IFERROR(VLOOKUP(VALUE(Table13[[#This Row],[County FIPS]]), VALUE([1]!Assignments_of_Authorization[#Data]), 1, FALSE), "N")&lt;&gt;"N", "Y", "N")</f>
        <v>N</v>
      </c>
      <c r="O337" s="9" t="str" cm="1">
        <f t="array" ref="O3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7" s="9" t="str" cm="1">
        <f t="array" ref="P3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7" s="9" t="str" cm="1">
        <f t="array" ref="Q3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8" spans="2:17" x14ac:dyDescent="0.25">
      <c r="B338" s="8" t="s">
        <v>2385</v>
      </c>
      <c r="C338" t="s">
        <v>308</v>
      </c>
      <c r="D338" t="s">
        <v>319</v>
      </c>
      <c r="E338" t="s">
        <v>6</v>
      </c>
      <c r="F338" s="4">
        <v>16759</v>
      </c>
      <c r="G338" s="6" t="str" cm="1">
        <f t="array" ref="G338">IFERROR(VLOOKUP(VALUE(Table13[[#This Row],[County FIPS]]), IFERROR(IF(VALUE([1]!New_Licenses[#Data])=0, "Pending", VALUE([1]!New_Licenses[#Data])), [1]!New_Licenses[#Data]), 8, FALSE), "N/A")</f>
        <v>N/A</v>
      </c>
      <c r="H338" s="9" t="str">
        <f>IF(AND(Table13[[#This Row],[Call Sign]]&lt;&gt;"N/A", Table13[[#This Row],[Call Sign]]&lt;&gt;"Pending"), "Y", "N")</f>
        <v>N</v>
      </c>
      <c r="I338" s="10" t="str" cm="1">
        <f t="array" ref="I3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8" s="6" t="str" cm="1">
        <f t="array" ref="J338">IF(IFERROR(VLOOKUP(VALUE(Table13[[#This Row],[County FIPS]]), IFERROR(IF(VALUE([1]!New_Leases[#Data])=0, "Pending", VALUE([1]!New_Leases[#Data])), [1]!New_Leases[#Data]), 13, FALSE), "N")="Active", "Y", "N")</f>
        <v>N</v>
      </c>
      <c r="K338" s="9" t="str" cm="1">
        <f t="array" ref="K3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8" s="9" t="str" cm="1">
        <f t="array" ref="L3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8" s="11" t="str" cm="1">
        <f t="array" ref="M3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8" s="9" t="str" cm="1">
        <f t="array" ref="N338">IF(IFERROR(VLOOKUP(VALUE(Table13[[#This Row],[County FIPS]]), VALUE([1]!Assignments_of_Authorization[#Data]), 1, FALSE), "N")&lt;&gt;"N", "Y", "N")</f>
        <v>N</v>
      </c>
      <c r="O338" s="9" t="str" cm="1">
        <f t="array" ref="O3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8" s="9" t="str" cm="1">
        <f t="array" ref="P3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8" s="9" t="str" cm="1">
        <f t="array" ref="Q3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39" spans="2:17" x14ac:dyDescent="0.25">
      <c r="B339" s="8" t="s">
        <v>2386</v>
      </c>
      <c r="C339" t="s">
        <v>308</v>
      </c>
      <c r="D339" t="s">
        <v>320</v>
      </c>
      <c r="E339" t="s">
        <v>8</v>
      </c>
      <c r="F339" s="4">
        <v>995567</v>
      </c>
      <c r="G339" s="6" t="str" cm="1">
        <f t="array" ref="G339">IFERROR(VLOOKUP(VALUE(Table13[[#This Row],[County FIPS]]), IFERROR(IF(VALUE([1]!New_Licenses[#Data])=0, "Pending", VALUE([1]!New_Licenses[#Data])), [1]!New_Licenses[#Data]), 8, FALSE), "N/A")</f>
        <v>N/A</v>
      </c>
      <c r="H339" s="9" t="str">
        <f>IF(AND(Table13[[#This Row],[Call Sign]]&lt;&gt;"N/A", Table13[[#This Row],[Call Sign]]&lt;&gt;"Pending"), "Y", "N")</f>
        <v>N</v>
      </c>
      <c r="I339" s="10" t="str" cm="1">
        <f t="array" ref="I3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39" s="6" t="str" cm="1">
        <f t="array" ref="J339">IF(IFERROR(VLOOKUP(VALUE(Table13[[#This Row],[County FIPS]]), IFERROR(IF(VALUE([1]!New_Leases[#Data])=0, "Pending", VALUE([1]!New_Leases[#Data])), [1]!New_Leases[#Data]), 13, FALSE), "N")="Active", "Y", "N")</f>
        <v>N</v>
      </c>
      <c r="K339" s="9" t="str" cm="1">
        <f t="array" ref="K3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39" s="9" t="str" cm="1">
        <f t="array" ref="L3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39" s="11" t="str" cm="1">
        <f t="array" ref="M3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39" s="9" t="str" cm="1">
        <f t="array" ref="N339">IF(IFERROR(VLOOKUP(VALUE(Table13[[#This Row],[County FIPS]]), VALUE([1]!Assignments_of_Authorization[#Data]), 1, FALSE), "N")&lt;&gt;"N", "Y", "N")</f>
        <v>N</v>
      </c>
      <c r="O339" s="9" t="str" cm="1">
        <f t="array" ref="O3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39" s="9" t="str" cm="1">
        <f t="array" ref="P3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39" s="9" t="str" cm="1">
        <f t="array" ref="Q3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0" spans="2:17" x14ac:dyDescent="0.25">
      <c r="B340" s="8" t="s">
        <v>2387</v>
      </c>
      <c r="C340" t="s">
        <v>308</v>
      </c>
      <c r="D340" t="s">
        <v>33</v>
      </c>
      <c r="E340" t="s">
        <v>8</v>
      </c>
      <c r="F340" s="4">
        <v>321905</v>
      </c>
      <c r="G340" s="6" t="str" cm="1">
        <f t="array" ref="G340">IFERROR(VLOOKUP(VALUE(Table13[[#This Row],[County FIPS]]), IFERROR(IF(VALUE([1]!New_Licenses[#Data])=0, "Pending", VALUE([1]!New_Licenses[#Data])), [1]!New_Licenses[#Data]), 8, FALSE), "N/A")</f>
        <v>N/A</v>
      </c>
      <c r="H340" s="9" t="str">
        <f>IF(AND(Table13[[#This Row],[Call Sign]]&lt;&gt;"N/A", Table13[[#This Row],[Call Sign]]&lt;&gt;"Pending"), "Y", "N")</f>
        <v>N</v>
      </c>
      <c r="I340" s="10" t="str" cm="1">
        <f t="array" ref="I3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0" s="6" t="str" cm="1">
        <f t="array" ref="J340">IF(IFERROR(VLOOKUP(VALUE(Table13[[#This Row],[County FIPS]]), IFERROR(IF(VALUE([1]!New_Leases[#Data])=0, "Pending", VALUE([1]!New_Leases[#Data])), [1]!New_Leases[#Data]), 13, FALSE), "N")="Active", "Y", "N")</f>
        <v>N</v>
      </c>
      <c r="K340" s="9" t="str" cm="1">
        <f t="array" ref="K3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0" s="9" t="str" cm="1">
        <f t="array" ref="L3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0" s="11" t="str" cm="1">
        <f t="array" ref="M3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0" s="9" t="str" cm="1">
        <f t="array" ref="N340">IF(IFERROR(VLOOKUP(VALUE(Table13[[#This Row],[County FIPS]]), VALUE([1]!Assignments_of_Authorization[#Data]), 1, FALSE), "N")&lt;&gt;"N", "Y", "N")</f>
        <v>N</v>
      </c>
      <c r="O340" s="9" t="str" cm="1">
        <f t="array" ref="O3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0" s="9" t="str" cm="1">
        <f t="array" ref="P3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0" s="9" t="str" cm="1">
        <f t="array" ref="Q3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1" spans="2:17" x14ac:dyDescent="0.25">
      <c r="B341" s="8" t="s">
        <v>2388</v>
      </c>
      <c r="C341" t="s">
        <v>308</v>
      </c>
      <c r="D341" t="s">
        <v>321</v>
      </c>
      <c r="E341" t="s">
        <v>8</v>
      </c>
      <c r="F341" s="4">
        <v>115378</v>
      </c>
      <c r="G341" s="6" t="str" cm="1">
        <f t="array" ref="G341">IFERROR(VLOOKUP(VALUE(Table13[[#This Row],[County FIPS]]), IFERROR(IF(VALUE([1]!New_Licenses[#Data])=0, "Pending", VALUE([1]!New_Licenses[#Data])), [1]!New_Licenses[#Data]), 8, FALSE), "N/A")</f>
        <v>N/A</v>
      </c>
      <c r="H341" s="9" t="str">
        <f>IF(AND(Table13[[#This Row],[Call Sign]]&lt;&gt;"N/A", Table13[[#This Row],[Call Sign]]&lt;&gt;"Pending"), "Y", "N")</f>
        <v>N</v>
      </c>
      <c r="I341" s="10" t="str" cm="1">
        <f t="array" ref="I3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1" s="6" t="str" cm="1">
        <f t="array" ref="J341">IF(IFERROR(VLOOKUP(VALUE(Table13[[#This Row],[County FIPS]]), IFERROR(IF(VALUE([1]!New_Leases[#Data])=0, "Pending", VALUE([1]!New_Leases[#Data])), [1]!New_Leases[#Data]), 13, FALSE), "N")="Active", "Y", "N")</f>
        <v>N</v>
      </c>
      <c r="K341" s="9" t="str" cm="1">
        <f t="array" ref="K3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1" s="9" t="str" cm="1">
        <f t="array" ref="L3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1" s="11" t="str" cm="1">
        <f t="array" ref="M3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1" s="9" t="str" cm="1">
        <f t="array" ref="N341">IF(IFERROR(VLOOKUP(VALUE(Table13[[#This Row],[County FIPS]]), VALUE([1]!Assignments_of_Authorization[#Data]), 1, FALSE), "N")&lt;&gt;"N", "Y", "N")</f>
        <v>N</v>
      </c>
      <c r="O341" s="9" t="str" cm="1">
        <f t="array" ref="O3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1" s="9" t="str" cm="1">
        <f t="array" ref="P3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1" s="9" t="str" cm="1">
        <f t="array" ref="Q3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2" spans="2:17" x14ac:dyDescent="0.25">
      <c r="B342" s="8" t="s">
        <v>2389</v>
      </c>
      <c r="C342" t="s">
        <v>308</v>
      </c>
      <c r="D342" t="s">
        <v>36</v>
      </c>
      <c r="E342" t="s">
        <v>6</v>
      </c>
      <c r="F342" s="4">
        <v>12451</v>
      </c>
      <c r="G342" s="6" t="str" cm="1">
        <f t="array" ref="G342">IFERROR(VLOOKUP(VALUE(Table13[[#This Row],[County FIPS]]), IFERROR(IF(VALUE([1]!New_Licenses[#Data])=0, "Pending", VALUE([1]!New_Licenses[#Data])), [1]!New_Licenses[#Data]), 8, FALSE), "N/A")</f>
        <v>N/A</v>
      </c>
      <c r="H342" s="9" t="str">
        <f>IF(AND(Table13[[#This Row],[Call Sign]]&lt;&gt;"N/A", Table13[[#This Row],[Call Sign]]&lt;&gt;"Pending"), "Y", "N")</f>
        <v>N</v>
      </c>
      <c r="I342" s="10" t="str" cm="1">
        <f t="array" ref="I3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2" s="6" t="str" cm="1">
        <f t="array" ref="J342">IF(IFERROR(VLOOKUP(VALUE(Table13[[#This Row],[County FIPS]]), IFERROR(IF(VALUE([1]!New_Leases[#Data])=0, "Pending", VALUE([1]!New_Leases[#Data])), [1]!New_Leases[#Data]), 13, FALSE), "N")="Active", "Y", "N")</f>
        <v>N</v>
      </c>
      <c r="K342" s="9" t="str" cm="1">
        <f t="array" ref="K3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2" s="9" t="str" cm="1">
        <f t="array" ref="L3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2" s="11" t="str" cm="1">
        <f t="array" ref="M3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2" s="9" t="str" cm="1">
        <f t="array" ref="N342">IF(IFERROR(VLOOKUP(VALUE(Table13[[#This Row],[County FIPS]]), VALUE([1]!Assignments_of_Authorization[#Data]), 1, FALSE), "N")&lt;&gt;"N", "Y", "N")</f>
        <v>N</v>
      </c>
      <c r="O342" s="9" t="str" cm="1">
        <f t="array" ref="O3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2" s="9" t="str" cm="1">
        <f t="array" ref="P3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2" s="9" t="str" cm="1">
        <f t="array" ref="Q3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3" spans="2:17" x14ac:dyDescent="0.25">
      <c r="B343" s="8" t="s">
        <v>2390</v>
      </c>
      <c r="C343" t="s">
        <v>308</v>
      </c>
      <c r="D343" t="s">
        <v>322</v>
      </c>
      <c r="E343" t="s">
        <v>6</v>
      </c>
      <c r="F343" s="4">
        <v>43826</v>
      </c>
      <c r="G343" s="6" t="str" cm="1">
        <f t="array" ref="G343">IFERROR(VLOOKUP(VALUE(Table13[[#This Row],[County FIPS]]), IFERROR(IF(VALUE([1]!New_Licenses[#Data])=0, "Pending", VALUE([1]!New_Licenses[#Data])), [1]!New_Licenses[#Data]), 8, FALSE), "N/A")</f>
        <v>N/A</v>
      </c>
      <c r="H343" s="9" t="str">
        <f>IF(AND(Table13[[#This Row],[Call Sign]]&lt;&gt;"N/A", Table13[[#This Row],[Call Sign]]&lt;&gt;"Pending"), "Y", "N")</f>
        <v>N</v>
      </c>
      <c r="I343" s="10" t="str" cm="1">
        <f t="array" ref="I3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3" s="6" t="str" cm="1">
        <f t="array" ref="J343">IF(IFERROR(VLOOKUP(VALUE(Table13[[#This Row],[County FIPS]]), IFERROR(IF(VALUE([1]!New_Leases[#Data])=0, "Pending", VALUE([1]!New_Leases[#Data])), [1]!New_Leases[#Data]), 13, FALSE), "N")="Active", "Y", "N")</f>
        <v>N</v>
      </c>
      <c r="K343" s="9" t="str" cm="1">
        <f t="array" ref="K3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3" s="9" t="str" cm="1">
        <f t="array" ref="L3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3" s="11" t="str" cm="1">
        <f t="array" ref="M3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3" s="9" t="str" cm="1">
        <f t="array" ref="N343">IF(IFERROR(VLOOKUP(VALUE(Table13[[#This Row],[County FIPS]]), VALUE([1]!Assignments_of_Authorization[#Data]), 1, FALSE), "N")&lt;&gt;"N", "Y", "N")</f>
        <v>N</v>
      </c>
      <c r="O343" s="9" t="str" cm="1">
        <f t="array" ref="O3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3" s="9" t="str" cm="1">
        <f t="array" ref="P3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3" s="9" t="str" cm="1">
        <f t="array" ref="Q3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4" spans="2:17" x14ac:dyDescent="0.25">
      <c r="B344" s="8" t="s">
        <v>2391</v>
      </c>
      <c r="C344" t="s">
        <v>308</v>
      </c>
      <c r="D344" t="s">
        <v>323</v>
      </c>
      <c r="E344" t="s">
        <v>6</v>
      </c>
      <c r="F344" s="4">
        <v>17864</v>
      </c>
      <c r="G344" s="6" t="str" cm="1">
        <f t="array" ref="G344">IFERROR(VLOOKUP(VALUE(Table13[[#This Row],[County FIPS]]), IFERROR(IF(VALUE([1]!New_Licenses[#Data])=0, "Pending", VALUE([1]!New_Licenses[#Data])), [1]!New_Licenses[#Data]), 8, FALSE), "N/A")</f>
        <v>N/A</v>
      </c>
      <c r="H344" s="9" t="str">
        <f>IF(AND(Table13[[#This Row],[Call Sign]]&lt;&gt;"N/A", Table13[[#This Row],[Call Sign]]&lt;&gt;"Pending"), "Y", "N")</f>
        <v>N</v>
      </c>
      <c r="I344" s="10" t="str" cm="1">
        <f t="array" ref="I3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4" s="6" t="str" cm="1">
        <f t="array" ref="J344">IF(IFERROR(VLOOKUP(VALUE(Table13[[#This Row],[County FIPS]]), IFERROR(IF(VALUE([1]!New_Leases[#Data])=0, "Pending", VALUE([1]!New_Leases[#Data])), [1]!New_Leases[#Data]), 13, FALSE), "N")="Active", "Y", "N")</f>
        <v>N</v>
      </c>
      <c r="K344" s="9" t="str" cm="1">
        <f t="array" ref="K3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4" s="9" t="str" cm="1">
        <f t="array" ref="L3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4" s="11" t="str" cm="1">
        <f t="array" ref="M3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4" s="9" t="str" cm="1">
        <f t="array" ref="N344">IF(IFERROR(VLOOKUP(VALUE(Table13[[#This Row],[County FIPS]]), VALUE([1]!Assignments_of_Authorization[#Data]), 1, FALSE), "N")&lt;&gt;"N", "Y", "N")</f>
        <v>N</v>
      </c>
      <c r="O344" s="9" t="str" cm="1">
        <f t="array" ref="O3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4" s="9" t="str" cm="1">
        <f t="array" ref="P3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4" s="9" t="str" cm="1">
        <f t="array" ref="Q3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5" spans="2:17" x14ac:dyDescent="0.25">
      <c r="B345" s="8" t="s">
        <v>2392</v>
      </c>
      <c r="C345" t="s">
        <v>308</v>
      </c>
      <c r="D345" t="s">
        <v>324</v>
      </c>
      <c r="E345" t="s">
        <v>6</v>
      </c>
      <c r="F345" s="4">
        <v>12126</v>
      </c>
      <c r="G345" s="6" t="str" cm="1">
        <f t="array" ref="G345">IFERROR(VLOOKUP(VALUE(Table13[[#This Row],[County FIPS]]), IFERROR(IF(VALUE([1]!New_Licenses[#Data])=0, "Pending", VALUE([1]!New_Licenses[#Data])), [1]!New_Licenses[#Data]), 8, FALSE), "N/A")</f>
        <v>N/A</v>
      </c>
      <c r="H345" s="9" t="str">
        <f>IF(AND(Table13[[#This Row],[Call Sign]]&lt;&gt;"N/A", Table13[[#This Row],[Call Sign]]&lt;&gt;"Pending"), "Y", "N")</f>
        <v>N</v>
      </c>
      <c r="I345" s="10" t="str" cm="1">
        <f t="array" ref="I3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5" s="6" t="str" cm="1">
        <f t="array" ref="J345">IF(IFERROR(VLOOKUP(VALUE(Table13[[#This Row],[County FIPS]]), IFERROR(IF(VALUE([1]!New_Leases[#Data])=0, "Pending", VALUE([1]!New_Leases[#Data])), [1]!New_Leases[#Data]), 13, FALSE), "N")="Active", "Y", "N")</f>
        <v>N</v>
      </c>
      <c r="K345" s="9" t="str" cm="1">
        <f t="array" ref="K3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5" s="9" t="str" cm="1">
        <f t="array" ref="L3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5" s="11" t="str" cm="1">
        <f t="array" ref="M3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5" s="9" t="str" cm="1">
        <f t="array" ref="N345">IF(IFERROR(VLOOKUP(VALUE(Table13[[#This Row],[County FIPS]]), VALUE([1]!Assignments_of_Authorization[#Data]), 1, FALSE), "N")&lt;&gt;"N", "Y", "N")</f>
        <v>N</v>
      </c>
      <c r="O345" s="9" t="str" cm="1">
        <f t="array" ref="O3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5" s="9" t="str" cm="1">
        <f t="array" ref="P3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5" s="9" t="str" cm="1">
        <f t="array" ref="Q3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6" spans="2:17" x14ac:dyDescent="0.25">
      <c r="B346" s="8" t="s">
        <v>2393</v>
      </c>
      <c r="C346" t="s">
        <v>308</v>
      </c>
      <c r="D346" t="s">
        <v>325</v>
      </c>
      <c r="E346" t="s">
        <v>6</v>
      </c>
      <c r="F346" s="4">
        <v>14192</v>
      </c>
      <c r="G346" s="6" t="str" cm="1">
        <f t="array" ref="G346">IFERROR(VLOOKUP(VALUE(Table13[[#This Row],[County FIPS]]), IFERROR(IF(VALUE([1]!New_Licenses[#Data])=0, "Pending", VALUE([1]!New_Licenses[#Data])), [1]!New_Licenses[#Data]), 8, FALSE), "N/A")</f>
        <v>N/A</v>
      </c>
      <c r="H346" s="9" t="str">
        <f>IF(AND(Table13[[#This Row],[Call Sign]]&lt;&gt;"N/A", Table13[[#This Row],[Call Sign]]&lt;&gt;"Pending"), "Y", "N")</f>
        <v>N</v>
      </c>
      <c r="I346" s="10" t="str" cm="1">
        <f t="array" ref="I3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6" s="6" t="str" cm="1">
        <f t="array" ref="J346">IF(IFERROR(VLOOKUP(VALUE(Table13[[#This Row],[County FIPS]]), IFERROR(IF(VALUE([1]!New_Leases[#Data])=0, "Pending", VALUE([1]!New_Leases[#Data])), [1]!New_Leases[#Data]), 13, FALSE), "N")="Active", "Y", "N")</f>
        <v>N</v>
      </c>
      <c r="K346" s="9" t="str" cm="1">
        <f t="array" ref="K3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6" s="9" t="str" cm="1">
        <f t="array" ref="L3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6" s="11" t="str" cm="1">
        <f t="array" ref="M3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6" s="9" t="str" cm="1">
        <f t="array" ref="N346">IF(IFERROR(VLOOKUP(VALUE(Table13[[#This Row],[County FIPS]]), VALUE([1]!Assignments_of_Authorization[#Data]), 1, FALSE), "N")&lt;&gt;"N", "Y", "N")</f>
        <v>N</v>
      </c>
      <c r="O346" s="9" t="str" cm="1">
        <f t="array" ref="O3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6" s="9" t="str" cm="1">
        <f t="array" ref="P3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6" s="9" t="str" cm="1">
        <f t="array" ref="Q3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7" spans="2:17" x14ac:dyDescent="0.25">
      <c r="B347" s="8" t="s">
        <v>2394</v>
      </c>
      <c r="C347" t="s">
        <v>308</v>
      </c>
      <c r="D347" t="s">
        <v>326</v>
      </c>
      <c r="E347" t="s">
        <v>6</v>
      </c>
      <c r="F347" s="4">
        <v>14004</v>
      </c>
      <c r="G347" s="6" t="str" cm="1">
        <f t="array" ref="G347">IFERROR(VLOOKUP(VALUE(Table13[[#This Row],[County FIPS]]), IFERROR(IF(VALUE([1]!New_Licenses[#Data])=0, "Pending", VALUE([1]!New_Licenses[#Data])), [1]!New_Licenses[#Data]), 8, FALSE), "N/A")</f>
        <v>N/A</v>
      </c>
      <c r="H347" s="9" t="str">
        <f>IF(AND(Table13[[#This Row],[Call Sign]]&lt;&gt;"N/A", Table13[[#This Row],[Call Sign]]&lt;&gt;"Pending"), "Y", "N")</f>
        <v>N</v>
      </c>
      <c r="I347" s="10" t="str" cm="1">
        <f t="array" ref="I3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7" s="6" t="str" cm="1">
        <f t="array" ref="J347">IF(IFERROR(VLOOKUP(VALUE(Table13[[#This Row],[County FIPS]]), IFERROR(IF(VALUE([1]!New_Leases[#Data])=0, "Pending", VALUE([1]!New_Leases[#Data])), [1]!New_Leases[#Data]), 13, FALSE), "N")="Active", "Y", "N")</f>
        <v>N</v>
      </c>
      <c r="K347" s="9" t="str" cm="1">
        <f t="array" ref="K3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7" s="9" t="str" cm="1">
        <f t="array" ref="L3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7" s="11" t="str" cm="1">
        <f t="array" ref="M3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7" s="9" t="str" cm="1">
        <f t="array" ref="N347">IF(IFERROR(VLOOKUP(VALUE(Table13[[#This Row],[County FIPS]]), VALUE([1]!Assignments_of_Authorization[#Data]), 1, FALSE), "N")&lt;&gt;"N", "Y", "N")</f>
        <v>N</v>
      </c>
      <c r="O347" s="9" t="str" cm="1">
        <f t="array" ref="O3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7" s="9" t="str" cm="1">
        <f t="array" ref="P3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7" s="9" t="str" cm="1">
        <f t="array" ref="Q3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8" spans="2:17" x14ac:dyDescent="0.25">
      <c r="B348" s="8" t="s">
        <v>2395</v>
      </c>
      <c r="C348" t="s">
        <v>308</v>
      </c>
      <c r="D348" t="s">
        <v>327</v>
      </c>
      <c r="E348" t="s">
        <v>6</v>
      </c>
      <c r="F348" s="4">
        <v>25327</v>
      </c>
      <c r="G348" s="6" t="str" cm="1">
        <f t="array" ref="G348">IFERROR(VLOOKUP(VALUE(Table13[[#This Row],[County FIPS]]), IFERROR(IF(VALUE([1]!New_Licenses[#Data])=0, "Pending", VALUE([1]!New_Licenses[#Data])), [1]!New_Licenses[#Data]), 8, FALSE), "N/A")</f>
        <v>N/A</v>
      </c>
      <c r="H348" s="9" t="str">
        <f>IF(AND(Table13[[#This Row],[Call Sign]]&lt;&gt;"N/A", Table13[[#This Row],[Call Sign]]&lt;&gt;"Pending"), "Y", "N")</f>
        <v>N</v>
      </c>
      <c r="I348" s="10" t="str" cm="1">
        <f t="array" ref="I3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8" s="6" t="str" cm="1">
        <f t="array" ref="J348">IF(IFERROR(VLOOKUP(VALUE(Table13[[#This Row],[County FIPS]]), IFERROR(IF(VALUE([1]!New_Leases[#Data])=0, "Pending", VALUE([1]!New_Leases[#Data])), [1]!New_Leases[#Data]), 13, FALSE), "N")="Active", "Y", "N")</f>
        <v>N</v>
      </c>
      <c r="K348" s="9" t="str" cm="1">
        <f t="array" ref="K3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8" s="9" t="str" cm="1">
        <f t="array" ref="L3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8" s="11" t="str" cm="1">
        <f t="array" ref="M3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8" s="9" t="str" cm="1">
        <f t="array" ref="N348">IF(IFERROR(VLOOKUP(VALUE(Table13[[#This Row],[County FIPS]]), VALUE([1]!Assignments_of_Authorization[#Data]), 1, FALSE), "N")&lt;&gt;"N", "Y", "N")</f>
        <v>N</v>
      </c>
      <c r="O348" s="9" t="str" cm="1">
        <f t="array" ref="O3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8" s="9" t="str" cm="1">
        <f t="array" ref="P3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8" s="9" t="str" cm="1">
        <f t="array" ref="Q3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49" spans="2:17" x14ac:dyDescent="0.25">
      <c r="B349" s="8" t="s">
        <v>2396</v>
      </c>
      <c r="C349" t="s">
        <v>308</v>
      </c>
      <c r="D349" t="s">
        <v>328</v>
      </c>
      <c r="E349" t="s">
        <v>6</v>
      </c>
      <c r="F349" s="4">
        <v>39619</v>
      </c>
      <c r="G349" s="6" t="str" cm="1">
        <f t="array" ref="G349">IFERROR(VLOOKUP(VALUE(Table13[[#This Row],[County FIPS]]), IFERROR(IF(VALUE([1]!New_Licenses[#Data])=0, "Pending", VALUE([1]!New_Licenses[#Data])), [1]!New_Licenses[#Data]), 8, FALSE), "N/A")</f>
        <v>N/A</v>
      </c>
      <c r="H349" s="9" t="str">
        <f>IF(AND(Table13[[#This Row],[Call Sign]]&lt;&gt;"N/A", Table13[[#This Row],[Call Sign]]&lt;&gt;"Pending"), "Y", "N")</f>
        <v>N</v>
      </c>
      <c r="I349" s="10" t="str" cm="1">
        <f t="array" ref="I3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49" s="6" t="str" cm="1">
        <f t="array" ref="J349">IF(IFERROR(VLOOKUP(VALUE(Table13[[#This Row],[County FIPS]]), IFERROR(IF(VALUE([1]!New_Leases[#Data])=0, "Pending", VALUE([1]!New_Leases[#Data])), [1]!New_Leases[#Data]), 13, FALSE), "N")="Active", "Y", "N")</f>
        <v>N</v>
      </c>
      <c r="K349" s="9" t="str" cm="1">
        <f t="array" ref="K3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49" s="9" t="str" cm="1">
        <f t="array" ref="L3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49" s="11" t="str" cm="1">
        <f t="array" ref="M3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49" s="9" t="str" cm="1">
        <f t="array" ref="N349">IF(IFERROR(VLOOKUP(VALUE(Table13[[#This Row],[County FIPS]]), VALUE([1]!Assignments_of_Authorization[#Data]), 1, FALSE), "N")&lt;&gt;"N", "Y", "N")</f>
        <v>N</v>
      </c>
      <c r="O349" s="9" t="str" cm="1">
        <f t="array" ref="O3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49" s="9" t="str" cm="1">
        <f t="array" ref="P3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49" s="9" t="str" cm="1">
        <f t="array" ref="Q3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0" spans="2:17" x14ac:dyDescent="0.25">
      <c r="B350" s="8" t="s">
        <v>2397</v>
      </c>
      <c r="C350" t="s">
        <v>308</v>
      </c>
      <c r="D350" t="s">
        <v>329</v>
      </c>
      <c r="E350" t="s">
        <v>8</v>
      </c>
      <c r="F350" s="4">
        <v>194515</v>
      </c>
      <c r="G350" s="6" t="str" cm="1">
        <f t="array" ref="G350">IFERROR(VLOOKUP(VALUE(Table13[[#This Row],[County FIPS]]), IFERROR(IF(VALUE([1]!New_Licenses[#Data])=0, "Pending", VALUE([1]!New_Licenses[#Data])), [1]!New_Licenses[#Data]), 8, FALSE), "N/A")</f>
        <v>N/A</v>
      </c>
      <c r="H350" s="9" t="str">
        <f>IF(AND(Table13[[#This Row],[Call Sign]]&lt;&gt;"N/A", Table13[[#This Row],[Call Sign]]&lt;&gt;"Pending"), "Y", "N")</f>
        <v>N</v>
      </c>
      <c r="I350" s="10" t="str" cm="1">
        <f t="array" ref="I3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0" s="6" t="str" cm="1">
        <f t="array" ref="J350">IF(IFERROR(VLOOKUP(VALUE(Table13[[#This Row],[County FIPS]]), IFERROR(IF(VALUE([1]!New_Leases[#Data])=0, "Pending", VALUE([1]!New_Leases[#Data])), [1]!New_Leases[#Data]), 13, FALSE), "N")="Active", "Y", "N")</f>
        <v>N</v>
      </c>
      <c r="K350" s="9" t="str" cm="1">
        <f t="array" ref="K3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0" s="9" t="str" cm="1">
        <f t="array" ref="L3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0" s="11" t="str" cm="1">
        <f t="array" ref="M3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0" s="9" t="str" cm="1">
        <f t="array" ref="N350">IF(IFERROR(VLOOKUP(VALUE(Table13[[#This Row],[County FIPS]]), VALUE([1]!Assignments_of_Authorization[#Data]), 1, FALSE), "N")&lt;&gt;"N", "Y", "N")</f>
        <v>N</v>
      </c>
      <c r="O350" s="9" t="str" cm="1">
        <f t="array" ref="O3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0" s="9" t="str" cm="1">
        <f t="array" ref="P3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0" s="9" t="str" cm="1">
        <f t="array" ref="Q3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1" spans="2:17" x14ac:dyDescent="0.25">
      <c r="B351" s="8" t="s">
        <v>2398</v>
      </c>
      <c r="C351" t="s">
        <v>308</v>
      </c>
      <c r="D351" t="s">
        <v>330</v>
      </c>
      <c r="E351" t="s">
        <v>6</v>
      </c>
      <c r="F351" s="4">
        <v>101235</v>
      </c>
      <c r="G351" s="6" t="str" cm="1">
        <f t="array" ref="G351">IFERROR(VLOOKUP(VALUE(Table13[[#This Row],[County FIPS]]), IFERROR(IF(VALUE([1]!New_Licenses[#Data])=0, "Pending", VALUE([1]!New_Licenses[#Data])), [1]!New_Licenses[#Data]), 8, FALSE), "N/A")</f>
        <v>N/A</v>
      </c>
      <c r="H351" s="9" t="str">
        <f>IF(AND(Table13[[#This Row],[Call Sign]]&lt;&gt;"N/A", Table13[[#This Row],[Call Sign]]&lt;&gt;"Pending"), "Y", "N")</f>
        <v>N</v>
      </c>
      <c r="I351" s="10" t="str" cm="1">
        <f t="array" ref="I3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1" s="6" t="str" cm="1">
        <f t="array" ref="J351">IF(IFERROR(VLOOKUP(VALUE(Table13[[#This Row],[County FIPS]]), IFERROR(IF(VALUE([1]!New_Leases[#Data])=0, "Pending", VALUE([1]!New_Leases[#Data])), [1]!New_Leases[#Data]), 13, FALSE), "N")="Active", "Y", "N")</f>
        <v>N</v>
      </c>
      <c r="K351" s="9" t="str" cm="1">
        <f t="array" ref="K3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1" s="9" t="str" cm="1">
        <f t="array" ref="L3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1" s="11" t="str" cm="1">
        <f t="array" ref="M3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1" s="9" t="str" cm="1">
        <f t="array" ref="N351">IF(IFERROR(VLOOKUP(VALUE(Table13[[#This Row],[County FIPS]]), VALUE([1]!Assignments_of_Authorization[#Data]), 1, FALSE), "N")&lt;&gt;"N", "Y", "N")</f>
        <v>N</v>
      </c>
      <c r="O351" s="9" t="str" cm="1">
        <f t="array" ref="O3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1" s="9" t="str" cm="1">
        <f t="array" ref="P3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1" s="9" t="str" cm="1">
        <f t="array" ref="Q3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2" spans="2:17" x14ac:dyDescent="0.25">
      <c r="B352" s="8" t="s">
        <v>2399</v>
      </c>
      <c r="C352" t="s">
        <v>308</v>
      </c>
      <c r="D352" t="s">
        <v>331</v>
      </c>
      <c r="E352" t="s">
        <v>8</v>
      </c>
      <c r="F352" s="4">
        <v>1459762</v>
      </c>
      <c r="G352" s="6" t="str" cm="1">
        <f t="array" ref="G352">IFERROR(VLOOKUP(VALUE(Table13[[#This Row],[County FIPS]]), IFERROR(IF(VALUE([1]!New_Licenses[#Data])=0, "Pending", VALUE([1]!New_Licenses[#Data])), [1]!New_Licenses[#Data]), 8, FALSE), "N/A")</f>
        <v>N/A</v>
      </c>
      <c r="H352" s="9" t="str">
        <f>IF(AND(Table13[[#This Row],[Call Sign]]&lt;&gt;"N/A", Table13[[#This Row],[Call Sign]]&lt;&gt;"Pending"), "Y", "N")</f>
        <v>N</v>
      </c>
      <c r="I352" s="10" t="str" cm="1">
        <f t="array" ref="I3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2" s="6" t="str" cm="1">
        <f t="array" ref="J352">IF(IFERROR(VLOOKUP(VALUE(Table13[[#This Row],[County FIPS]]), IFERROR(IF(VALUE([1]!New_Leases[#Data])=0, "Pending", VALUE([1]!New_Leases[#Data])), [1]!New_Leases[#Data]), 13, FALSE), "N")="Active", "Y", "N")</f>
        <v>N</v>
      </c>
      <c r="K352" s="9" t="str" cm="1">
        <f t="array" ref="K3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2" s="9" t="str" cm="1">
        <f t="array" ref="L3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2" s="11" t="str" cm="1">
        <f t="array" ref="M3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2" s="9" t="str" cm="1">
        <f t="array" ref="N352">IF(IFERROR(VLOOKUP(VALUE(Table13[[#This Row],[County FIPS]]), VALUE([1]!Assignments_of_Authorization[#Data]), 1, FALSE), "N")&lt;&gt;"N", "Y", "N")</f>
        <v>N</v>
      </c>
      <c r="O352" s="9" t="str" cm="1">
        <f t="array" ref="O3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2" s="9" t="str" cm="1">
        <f t="array" ref="P3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2" s="9" t="str" cm="1">
        <f t="array" ref="Q3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3" spans="2:17" x14ac:dyDescent="0.25">
      <c r="B353" s="8" t="s">
        <v>2400</v>
      </c>
      <c r="C353" t="s">
        <v>308</v>
      </c>
      <c r="D353" t="s">
        <v>332</v>
      </c>
      <c r="E353" t="s">
        <v>6</v>
      </c>
      <c r="F353" s="4">
        <v>19653</v>
      </c>
      <c r="G353" s="6" t="str" cm="1">
        <f t="array" ref="G353">IFERROR(VLOOKUP(VALUE(Table13[[#This Row],[County FIPS]]), IFERROR(IF(VALUE([1]!New_Licenses[#Data])=0, "Pending", VALUE([1]!New_Licenses[#Data])), [1]!New_Licenses[#Data]), 8, FALSE), "N/A")</f>
        <v>N/A</v>
      </c>
      <c r="H353" s="9" t="str">
        <f>IF(AND(Table13[[#This Row],[Call Sign]]&lt;&gt;"N/A", Table13[[#This Row],[Call Sign]]&lt;&gt;"Pending"), "Y", "N")</f>
        <v>N</v>
      </c>
      <c r="I353" s="10" t="str" cm="1">
        <f t="array" ref="I3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3" s="6" t="str" cm="1">
        <f t="array" ref="J353">IF(IFERROR(VLOOKUP(VALUE(Table13[[#This Row],[County FIPS]]), IFERROR(IF(VALUE([1]!New_Leases[#Data])=0, "Pending", VALUE([1]!New_Leases[#Data])), [1]!New_Leases[#Data]), 13, FALSE), "N")="Active", "Y", "N")</f>
        <v>N</v>
      </c>
      <c r="K353" s="9" t="str" cm="1">
        <f t="array" ref="K3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3" s="9" t="str" cm="1">
        <f t="array" ref="L3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3" s="11" t="str" cm="1">
        <f t="array" ref="M3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3" s="9" t="str" cm="1">
        <f t="array" ref="N353">IF(IFERROR(VLOOKUP(VALUE(Table13[[#This Row],[County FIPS]]), VALUE([1]!Assignments_of_Authorization[#Data]), 1, FALSE), "N")&lt;&gt;"N", "Y", "N")</f>
        <v>N</v>
      </c>
      <c r="O353" s="9" t="str" cm="1">
        <f t="array" ref="O3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3" s="9" t="str" cm="1">
        <f t="array" ref="P3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3" s="9" t="str" cm="1">
        <f t="array" ref="Q3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4" spans="2:17" x14ac:dyDescent="0.25">
      <c r="B354" s="8" t="s">
        <v>2401</v>
      </c>
      <c r="C354" t="s">
        <v>308</v>
      </c>
      <c r="D354" t="s">
        <v>333</v>
      </c>
      <c r="E354" t="s">
        <v>8</v>
      </c>
      <c r="F354" s="4">
        <v>159788</v>
      </c>
      <c r="G354" s="6" t="str" cm="1">
        <f t="array" ref="G354">IFERROR(VLOOKUP(VALUE(Table13[[#This Row],[County FIPS]]), IFERROR(IF(VALUE([1]!New_Licenses[#Data])=0, "Pending", VALUE([1]!New_Licenses[#Data])), [1]!New_Licenses[#Data]), 8, FALSE), "N/A")</f>
        <v>N/A</v>
      </c>
      <c r="H354" s="9" t="str">
        <f>IF(AND(Table13[[#This Row],[Call Sign]]&lt;&gt;"N/A", Table13[[#This Row],[Call Sign]]&lt;&gt;"Pending"), "Y", "N")</f>
        <v>N</v>
      </c>
      <c r="I354" s="10" t="str" cm="1">
        <f t="array" ref="I3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4" s="6" t="str" cm="1">
        <f t="array" ref="J354">IF(IFERROR(VLOOKUP(VALUE(Table13[[#This Row],[County FIPS]]), IFERROR(IF(VALUE([1]!New_Leases[#Data])=0, "Pending", VALUE([1]!New_Leases[#Data])), [1]!New_Leases[#Data]), 13, FALSE), "N")="Active", "Y", "N")</f>
        <v>N</v>
      </c>
      <c r="K354" s="9" t="str" cm="1">
        <f t="array" ref="K3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4" s="9" t="str" cm="1">
        <f t="array" ref="L3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4" s="11" t="str" cm="1">
        <f t="array" ref="M3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4" s="9" t="str" cm="1">
        <f t="array" ref="N354">IF(IFERROR(VLOOKUP(VALUE(Table13[[#This Row],[County FIPS]]), VALUE([1]!Assignments_of_Authorization[#Data]), 1, FALSE), "N")&lt;&gt;"N", "Y", "N")</f>
        <v>N</v>
      </c>
      <c r="O354" s="9" t="str" cm="1">
        <f t="array" ref="O3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4" s="9" t="str" cm="1">
        <f t="array" ref="P3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4" s="9" t="str" cm="1">
        <f t="array" ref="Q3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5" spans="2:17" x14ac:dyDescent="0.25">
      <c r="B355" s="8" t="s">
        <v>2402</v>
      </c>
      <c r="C355" t="s">
        <v>308</v>
      </c>
      <c r="D355" t="s">
        <v>42</v>
      </c>
      <c r="E355" t="s">
        <v>6</v>
      </c>
      <c r="F355" s="4">
        <v>47319</v>
      </c>
      <c r="G355" s="6" t="str" cm="1">
        <f t="array" ref="G355">IFERROR(VLOOKUP(VALUE(Table13[[#This Row],[County FIPS]]), IFERROR(IF(VALUE([1]!New_Licenses[#Data])=0, "Pending", VALUE([1]!New_Licenses[#Data])), [1]!New_Licenses[#Data]), 8, FALSE), "N/A")</f>
        <v>N/A</v>
      </c>
      <c r="H355" s="9" t="str">
        <f>IF(AND(Table13[[#This Row],[Call Sign]]&lt;&gt;"N/A", Table13[[#This Row],[Call Sign]]&lt;&gt;"Pending"), "Y", "N")</f>
        <v>N</v>
      </c>
      <c r="I355" s="10" t="str" cm="1">
        <f t="array" ref="I3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5" s="6" t="str" cm="1">
        <f t="array" ref="J355">IF(IFERROR(VLOOKUP(VALUE(Table13[[#This Row],[County FIPS]]), IFERROR(IF(VALUE([1]!New_Leases[#Data])=0, "Pending", VALUE([1]!New_Leases[#Data])), [1]!New_Leases[#Data]), 13, FALSE), "N")="Active", "Y", "N")</f>
        <v>N</v>
      </c>
      <c r="K355" s="9" t="str" cm="1">
        <f t="array" ref="K3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5" s="9" t="str" cm="1">
        <f t="array" ref="L3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5" s="11" t="str" cm="1">
        <f t="array" ref="M3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5" s="9" t="str" cm="1">
        <f t="array" ref="N355">IF(IFERROR(VLOOKUP(VALUE(Table13[[#This Row],[County FIPS]]), VALUE([1]!Assignments_of_Authorization[#Data]), 1, FALSE), "N")&lt;&gt;"N", "Y", "N")</f>
        <v>N</v>
      </c>
      <c r="O355" s="9" t="str" cm="1">
        <f t="array" ref="O3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5" s="9" t="str" cm="1">
        <f t="array" ref="P3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5" s="9" t="str" cm="1">
        <f t="array" ref="Q3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6" spans="2:17" x14ac:dyDescent="0.25">
      <c r="B356" s="8" t="s">
        <v>2403</v>
      </c>
      <c r="C356" t="s">
        <v>308</v>
      </c>
      <c r="D356" t="s">
        <v>43</v>
      </c>
      <c r="E356" t="s">
        <v>6</v>
      </c>
      <c r="F356" s="4">
        <v>14510</v>
      </c>
      <c r="G356" s="6" t="str" cm="1">
        <f t="array" ref="G356">IFERROR(VLOOKUP(VALUE(Table13[[#This Row],[County FIPS]]), IFERROR(IF(VALUE([1]!New_Licenses[#Data])=0, "Pending", VALUE([1]!New_Licenses[#Data])), [1]!New_Licenses[#Data]), 8, FALSE), "N/A")</f>
        <v>N/A</v>
      </c>
      <c r="H356" s="9" t="str">
        <f>IF(AND(Table13[[#This Row],[Call Sign]]&lt;&gt;"N/A", Table13[[#This Row],[Call Sign]]&lt;&gt;"Pending"), "Y", "N")</f>
        <v>N</v>
      </c>
      <c r="I356" s="10" t="str" cm="1">
        <f t="array" ref="I3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6" s="6" t="str" cm="1">
        <f t="array" ref="J356">IF(IFERROR(VLOOKUP(VALUE(Table13[[#This Row],[County FIPS]]), IFERROR(IF(VALUE([1]!New_Leases[#Data])=0, "Pending", VALUE([1]!New_Leases[#Data])), [1]!New_Leases[#Data]), 13, FALSE), "N")="Active", "Y", "N")</f>
        <v>N</v>
      </c>
      <c r="K356" s="9" t="str" cm="1">
        <f t="array" ref="K3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6" s="9" t="str" cm="1">
        <f t="array" ref="L3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6" s="11" t="str" cm="1">
        <f t="array" ref="M3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6" s="9" t="str" cm="1">
        <f t="array" ref="N356">IF(IFERROR(VLOOKUP(VALUE(Table13[[#This Row],[County FIPS]]), VALUE([1]!Assignments_of_Authorization[#Data]), 1, FALSE), "N")&lt;&gt;"N", "Y", "N")</f>
        <v>N</v>
      </c>
      <c r="O356" s="9" t="str" cm="1">
        <f t="array" ref="O3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6" s="9" t="str" cm="1">
        <f t="array" ref="P3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6" s="9" t="str" cm="1">
        <f t="array" ref="Q3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7" spans="2:17" x14ac:dyDescent="0.25">
      <c r="B357" s="8" t="s">
        <v>2404</v>
      </c>
      <c r="C357" t="s">
        <v>308</v>
      </c>
      <c r="D357" t="s">
        <v>152</v>
      </c>
      <c r="E357" t="s">
        <v>6</v>
      </c>
      <c r="F357" s="4">
        <v>8226</v>
      </c>
      <c r="G357" s="6" t="str" cm="1">
        <f t="array" ref="G357">IFERROR(VLOOKUP(VALUE(Table13[[#This Row],[County FIPS]]), IFERROR(IF(VALUE([1]!New_Licenses[#Data])=0, "Pending", VALUE([1]!New_Licenses[#Data])), [1]!New_Licenses[#Data]), 8, FALSE), "N/A")</f>
        <v>N/A</v>
      </c>
      <c r="H357" s="9" t="str">
        <f>IF(AND(Table13[[#This Row],[Call Sign]]&lt;&gt;"N/A", Table13[[#This Row],[Call Sign]]&lt;&gt;"Pending"), "Y", "N")</f>
        <v>N</v>
      </c>
      <c r="I357" s="10" t="str" cm="1">
        <f t="array" ref="I3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7" s="6" t="str" cm="1">
        <f t="array" ref="J357">IF(IFERROR(VLOOKUP(VALUE(Table13[[#This Row],[County FIPS]]), IFERROR(IF(VALUE([1]!New_Leases[#Data])=0, "Pending", VALUE([1]!New_Leases[#Data])), [1]!New_Leases[#Data]), 13, FALSE), "N")="Active", "Y", "N")</f>
        <v>N</v>
      </c>
      <c r="K357" s="9" t="str" cm="1">
        <f t="array" ref="K3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7" s="9" t="str" cm="1">
        <f t="array" ref="L3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7" s="11" t="str" cm="1">
        <f t="array" ref="M3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7" s="9" t="str" cm="1">
        <f t="array" ref="N357">IF(IFERROR(VLOOKUP(VALUE(Table13[[#This Row],[County FIPS]]), VALUE([1]!Assignments_of_Authorization[#Data]), 1, FALSE), "N")&lt;&gt;"N", "Y", "N")</f>
        <v>N</v>
      </c>
      <c r="O357" s="9" t="str" cm="1">
        <f t="array" ref="O3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7" s="9" t="str" cm="1">
        <f t="array" ref="P3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7" s="9" t="str" cm="1">
        <f t="array" ref="Q3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8" spans="2:17" x14ac:dyDescent="0.25">
      <c r="B358" s="8" t="s">
        <v>2405</v>
      </c>
      <c r="C358" t="s">
        <v>308</v>
      </c>
      <c r="D358" t="s">
        <v>198</v>
      </c>
      <c r="E358" t="s">
        <v>8</v>
      </c>
      <c r="F358" s="4">
        <v>383956</v>
      </c>
      <c r="G358" s="6" t="str" cm="1">
        <f t="array" ref="G358">IFERROR(VLOOKUP(VALUE(Table13[[#This Row],[County FIPS]]), IFERROR(IF(VALUE([1]!New_Licenses[#Data])=0, "Pending", VALUE([1]!New_Licenses[#Data])), [1]!New_Licenses[#Data]), 8, FALSE), "N/A")</f>
        <v>N/A</v>
      </c>
      <c r="H358" s="9" t="str">
        <f>IF(AND(Table13[[#This Row],[Call Sign]]&lt;&gt;"N/A", Table13[[#This Row],[Call Sign]]&lt;&gt;"Pending"), "Y", "N")</f>
        <v>N</v>
      </c>
      <c r="I358" s="10" t="str" cm="1">
        <f t="array" ref="I3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8" s="6" t="str" cm="1">
        <f t="array" ref="J358">IF(IFERROR(VLOOKUP(VALUE(Table13[[#This Row],[County FIPS]]), IFERROR(IF(VALUE([1]!New_Leases[#Data])=0, "Pending", VALUE([1]!New_Leases[#Data])), [1]!New_Leases[#Data]), 13, FALSE), "N")="Active", "Y", "N")</f>
        <v>N</v>
      </c>
      <c r="K358" s="9" t="str" cm="1">
        <f t="array" ref="K3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8" s="9" t="str" cm="1">
        <f t="array" ref="L3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8" s="11" t="str" cm="1">
        <f t="array" ref="M3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8" s="9" t="str" cm="1">
        <f t="array" ref="N358">IF(IFERROR(VLOOKUP(VALUE(Table13[[#This Row],[County FIPS]]), VALUE([1]!Assignments_of_Authorization[#Data]), 1, FALSE), "N")&lt;&gt;"N", "Y", "N")</f>
        <v>N</v>
      </c>
      <c r="O358" s="9" t="str" cm="1">
        <f t="array" ref="O3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8" s="9" t="str" cm="1">
        <f t="array" ref="P3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8" s="9" t="str" cm="1">
        <f t="array" ref="Q3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59" spans="2:17" x14ac:dyDescent="0.25">
      <c r="B359" s="8" t="s">
        <v>2406</v>
      </c>
      <c r="C359" t="s">
        <v>308</v>
      </c>
      <c r="D359" t="s">
        <v>47</v>
      </c>
      <c r="E359" t="s">
        <v>8</v>
      </c>
      <c r="F359" s="4">
        <v>760822</v>
      </c>
      <c r="G359" s="6" t="str" cm="1">
        <f t="array" ref="G359">IFERROR(VLOOKUP(VALUE(Table13[[#This Row],[County FIPS]]), IFERROR(IF(VALUE([1]!New_Licenses[#Data])=0, "Pending", VALUE([1]!New_Licenses[#Data])), [1]!New_Licenses[#Data]), 8, FALSE), "N/A")</f>
        <v>N/A</v>
      </c>
      <c r="H359" s="9" t="str">
        <f>IF(AND(Table13[[#This Row],[Call Sign]]&lt;&gt;"N/A", Table13[[#This Row],[Call Sign]]&lt;&gt;"Pending"), "Y", "N")</f>
        <v>N</v>
      </c>
      <c r="I359" s="10" t="str" cm="1">
        <f t="array" ref="I3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59" s="6" t="str" cm="1">
        <f t="array" ref="J359">IF(IFERROR(VLOOKUP(VALUE(Table13[[#This Row],[County FIPS]]), IFERROR(IF(VALUE([1]!New_Leases[#Data])=0, "Pending", VALUE([1]!New_Leases[#Data])), [1]!New_Leases[#Data]), 13, FALSE), "N")="Active", "Y", "N")</f>
        <v>N</v>
      </c>
      <c r="K359" s="9" t="str" cm="1">
        <f t="array" ref="K3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59" s="9" t="str" cm="1">
        <f t="array" ref="L3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59" s="11" t="str" cm="1">
        <f t="array" ref="M3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59" s="9" t="str" cm="1">
        <f t="array" ref="N359">IF(IFERROR(VLOOKUP(VALUE(Table13[[#This Row],[County FIPS]]), VALUE([1]!Assignments_of_Authorization[#Data]), 1, FALSE), "N")&lt;&gt;"N", "Y", "N")</f>
        <v>N</v>
      </c>
      <c r="O359" s="9" t="str" cm="1">
        <f t="array" ref="O3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59" s="9" t="str" cm="1">
        <f t="array" ref="P3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59" s="9" t="str" cm="1">
        <f t="array" ref="Q3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0" spans="2:17" x14ac:dyDescent="0.25">
      <c r="B360" s="8" t="s">
        <v>2407</v>
      </c>
      <c r="C360" t="s">
        <v>308</v>
      </c>
      <c r="D360" t="s">
        <v>334</v>
      </c>
      <c r="E360" t="s">
        <v>8</v>
      </c>
      <c r="F360" s="4">
        <v>292198</v>
      </c>
      <c r="G360" s="6" t="str" cm="1">
        <f t="array" ref="G360">IFERROR(VLOOKUP(VALUE(Table13[[#This Row],[County FIPS]]), IFERROR(IF(VALUE([1]!New_Licenses[#Data])=0, "Pending", VALUE([1]!New_Licenses[#Data])), [1]!New_Licenses[#Data]), 8, FALSE), "N/A")</f>
        <v>N/A</v>
      </c>
      <c r="H360" s="9" t="str">
        <f>IF(AND(Table13[[#This Row],[Call Sign]]&lt;&gt;"N/A", Table13[[#This Row],[Call Sign]]&lt;&gt;"Pending"), "Y", "N")</f>
        <v>N</v>
      </c>
      <c r="I360" s="10" t="str" cm="1">
        <f t="array" ref="I3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0" s="6" t="str" cm="1">
        <f t="array" ref="J360">IF(IFERROR(VLOOKUP(VALUE(Table13[[#This Row],[County FIPS]]), IFERROR(IF(VALUE([1]!New_Leases[#Data])=0, "Pending", VALUE([1]!New_Leases[#Data])), [1]!New_Leases[#Data]), 13, FALSE), "N")="Active", "Y", "N")</f>
        <v>N</v>
      </c>
      <c r="K360" s="9" t="str" cm="1">
        <f t="array" ref="K3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0" s="9" t="str" cm="1">
        <f t="array" ref="L3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0" s="11" t="str" cm="1">
        <f t="array" ref="M3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0" s="9" t="str" cm="1">
        <f t="array" ref="N360">IF(IFERROR(VLOOKUP(VALUE(Table13[[#This Row],[County FIPS]]), VALUE([1]!Assignments_of_Authorization[#Data]), 1, FALSE), "N")&lt;&gt;"N", "Y", "N")</f>
        <v>N</v>
      </c>
      <c r="O360" s="9" t="str" cm="1">
        <f t="array" ref="O3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0" s="9" t="str" cm="1">
        <f t="array" ref="P3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0" s="9" t="str" cm="1">
        <f t="array" ref="Q3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1" spans="2:17" x14ac:dyDescent="0.25">
      <c r="B361" s="8" t="s">
        <v>2408</v>
      </c>
      <c r="C361" t="s">
        <v>308</v>
      </c>
      <c r="D361" t="s">
        <v>335</v>
      </c>
      <c r="E361" t="s">
        <v>6</v>
      </c>
      <c r="F361" s="4">
        <v>42915</v>
      </c>
      <c r="G361" s="6" t="str" cm="1">
        <f t="array" ref="G361">IFERROR(VLOOKUP(VALUE(Table13[[#This Row],[County FIPS]]), IFERROR(IF(VALUE([1]!New_Licenses[#Data])=0, "Pending", VALUE([1]!New_Licenses[#Data])), [1]!New_Licenses[#Data]), 8, FALSE), "N/A")</f>
        <v>N/A</v>
      </c>
      <c r="H361" s="9" t="str">
        <f>IF(AND(Table13[[#This Row],[Call Sign]]&lt;&gt;"N/A", Table13[[#This Row],[Call Sign]]&lt;&gt;"Pending"), "Y", "N")</f>
        <v>N</v>
      </c>
      <c r="I361" s="10" t="str" cm="1">
        <f t="array" ref="I3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1" s="6" t="str" cm="1">
        <f t="array" ref="J361">IF(IFERROR(VLOOKUP(VALUE(Table13[[#This Row],[County FIPS]]), IFERROR(IF(VALUE([1]!New_Leases[#Data])=0, "Pending", VALUE([1]!New_Leases[#Data])), [1]!New_Leases[#Data]), 13, FALSE), "N")="Active", "Y", "N")</f>
        <v>N</v>
      </c>
      <c r="K361" s="9" t="str" cm="1">
        <f t="array" ref="K3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1" s="9" t="str" cm="1">
        <f t="array" ref="L3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1" s="11" t="str" cm="1">
        <f t="array" ref="M3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1" s="9" t="str" cm="1">
        <f t="array" ref="N361">IF(IFERROR(VLOOKUP(VALUE(Table13[[#This Row],[County FIPS]]), VALUE([1]!Assignments_of_Authorization[#Data]), 1, FALSE), "N")&lt;&gt;"N", "Y", "N")</f>
        <v>N</v>
      </c>
      <c r="O361" s="9" t="str" cm="1">
        <f t="array" ref="O3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1" s="9" t="str" cm="1">
        <f t="array" ref="P3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1" s="9" t="str" cm="1">
        <f t="array" ref="Q3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2" spans="2:17" x14ac:dyDescent="0.25">
      <c r="B362" s="8" t="s">
        <v>2409</v>
      </c>
      <c r="C362" t="s">
        <v>308</v>
      </c>
      <c r="D362" t="s">
        <v>336</v>
      </c>
      <c r="E362" t="s">
        <v>6</v>
      </c>
      <c r="F362" s="4">
        <v>7974</v>
      </c>
      <c r="G362" s="6" t="str" cm="1">
        <f t="array" ref="G362">IFERROR(VLOOKUP(VALUE(Table13[[#This Row],[County FIPS]]), IFERROR(IF(VALUE([1]!New_Licenses[#Data])=0, "Pending", VALUE([1]!New_Licenses[#Data])), [1]!New_Licenses[#Data]), 8, FALSE), "N/A")</f>
        <v>N/A</v>
      </c>
      <c r="H362" s="9" t="str">
        <f>IF(AND(Table13[[#This Row],[Call Sign]]&lt;&gt;"N/A", Table13[[#This Row],[Call Sign]]&lt;&gt;"Pending"), "Y", "N")</f>
        <v>N</v>
      </c>
      <c r="I362" s="10" t="str" cm="1">
        <f t="array" ref="I3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2" s="6" t="str" cm="1">
        <f t="array" ref="J362">IF(IFERROR(VLOOKUP(VALUE(Table13[[#This Row],[County FIPS]]), IFERROR(IF(VALUE([1]!New_Leases[#Data])=0, "Pending", VALUE([1]!New_Leases[#Data])), [1]!New_Leases[#Data]), 13, FALSE), "N")="Active", "Y", "N")</f>
        <v>N</v>
      </c>
      <c r="K362" s="9" t="str" cm="1">
        <f t="array" ref="K3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2" s="9" t="str" cm="1">
        <f t="array" ref="L3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2" s="11" t="str" cm="1">
        <f t="array" ref="M3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2" s="9" t="str" cm="1">
        <f t="array" ref="N362">IF(IFERROR(VLOOKUP(VALUE(Table13[[#This Row],[County FIPS]]), VALUE([1]!Assignments_of_Authorization[#Data]), 1, FALSE), "N")&lt;&gt;"N", "Y", "N")</f>
        <v>N</v>
      </c>
      <c r="O362" s="9" t="str" cm="1">
        <f t="array" ref="O3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2" s="9" t="str" cm="1">
        <f t="array" ref="P3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2" s="9" t="str" cm="1">
        <f t="array" ref="Q3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3" spans="2:17" x14ac:dyDescent="0.25">
      <c r="B363" s="8" t="s">
        <v>2410</v>
      </c>
      <c r="C363" t="s">
        <v>308</v>
      </c>
      <c r="D363" t="s">
        <v>51</v>
      </c>
      <c r="E363" t="s">
        <v>6</v>
      </c>
      <c r="F363" s="4">
        <v>17968</v>
      </c>
      <c r="G363" s="6" t="str" cm="1">
        <f t="array" ref="G363">IFERROR(VLOOKUP(VALUE(Table13[[#This Row],[County FIPS]]), IFERROR(IF(VALUE([1]!New_Licenses[#Data])=0, "Pending", VALUE([1]!New_Licenses[#Data])), [1]!New_Licenses[#Data]), 8, FALSE), "N/A")</f>
        <v>N/A</v>
      </c>
      <c r="H363" s="9" t="str">
        <f>IF(AND(Table13[[#This Row],[Call Sign]]&lt;&gt;"N/A", Table13[[#This Row],[Call Sign]]&lt;&gt;"Pending"), "Y", "N")</f>
        <v>N</v>
      </c>
      <c r="I363" s="10" t="str" cm="1">
        <f t="array" ref="I3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3" s="6" t="str" cm="1">
        <f t="array" ref="J363">IF(IFERROR(VLOOKUP(VALUE(Table13[[#This Row],[County FIPS]]), IFERROR(IF(VALUE([1]!New_Leases[#Data])=0, "Pending", VALUE([1]!New_Leases[#Data])), [1]!New_Leases[#Data]), 13, FALSE), "N")="Active", "Y", "N")</f>
        <v>N</v>
      </c>
      <c r="K363" s="9" t="str" cm="1">
        <f t="array" ref="K3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3" s="9" t="str" cm="1">
        <f t="array" ref="L3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3" s="11" t="str" cm="1">
        <f t="array" ref="M3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3" s="9" t="str" cm="1">
        <f t="array" ref="N363">IF(IFERROR(VLOOKUP(VALUE(Table13[[#This Row],[County FIPS]]), VALUE([1]!Assignments_of_Authorization[#Data]), 1, FALSE), "N")&lt;&gt;"N", "Y", "N")</f>
        <v>N</v>
      </c>
      <c r="O363" s="9" t="str" cm="1">
        <f t="array" ref="O3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3" s="9" t="str" cm="1">
        <f t="array" ref="P3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3" s="9" t="str" cm="1">
        <f t="array" ref="Q3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4" spans="2:17" x14ac:dyDescent="0.25">
      <c r="B364" s="8" t="s">
        <v>2411</v>
      </c>
      <c r="C364" t="s">
        <v>308</v>
      </c>
      <c r="D364" t="s">
        <v>337</v>
      </c>
      <c r="E364" t="s">
        <v>8</v>
      </c>
      <c r="F364" s="4">
        <v>399710</v>
      </c>
      <c r="G364" s="6" t="str" cm="1">
        <f t="array" ref="G364">IFERROR(VLOOKUP(VALUE(Table13[[#This Row],[County FIPS]]), IFERROR(IF(VALUE([1]!New_Licenses[#Data])=0, "Pending", VALUE([1]!New_Licenses[#Data])), [1]!New_Licenses[#Data]), 8, FALSE), "N/A")</f>
        <v>N/A</v>
      </c>
      <c r="H364" s="9" t="str">
        <f>IF(AND(Table13[[#This Row],[Call Sign]]&lt;&gt;"N/A", Table13[[#This Row],[Call Sign]]&lt;&gt;"Pending"), "Y", "N")</f>
        <v>N</v>
      </c>
      <c r="I364" s="10" t="str" cm="1">
        <f t="array" ref="I3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4" s="6" t="str" cm="1">
        <f t="array" ref="J364">IF(IFERROR(VLOOKUP(VALUE(Table13[[#This Row],[County FIPS]]), IFERROR(IF(VALUE([1]!New_Leases[#Data])=0, "Pending", VALUE([1]!New_Leases[#Data])), [1]!New_Leases[#Data]), 13, FALSE), "N")="Active", "Y", "N")</f>
        <v>N</v>
      </c>
      <c r="K364" s="9" t="str" cm="1">
        <f t="array" ref="K3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4" s="9" t="str" cm="1">
        <f t="array" ref="L3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4" s="11" t="str" cm="1">
        <f t="array" ref="M3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4" s="9" t="str" cm="1">
        <f t="array" ref="N364">IF(IFERROR(VLOOKUP(VALUE(Table13[[#This Row],[County FIPS]]), VALUE([1]!Assignments_of_Authorization[#Data]), 1, FALSE), "N")&lt;&gt;"N", "Y", "N")</f>
        <v>N</v>
      </c>
      <c r="O364" s="9" t="str" cm="1">
        <f t="array" ref="O3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4" s="9" t="str" cm="1">
        <f t="array" ref="P3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4" s="9" t="str" cm="1">
        <f t="array" ref="Q3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5" spans="2:17" x14ac:dyDescent="0.25">
      <c r="B365" s="8" t="s">
        <v>2412</v>
      </c>
      <c r="C365" t="s">
        <v>308</v>
      </c>
      <c r="D365" t="s">
        <v>53</v>
      </c>
      <c r="E365" t="s">
        <v>8</v>
      </c>
      <c r="F365" s="4">
        <v>375908</v>
      </c>
      <c r="G365" s="6" t="str" cm="1">
        <f t="array" ref="G365">IFERROR(VLOOKUP(VALUE(Table13[[#This Row],[County FIPS]]), IFERROR(IF(VALUE([1]!New_Licenses[#Data])=0, "Pending", VALUE([1]!New_Licenses[#Data])), [1]!New_Licenses[#Data]), 8, FALSE), "N/A")</f>
        <v>N/A</v>
      </c>
      <c r="H365" s="9" t="str">
        <f>IF(AND(Table13[[#This Row],[Call Sign]]&lt;&gt;"N/A", Table13[[#This Row],[Call Sign]]&lt;&gt;"Pending"), "Y", "N")</f>
        <v>N</v>
      </c>
      <c r="I365" s="10" t="str" cm="1">
        <f t="array" ref="I3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5" s="6" t="str" cm="1">
        <f t="array" ref="J365">IF(IFERROR(VLOOKUP(VALUE(Table13[[#This Row],[County FIPS]]), IFERROR(IF(VALUE([1]!New_Leases[#Data])=0, "Pending", VALUE([1]!New_Leases[#Data])), [1]!New_Leases[#Data]), 13, FALSE), "N")="Active", "Y", "N")</f>
        <v>N</v>
      </c>
      <c r="K365" s="9" t="str" cm="1">
        <f t="array" ref="K3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5" s="9" t="str" cm="1">
        <f t="array" ref="L3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5" s="11" t="str" cm="1">
        <f t="array" ref="M3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5" s="9" t="str" cm="1">
        <f t="array" ref="N365">IF(IFERROR(VLOOKUP(VALUE(Table13[[#This Row],[County FIPS]]), VALUE([1]!Assignments_of_Authorization[#Data]), 1, FALSE), "N")&lt;&gt;"N", "Y", "N")</f>
        <v>N</v>
      </c>
      <c r="O365" s="9" t="str" cm="1">
        <f t="array" ref="O3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5" s="9" t="str" cm="1">
        <f t="array" ref="P3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5" s="9" t="str" cm="1">
        <f t="array" ref="Q3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6" spans="2:17" x14ac:dyDescent="0.25">
      <c r="B366" s="8" t="s">
        <v>2413</v>
      </c>
      <c r="C366" t="s">
        <v>308</v>
      </c>
      <c r="D366" t="s">
        <v>338</v>
      </c>
      <c r="E366" t="s">
        <v>8</v>
      </c>
      <c r="F366" s="4">
        <v>158431</v>
      </c>
      <c r="G366" s="6" t="str" cm="1">
        <f t="array" ref="G366">IFERROR(VLOOKUP(VALUE(Table13[[#This Row],[County FIPS]]), IFERROR(IF(VALUE([1]!New_Licenses[#Data])=0, "Pending", VALUE([1]!New_Licenses[#Data])), [1]!New_Licenses[#Data]), 8, FALSE), "N/A")</f>
        <v>N/A</v>
      </c>
      <c r="H366" s="9" t="str">
        <f>IF(AND(Table13[[#This Row],[Call Sign]]&lt;&gt;"N/A", Table13[[#This Row],[Call Sign]]&lt;&gt;"Pending"), "Y", "N")</f>
        <v>N</v>
      </c>
      <c r="I366" s="10" t="str" cm="1">
        <f t="array" ref="I3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6" s="6" t="str" cm="1">
        <f t="array" ref="J366">IF(IFERROR(VLOOKUP(VALUE(Table13[[#This Row],[County FIPS]]), IFERROR(IF(VALUE([1]!New_Leases[#Data])=0, "Pending", VALUE([1]!New_Leases[#Data])), [1]!New_Leases[#Data]), 13, FALSE), "N")="Active", "Y", "N")</f>
        <v>N</v>
      </c>
      <c r="K366" s="9" t="str" cm="1">
        <f t="array" ref="K3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6" s="9" t="str" cm="1">
        <f t="array" ref="L3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6" s="11" t="str" cm="1">
        <f t="array" ref="M3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6" s="9" t="str" cm="1">
        <f t="array" ref="N366">IF(IFERROR(VLOOKUP(VALUE(Table13[[#This Row],[County FIPS]]), VALUE([1]!Assignments_of_Authorization[#Data]), 1, FALSE), "N")&lt;&gt;"N", "Y", "N")</f>
        <v>N</v>
      </c>
      <c r="O366" s="9" t="str" cm="1">
        <f t="array" ref="O3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6" s="9" t="str" cm="1">
        <f t="array" ref="P3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6" s="9" t="str" cm="1">
        <f t="array" ref="Q3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7" spans="2:17" x14ac:dyDescent="0.25">
      <c r="B367" s="8" t="s">
        <v>2414</v>
      </c>
      <c r="C367" t="s">
        <v>308</v>
      </c>
      <c r="D367" t="s">
        <v>339</v>
      </c>
      <c r="E367" t="s">
        <v>8</v>
      </c>
      <c r="F367" s="4">
        <v>2701767</v>
      </c>
      <c r="G367" s="6" t="str" cm="1">
        <f t="array" ref="G367">IFERROR(VLOOKUP(VALUE(Table13[[#This Row],[County FIPS]]), IFERROR(IF(VALUE([1]!New_Licenses[#Data])=0, "Pending", VALUE([1]!New_Licenses[#Data])), [1]!New_Licenses[#Data]), 8, FALSE), "N/A")</f>
        <v>N/A</v>
      </c>
      <c r="H367" s="9" t="str">
        <f>IF(AND(Table13[[#This Row],[Call Sign]]&lt;&gt;"N/A", Table13[[#This Row],[Call Sign]]&lt;&gt;"Pending"), "Y", "N")</f>
        <v>N</v>
      </c>
      <c r="I367" s="10" t="str" cm="1">
        <f t="array" ref="I3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7" s="6" t="str" cm="1">
        <f t="array" ref="J367">IF(IFERROR(VLOOKUP(VALUE(Table13[[#This Row],[County FIPS]]), IFERROR(IF(VALUE([1]!New_Leases[#Data])=0, "Pending", VALUE([1]!New_Leases[#Data])), [1]!New_Leases[#Data]), 13, FALSE), "N")="Active", "Y", "N")</f>
        <v>N</v>
      </c>
      <c r="K367" s="9" t="str" cm="1">
        <f t="array" ref="K3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7" s="9" t="str" cm="1">
        <f t="array" ref="L3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7" s="11" t="str" cm="1">
        <f t="array" ref="M3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7" s="9" t="str" cm="1">
        <f t="array" ref="N367">IF(IFERROR(VLOOKUP(VALUE(Table13[[#This Row],[County FIPS]]), VALUE([1]!Assignments_of_Authorization[#Data]), 1, FALSE), "N")&lt;&gt;"N", "Y", "N")</f>
        <v>N</v>
      </c>
      <c r="O367" s="9" t="str" cm="1">
        <f t="array" ref="O3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7" s="9" t="str" cm="1">
        <f t="array" ref="P3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7" s="9" t="str" cm="1">
        <f t="array" ref="Q3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8" spans="2:17" x14ac:dyDescent="0.25">
      <c r="B368" s="8" t="s">
        <v>2415</v>
      </c>
      <c r="C368" t="s">
        <v>308</v>
      </c>
      <c r="D368" t="s">
        <v>56</v>
      </c>
      <c r="E368" t="s">
        <v>6</v>
      </c>
      <c r="F368" s="4">
        <v>82874</v>
      </c>
      <c r="G368" s="6" t="str" cm="1">
        <f t="array" ref="G368">IFERROR(VLOOKUP(VALUE(Table13[[#This Row],[County FIPS]]), IFERROR(IF(VALUE([1]!New_Licenses[#Data])=0, "Pending", VALUE([1]!New_Licenses[#Data])), [1]!New_Licenses[#Data]), 8, FALSE), "N/A")</f>
        <v>N/A</v>
      </c>
      <c r="H368" s="9" t="str">
        <f>IF(AND(Table13[[#This Row],[Call Sign]]&lt;&gt;"N/A", Table13[[#This Row],[Call Sign]]&lt;&gt;"Pending"), "Y", "N")</f>
        <v>N</v>
      </c>
      <c r="I368" s="10" t="str" cm="1">
        <f t="array" ref="I3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8" s="6" t="str" cm="1">
        <f t="array" ref="J368">IF(IFERROR(VLOOKUP(VALUE(Table13[[#This Row],[County FIPS]]), IFERROR(IF(VALUE([1]!New_Leases[#Data])=0, "Pending", VALUE([1]!New_Leases[#Data])), [1]!New_Leases[#Data]), 13, FALSE), "N")="Active", "Y", "N")</f>
        <v>N</v>
      </c>
      <c r="K368" s="9" t="str" cm="1">
        <f t="array" ref="K3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8" s="9" t="str" cm="1">
        <f t="array" ref="L3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8" s="11" t="str" cm="1">
        <f t="array" ref="M3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8" s="9" t="str" cm="1">
        <f t="array" ref="N368">IF(IFERROR(VLOOKUP(VALUE(Table13[[#This Row],[County FIPS]]), VALUE([1]!Assignments_of_Authorization[#Data]), 1, FALSE), "N")&lt;&gt;"N", "Y", "N")</f>
        <v>N</v>
      </c>
      <c r="O368" s="9" t="str" cm="1">
        <f t="array" ref="O3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8" s="9" t="str" cm="1">
        <f t="array" ref="P3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8" s="9" t="str" cm="1">
        <f t="array" ref="Q3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69" spans="2:17" x14ac:dyDescent="0.25">
      <c r="B369" s="8" t="s">
        <v>2416</v>
      </c>
      <c r="C369" t="s">
        <v>308</v>
      </c>
      <c r="D369" t="s">
        <v>340</v>
      </c>
      <c r="E369" t="s">
        <v>8</v>
      </c>
      <c r="F369" s="4">
        <v>90352</v>
      </c>
      <c r="G369" s="6" t="str" cm="1">
        <f t="array" ref="G369">IFERROR(VLOOKUP(VALUE(Table13[[#This Row],[County FIPS]]), IFERROR(IF(VALUE([1]!New_Licenses[#Data])=0, "Pending", VALUE([1]!New_Licenses[#Data])), [1]!New_Licenses[#Data]), 8, FALSE), "N/A")</f>
        <v>N/A</v>
      </c>
      <c r="H369" s="9" t="str">
        <f>IF(AND(Table13[[#This Row],[Call Sign]]&lt;&gt;"N/A", Table13[[#This Row],[Call Sign]]&lt;&gt;"Pending"), "Y", "N")</f>
        <v>N</v>
      </c>
      <c r="I369" s="10" t="str" cm="1">
        <f t="array" ref="I3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69" s="6" t="str" cm="1">
        <f t="array" ref="J369">IF(IFERROR(VLOOKUP(VALUE(Table13[[#This Row],[County FIPS]]), IFERROR(IF(VALUE([1]!New_Leases[#Data])=0, "Pending", VALUE([1]!New_Leases[#Data])), [1]!New_Leases[#Data]), 13, FALSE), "N")="Active", "Y", "N")</f>
        <v>N</v>
      </c>
      <c r="K369" s="9" t="str" cm="1">
        <f t="array" ref="K3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69" s="9" t="str" cm="1">
        <f t="array" ref="L3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69" s="11" t="str" cm="1">
        <f t="array" ref="M3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69" s="9" t="str" cm="1">
        <f t="array" ref="N369">IF(IFERROR(VLOOKUP(VALUE(Table13[[#This Row],[County FIPS]]), VALUE([1]!Assignments_of_Authorization[#Data]), 1, FALSE), "N")&lt;&gt;"N", "Y", "N")</f>
        <v>N</v>
      </c>
      <c r="O369" s="9" t="str" cm="1">
        <f t="array" ref="O3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69" s="9" t="str" cm="1">
        <f t="array" ref="P3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69" s="9" t="str" cm="1">
        <f t="array" ref="Q3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0" spans="2:17" x14ac:dyDescent="0.25">
      <c r="B370" s="8" t="s">
        <v>2417</v>
      </c>
      <c r="C370" t="s">
        <v>308</v>
      </c>
      <c r="D370" t="s">
        <v>341</v>
      </c>
      <c r="E370" t="s">
        <v>8</v>
      </c>
      <c r="F370" s="4">
        <v>211668</v>
      </c>
      <c r="G370" s="6" t="str" cm="1">
        <f t="array" ref="G370">IFERROR(VLOOKUP(VALUE(Table13[[#This Row],[County FIPS]]), IFERROR(IF(VALUE([1]!New_Licenses[#Data])=0, "Pending", VALUE([1]!New_Licenses[#Data])), [1]!New_Licenses[#Data]), 8, FALSE), "N/A")</f>
        <v>N/A</v>
      </c>
      <c r="H370" s="9" t="str">
        <f>IF(AND(Table13[[#This Row],[Call Sign]]&lt;&gt;"N/A", Table13[[#This Row],[Call Sign]]&lt;&gt;"Pending"), "Y", "N")</f>
        <v>N</v>
      </c>
      <c r="I370" s="10" t="str" cm="1">
        <f t="array" ref="I3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0" s="6" t="str" cm="1">
        <f t="array" ref="J370">IF(IFERROR(VLOOKUP(VALUE(Table13[[#This Row],[County FIPS]]), IFERROR(IF(VALUE([1]!New_Leases[#Data])=0, "Pending", VALUE([1]!New_Leases[#Data])), [1]!New_Leases[#Data]), 13, FALSE), "N")="Active", "Y", "N")</f>
        <v>N</v>
      </c>
      <c r="K370" s="9" t="str" cm="1">
        <f t="array" ref="K3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0" s="9" t="str" cm="1">
        <f t="array" ref="L3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0" s="11" t="str" cm="1">
        <f t="array" ref="M3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0" s="9" t="str" cm="1">
        <f t="array" ref="N370">IF(IFERROR(VLOOKUP(VALUE(Table13[[#This Row],[County FIPS]]), VALUE([1]!Assignments_of_Authorization[#Data]), 1, FALSE), "N")&lt;&gt;"N", "Y", "N")</f>
        <v>N</v>
      </c>
      <c r="O370" s="9" t="str" cm="1">
        <f t="array" ref="O3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0" s="9" t="str" cm="1">
        <f t="array" ref="P3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0" s="9" t="str" cm="1">
        <f t="array" ref="Q3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1" spans="2:17" x14ac:dyDescent="0.25">
      <c r="B371" s="8" t="s">
        <v>2418</v>
      </c>
      <c r="C371" t="s">
        <v>308</v>
      </c>
      <c r="D371" t="s">
        <v>342</v>
      </c>
      <c r="E371" t="s">
        <v>6</v>
      </c>
      <c r="F371" s="4">
        <v>39644</v>
      </c>
      <c r="G371" s="6" t="str" cm="1">
        <f t="array" ref="G371">IFERROR(VLOOKUP(VALUE(Table13[[#This Row],[County FIPS]]), IFERROR(IF(VALUE([1]!New_Licenses[#Data])=0, "Pending", VALUE([1]!New_Licenses[#Data])), [1]!New_Licenses[#Data]), 8, FALSE), "N/A")</f>
        <v>N/A</v>
      </c>
      <c r="H371" s="9" t="str">
        <f>IF(AND(Table13[[#This Row],[Call Sign]]&lt;&gt;"N/A", Table13[[#This Row],[Call Sign]]&lt;&gt;"Pending"), "Y", "N")</f>
        <v>N</v>
      </c>
      <c r="I371" s="10" t="str" cm="1">
        <f t="array" ref="I3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1" s="6" t="str" cm="1">
        <f t="array" ref="J371">IF(IFERROR(VLOOKUP(VALUE(Table13[[#This Row],[County FIPS]]), IFERROR(IF(VALUE([1]!New_Leases[#Data])=0, "Pending", VALUE([1]!New_Leases[#Data])), [1]!New_Leases[#Data]), 13, FALSE), "N")="Active", "Y", "N")</f>
        <v>N</v>
      </c>
      <c r="K371" s="9" t="str" cm="1">
        <f t="array" ref="K3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1" s="9" t="str" cm="1">
        <f t="array" ref="L3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1" s="11" t="str" cm="1">
        <f t="array" ref="M3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1" s="9" t="str" cm="1">
        <f t="array" ref="N371">IF(IFERROR(VLOOKUP(VALUE(Table13[[#This Row],[County FIPS]]), VALUE([1]!Assignments_of_Authorization[#Data]), 1, FALSE), "N")&lt;&gt;"N", "Y", "N")</f>
        <v>N</v>
      </c>
      <c r="O371" s="9" t="str" cm="1">
        <f t="array" ref="O3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1" s="9" t="str" cm="1">
        <f t="array" ref="P3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1" s="9" t="str" cm="1">
        <f t="array" ref="Q3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2" spans="2:17" x14ac:dyDescent="0.25">
      <c r="B372" s="8" t="s">
        <v>2419</v>
      </c>
      <c r="C372" t="s">
        <v>308</v>
      </c>
      <c r="D372" t="s">
        <v>210</v>
      </c>
      <c r="E372" t="s">
        <v>8</v>
      </c>
      <c r="F372" s="4">
        <v>1429908</v>
      </c>
      <c r="G372" s="6" t="str" cm="1">
        <f t="array" ref="G372">IFERROR(VLOOKUP(VALUE(Table13[[#This Row],[County FIPS]]), IFERROR(IF(VALUE([1]!New_Licenses[#Data])=0, "Pending", VALUE([1]!New_Licenses[#Data])), [1]!New_Licenses[#Data]), 8, FALSE), "N/A")</f>
        <v>N/A</v>
      </c>
      <c r="H372" s="9" t="str">
        <f>IF(AND(Table13[[#This Row],[Call Sign]]&lt;&gt;"N/A", Table13[[#This Row],[Call Sign]]&lt;&gt;"Pending"), "Y", "N")</f>
        <v>N</v>
      </c>
      <c r="I372" s="10" t="str" cm="1">
        <f t="array" ref="I3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2" s="6" t="str" cm="1">
        <f t="array" ref="J372">IF(IFERROR(VLOOKUP(VALUE(Table13[[#This Row],[County FIPS]]), IFERROR(IF(VALUE([1]!New_Leases[#Data])=0, "Pending", VALUE([1]!New_Leases[#Data])), [1]!New_Leases[#Data]), 13, FALSE), "N")="Active", "Y", "N")</f>
        <v>N</v>
      </c>
      <c r="K372" s="9" t="str" cm="1">
        <f t="array" ref="K3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2" s="9" t="str" cm="1">
        <f t="array" ref="L3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2" s="11" t="str" cm="1">
        <f t="array" ref="M3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2" s="9" t="str" cm="1">
        <f t="array" ref="N372">IF(IFERROR(VLOOKUP(VALUE(Table13[[#This Row],[County FIPS]]), VALUE([1]!Assignments_of_Authorization[#Data]), 1, FALSE), "N")&lt;&gt;"N", "Y", "N")</f>
        <v>N</v>
      </c>
      <c r="O372" s="9" t="str" cm="1">
        <f t="array" ref="O3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2" s="9" t="str" cm="1">
        <f t="array" ref="P3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2" s="9" t="str" cm="1">
        <f t="array" ref="Q3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3" spans="2:17" x14ac:dyDescent="0.25">
      <c r="B373" s="8" t="s">
        <v>2420</v>
      </c>
      <c r="C373" t="s">
        <v>308</v>
      </c>
      <c r="D373" t="s">
        <v>343</v>
      </c>
      <c r="E373" t="s">
        <v>8</v>
      </c>
      <c r="F373" s="4">
        <v>388656</v>
      </c>
      <c r="G373" s="6" t="str" cm="1">
        <f t="array" ref="G373">IFERROR(VLOOKUP(VALUE(Table13[[#This Row],[County FIPS]]), IFERROR(IF(VALUE([1]!New_Licenses[#Data])=0, "Pending", VALUE([1]!New_Licenses[#Data])), [1]!New_Licenses[#Data]), 8, FALSE), "N/A")</f>
        <v>N/A</v>
      </c>
      <c r="H373" s="9" t="str">
        <f>IF(AND(Table13[[#This Row],[Call Sign]]&lt;&gt;"N/A", Table13[[#This Row],[Call Sign]]&lt;&gt;"Pending"), "Y", "N")</f>
        <v>N</v>
      </c>
      <c r="I373" s="10" t="str" cm="1">
        <f t="array" ref="I3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3" s="6" t="str" cm="1">
        <f t="array" ref="J373">IF(IFERROR(VLOOKUP(VALUE(Table13[[#This Row],[County FIPS]]), IFERROR(IF(VALUE([1]!New_Leases[#Data])=0, "Pending", VALUE([1]!New_Leases[#Data])), [1]!New_Leases[#Data]), 13, FALSE), "N")="Active", "Y", "N")</f>
        <v>N</v>
      </c>
      <c r="K373" s="9" t="str" cm="1">
        <f t="array" ref="K3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3" s="9" t="str" cm="1">
        <f t="array" ref="L3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3" s="11" t="str" cm="1">
        <f t="array" ref="M3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3" s="9" t="str" cm="1">
        <f t="array" ref="N373">IF(IFERROR(VLOOKUP(VALUE(Table13[[#This Row],[County FIPS]]), VALUE([1]!Assignments_of_Authorization[#Data]), 1, FALSE), "N")&lt;&gt;"N", "Y", "N")</f>
        <v>N</v>
      </c>
      <c r="O373" s="9" t="str" cm="1">
        <f t="array" ref="O3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3" s="9" t="str" cm="1">
        <f t="array" ref="P3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3" s="9" t="str" cm="1">
        <f t="array" ref="Q3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4" spans="2:17" x14ac:dyDescent="0.25">
      <c r="B374" s="8" t="s">
        <v>2421</v>
      </c>
      <c r="C374" t="s">
        <v>308</v>
      </c>
      <c r="D374" t="s">
        <v>344</v>
      </c>
      <c r="E374" t="s">
        <v>8</v>
      </c>
      <c r="F374" s="4">
        <v>1492191</v>
      </c>
      <c r="G374" s="6" t="str" cm="1">
        <f t="array" ref="G374">IFERROR(VLOOKUP(VALUE(Table13[[#This Row],[County FIPS]]), IFERROR(IF(VALUE([1]!New_Licenses[#Data])=0, "Pending", VALUE([1]!New_Licenses[#Data])), [1]!New_Licenses[#Data]), 8, FALSE), "N/A")</f>
        <v>N/A</v>
      </c>
      <c r="H374" s="9" t="str">
        <f>IF(AND(Table13[[#This Row],[Call Sign]]&lt;&gt;"N/A", Table13[[#This Row],[Call Sign]]&lt;&gt;"Pending"), "Y", "N")</f>
        <v>N</v>
      </c>
      <c r="I374" s="10" t="str" cm="1">
        <f t="array" ref="I3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4" s="6" t="str" cm="1">
        <f t="array" ref="J374">IF(IFERROR(VLOOKUP(VALUE(Table13[[#This Row],[County FIPS]]), IFERROR(IF(VALUE([1]!New_Leases[#Data])=0, "Pending", VALUE([1]!New_Leases[#Data])), [1]!New_Leases[#Data]), 13, FALSE), "N")="Active", "Y", "N")</f>
        <v>N</v>
      </c>
      <c r="K374" s="9" t="str" cm="1">
        <f t="array" ref="K3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4" s="9" t="str" cm="1">
        <f t="array" ref="L3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4" s="11" t="str" cm="1">
        <f t="array" ref="M3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4" s="9" t="str" cm="1">
        <f t="array" ref="N374">IF(IFERROR(VLOOKUP(VALUE(Table13[[#This Row],[County FIPS]]), VALUE([1]!Assignments_of_Authorization[#Data]), 1, FALSE), "N")&lt;&gt;"N", "Y", "N")</f>
        <v>N</v>
      </c>
      <c r="O374" s="9" t="str" cm="1">
        <f t="array" ref="O3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4" s="9" t="str" cm="1">
        <f t="array" ref="P3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4" s="9" t="str" cm="1">
        <f t="array" ref="Q3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5" spans="2:17" x14ac:dyDescent="0.25">
      <c r="B375" s="8" t="s">
        <v>2422</v>
      </c>
      <c r="C375" t="s">
        <v>308</v>
      </c>
      <c r="D375" t="s">
        <v>345</v>
      </c>
      <c r="E375" t="s">
        <v>8</v>
      </c>
      <c r="F375" s="4">
        <v>561891</v>
      </c>
      <c r="G375" s="6" t="str" cm="1">
        <f t="array" ref="G375">IFERROR(VLOOKUP(VALUE(Table13[[#This Row],[County FIPS]]), IFERROR(IF(VALUE([1]!New_Licenses[#Data])=0, "Pending", VALUE([1]!New_Licenses[#Data])), [1]!New_Licenses[#Data]), 8, FALSE), "N/A")</f>
        <v>N/A</v>
      </c>
      <c r="H375" s="9" t="str">
        <f>IF(AND(Table13[[#This Row],[Call Sign]]&lt;&gt;"N/A", Table13[[#This Row],[Call Sign]]&lt;&gt;"Pending"), "Y", "N")</f>
        <v>N</v>
      </c>
      <c r="I375" s="10" t="str" cm="1">
        <f t="array" ref="I3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5" s="6" t="str" cm="1">
        <f t="array" ref="J375">IF(IFERROR(VLOOKUP(VALUE(Table13[[#This Row],[County FIPS]]), IFERROR(IF(VALUE([1]!New_Leases[#Data])=0, "Pending", VALUE([1]!New_Leases[#Data])), [1]!New_Leases[#Data]), 13, FALSE), "N")="Active", "Y", "N")</f>
        <v>N</v>
      </c>
      <c r="K375" s="9" t="str" cm="1">
        <f t="array" ref="K3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5" s="9" t="str" cm="1">
        <f t="array" ref="L3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5" s="11" t="str" cm="1">
        <f t="array" ref="M3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5" s="9" t="str" cm="1">
        <f t="array" ref="N375">IF(IFERROR(VLOOKUP(VALUE(Table13[[#This Row],[County FIPS]]), VALUE([1]!Assignments_of_Authorization[#Data]), 1, FALSE), "N")&lt;&gt;"N", "Y", "N")</f>
        <v>N</v>
      </c>
      <c r="O375" s="9" t="str" cm="1">
        <f t="array" ref="O3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5" s="9" t="str" cm="1">
        <f t="array" ref="P3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5" s="9" t="str" cm="1">
        <f t="array" ref="Q3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6" spans="2:17" x14ac:dyDescent="0.25">
      <c r="B376" s="8" t="s">
        <v>2423</v>
      </c>
      <c r="C376" t="s">
        <v>308</v>
      </c>
      <c r="D376" t="s">
        <v>346</v>
      </c>
      <c r="E376" t="s">
        <v>8</v>
      </c>
      <c r="F376" s="4">
        <v>959107</v>
      </c>
      <c r="G376" s="6" t="str" cm="1">
        <f t="array" ref="G376">IFERROR(VLOOKUP(VALUE(Table13[[#This Row],[County FIPS]]), IFERROR(IF(VALUE([1]!New_Licenses[#Data])=0, "Pending", VALUE([1]!New_Licenses[#Data])), [1]!New_Licenses[#Data]), 8, FALSE), "N/A")</f>
        <v>N/A</v>
      </c>
      <c r="H376" s="9" t="str">
        <f>IF(AND(Table13[[#This Row],[Call Sign]]&lt;&gt;"N/A", Table13[[#This Row],[Call Sign]]&lt;&gt;"Pending"), "Y", "N")</f>
        <v>N</v>
      </c>
      <c r="I376" s="10" t="str" cm="1">
        <f t="array" ref="I3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6" s="6" t="str" cm="1">
        <f t="array" ref="J376">IF(IFERROR(VLOOKUP(VALUE(Table13[[#This Row],[County FIPS]]), IFERROR(IF(VALUE([1]!New_Leases[#Data])=0, "Pending", VALUE([1]!New_Leases[#Data])), [1]!New_Leases[#Data]), 13, FALSE), "N")="Active", "Y", "N")</f>
        <v>N</v>
      </c>
      <c r="K376" s="9" t="str" cm="1">
        <f t="array" ref="K3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6" s="9" t="str" cm="1">
        <f t="array" ref="L3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6" s="11" t="str" cm="1">
        <f t="array" ref="M3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6" s="9" t="str" cm="1">
        <f t="array" ref="N376">IF(IFERROR(VLOOKUP(VALUE(Table13[[#This Row],[County FIPS]]), VALUE([1]!Assignments_of_Authorization[#Data]), 1, FALSE), "N")&lt;&gt;"N", "Y", "N")</f>
        <v>N</v>
      </c>
      <c r="O376" s="9" t="str" cm="1">
        <f t="array" ref="O3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6" s="9" t="str" cm="1">
        <f t="array" ref="P3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6" s="9" t="str" cm="1">
        <f t="array" ref="Q3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7" spans="2:17" x14ac:dyDescent="0.25">
      <c r="B377" s="8" t="s">
        <v>2424</v>
      </c>
      <c r="C377" t="s">
        <v>308</v>
      </c>
      <c r="D377" t="s">
        <v>164</v>
      </c>
      <c r="E377" t="s">
        <v>8</v>
      </c>
      <c r="F377" s="4">
        <v>725046</v>
      </c>
      <c r="G377" s="6" t="str" cm="1">
        <f t="array" ref="G377">IFERROR(VLOOKUP(VALUE(Table13[[#This Row],[County FIPS]]), IFERROR(IF(VALUE([1]!New_Licenses[#Data])=0, "Pending", VALUE([1]!New_Licenses[#Data])), [1]!New_Licenses[#Data]), 8, FALSE), "N/A")</f>
        <v>N/A</v>
      </c>
      <c r="H377" s="9" t="str">
        <f>IF(AND(Table13[[#This Row],[Call Sign]]&lt;&gt;"N/A", Table13[[#This Row],[Call Sign]]&lt;&gt;"Pending"), "Y", "N")</f>
        <v>N</v>
      </c>
      <c r="I377" s="10" t="str" cm="1">
        <f t="array" ref="I3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7" s="6" t="str" cm="1">
        <f t="array" ref="J377">IF(IFERROR(VLOOKUP(VALUE(Table13[[#This Row],[County FIPS]]), IFERROR(IF(VALUE([1]!New_Leases[#Data])=0, "Pending", VALUE([1]!New_Leases[#Data])), [1]!New_Leases[#Data]), 13, FALSE), "N")="Active", "Y", "N")</f>
        <v>N</v>
      </c>
      <c r="K377" s="9" t="str" cm="1">
        <f t="array" ref="K3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7" s="9" t="str" cm="1">
        <f t="array" ref="L3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7" s="11" t="str" cm="1">
        <f t="array" ref="M3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7" s="9" t="str" cm="1">
        <f t="array" ref="N377">IF(IFERROR(VLOOKUP(VALUE(Table13[[#This Row],[County FIPS]]), VALUE([1]!Assignments_of_Authorization[#Data]), 1, FALSE), "N")&lt;&gt;"N", "Y", "N")</f>
        <v>N</v>
      </c>
      <c r="O377" s="9" t="str" cm="1">
        <f t="array" ref="O3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7" s="9" t="str" cm="1">
        <f t="array" ref="P3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7" s="9" t="str" cm="1">
        <f t="array" ref="Q3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8" spans="2:17" x14ac:dyDescent="0.25">
      <c r="B378" s="8" t="s">
        <v>2425</v>
      </c>
      <c r="C378" t="s">
        <v>308</v>
      </c>
      <c r="D378" t="s">
        <v>347</v>
      </c>
      <c r="E378" t="s">
        <v>8</v>
      </c>
      <c r="F378" s="4">
        <v>73321</v>
      </c>
      <c r="G378" s="6" t="str" cm="1">
        <f t="array" ref="G378">IFERROR(VLOOKUP(VALUE(Table13[[#This Row],[County FIPS]]), IFERROR(IF(VALUE([1]!New_Licenses[#Data])=0, "Pending", VALUE([1]!New_Licenses[#Data])), [1]!New_Licenses[#Data]), 8, FALSE), "N/A")</f>
        <v>N/A</v>
      </c>
      <c r="H378" s="9" t="str">
        <f>IF(AND(Table13[[#This Row],[Call Sign]]&lt;&gt;"N/A", Table13[[#This Row],[Call Sign]]&lt;&gt;"Pending"), "Y", "N")</f>
        <v>N</v>
      </c>
      <c r="I378" s="10" t="str" cm="1">
        <f t="array" ref="I3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8" s="6" t="str" cm="1">
        <f t="array" ref="J378">IF(IFERROR(VLOOKUP(VALUE(Table13[[#This Row],[County FIPS]]), IFERROR(IF(VALUE([1]!New_Leases[#Data])=0, "Pending", VALUE([1]!New_Leases[#Data])), [1]!New_Leases[#Data]), 13, FALSE), "N")="Active", "Y", "N")</f>
        <v>N</v>
      </c>
      <c r="K378" s="9" t="str" cm="1">
        <f t="array" ref="K3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8" s="9" t="str" cm="1">
        <f t="array" ref="L3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8" s="11" t="str" cm="1">
        <f t="array" ref="M3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8" s="9" t="str" cm="1">
        <f t="array" ref="N378">IF(IFERROR(VLOOKUP(VALUE(Table13[[#This Row],[County FIPS]]), VALUE([1]!Assignments_of_Authorization[#Data]), 1, FALSE), "N")&lt;&gt;"N", "Y", "N")</f>
        <v>N</v>
      </c>
      <c r="O378" s="9" t="str" cm="1">
        <f t="array" ref="O3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8" s="9" t="str" cm="1">
        <f t="array" ref="P3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8" s="9" t="str" cm="1">
        <f t="array" ref="Q3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79" spans="2:17" x14ac:dyDescent="0.25">
      <c r="B379" s="8" t="s">
        <v>2426</v>
      </c>
      <c r="C379" t="s">
        <v>308</v>
      </c>
      <c r="D379" t="s">
        <v>348</v>
      </c>
      <c r="E379" t="s">
        <v>8</v>
      </c>
      <c r="F379" s="4">
        <v>273425</v>
      </c>
      <c r="G379" s="6" t="str" cm="1">
        <f t="array" ref="G379">IFERROR(VLOOKUP(VALUE(Table13[[#This Row],[County FIPS]]), IFERROR(IF(VALUE([1]!New_Licenses[#Data])=0, "Pending", VALUE([1]!New_Licenses[#Data])), [1]!New_Licenses[#Data]), 8, FALSE), "N/A")</f>
        <v>N/A</v>
      </c>
      <c r="H379" s="9" t="str">
        <f>IF(AND(Table13[[#This Row],[Call Sign]]&lt;&gt;"N/A", Table13[[#This Row],[Call Sign]]&lt;&gt;"Pending"), "Y", "N")</f>
        <v>N</v>
      </c>
      <c r="I379" s="10" t="str" cm="1">
        <f t="array" ref="I3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79" s="6" t="str" cm="1">
        <f t="array" ref="J379">IF(IFERROR(VLOOKUP(VALUE(Table13[[#This Row],[County FIPS]]), IFERROR(IF(VALUE([1]!New_Leases[#Data])=0, "Pending", VALUE([1]!New_Leases[#Data])), [1]!New_Leases[#Data]), 13, FALSE), "N")="Active", "Y", "N")</f>
        <v>N</v>
      </c>
      <c r="K379" s="9" t="str" cm="1">
        <f t="array" ref="K3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79" s="9" t="str" cm="1">
        <f t="array" ref="L3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79" s="11" t="str" cm="1">
        <f t="array" ref="M3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79" s="9" t="str" cm="1">
        <f t="array" ref="N379">IF(IFERROR(VLOOKUP(VALUE(Table13[[#This Row],[County FIPS]]), VALUE([1]!Assignments_of_Authorization[#Data]), 1, FALSE), "N")&lt;&gt;"N", "Y", "N")</f>
        <v>N</v>
      </c>
      <c r="O379" s="9" t="str" cm="1">
        <f t="array" ref="O3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79" s="9" t="str" cm="1">
        <f t="array" ref="P3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79" s="9" t="str" cm="1">
        <f t="array" ref="Q3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0" spans="2:17" x14ac:dyDescent="0.25">
      <c r="B380" s="8" t="s">
        <v>2427</v>
      </c>
      <c r="C380" t="s">
        <v>308</v>
      </c>
      <c r="D380" t="s">
        <v>349</v>
      </c>
      <c r="E380" t="s">
        <v>8</v>
      </c>
      <c r="F380" s="4">
        <v>329226</v>
      </c>
      <c r="G380" s="6" t="str" cm="1">
        <f t="array" ref="G380">IFERROR(VLOOKUP(VALUE(Table13[[#This Row],[County FIPS]]), IFERROR(IF(VALUE([1]!New_Licenses[#Data])=0, "Pending", VALUE([1]!New_Licenses[#Data])), [1]!New_Licenses[#Data]), 8, FALSE), "N/A")</f>
        <v>N/A</v>
      </c>
      <c r="H380" s="9" t="str">
        <f>IF(AND(Table13[[#This Row],[Call Sign]]&lt;&gt;"N/A", Table13[[#This Row],[Call Sign]]&lt;&gt;"Pending"), "Y", "N")</f>
        <v>N</v>
      </c>
      <c r="I380" s="10" t="str" cm="1">
        <f t="array" ref="I3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0" s="6" t="str" cm="1">
        <f t="array" ref="J380">IF(IFERROR(VLOOKUP(VALUE(Table13[[#This Row],[County FIPS]]), IFERROR(IF(VALUE([1]!New_Leases[#Data])=0, "Pending", VALUE([1]!New_Leases[#Data])), [1]!New_Leases[#Data]), 13, FALSE), "N")="Active", "Y", "N")</f>
        <v>N</v>
      </c>
      <c r="K380" s="9" t="str" cm="1">
        <f t="array" ref="K3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0" s="9" t="str" cm="1">
        <f t="array" ref="L3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0" s="11" t="str" cm="1">
        <f t="array" ref="M3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0" s="9" t="str" cm="1">
        <f t="array" ref="N380">IF(IFERROR(VLOOKUP(VALUE(Table13[[#This Row],[County FIPS]]), VALUE([1]!Assignments_of_Authorization[#Data]), 1, FALSE), "N")&lt;&gt;"N", "Y", "N")</f>
        <v>N</v>
      </c>
      <c r="O380" s="9" t="str" cm="1">
        <f t="array" ref="O3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0" s="9" t="str" cm="1">
        <f t="array" ref="P3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0" s="9" t="str" cm="1">
        <f t="array" ref="Q3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1" spans="2:17" x14ac:dyDescent="0.25">
      <c r="B381" s="8" t="s">
        <v>2428</v>
      </c>
      <c r="C381" t="s">
        <v>308</v>
      </c>
      <c r="D381" t="s">
        <v>350</v>
      </c>
      <c r="E381" t="s">
        <v>8</v>
      </c>
      <c r="F381" s="4">
        <v>188000</v>
      </c>
      <c r="G381" s="6" t="str" cm="1">
        <f t="array" ref="G381">IFERROR(VLOOKUP(VALUE(Table13[[#This Row],[County FIPS]]), IFERROR(IF(VALUE([1]!New_Licenses[#Data])=0, "Pending", VALUE([1]!New_Licenses[#Data])), [1]!New_Licenses[#Data]), 8, FALSE), "N/A")</f>
        <v>N/A</v>
      </c>
      <c r="H381" s="9" t="str">
        <f>IF(AND(Table13[[#This Row],[Call Sign]]&lt;&gt;"N/A", Table13[[#This Row],[Call Sign]]&lt;&gt;"Pending"), "Y", "N")</f>
        <v>N</v>
      </c>
      <c r="I381" s="10" t="str" cm="1">
        <f t="array" ref="I3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1" s="6" t="str" cm="1">
        <f t="array" ref="J381">IF(IFERROR(VLOOKUP(VALUE(Table13[[#This Row],[County FIPS]]), IFERROR(IF(VALUE([1]!New_Leases[#Data])=0, "Pending", VALUE([1]!New_Leases[#Data])), [1]!New_Leases[#Data]), 13, FALSE), "N")="Active", "Y", "N")</f>
        <v>N</v>
      </c>
      <c r="K381" s="9" t="str" cm="1">
        <f t="array" ref="K3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1" s="9" t="str" cm="1">
        <f t="array" ref="L3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1" s="11" t="str" cm="1">
        <f t="array" ref="M3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1" s="9" t="str" cm="1">
        <f t="array" ref="N381">IF(IFERROR(VLOOKUP(VALUE(Table13[[#This Row],[County FIPS]]), VALUE([1]!Assignments_of_Authorization[#Data]), 1, FALSE), "N")&lt;&gt;"N", "Y", "N")</f>
        <v>N</v>
      </c>
      <c r="O381" s="9" t="str" cm="1">
        <f t="array" ref="O3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1" s="9" t="str" cm="1">
        <f t="array" ref="P3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1" s="9" t="str" cm="1">
        <f t="array" ref="Q3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2" spans="2:17" x14ac:dyDescent="0.25">
      <c r="B382" s="8" t="s">
        <v>2429</v>
      </c>
      <c r="C382" t="s">
        <v>308</v>
      </c>
      <c r="D382" t="s">
        <v>351</v>
      </c>
      <c r="E382" t="s">
        <v>8</v>
      </c>
      <c r="F382" s="4">
        <v>434006</v>
      </c>
      <c r="G382" s="6" t="str" cm="1">
        <f t="array" ref="G382">IFERROR(VLOOKUP(VALUE(Table13[[#This Row],[County FIPS]]), IFERROR(IF(VALUE([1]!New_Licenses[#Data])=0, "Pending", VALUE([1]!New_Licenses[#Data])), [1]!New_Licenses[#Data]), 8, FALSE), "N/A")</f>
        <v>N/A</v>
      </c>
      <c r="H382" s="9" t="str">
        <f>IF(AND(Table13[[#This Row],[Call Sign]]&lt;&gt;"N/A", Table13[[#This Row],[Call Sign]]&lt;&gt;"Pending"), "Y", "N")</f>
        <v>N</v>
      </c>
      <c r="I382" s="10" t="str" cm="1">
        <f t="array" ref="I3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2" s="6" t="str" cm="1">
        <f t="array" ref="J382">IF(IFERROR(VLOOKUP(VALUE(Table13[[#This Row],[County FIPS]]), IFERROR(IF(VALUE([1]!New_Leases[#Data])=0, "Pending", VALUE([1]!New_Leases[#Data])), [1]!New_Leases[#Data]), 13, FALSE), "N")="Active", "Y", "N")</f>
        <v>N</v>
      </c>
      <c r="K382" s="9" t="str" cm="1">
        <f t="array" ref="K3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2" s="9" t="str" cm="1">
        <f t="array" ref="L3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2" s="11" t="str" cm="1">
        <f t="array" ref="M3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2" s="9" t="str" cm="1">
        <f t="array" ref="N382">IF(IFERROR(VLOOKUP(VALUE(Table13[[#This Row],[County FIPS]]), VALUE([1]!Assignments_of_Authorization[#Data]), 1, FALSE), "N")&lt;&gt;"N", "Y", "N")</f>
        <v>N</v>
      </c>
      <c r="O382" s="9" t="str" cm="1">
        <f t="array" ref="O3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2" s="9" t="str" cm="1">
        <f t="array" ref="P3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2" s="9" t="str" cm="1">
        <f t="array" ref="Q3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3" spans="2:17" x14ac:dyDescent="0.25">
      <c r="B383" s="8" t="s">
        <v>2430</v>
      </c>
      <c r="C383" t="s">
        <v>308</v>
      </c>
      <c r="D383" t="s">
        <v>352</v>
      </c>
      <c r="E383" t="s">
        <v>8</v>
      </c>
      <c r="F383" s="4">
        <v>470856</v>
      </c>
      <c r="G383" s="6" t="str" cm="1">
        <f t="array" ref="G383">IFERROR(VLOOKUP(VALUE(Table13[[#This Row],[County FIPS]]), IFERROR(IF(VALUE([1]!New_Licenses[#Data])=0, "Pending", VALUE([1]!New_Licenses[#Data])), [1]!New_Licenses[#Data]), 8, FALSE), "N/A")</f>
        <v>N/A</v>
      </c>
      <c r="H383" s="9" t="str">
        <f>IF(AND(Table13[[#This Row],[Call Sign]]&lt;&gt;"N/A", Table13[[#This Row],[Call Sign]]&lt;&gt;"Pending"), "Y", "N")</f>
        <v>N</v>
      </c>
      <c r="I383" s="10" t="str" cm="1">
        <f t="array" ref="I3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3" s="6" t="str" cm="1">
        <f t="array" ref="J383">IF(IFERROR(VLOOKUP(VALUE(Table13[[#This Row],[County FIPS]]), IFERROR(IF(VALUE([1]!New_Leases[#Data])=0, "Pending", VALUE([1]!New_Leases[#Data])), [1]!New_Leases[#Data]), 13, FALSE), "N")="Active", "Y", "N")</f>
        <v>N</v>
      </c>
      <c r="K383" s="9" t="str" cm="1">
        <f t="array" ref="K3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3" s="9" t="str" cm="1">
        <f t="array" ref="L3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3" s="11" t="str" cm="1">
        <f t="array" ref="M3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3" s="9" t="str" cm="1">
        <f t="array" ref="N383">IF(IFERROR(VLOOKUP(VALUE(Table13[[#This Row],[County FIPS]]), VALUE([1]!Assignments_of_Authorization[#Data]), 1, FALSE), "N")&lt;&gt;"N", "Y", "N")</f>
        <v>N</v>
      </c>
      <c r="O383" s="9" t="str" cm="1">
        <f t="array" ref="O3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3" s="9" t="str" cm="1">
        <f t="array" ref="P3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3" s="9" t="str" cm="1">
        <f t="array" ref="Q3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4" spans="2:17" x14ac:dyDescent="0.25">
      <c r="B384" s="8" t="s">
        <v>2431</v>
      </c>
      <c r="C384" t="s">
        <v>308</v>
      </c>
      <c r="D384" t="s">
        <v>66</v>
      </c>
      <c r="E384" t="s">
        <v>8</v>
      </c>
      <c r="F384" s="4">
        <v>129752</v>
      </c>
      <c r="G384" s="6" t="str" cm="1">
        <f t="array" ref="G384">IFERROR(VLOOKUP(VALUE(Table13[[#This Row],[County FIPS]]), IFERROR(IF(VALUE([1]!New_Licenses[#Data])=0, "Pending", VALUE([1]!New_Licenses[#Data])), [1]!New_Licenses[#Data]), 8, FALSE), "N/A")</f>
        <v>N/A</v>
      </c>
      <c r="H384" s="9" t="str">
        <f>IF(AND(Table13[[#This Row],[Call Sign]]&lt;&gt;"N/A", Table13[[#This Row],[Call Sign]]&lt;&gt;"Pending"), "Y", "N")</f>
        <v>N</v>
      </c>
      <c r="I384" s="10" t="str" cm="1">
        <f t="array" ref="I3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4" s="6" t="str" cm="1">
        <f t="array" ref="J384">IF(IFERROR(VLOOKUP(VALUE(Table13[[#This Row],[County FIPS]]), IFERROR(IF(VALUE([1]!New_Leases[#Data])=0, "Pending", VALUE([1]!New_Leases[#Data])), [1]!New_Leases[#Data]), 13, FALSE), "N")="Active", "Y", "N")</f>
        <v>N</v>
      </c>
      <c r="K384" s="9" t="str" cm="1">
        <f t="array" ref="K3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4" s="9" t="str" cm="1">
        <f t="array" ref="L3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4" s="11" t="str" cm="1">
        <f t="array" ref="M3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4" s="9" t="str" cm="1">
        <f t="array" ref="N384">IF(IFERROR(VLOOKUP(VALUE(Table13[[#This Row],[County FIPS]]), VALUE([1]!Assignments_of_Authorization[#Data]), 1, FALSE), "N")&lt;&gt;"N", "Y", "N")</f>
        <v>N</v>
      </c>
      <c r="O384" s="9" t="str" cm="1">
        <f t="array" ref="O3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4" s="9" t="str" cm="1">
        <f t="array" ref="P3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4" s="9" t="str" cm="1">
        <f t="array" ref="Q3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5" spans="2:17" x14ac:dyDescent="0.25">
      <c r="B385" s="8" t="s">
        <v>2432</v>
      </c>
      <c r="C385" t="s">
        <v>308</v>
      </c>
      <c r="D385" t="s">
        <v>353</v>
      </c>
      <c r="E385" t="s">
        <v>6</v>
      </c>
      <c r="F385" s="4">
        <v>43474</v>
      </c>
      <c r="G385" s="6" t="str" cm="1">
        <f t="array" ref="G385">IFERROR(VLOOKUP(VALUE(Table13[[#This Row],[County FIPS]]), IFERROR(IF(VALUE([1]!New_Licenses[#Data])=0, "Pending", VALUE([1]!New_Licenses[#Data])), [1]!New_Licenses[#Data]), 8, FALSE), "N/A")</f>
        <v>N/A</v>
      </c>
      <c r="H385" s="9" t="str">
        <f>IF(AND(Table13[[#This Row],[Call Sign]]&lt;&gt;"N/A", Table13[[#This Row],[Call Sign]]&lt;&gt;"Pending"), "Y", "N")</f>
        <v>N</v>
      </c>
      <c r="I385" s="10" t="str" cm="1">
        <f t="array" ref="I3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5" s="6" t="str" cm="1">
        <f t="array" ref="J385">IF(IFERROR(VLOOKUP(VALUE(Table13[[#This Row],[County FIPS]]), IFERROR(IF(VALUE([1]!New_Leases[#Data])=0, "Pending", VALUE([1]!New_Leases[#Data])), [1]!New_Leases[#Data]), 13, FALSE), "N")="Active", "Y", "N")</f>
        <v>N</v>
      </c>
      <c r="K385" s="9" t="str" cm="1">
        <f t="array" ref="K3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5" s="9" t="str" cm="1">
        <f t="array" ref="L3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5" s="11" t="str" cm="1">
        <f t="array" ref="M3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5" s="9" t="str" cm="1">
        <f t="array" ref="N385">IF(IFERROR(VLOOKUP(VALUE(Table13[[#This Row],[County FIPS]]), VALUE([1]!Assignments_of_Authorization[#Data]), 1, FALSE), "N")&lt;&gt;"N", "Y", "N")</f>
        <v>N</v>
      </c>
      <c r="O385" s="9" t="str" cm="1">
        <f t="array" ref="O3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5" s="9" t="str" cm="1">
        <f t="array" ref="P3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5" s="9" t="str" cm="1">
        <f t="array" ref="Q3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6" spans="2:17" x14ac:dyDescent="0.25">
      <c r="B386" s="8" t="s">
        <v>2433</v>
      </c>
      <c r="C386" t="s">
        <v>308</v>
      </c>
      <c r="D386" t="s">
        <v>354</v>
      </c>
      <c r="E386" t="s">
        <v>6</v>
      </c>
      <c r="F386" s="4">
        <v>21796</v>
      </c>
      <c r="G386" s="6" t="str" cm="1">
        <f t="array" ref="G386">IFERROR(VLOOKUP(VALUE(Table13[[#This Row],[County FIPS]]), IFERROR(IF(VALUE([1]!New_Licenses[#Data])=0, "Pending", VALUE([1]!New_Licenses[#Data])), [1]!New_Licenses[#Data]), 8, FALSE), "N/A")</f>
        <v>N/A</v>
      </c>
      <c r="H386" s="9" t="str">
        <f>IF(AND(Table13[[#This Row],[Call Sign]]&lt;&gt;"N/A", Table13[[#This Row],[Call Sign]]&lt;&gt;"Pending"), "Y", "N")</f>
        <v>N</v>
      </c>
      <c r="I386" s="10" t="str" cm="1">
        <f t="array" ref="I3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6" s="6" t="str" cm="1">
        <f t="array" ref="J386">IF(IFERROR(VLOOKUP(VALUE(Table13[[#This Row],[County FIPS]]), IFERROR(IF(VALUE([1]!New_Leases[#Data])=0, "Pending", VALUE([1]!New_Leases[#Data])), [1]!New_Leases[#Data]), 13, FALSE), "N")="Active", "Y", "N")</f>
        <v>N</v>
      </c>
      <c r="K386" s="9" t="str" cm="1">
        <f t="array" ref="K3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6" s="9" t="str" cm="1">
        <f t="array" ref="L3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6" s="11" t="str" cm="1">
        <f t="array" ref="M3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6" s="9" t="str" cm="1">
        <f t="array" ref="N386">IF(IFERROR(VLOOKUP(VALUE(Table13[[#This Row],[County FIPS]]), VALUE([1]!Assignments_of_Authorization[#Data]), 1, FALSE), "N")&lt;&gt;"N", "Y", "N")</f>
        <v>N</v>
      </c>
      <c r="O386" s="9" t="str" cm="1">
        <f t="array" ref="O3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6" s="9" t="str" cm="1">
        <f t="array" ref="P3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6" s="9" t="str" cm="1">
        <f t="array" ref="Q3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7" spans="2:17" x14ac:dyDescent="0.25">
      <c r="B387" s="8" t="s">
        <v>2434</v>
      </c>
      <c r="C387" t="s">
        <v>308</v>
      </c>
      <c r="D387" t="s">
        <v>176</v>
      </c>
      <c r="E387" t="s">
        <v>6</v>
      </c>
      <c r="F387" s="4">
        <v>16147</v>
      </c>
      <c r="G387" s="6" t="str" cm="1">
        <f t="array" ref="G387">IFERROR(VLOOKUP(VALUE(Table13[[#This Row],[County FIPS]]), IFERROR(IF(VALUE([1]!New_Licenses[#Data])=0, "Pending", VALUE([1]!New_Licenses[#Data])), [1]!New_Licenses[#Data]), 8, FALSE), "N/A")</f>
        <v>N/A</v>
      </c>
      <c r="H387" s="9" t="str">
        <f>IF(AND(Table13[[#This Row],[Call Sign]]&lt;&gt;"N/A", Table13[[#This Row],[Call Sign]]&lt;&gt;"Pending"), "Y", "N")</f>
        <v>N</v>
      </c>
      <c r="I387" s="10" t="str" cm="1">
        <f t="array" ref="I3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7" s="6" t="str" cm="1">
        <f t="array" ref="J387">IF(IFERROR(VLOOKUP(VALUE(Table13[[#This Row],[County FIPS]]), IFERROR(IF(VALUE([1]!New_Leases[#Data])=0, "Pending", VALUE([1]!New_Leases[#Data])), [1]!New_Leases[#Data]), 13, FALSE), "N")="Active", "Y", "N")</f>
        <v>N</v>
      </c>
      <c r="K387" s="9" t="str" cm="1">
        <f t="array" ref="K3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7" s="9" t="str" cm="1">
        <f t="array" ref="L3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7" s="11" t="str" cm="1">
        <f t="array" ref="M3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7" s="9" t="str" cm="1">
        <f t="array" ref="N387">IF(IFERROR(VLOOKUP(VALUE(Table13[[#This Row],[County FIPS]]), VALUE([1]!Assignments_of_Authorization[#Data]), 1, FALSE), "N")&lt;&gt;"N", "Y", "N")</f>
        <v>N</v>
      </c>
      <c r="O387" s="9" t="str" cm="1">
        <f t="array" ref="O3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7" s="9" t="str" cm="1">
        <f t="array" ref="P3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7" s="9" t="str" cm="1">
        <f t="array" ref="Q3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8" spans="2:17" x14ac:dyDescent="0.25">
      <c r="B388" s="8" t="s">
        <v>2435</v>
      </c>
      <c r="C388" t="s">
        <v>308</v>
      </c>
      <c r="D388" t="s">
        <v>355</v>
      </c>
      <c r="E388" t="s">
        <v>8</v>
      </c>
      <c r="F388" s="4">
        <v>553543</v>
      </c>
      <c r="G388" s="6" t="str" cm="1">
        <f t="array" ref="G388">IFERROR(VLOOKUP(VALUE(Table13[[#This Row],[County FIPS]]), IFERROR(IF(VALUE([1]!New_Licenses[#Data])=0, "Pending", VALUE([1]!New_Licenses[#Data])), [1]!New_Licenses[#Data]), 8, FALSE), "N/A")</f>
        <v>N/A</v>
      </c>
      <c r="H388" s="9" t="str">
        <f>IF(AND(Table13[[#This Row],[Call Sign]]&lt;&gt;"N/A", Table13[[#This Row],[Call Sign]]&lt;&gt;"Pending"), "Y", "N")</f>
        <v>N</v>
      </c>
      <c r="I388" s="10" t="str" cm="1">
        <f t="array" ref="I3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8" s="6" t="str" cm="1">
        <f t="array" ref="J388">IF(IFERROR(VLOOKUP(VALUE(Table13[[#This Row],[County FIPS]]), IFERROR(IF(VALUE([1]!New_Leases[#Data])=0, "Pending", VALUE([1]!New_Leases[#Data])), [1]!New_Leases[#Data]), 13, FALSE), "N")="Active", "Y", "N")</f>
        <v>N</v>
      </c>
      <c r="K388" s="9" t="str" cm="1">
        <f t="array" ref="K3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8" s="9" t="str" cm="1">
        <f t="array" ref="L3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8" s="11" t="str" cm="1">
        <f t="array" ref="M3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8" s="9" t="str" cm="1">
        <f t="array" ref="N388">IF(IFERROR(VLOOKUP(VALUE(Table13[[#This Row],[County FIPS]]), VALUE([1]!Assignments_of_Authorization[#Data]), 1, FALSE), "N")&lt;&gt;"N", "Y", "N")</f>
        <v>N</v>
      </c>
      <c r="O388" s="9" t="str" cm="1">
        <f t="array" ref="O3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8" s="9" t="str" cm="1">
        <f t="array" ref="P3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8" s="9" t="str" cm="1">
        <f t="array" ref="Q3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89" spans="2:17" x14ac:dyDescent="0.25">
      <c r="B389" s="8" t="s">
        <v>2436</v>
      </c>
      <c r="C389" t="s">
        <v>308</v>
      </c>
      <c r="D389" t="s">
        <v>356</v>
      </c>
      <c r="E389" t="s">
        <v>6</v>
      </c>
      <c r="F389" s="4">
        <v>33764</v>
      </c>
      <c r="G389" s="6" t="str" cm="1">
        <f t="array" ref="G389">IFERROR(VLOOKUP(VALUE(Table13[[#This Row],[County FIPS]]), IFERROR(IF(VALUE([1]!New_Licenses[#Data])=0, "Pending", VALUE([1]!New_Licenses[#Data])), [1]!New_Licenses[#Data]), 8, FALSE), "N/A")</f>
        <v>N/A</v>
      </c>
      <c r="H389" s="9" t="str">
        <f>IF(AND(Table13[[#This Row],[Call Sign]]&lt;&gt;"N/A", Table13[[#This Row],[Call Sign]]&lt;&gt;"Pending"), "Y", "N")</f>
        <v>N</v>
      </c>
      <c r="I389" s="10" t="str" cm="1">
        <f t="array" ref="I3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89" s="6" t="str" cm="1">
        <f t="array" ref="J389">IF(IFERROR(VLOOKUP(VALUE(Table13[[#This Row],[County FIPS]]), IFERROR(IF(VALUE([1]!New_Leases[#Data])=0, "Pending", VALUE([1]!New_Leases[#Data])), [1]!New_Leases[#Data]), 13, FALSE), "N")="Active", "Y", "N")</f>
        <v>N</v>
      </c>
      <c r="K389" s="9" t="str" cm="1">
        <f t="array" ref="K3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89" s="9" t="str" cm="1">
        <f t="array" ref="L3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89" s="11" t="str" cm="1">
        <f t="array" ref="M3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89" s="9" t="str" cm="1">
        <f t="array" ref="N389">IF(IFERROR(VLOOKUP(VALUE(Table13[[#This Row],[County FIPS]]), VALUE([1]!Assignments_of_Authorization[#Data]), 1, FALSE), "N")&lt;&gt;"N", "Y", "N")</f>
        <v>N</v>
      </c>
      <c r="O389" s="9" t="str" cm="1">
        <f t="array" ref="O3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89" s="9" t="str" cm="1">
        <f t="array" ref="P3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89" s="9" t="str" cm="1">
        <f t="array" ref="Q3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0" spans="2:17" x14ac:dyDescent="0.25">
      <c r="B390" s="8" t="s">
        <v>2437</v>
      </c>
      <c r="C390" t="s">
        <v>308</v>
      </c>
      <c r="D390" t="s">
        <v>357</v>
      </c>
      <c r="E390" t="s">
        <v>6</v>
      </c>
      <c r="F390" s="4">
        <v>75305</v>
      </c>
      <c r="G390" s="6" t="str" cm="1">
        <f t="array" ref="G390">IFERROR(VLOOKUP(VALUE(Table13[[#This Row],[County FIPS]]), IFERROR(IF(VALUE([1]!New_Licenses[#Data])=0, "Pending", VALUE([1]!New_Licenses[#Data])), [1]!New_Licenses[#Data]), 8, FALSE), "N/A")</f>
        <v>N/A</v>
      </c>
      <c r="H390" s="9" t="str">
        <f>IF(AND(Table13[[#This Row],[Call Sign]]&lt;&gt;"N/A", Table13[[#This Row],[Call Sign]]&lt;&gt;"Pending"), "Y", "N")</f>
        <v>N</v>
      </c>
      <c r="I390" s="10" t="str" cm="1">
        <f t="array" ref="I3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0" s="6" t="str" cm="1">
        <f t="array" ref="J390">IF(IFERROR(VLOOKUP(VALUE(Table13[[#This Row],[County FIPS]]), IFERROR(IF(VALUE([1]!New_Leases[#Data])=0, "Pending", VALUE([1]!New_Leases[#Data])), [1]!New_Leases[#Data]), 13, FALSE), "N")="Active", "Y", "N")</f>
        <v>N</v>
      </c>
      <c r="K390" s="9" t="str" cm="1">
        <f t="array" ref="K3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0" s="9" t="str" cm="1">
        <f t="array" ref="L3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0" s="11" t="str" cm="1">
        <f t="array" ref="M3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0" s="9" t="str" cm="1">
        <f t="array" ref="N390">IF(IFERROR(VLOOKUP(VALUE(Table13[[#This Row],[County FIPS]]), VALUE([1]!Assignments_of_Authorization[#Data]), 1, FALSE), "N")&lt;&gt;"N", "Y", "N")</f>
        <v>N</v>
      </c>
      <c r="O390" s="9" t="str" cm="1">
        <f t="array" ref="O3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0" s="9" t="str" cm="1">
        <f t="array" ref="P3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0" s="9" t="str" cm="1">
        <f t="array" ref="Q3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1" spans="2:17" x14ac:dyDescent="0.25">
      <c r="B391" s="8" t="s">
        <v>2438</v>
      </c>
      <c r="C391" t="s">
        <v>308</v>
      </c>
      <c r="D391" t="s">
        <v>71</v>
      </c>
      <c r="E391" t="s">
        <v>6</v>
      </c>
      <c r="F391" s="4">
        <v>25318</v>
      </c>
      <c r="G391" s="6" t="str" cm="1">
        <f t="array" ref="G391">IFERROR(VLOOKUP(VALUE(Table13[[#This Row],[County FIPS]]), IFERROR(IF(VALUE([1]!New_Licenses[#Data])=0, "Pending", VALUE([1]!New_Licenses[#Data])), [1]!New_Licenses[#Data]), 8, FALSE), "N/A")</f>
        <v>N/A</v>
      </c>
      <c r="H391" s="9" t="str">
        <f>IF(AND(Table13[[#This Row],[Call Sign]]&lt;&gt;"N/A", Table13[[#This Row],[Call Sign]]&lt;&gt;"Pending"), "Y", "N")</f>
        <v>N</v>
      </c>
      <c r="I391" s="10" t="str" cm="1">
        <f t="array" ref="I3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1" s="6" t="str" cm="1">
        <f t="array" ref="J391">IF(IFERROR(VLOOKUP(VALUE(Table13[[#This Row],[County FIPS]]), IFERROR(IF(VALUE([1]!New_Leases[#Data])=0, "Pending", VALUE([1]!New_Leases[#Data])), [1]!New_Leases[#Data]), 13, FALSE), "N")="Active", "Y", "N")</f>
        <v>N</v>
      </c>
      <c r="K391" s="9" t="str" cm="1">
        <f t="array" ref="K3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1" s="9" t="str" cm="1">
        <f t="array" ref="L3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1" s="11" t="str" cm="1">
        <f t="array" ref="M3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1" s="9" t="str" cm="1">
        <f t="array" ref="N391">IF(IFERROR(VLOOKUP(VALUE(Table13[[#This Row],[County FIPS]]), VALUE([1]!Assignments_of_Authorization[#Data]), 1, FALSE), "N")&lt;&gt;"N", "Y", "N")</f>
        <v>N</v>
      </c>
      <c r="O391" s="9" t="str" cm="1">
        <f t="array" ref="O3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1" s="9" t="str" cm="1">
        <f t="array" ref="P3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1" s="9" t="str" cm="1">
        <f t="array" ref="Q3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2" spans="2:17" x14ac:dyDescent="0.25">
      <c r="B392" s="8" t="s">
        <v>2439</v>
      </c>
      <c r="C392" t="s">
        <v>358</v>
      </c>
      <c r="D392" t="s">
        <v>359</v>
      </c>
      <c r="E392" t="s">
        <v>6</v>
      </c>
      <c r="F392" s="4">
        <v>18444</v>
      </c>
      <c r="G392" s="6" t="str" cm="1">
        <f t="array" ref="G392">IFERROR(VLOOKUP(VALUE(Table13[[#This Row],[County FIPS]]), IFERROR(IF(VALUE([1]!New_Licenses[#Data])=0, "Pending", VALUE([1]!New_Licenses[#Data])), [1]!New_Licenses[#Data]), 8, FALSE), "N/A")</f>
        <v>N/A</v>
      </c>
      <c r="H392" s="9" t="str">
        <f>IF(AND(Table13[[#This Row],[Call Sign]]&lt;&gt;"N/A", Table13[[#This Row],[Call Sign]]&lt;&gt;"Pending"), "Y", "N")</f>
        <v>N</v>
      </c>
      <c r="I392" s="10" t="str" cm="1">
        <f t="array" ref="I3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2" s="6" t="str" cm="1">
        <f t="array" ref="J392">IF(IFERROR(VLOOKUP(VALUE(Table13[[#This Row],[County FIPS]]), IFERROR(IF(VALUE([1]!New_Leases[#Data])=0, "Pending", VALUE([1]!New_Leases[#Data])), [1]!New_Leases[#Data]), 13, FALSE), "N")="Active", "Y", "N")</f>
        <v>N</v>
      </c>
      <c r="K392" s="9" t="str" cm="1">
        <f t="array" ref="K3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2" s="9" t="str" cm="1">
        <f t="array" ref="L3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2" s="11" t="str" cm="1">
        <f t="array" ref="M3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2" s="9" t="str" cm="1">
        <f t="array" ref="N392">IF(IFERROR(VLOOKUP(VALUE(Table13[[#This Row],[County FIPS]]), VALUE([1]!Assignments_of_Authorization[#Data]), 1, FALSE), "N")&lt;&gt;"N", "Y", "N")</f>
        <v>N</v>
      </c>
      <c r="O392" s="9" t="str" cm="1">
        <f t="array" ref="O3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2" s="9" t="str" cm="1">
        <f t="array" ref="P3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2" s="9" t="str" cm="1">
        <f t="array" ref="Q3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3" spans="2:17" x14ac:dyDescent="0.25">
      <c r="B393" s="8" t="s">
        <v>2440</v>
      </c>
      <c r="C393" t="s">
        <v>358</v>
      </c>
      <c r="D393" t="s">
        <v>360</v>
      </c>
      <c r="E393" t="s">
        <v>6</v>
      </c>
      <c r="F393" s="4">
        <v>8286</v>
      </c>
      <c r="G393" s="6" t="str" cm="1">
        <f t="array" ref="G393">IFERROR(VLOOKUP(VALUE(Table13[[#This Row],[County FIPS]]), IFERROR(IF(VALUE([1]!New_Licenses[#Data])=0, "Pending", VALUE([1]!New_Licenses[#Data])), [1]!New_Licenses[#Data]), 8, FALSE), "N/A")</f>
        <v>N/A</v>
      </c>
      <c r="H393" s="9" t="str">
        <f>IF(AND(Table13[[#This Row],[Call Sign]]&lt;&gt;"N/A", Table13[[#This Row],[Call Sign]]&lt;&gt;"Pending"), "Y", "N")</f>
        <v>N</v>
      </c>
      <c r="I393" s="10" t="str" cm="1">
        <f t="array" ref="I3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3" s="6" t="str" cm="1">
        <f t="array" ref="J393">IF(IFERROR(VLOOKUP(VALUE(Table13[[#This Row],[County FIPS]]), IFERROR(IF(VALUE([1]!New_Leases[#Data])=0, "Pending", VALUE([1]!New_Leases[#Data])), [1]!New_Leases[#Data]), 13, FALSE), "N")="Active", "Y", "N")</f>
        <v>N</v>
      </c>
      <c r="K393" s="9" t="str" cm="1">
        <f t="array" ref="K3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3" s="9" t="str" cm="1">
        <f t="array" ref="L3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3" s="11" t="str" cm="1">
        <f t="array" ref="M3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3" s="9" t="str" cm="1">
        <f t="array" ref="N393">IF(IFERROR(VLOOKUP(VALUE(Table13[[#This Row],[County FIPS]]), VALUE([1]!Assignments_of_Authorization[#Data]), 1, FALSE), "N")&lt;&gt;"N", "Y", "N")</f>
        <v>N</v>
      </c>
      <c r="O393" s="9" t="str" cm="1">
        <f t="array" ref="O3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3" s="9" t="str" cm="1">
        <f t="array" ref="P3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3" s="9" t="str" cm="1">
        <f t="array" ref="Q3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4" spans="2:17" x14ac:dyDescent="0.25">
      <c r="B394" s="8" t="s">
        <v>2441</v>
      </c>
      <c r="C394" t="s">
        <v>358</v>
      </c>
      <c r="D394" t="s">
        <v>361</v>
      </c>
      <c r="E394" t="s">
        <v>6</v>
      </c>
      <c r="F394" s="4">
        <v>11140</v>
      </c>
      <c r="G394" s="6" t="str" cm="1">
        <f t="array" ref="G394">IFERROR(VLOOKUP(VALUE(Table13[[#This Row],[County FIPS]]), IFERROR(IF(VALUE([1]!New_Licenses[#Data])=0, "Pending", VALUE([1]!New_Licenses[#Data])), [1]!New_Licenses[#Data]), 8, FALSE), "N/A")</f>
        <v>N/A</v>
      </c>
      <c r="H394" s="9" t="str">
        <f>IF(AND(Table13[[#This Row],[Call Sign]]&lt;&gt;"N/A", Table13[[#This Row],[Call Sign]]&lt;&gt;"Pending"), "Y", "N")</f>
        <v>N</v>
      </c>
      <c r="I394" s="10" t="str" cm="1">
        <f t="array" ref="I3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4" s="6" t="str" cm="1">
        <f t="array" ref="J394">IF(IFERROR(VLOOKUP(VALUE(Table13[[#This Row],[County FIPS]]), IFERROR(IF(VALUE([1]!New_Leases[#Data])=0, "Pending", VALUE([1]!New_Leases[#Data])), [1]!New_Leases[#Data]), 13, FALSE), "N")="Active", "Y", "N")</f>
        <v>N</v>
      </c>
      <c r="K394" s="9" t="str" cm="1">
        <f t="array" ref="K3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4" s="9" t="str" cm="1">
        <f t="array" ref="L3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4" s="11" t="str" cm="1">
        <f t="array" ref="M3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4" s="9" t="str" cm="1">
        <f t="array" ref="N394">IF(IFERROR(VLOOKUP(VALUE(Table13[[#This Row],[County FIPS]]), VALUE([1]!Assignments_of_Authorization[#Data]), 1, FALSE), "N")&lt;&gt;"N", "Y", "N")</f>
        <v>N</v>
      </c>
      <c r="O394" s="9" t="str" cm="1">
        <f t="array" ref="O3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4" s="9" t="str" cm="1">
        <f t="array" ref="P3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4" s="9" t="str" cm="1">
        <f t="array" ref="Q3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5" spans="2:17" x14ac:dyDescent="0.25">
      <c r="B395" s="8" t="s">
        <v>2442</v>
      </c>
      <c r="C395" t="s">
        <v>358</v>
      </c>
      <c r="D395" t="s">
        <v>310</v>
      </c>
      <c r="E395" t="s">
        <v>6</v>
      </c>
      <c r="F395" s="4">
        <v>2876</v>
      </c>
      <c r="G395" s="6" t="str" cm="1">
        <f t="array" ref="G395">IFERROR(VLOOKUP(VALUE(Table13[[#This Row],[County FIPS]]), IFERROR(IF(VALUE([1]!New_Licenses[#Data])=0, "Pending", VALUE([1]!New_Licenses[#Data])), [1]!New_Licenses[#Data]), 8, FALSE), "N/A")</f>
        <v>N/A</v>
      </c>
      <c r="H395" s="9" t="str">
        <f>IF(AND(Table13[[#This Row],[Call Sign]]&lt;&gt;"N/A", Table13[[#This Row],[Call Sign]]&lt;&gt;"Pending"), "Y", "N")</f>
        <v>N</v>
      </c>
      <c r="I395" s="10" t="str" cm="1">
        <f t="array" ref="I3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5" s="6" t="str" cm="1">
        <f t="array" ref="J395">IF(IFERROR(VLOOKUP(VALUE(Table13[[#This Row],[County FIPS]]), IFERROR(IF(VALUE([1]!New_Leases[#Data])=0, "Pending", VALUE([1]!New_Leases[#Data])), [1]!New_Leases[#Data]), 13, FALSE), "N")="Active", "Y", "N")</f>
        <v>N</v>
      </c>
      <c r="K395" s="9" t="str" cm="1">
        <f t="array" ref="K3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5" s="9" t="str" cm="1">
        <f t="array" ref="L3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5" s="11" t="str" cm="1">
        <f t="array" ref="M3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5" s="9" t="str" cm="1">
        <f t="array" ref="N395">IF(IFERROR(VLOOKUP(VALUE(Table13[[#This Row],[County FIPS]]), VALUE([1]!Assignments_of_Authorization[#Data]), 1, FALSE), "N")&lt;&gt;"N", "Y", "N")</f>
        <v>N</v>
      </c>
      <c r="O395" s="9" t="str" cm="1">
        <f t="array" ref="O3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5" s="9" t="str" cm="1">
        <f t="array" ref="P3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5" s="9" t="str" cm="1">
        <f t="array" ref="Q3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6" spans="2:17" x14ac:dyDescent="0.25">
      <c r="B396" s="8" t="s">
        <v>2443</v>
      </c>
      <c r="C396" t="s">
        <v>358</v>
      </c>
      <c r="D396" t="s">
        <v>7</v>
      </c>
      <c r="E396" t="s">
        <v>8</v>
      </c>
      <c r="F396" s="4">
        <v>43799</v>
      </c>
      <c r="G396" s="6" t="str" cm="1">
        <f t="array" ref="G396">IFERROR(VLOOKUP(VALUE(Table13[[#This Row],[County FIPS]]), IFERROR(IF(VALUE([1]!New_Licenses[#Data])=0, "Pending", VALUE([1]!New_Licenses[#Data])), [1]!New_Licenses[#Data]), 8, FALSE), "N/A")</f>
        <v>N/A</v>
      </c>
      <c r="H396" s="9" t="str">
        <f>IF(AND(Table13[[#This Row],[Call Sign]]&lt;&gt;"N/A", Table13[[#This Row],[Call Sign]]&lt;&gt;"Pending"), "Y", "N")</f>
        <v>N</v>
      </c>
      <c r="I396" s="10" t="str" cm="1">
        <f t="array" ref="I3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6" s="6" t="str" cm="1">
        <f t="array" ref="J396">IF(IFERROR(VLOOKUP(VALUE(Table13[[#This Row],[County FIPS]]), IFERROR(IF(VALUE([1]!New_Leases[#Data])=0, "Pending", VALUE([1]!New_Leases[#Data])), [1]!New_Leases[#Data]), 13, FALSE), "N")="Active", "Y", "N")</f>
        <v>N</v>
      </c>
      <c r="K396" s="9" t="str" cm="1">
        <f t="array" ref="K3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6" s="9" t="str" cm="1">
        <f t="array" ref="L3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6" s="11" t="str" cm="1">
        <f t="array" ref="M3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6" s="9" t="str" cm="1">
        <f t="array" ref="N396">IF(IFERROR(VLOOKUP(VALUE(Table13[[#This Row],[County FIPS]]), VALUE([1]!Assignments_of_Authorization[#Data]), 1, FALSE), "N")&lt;&gt;"N", "Y", "N")</f>
        <v>N</v>
      </c>
      <c r="O396" s="9" t="str" cm="1">
        <f t="array" ref="O3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6" s="9" t="str" cm="1">
        <f t="array" ref="P3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6" s="9" t="str" cm="1">
        <f t="array" ref="Q3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7" spans="2:17" x14ac:dyDescent="0.25">
      <c r="B397" s="8" t="s">
        <v>2444</v>
      </c>
      <c r="C397" t="s">
        <v>358</v>
      </c>
      <c r="D397" t="s">
        <v>362</v>
      </c>
      <c r="E397" t="s">
        <v>6</v>
      </c>
      <c r="F397" s="4">
        <v>18035</v>
      </c>
      <c r="G397" s="6" t="str" cm="1">
        <f t="array" ref="G397">IFERROR(VLOOKUP(VALUE(Table13[[#This Row],[County FIPS]]), IFERROR(IF(VALUE([1]!New_Licenses[#Data])=0, "Pending", VALUE([1]!New_Licenses[#Data])), [1]!New_Licenses[#Data]), 8, FALSE), "N/A")</f>
        <v>N/A</v>
      </c>
      <c r="H397" s="9" t="str">
        <f>IF(AND(Table13[[#This Row],[Call Sign]]&lt;&gt;"N/A", Table13[[#This Row],[Call Sign]]&lt;&gt;"Pending"), "Y", "N")</f>
        <v>N</v>
      </c>
      <c r="I397" s="10" t="str" cm="1">
        <f t="array" ref="I3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7" s="6" t="str" cm="1">
        <f t="array" ref="J397">IF(IFERROR(VLOOKUP(VALUE(Table13[[#This Row],[County FIPS]]), IFERROR(IF(VALUE([1]!New_Leases[#Data])=0, "Pending", VALUE([1]!New_Leases[#Data])), [1]!New_Leases[#Data]), 13, FALSE), "N")="Active", "Y", "N")</f>
        <v>N</v>
      </c>
      <c r="K397" s="9" t="str" cm="1">
        <f t="array" ref="K3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7" s="9" t="str" cm="1">
        <f t="array" ref="L3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7" s="11" t="str" cm="1">
        <f t="array" ref="M3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7" s="9" t="str" cm="1">
        <f t="array" ref="N397">IF(IFERROR(VLOOKUP(VALUE(Table13[[#This Row],[County FIPS]]), VALUE([1]!Assignments_of_Authorization[#Data]), 1, FALSE), "N")&lt;&gt;"N", "Y", "N")</f>
        <v>N</v>
      </c>
      <c r="O397" s="9" t="str" cm="1">
        <f t="array" ref="O3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7" s="9" t="str" cm="1">
        <f t="array" ref="P3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7" s="9" t="str" cm="1">
        <f t="array" ref="Q3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8" spans="2:17" x14ac:dyDescent="0.25">
      <c r="B398" s="8" t="s">
        <v>2445</v>
      </c>
      <c r="C398" t="s">
        <v>358</v>
      </c>
      <c r="D398" t="s">
        <v>363</v>
      </c>
      <c r="E398" t="s">
        <v>8</v>
      </c>
      <c r="F398" s="4">
        <v>83505</v>
      </c>
      <c r="G398" s="6" t="str" cm="1">
        <f t="array" ref="G398">IFERROR(VLOOKUP(VALUE(Table13[[#This Row],[County FIPS]]), IFERROR(IF(VALUE([1]!New_Licenses[#Data])=0, "Pending", VALUE([1]!New_Licenses[#Data])), [1]!New_Licenses[#Data]), 8, FALSE), "N/A")</f>
        <v>N/A</v>
      </c>
      <c r="H398" s="9" t="str">
        <f>IF(AND(Table13[[#This Row],[Call Sign]]&lt;&gt;"N/A", Table13[[#This Row],[Call Sign]]&lt;&gt;"Pending"), "Y", "N")</f>
        <v>N</v>
      </c>
      <c r="I398" s="10" t="str" cm="1">
        <f t="array" ref="I3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8" s="6" t="str" cm="1">
        <f t="array" ref="J398">IF(IFERROR(VLOOKUP(VALUE(Table13[[#This Row],[County FIPS]]), IFERROR(IF(VALUE([1]!New_Leases[#Data])=0, "Pending", VALUE([1]!New_Leases[#Data])), [1]!New_Leases[#Data]), 13, FALSE), "N")="Active", "Y", "N")</f>
        <v>N</v>
      </c>
      <c r="K398" s="9" t="str" cm="1">
        <f t="array" ref="K3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8" s="9" t="str" cm="1">
        <f t="array" ref="L3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8" s="11" t="str" cm="1">
        <f t="array" ref="M3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8" s="9" t="str" cm="1">
        <f t="array" ref="N398">IF(IFERROR(VLOOKUP(VALUE(Table13[[#This Row],[County FIPS]]), VALUE([1]!Assignments_of_Authorization[#Data]), 1, FALSE), "N")&lt;&gt;"N", "Y", "N")</f>
        <v>N</v>
      </c>
      <c r="O398" s="9" t="str" cm="1">
        <f t="array" ref="O3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8" s="9" t="str" cm="1">
        <f t="array" ref="P3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8" s="9" t="str" cm="1">
        <f t="array" ref="Q3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99" spans="2:17" x14ac:dyDescent="0.25">
      <c r="B399" s="8" t="s">
        <v>2446</v>
      </c>
      <c r="C399" t="s">
        <v>358</v>
      </c>
      <c r="D399" t="s">
        <v>364</v>
      </c>
      <c r="E399" t="s">
        <v>8</v>
      </c>
      <c r="F399" s="4">
        <v>108901</v>
      </c>
      <c r="G399" s="6" t="str" cm="1">
        <f t="array" ref="G399">IFERROR(VLOOKUP(VALUE(Table13[[#This Row],[County FIPS]]), IFERROR(IF(VALUE([1]!New_Licenses[#Data])=0, "Pending", VALUE([1]!New_Licenses[#Data])), [1]!New_Licenses[#Data]), 8, FALSE), "N/A")</f>
        <v>N/A</v>
      </c>
      <c r="H399" s="9" t="str">
        <f>IF(AND(Table13[[#This Row],[Call Sign]]&lt;&gt;"N/A", Table13[[#This Row],[Call Sign]]&lt;&gt;"Pending"), "Y", "N")</f>
        <v>N</v>
      </c>
      <c r="I399" s="10" t="str" cm="1">
        <f t="array" ref="I3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99" s="6" t="str" cm="1">
        <f t="array" ref="J399">IF(IFERROR(VLOOKUP(VALUE(Table13[[#This Row],[County FIPS]]), IFERROR(IF(VALUE([1]!New_Leases[#Data])=0, "Pending", VALUE([1]!New_Leases[#Data])), [1]!New_Leases[#Data]), 13, FALSE), "N")="Active", "Y", "N")</f>
        <v>N</v>
      </c>
      <c r="K399" s="9" t="str" cm="1">
        <f t="array" ref="K3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99" s="9" t="str" cm="1">
        <f t="array" ref="L3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99" s="11" t="str" cm="1">
        <f t="array" ref="M3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99" s="9" t="str" cm="1">
        <f t="array" ref="N399">IF(IFERROR(VLOOKUP(VALUE(Table13[[#This Row],[County FIPS]]), VALUE([1]!Assignments_of_Authorization[#Data]), 1, FALSE), "N")&lt;&gt;"N", "Y", "N")</f>
        <v>N</v>
      </c>
      <c r="O399" s="9" t="str" cm="1">
        <f t="array" ref="O3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99" s="9" t="str" cm="1">
        <f t="array" ref="P3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99" s="9" t="str" cm="1">
        <f t="array" ref="Q3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0" spans="2:17" x14ac:dyDescent="0.25">
      <c r="B400" s="8" t="s">
        <v>2447</v>
      </c>
      <c r="C400" t="s">
        <v>358</v>
      </c>
      <c r="D400" t="s">
        <v>365</v>
      </c>
      <c r="E400" t="s">
        <v>6</v>
      </c>
      <c r="F400" s="4">
        <v>17194</v>
      </c>
      <c r="G400" s="6" t="str" cm="1">
        <f t="array" ref="G400">IFERROR(VLOOKUP(VALUE(Table13[[#This Row],[County FIPS]]), IFERROR(IF(VALUE([1]!New_Licenses[#Data])=0, "Pending", VALUE([1]!New_Licenses[#Data])), [1]!New_Licenses[#Data]), 8, FALSE), "N/A")</f>
        <v>N/A</v>
      </c>
      <c r="H400" s="9" t="str">
        <f>IF(AND(Table13[[#This Row],[Call Sign]]&lt;&gt;"N/A", Table13[[#This Row],[Call Sign]]&lt;&gt;"Pending"), "Y", "N")</f>
        <v>N</v>
      </c>
      <c r="I400" s="10" t="str" cm="1">
        <f t="array" ref="I4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0" s="6" t="str" cm="1">
        <f t="array" ref="J400">IF(IFERROR(VLOOKUP(VALUE(Table13[[#This Row],[County FIPS]]), IFERROR(IF(VALUE([1]!New_Leases[#Data])=0, "Pending", VALUE([1]!New_Leases[#Data])), [1]!New_Leases[#Data]), 13, FALSE), "N")="Active", "Y", "N")</f>
        <v>N</v>
      </c>
      <c r="K400" s="9" t="str" cm="1">
        <f t="array" ref="K4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0" s="9" t="str" cm="1">
        <f t="array" ref="L4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0" s="11" t="str" cm="1">
        <f t="array" ref="M4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0" s="9" t="str" cm="1">
        <f t="array" ref="N400">IF(IFERROR(VLOOKUP(VALUE(Table13[[#This Row],[County FIPS]]), VALUE([1]!Assignments_of_Authorization[#Data]), 1, FALSE), "N")&lt;&gt;"N", "Y", "N")</f>
        <v>N</v>
      </c>
      <c r="O400" s="9" t="str" cm="1">
        <f t="array" ref="O4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0" s="9" t="str" cm="1">
        <f t="array" ref="P4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0" s="9" t="str" cm="1">
        <f t="array" ref="Q4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1" spans="2:17" x14ac:dyDescent="0.25">
      <c r="B401" s="8" t="s">
        <v>2448</v>
      </c>
      <c r="C401" t="s">
        <v>358</v>
      </c>
      <c r="D401" t="s">
        <v>366</v>
      </c>
      <c r="E401" t="s">
        <v>6</v>
      </c>
      <c r="F401" s="4">
        <v>18160</v>
      </c>
      <c r="G401" s="6" t="str" cm="1">
        <f t="array" ref="G401">IFERROR(VLOOKUP(VALUE(Table13[[#This Row],[County FIPS]]), IFERROR(IF(VALUE([1]!New_Licenses[#Data])=0, "Pending", VALUE([1]!New_Licenses[#Data])), [1]!New_Licenses[#Data]), 8, FALSE), "N/A")</f>
        <v>N/A</v>
      </c>
      <c r="H401" s="9" t="str">
        <f>IF(AND(Table13[[#This Row],[Call Sign]]&lt;&gt;"N/A", Table13[[#This Row],[Call Sign]]&lt;&gt;"Pending"), "Y", "N")</f>
        <v>N</v>
      </c>
      <c r="I401" s="10" t="str" cm="1">
        <f t="array" ref="I4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1" s="6" t="str" cm="1">
        <f t="array" ref="J401">IF(IFERROR(VLOOKUP(VALUE(Table13[[#This Row],[County FIPS]]), IFERROR(IF(VALUE([1]!New_Leases[#Data])=0, "Pending", VALUE([1]!New_Leases[#Data])), [1]!New_Leases[#Data]), 13, FALSE), "N")="Active", "Y", "N")</f>
        <v>N</v>
      </c>
      <c r="K401" s="9" t="str" cm="1">
        <f t="array" ref="K4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1" s="9" t="str" cm="1">
        <f t="array" ref="L4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1" s="11" t="str" cm="1">
        <f t="array" ref="M4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1" s="9" t="str" cm="1">
        <f t="array" ref="N401">IF(IFERROR(VLOOKUP(VALUE(Table13[[#This Row],[County FIPS]]), VALUE([1]!Assignments_of_Authorization[#Data]), 1, FALSE), "N")&lt;&gt;"N", "Y", "N")</f>
        <v>N</v>
      </c>
      <c r="O401" s="9" t="str" cm="1">
        <f t="array" ref="O4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1" s="9" t="str" cm="1">
        <f t="array" ref="P4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1" s="9" t="str" cm="1">
        <f t="array" ref="Q4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2" spans="2:17" x14ac:dyDescent="0.25">
      <c r="B402" s="8" t="s">
        <v>2449</v>
      </c>
      <c r="C402" t="s">
        <v>358</v>
      </c>
      <c r="D402" t="s">
        <v>10</v>
      </c>
      <c r="E402" t="s">
        <v>8</v>
      </c>
      <c r="F402" s="4">
        <v>157346</v>
      </c>
      <c r="G402" s="6" t="str" cm="1">
        <f t="array" ref="G402">IFERROR(VLOOKUP(VALUE(Table13[[#This Row],[County FIPS]]), IFERROR(IF(VALUE([1]!New_Licenses[#Data])=0, "Pending", VALUE([1]!New_Licenses[#Data])), [1]!New_Licenses[#Data]), 8, FALSE), "N/A")</f>
        <v>N/A</v>
      </c>
      <c r="H402" s="9" t="str">
        <f>IF(AND(Table13[[#This Row],[Call Sign]]&lt;&gt;"N/A", Table13[[#This Row],[Call Sign]]&lt;&gt;"Pending"), "Y", "N")</f>
        <v>N</v>
      </c>
      <c r="I402" s="10" t="str" cm="1">
        <f t="array" ref="I4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2" s="6" t="str" cm="1">
        <f t="array" ref="J402">IF(IFERROR(VLOOKUP(VALUE(Table13[[#This Row],[County FIPS]]), IFERROR(IF(VALUE([1]!New_Leases[#Data])=0, "Pending", VALUE([1]!New_Leases[#Data])), [1]!New_Leases[#Data]), 13, FALSE), "N")="Active", "Y", "N")</f>
        <v>N</v>
      </c>
      <c r="K402" s="9" t="str" cm="1">
        <f t="array" ref="K4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2" s="9" t="str" cm="1">
        <f t="array" ref="L4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2" s="11" t="str" cm="1">
        <f t="array" ref="M4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2" s="9" t="str" cm="1">
        <f t="array" ref="N402">IF(IFERROR(VLOOKUP(VALUE(Table13[[#This Row],[County FIPS]]), VALUE([1]!Assignments_of_Authorization[#Data]), 1, FALSE), "N")&lt;&gt;"N", "Y", "N")</f>
        <v>N</v>
      </c>
      <c r="O402" s="9" t="str" cm="1">
        <f t="array" ref="O4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2" s="9" t="str" cm="1">
        <f t="array" ref="P4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2" s="9" t="str" cm="1">
        <f t="array" ref="Q4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3" spans="2:17" x14ac:dyDescent="0.25">
      <c r="B403" s="8" t="s">
        <v>2450</v>
      </c>
      <c r="C403" t="s">
        <v>358</v>
      </c>
      <c r="D403" t="s">
        <v>367</v>
      </c>
      <c r="E403" t="s">
        <v>6</v>
      </c>
      <c r="F403" s="4">
        <v>12583</v>
      </c>
      <c r="G403" s="6" t="str" cm="1">
        <f t="array" ref="G403">IFERROR(VLOOKUP(VALUE(Table13[[#This Row],[County FIPS]]), IFERROR(IF(VALUE([1]!New_Licenses[#Data])=0, "Pending", VALUE([1]!New_Licenses[#Data])), [1]!New_Licenses[#Data]), 8, FALSE), "N/A")</f>
        <v>N/A</v>
      </c>
      <c r="H403" s="9" t="str">
        <f>IF(AND(Table13[[#This Row],[Call Sign]]&lt;&gt;"N/A", Table13[[#This Row],[Call Sign]]&lt;&gt;"Pending"), "Y", "N")</f>
        <v>N</v>
      </c>
      <c r="I403" s="10" t="str" cm="1">
        <f t="array" ref="I4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3" s="6" t="str" cm="1">
        <f t="array" ref="J403">IF(IFERROR(VLOOKUP(VALUE(Table13[[#This Row],[County FIPS]]), IFERROR(IF(VALUE([1]!New_Leases[#Data])=0, "Pending", VALUE([1]!New_Leases[#Data])), [1]!New_Leases[#Data]), 13, FALSE), "N")="Active", "Y", "N")</f>
        <v>N</v>
      </c>
      <c r="K403" s="9" t="str" cm="1">
        <f t="array" ref="K4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3" s="9" t="str" cm="1">
        <f t="array" ref="L4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3" s="11" t="str" cm="1">
        <f t="array" ref="M4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3" s="9" t="str" cm="1">
        <f t="array" ref="N403">IF(IFERROR(VLOOKUP(VALUE(Table13[[#This Row],[County FIPS]]), VALUE([1]!Assignments_of_Authorization[#Data]), 1, FALSE), "N")&lt;&gt;"N", "Y", "N")</f>
        <v>N</v>
      </c>
      <c r="O403" s="9" t="str" cm="1">
        <f t="array" ref="O4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3" s="9" t="str" cm="1">
        <f t="array" ref="P4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3" s="9" t="str" cm="1">
        <f t="array" ref="Q4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4" spans="2:17" x14ac:dyDescent="0.25">
      <c r="B404" s="8" t="s">
        <v>2451</v>
      </c>
      <c r="C404" t="s">
        <v>358</v>
      </c>
      <c r="D404" t="s">
        <v>368</v>
      </c>
      <c r="E404" t="s">
        <v>6</v>
      </c>
      <c r="F404" s="4">
        <v>18021</v>
      </c>
      <c r="G404" s="6" t="str" cm="1">
        <f t="array" ref="G404">IFERROR(VLOOKUP(VALUE(Table13[[#This Row],[County FIPS]]), IFERROR(IF(VALUE([1]!New_Licenses[#Data])=0, "Pending", VALUE([1]!New_Licenses[#Data])), [1]!New_Licenses[#Data]), 8, FALSE), "N/A")</f>
        <v>N/A</v>
      </c>
      <c r="H404" s="9" t="str">
        <f>IF(AND(Table13[[#This Row],[Call Sign]]&lt;&gt;"N/A", Table13[[#This Row],[Call Sign]]&lt;&gt;"Pending"), "Y", "N")</f>
        <v>N</v>
      </c>
      <c r="I404" s="10" t="str" cm="1">
        <f t="array" ref="I4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4" s="6" t="str" cm="1">
        <f t="array" ref="J404">IF(IFERROR(VLOOKUP(VALUE(Table13[[#This Row],[County FIPS]]), IFERROR(IF(VALUE([1]!New_Leases[#Data])=0, "Pending", VALUE([1]!New_Leases[#Data])), [1]!New_Leases[#Data]), 13, FALSE), "N")="Active", "Y", "N")</f>
        <v>N</v>
      </c>
      <c r="K404" s="9" t="str" cm="1">
        <f t="array" ref="K4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4" s="9" t="str" cm="1">
        <f t="array" ref="L4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4" s="11" t="str" cm="1">
        <f t="array" ref="M4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4" s="9" t="str" cm="1">
        <f t="array" ref="N404">IF(IFERROR(VLOOKUP(VALUE(Table13[[#This Row],[County FIPS]]), VALUE([1]!Assignments_of_Authorization[#Data]), 1, FALSE), "N")&lt;&gt;"N", "Y", "N")</f>
        <v>N</v>
      </c>
      <c r="O404" s="9" t="str" cm="1">
        <f t="array" ref="O4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4" s="9" t="str" cm="1">
        <f t="array" ref="P4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4" s="9" t="str" cm="1">
        <f t="array" ref="Q4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5" spans="2:17" x14ac:dyDescent="0.25">
      <c r="B405" s="8" t="s">
        <v>2452</v>
      </c>
      <c r="C405" t="s">
        <v>358</v>
      </c>
      <c r="D405" t="s">
        <v>369</v>
      </c>
      <c r="E405" t="s">
        <v>6</v>
      </c>
      <c r="F405" s="4">
        <v>16301</v>
      </c>
      <c r="G405" s="6" t="str" cm="1">
        <f t="array" ref="G405">IFERROR(VLOOKUP(VALUE(Table13[[#This Row],[County FIPS]]), IFERROR(IF(VALUE([1]!New_Licenses[#Data])=0, "Pending", VALUE([1]!New_Licenses[#Data])), [1]!New_Licenses[#Data]), 8, FALSE), "N/A")</f>
        <v>N/A</v>
      </c>
      <c r="H405" s="9" t="str">
        <f>IF(AND(Table13[[#This Row],[Call Sign]]&lt;&gt;"N/A", Table13[[#This Row],[Call Sign]]&lt;&gt;"Pending"), "Y", "N")</f>
        <v>N</v>
      </c>
      <c r="I405" s="10" t="str" cm="1">
        <f t="array" ref="I4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5" s="6" t="str" cm="1">
        <f t="array" ref="J405">IF(IFERROR(VLOOKUP(VALUE(Table13[[#This Row],[County FIPS]]), IFERROR(IF(VALUE([1]!New_Leases[#Data])=0, "Pending", VALUE([1]!New_Leases[#Data])), [1]!New_Leases[#Data]), 13, FALSE), "N")="Active", "Y", "N")</f>
        <v>N</v>
      </c>
      <c r="K405" s="9" t="str" cm="1">
        <f t="array" ref="K4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5" s="9" t="str" cm="1">
        <f t="array" ref="L4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5" s="11" t="str" cm="1">
        <f t="array" ref="M4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5" s="9" t="str" cm="1">
        <f t="array" ref="N405">IF(IFERROR(VLOOKUP(VALUE(Table13[[#This Row],[County FIPS]]), VALUE([1]!Assignments_of_Authorization[#Data]), 1, FALSE), "N")&lt;&gt;"N", "Y", "N")</f>
        <v>N</v>
      </c>
      <c r="O405" s="9" t="str" cm="1">
        <f t="array" ref="O4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5" s="9" t="str" cm="1">
        <f t="array" ref="P4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5" s="9" t="str" cm="1">
        <f t="array" ref="Q4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6" spans="2:17" x14ac:dyDescent="0.25">
      <c r="B406" s="8" t="s">
        <v>2453</v>
      </c>
      <c r="C406" t="s">
        <v>358</v>
      </c>
      <c r="D406" t="s">
        <v>370</v>
      </c>
      <c r="E406" t="s">
        <v>8</v>
      </c>
      <c r="F406" s="4">
        <v>44738</v>
      </c>
      <c r="G406" s="6" t="str" cm="1">
        <f t="array" ref="G406">IFERROR(VLOOKUP(VALUE(Table13[[#This Row],[County FIPS]]), IFERROR(IF(VALUE([1]!New_Licenses[#Data])=0, "Pending", VALUE([1]!New_Licenses[#Data])), [1]!New_Licenses[#Data]), 8, FALSE), "N/A")</f>
        <v>N/A</v>
      </c>
      <c r="H406" s="9" t="str">
        <f>IF(AND(Table13[[#This Row],[Call Sign]]&lt;&gt;"N/A", Table13[[#This Row],[Call Sign]]&lt;&gt;"Pending"), "Y", "N")</f>
        <v>N</v>
      </c>
      <c r="I406" s="10" t="str" cm="1">
        <f t="array" ref="I4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6" s="6" t="str" cm="1">
        <f t="array" ref="J406">IF(IFERROR(VLOOKUP(VALUE(Table13[[#This Row],[County FIPS]]), IFERROR(IF(VALUE([1]!New_Leases[#Data])=0, "Pending", VALUE([1]!New_Leases[#Data])), [1]!New_Leases[#Data]), 13, FALSE), "N")="Active", "Y", "N")</f>
        <v>N</v>
      </c>
      <c r="K406" s="9" t="str" cm="1">
        <f t="array" ref="K4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6" s="9" t="str" cm="1">
        <f t="array" ref="L4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6" s="11" t="str" cm="1">
        <f t="array" ref="M4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6" s="9" t="str" cm="1">
        <f t="array" ref="N406">IF(IFERROR(VLOOKUP(VALUE(Table13[[#This Row],[County FIPS]]), VALUE([1]!Assignments_of_Authorization[#Data]), 1, FALSE), "N")&lt;&gt;"N", "Y", "N")</f>
        <v>N</v>
      </c>
      <c r="O406" s="9" t="str" cm="1">
        <f t="array" ref="O4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6" s="9" t="str" cm="1">
        <f t="array" ref="P4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6" s="9" t="str" cm="1">
        <f t="array" ref="Q4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7" spans="2:17" x14ac:dyDescent="0.25">
      <c r="B407" s="8" t="s">
        <v>2454</v>
      </c>
      <c r="C407" t="s">
        <v>358</v>
      </c>
      <c r="D407" t="s">
        <v>371</v>
      </c>
      <c r="E407" t="s">
        <v>8</v>
      </c>
      <c r="F407" s="4">
        <v>81099</v>
      </c>
      <c r="G407" s="6" t="str" cm="1">
        <f t="array" ref="G407">IFERROR(VLOOKUP(VALUE(Table13[[#This Row],[County FIPS]]), IFERROR(IF(VALUE([1]!New_Licenses[#Data])=0, "Pending", VALUE([1]!New_Licenses[#Data])), [1]!New_Licenses[#Data]), 8, FALSE), "N/A")</f>
        <v>N/A</v>
      </c>
      <c r="H407" s="9" t="str">
        <f>IF(AND(Table13[[#This Row],[Call Sign]]&lt;&gt;"N/A", Table13[[#This Row],[Call Sign]]&lt;&gt;"Pending"), "Y", "N")</f>
        <v>N</v>
      </c>
      <c r="I407" s="10" t="str" cm="1">
        <f t="array" ref="I4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7" s="6" t="str" cm="1">
        <f t="array" ref="J407">IF(IFERROR(VLOOKUP(VALUE(Table13[[#This Row],[County FIPS]]), IFERROR(IF(VALUE([1]!New_Leases[#Data])=0, "Pending", VALUE([1]!New_Leases[#Data])), [1]!New_Leases[#Data]), 13, FALSE), "N")="Active", "Y", "N")</f>
        <v>N</v>
      </c>
      <c r="K407" s="9" t="str" cm="1">
        <f t="array" ref="K4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7" s="9" t="str" cm="1">
        <f t="array" ref="L4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7" s="11" t="str" cm="1">
        <f t="array" ref="M4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7" s="9" t="str" cm="1">
        <f t="array" ref="N407">IF(IFERROR(VLOOKUP(VALUE(Table13[[#This Row],[County FIPS]]), VALUE([1]!Assignments_of_Authorization[#Data]), 1, FALSE), "N")&lt;&gt;"N", "Y", "N")</f>
        <v>N</v>
      </c>
      <c r="O407" s="9" t="str" cm="1">
        <f t="array" ref="O4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7" s="9" t="str" cm="1">
        <f t="array" ref="P4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7" s="9" t="str" cm="1">
        <f t="array" ref="Q4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8" spans="2:17" x14ac:dyDescent="0.25">
      <c r="B408" s="8" t="s">
        <v>2455</v>
      </c>
      <c r="C408" t="s">
        <v>358</v>
      </c>
      <c r="D408" t="s">
        <v>372</v>
      </c>
      <c r="E408" t="s">
        <v>6</v>
      </c>
      <c r="F408" s="4">
        <v>24596</v>
      </c>
      <c r="G408" s="6" t="str" cm="1">
        <f t="array" ref="G408">IFERROR(VLOOKUP(VALUE(Table13[[#This Row],[County FIPS]]), IFERROR(IF(VALUE([1]!New_Licenses[#Data])=0, "Pending", VALUE([1]!New_Licenses[#Data])), [1]!New_Licenses[#Data]), 8, FALSE), "N/A")</f>
        <v>N/A</v>
      </c>
      <c r="H408" s="9" t="str">
        <f>IF(AND(Table13[[#This Row],[Call Sign]]&lt;&gt;"N/A", Table13[[#This Row],[Call Sign]]&lt;&gt;"Pending"), "Y", "N")</f>
        <v>N</v>
      </c>
      <c r="I408" s="10" t="str" cm="1">
        <f t="array" ref="I4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8" s="6" t="str" cm="1">
        <f t="array" ref="J408">IF(IFERROR(VLOOKUP(VALUE(Table13[[#This Row],[County FIPS]]), IFERROR(IF(VALUE([1]!New_Leases[#Data])=0, "Pending", VALUE([1]!New_Leases[#Data])), [1]!New_Leases[#Data]), 13, FALSE), "N")="Active", "Y", "N")</f>
        <v>N</v>
      </c>
      <c r="K408" s="9" t="str" cm="1">
        <f t="array" ref="K4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8" s="9" t="str" cm="1">
        <f t="array" ref="L4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8" s="11" t="str" cm="1">
        <f t="array" ref="M4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8" s="9" t="str" cm="1">
        <f t="array" ref="N408">IF(IFERROR(VLOOKUP(VALUE(Table13[[#This Row],[County FIPS]]), VALUE([1]!Assignments_of_Authorization[#Data]), 1, FALSE), "N")&lt;&gt;"N", "Y", "N")</f>
        <v>N</v>
      </c>
      <c r="O408" s="9" t="str" cm="1">
        <f t="array" ref="O4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8" s="9" t="str" cm="1">
        <f t="array" ref="P4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8" s="9" t="str" cm="1">
        <f t="array" ref="Q4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09" spans="2:17" x14ac:dyDescent="0.25">
      <c r="B409" s="8" t="s">
        <v>2456</v>
      </c>
      <c r="C409" t="s">
        <v>358</v>
      </c>
      <c r="D409" t="s">
        <v>373</v>
      </c>
      <c r="E409" t="s">
        <v>8</v>
      </c>
      <c r="F409" s="4">
        <v>25434</v>
      </c>
      <c r="G409" s="6" t="str" cm="1">
        <f t="array" ref="G409">IFERROR(VLOOKUP(VALUE(Table13[[#This Row],[County FIPS]]), IFERROR(IF(VALUE([1]!New_Licenses[#Data])=0, "Pending", VALUE([1]!New_Licenses[#Data])), [1]!New_Licenses[#Data]), 8, FALSE), "N/A")</f>
        <v>N/A</v>
      </c>
      <c r="H409" s="9" t="str">
        <f>IF(AND(Table13[[#This Row],[Call Sign]]&lt;&gt;"N/A", Table13[[#This Row],[Call Sign]]&lt;&gt;"Pending"), "Y", "N")</f>
        <v>N</v>
      </c>
      <c r="I409" s="10" t="str" cm="1">
        <f t="array" ref="I4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09" s="6" t="str" cm="1">
        <f t="array" ref="J409">IF(IFERROR(VLOOKUP(VALUE(Table13[[#This Row],[County FIPS]]), IFERROR(IF(VALUE([1]!New_Leases[#Data])=0, "Pending", VALUE([1]!New_Leases[#Data])), [1]!New_Leases[#Data]), 13, FALSE), "N")="Active", "Y", "N")</f>
        <v>N</v>
      </c>
      <c r="K409" s="9" t="str" cm="1">
        <f t="array" ref="K4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09" s="9" t="str" cm="1">
        <f t="array" ref="L4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09" s="11" t="str" cm="1">
        <f t="array" ref="M4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09" s="9" t="str" cm="1">
        <f t="array" ref="N409">IF(IFERROR(VLOOKUP(VALUE(Table13[[#This Row],[County FIPS]]), VALUE([1]!Assignments_of_Authorization[#Data]), 1, FALSE), "N")&lt;&gt;"N", "Y", "N")</f>
        <v>N</v>
      </c>
      <c r="O409" s="9" t="str" cm="1">
        <f t="array" ref="O4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09" s="9" t="str" cm="1">
        <f t="array" ref="P4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09" s="9" t="str" cm="1">
        <f t="array" ref="Q4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0" spans="2:17" x14ac:dyDescent="0.25">
      <c r="B410" s="8" t="s">
        <v>2457</v>
      </c>
      <c r="C410" t="s">
        <v>358</v>
      </c>
      <c r="D410" t="s">
        <v>14</v>
      </c>
      <c r="E410" t="s">
        <v>6</v>
      </c>
      <c r="F410" s="4">
        <v>5573</v>
      </c>
      <c r="G410" s="6" t="str" cm="1">
        <f t="array" ref="G410">IFERROR(VLOOKUP(VALUE(Table13[[#This Row],[County FIPS]]), IFERROR(IF(VALUE([1]!New_Licenses[#Data])=0, "Pending", VALUE([1]!New_Licenses[#Data])), [1]!New_Licenses[#Data]), 8, FALSE), "N/A")</f>
        <v>N/A</v>
      </c>
      <c r="H410" s="9" t="str">
        <f>IF(AND(Table13[[#This Row],[Call Sign]]&lt;&gt;"N/A", Table13[[#This Row],[Call Sign]]&lt;&gt;"Pending"), "Y", "N")</f>
        <v>N</v>
      </c>
      <c r="I410" s="10" t="str" cm="1">
        <f t="array" ref="I4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0" s="6" t="str" cm="1">
        <f t="array" ref="J410">IF(IFERROR(VLOOKUP(VALUE(Table13[[#This Row],[County FIPS]]), IFERROR(IF(VALUE([1]!New_Leases[#Data])=0, "Pending", VALUE([1]!New_Leases[#Data])), [1]!New_Leases[#Data]), 13, FALSE), "N")="Active", "Y", "N")</f>
        <v>N</v>
      </c>
      <c r="K410" s="9" t="str" cm="1">
        <f t="array" ref="K4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0" s="9" t="str" cm="1">
        <f t="array" ref="L4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0" s="11" t="str" cm="1">
        <f t="array" ref="M4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0" s="9" t="str" cm="1">
        <f t="array" ref="N410">IF(IFERROR(VLOOKUP(VALUE(Table13[[#This Row],[County FIPS]]), VALUE([1]!Assignments_of_Authorization[#Data]), 1, FALSE), "N")&lt;&gt;"N", "Y", "N")</f>
        <v>N</v>
      </c>
      <c r="O410" s="9" t="str" cm="1">
        <f t="array" ref="O4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0" s="9" t="str" cm="1">
        <f t="array" ref="P4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0" s="9" t="str" cm="1">
        <f t="array" ref="Q4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1" spans="2:17" x14ac:dyDescent="0.25">
      <c r="B411" s="8" t="s">
        <v>2458</v>
      </c>
      <c r="C411" t="s">
        <v>358</v>
      </c>
      <c r="D411" t="s">
        <v>374</v>
      </c>
      <c r="E411" t="s">
        <v>6</v>
      </c>
      <c r="F411" s="4">
        <v>54768</v>
      </c>
      <c r="G411" s="6" t="str" cm="1">
        <f t="array" ref="G411">IFERROR(VLOOKUP(VALUE(Table13[[#This Row],[County FIPS]]), IFERROR(IF(VALUE([1]!New_Licenses[#Data])=0, "Pending", VALUE([1]!New_Licenses[#Data])), [1]!New_Licenses[#Data]), 8, FALSE), "N/A")</f>
        <v>N/A</v>
      </c>
      <c r="H411" s="9" t="str">
        <f>IF(AND(Table13[[#This Row],[Call Sign]]&lt;&gt;"N/A", Table13[[#This Row],[Call Sign]]&lt;&gt;"Pending"), "Y", "N")</f>
        <v>N</v>
      </c>
      <c r="I411" s="10" t="str" cm="1">
        <f t="array" ref="I4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1" s="6" t="str" cm="1">
        <f t="array" ref="J411">IF(IFERROR(VLOOKUP(VALUE(Table13[[#This Row],[County FIPS]]), IFERROR(IF(VALUE([1]!New_Leases[#Data])=0, "Pending", VALUE([1]!New_Leases[#Data])), [1]!New_Leases[#Data]), 13, FALSE), "N")="Active", "Y", "N")</f>
        <v>N</v>
      </c>
      <c r="K411" s="9" t="str" cm="1">
        <f t="array" ref="K4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1" s="9" t="str" cm="1">
        <f t="array" ref="L4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1" s="11" t="str" cm="1">
        <f t="array" ref="M4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1" s="9" t="str" cm="1">
        <f t="array" ref="N411">IF(IFERROR(VLOOKUP(VALUE(Table13[[#This Row],[County FIPS]]), VALUE([1]!Assignments_of_Authorization[#Data]), 1, FALSE), "N")&lt;&gt;"N", "Y", "N")</f>
        <v>N</v>
      </c>
      <c r="O411" s="9" t="str" cm="1">
        <f t="array" ref="O4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1" s="9" t="str" cm="1">
        <f t="array" ref="P4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1" s="9" t="str" cm="1">
        <f t="array" ref="Q4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2" spans="2:17" x14ac:dyDescent="0.25">
      <c r="B412" s="8" t="s">
        <v>2459</v>
      </c>
      <c r="C412" t="s">
        <v>358</v>
      </c>
      <c r="D412" t="s">
        <v>375</v>
      </c>
      <c r="E412" t="s">
        <v>6</v>
      </c>
      <c r="F412" s="4">
        <v>10981</v>
      </c>
      <c r="G412" s="6" t="str" cm="1">
        <f t="array" ref="G412">IFERROR(VLOOKUP(VALUE(Table13[[#This Row],[County FIPS]]), IFERROR(IF(VALUE([1]!New_Licenses[#Data])=0, "Pending", VALUE([1]!New_Licenses[#Data])), [1]!New_Licenses[#Data]), 8, FALSE), "N/A")</f>
        <v>N/A</v>
      </c>
      <c r="H412" s="9" t="str">
        <f>IF(AND(Table13[[#This Row],[Call Sign]]&lt;&gt;"N/A", Table13[[#This Row],[Call Sign]]&lt;&gt;"Pending"), "Y", "N")</f>
        <v>N</v>
      </c>
      <c r="I412" s="10" t="str" cm="1">
        <f t="array" ref="I4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2" s="6" t="str" cm="1">
        <f t="array" ref="J412">IF(IFERROR(VLOOKUP(VALUE(Table13[[#This Row],[County FIPS]]), IFERROR(IF(VALUE([1]!New_Leases[#Data])=0, "Pending", VALUE([1]!New_Leases[#Data])), [1]!New_Leases[#Data]), 13, FALSE), "N")="Active", "Y", "N")</f>
        <v>N</v>
      </c>
      <c r="K412" s="9" t="str" cm="1">
        <f t="array" ref="K4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2" s="9" t="str" cm="1">
        <f t="array" ref="L4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2" s="11" t="str" cm="1">
        <f t="array" ref="M4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2" s="9" t="str" cm="1">
        <f t="array" ref="N412">IF(IFERROR(VLOOKUP(VALUE(Table13[[#This Row],[County FIPS]]), VALUE([1]!Assignments_of_Authorization[#Data]), 1, FALSE), "N")&lt;&gt;"N", "Y", "N")</f>
        <v>N</v>
      </c>
      <c r="O412" s="9" t="str" cm="1">
        <f t="array" ref="O4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2" s="9" t="str" cm="1">
        <f t="array" ref="P4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2" s="9" t="str" cm="1">
        <f t="array" ref="Q4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3" spans="2:17" x14ac:dyDescent="0.25">
      <c r="B413" s="8" t="s">
        <v>2460</v>
      </c>
      <c r="C413" t="s">
        <v>358</v>
      </c>
      <c r="D413" t="s">
        <v>130</v>
      </c>
      <c r="E413" t="s">
        <v>8</v>
      </c>
      <c r="F413" s="4">
        <v>119148</v>
      </c>
      <c r="G413" s="6" t="str" cm="1">
        <f t="array" ref="G413">IFERROR(VLOOKUP(VALUE(Table13[[#This Row],[County FIPS]]), IFERROR(IF(VALUE([1]!New_Licenses[#Data])=0, "Pending", VALUE([1]!New_Licenses[#Data])), [1]!New_Licenses[#Data]), 8, FALSE), "N/A")</f>
        <v>N/A</v>
      </c>
      <c r="H413" s="9" t="str">
        <f>IF(AND(Table13[[#This Row],[Call Sign]]&lt;&gt;"N/A", Table13[[#This Row],[Call Sign]]&lt;&gt;"Pending"), "Y", "N")</f>
        <v>N</v>
      </c>
      <c r="I413" s="10" t="str" cm="1">
        <f t="array" ref="I4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3" s="6" t="str" cm="1">
        <f t="array" ref="J413">IF(IFERROR(VLOOKUP(VALUE(Table13[[#This Row],[County FIPS]]), IFERROR(IF(VALUE([1]!New_Leases[#Data])=0, "Pending", VALUE([1]!New_Leases[#Data])), [1]!New_Leases[#Data]), 13, FALSE), "N")="Active", "Y", "N")</f>
        <v>N</v>
      </c>
      <c r="K413" s="9" t="str" cm="1">
        <f t="array" ref="K4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3" s="9" t="str" cm="1">
        <f t="array" ref="L4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3" s="11" t="str" cm="1">
        <f t="array" ref="M4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3" s="9" t="str" cm="1">
        <f t="array" ref="N413">IF(IFERROR(VLOOKUP(VALUE(Table13[[#This Row],[County FIPS]]), VALUE([1]!Assignments_of_Authorization[#Data]), 1, FALSE), "N")&lt;&gt;"N", "Y", "N")</f>
        <v>N</v>
      </c>
      <c r="O413" s="9" t="str" cm="1">
        <f t="array" ref="O4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3" s="9" t="str" cm="1">
        <f t="array" ref="P4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3" s="9" t="str" cm="1">
        <f t="array" ref="Q4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4" spans="2:17" x14ac:dyDescent="0.25">
      <c r="B414" s="8" t="s">
        <v>2461</v>
      </c>
      <c r="C414" t="s">
        <v>358</v>
      </c>
      <c r="D414" t="s">
        <v>376</v>
      </c>
      <c r="E414" t="s">
        <v>8</v>
      </c>
      <c r="F414" s="4">
        <v>67872</v>
      </c>
      <c r="G414" s="6" t="str" cm="1">
        <f t="array" ref="G414">IFERROR(VLOOKUP(VALUE(Table13[[#This Row],[County FIPS]]), IFERROR(IF(VALUE([1]!New_Licenses[#Data])=0, "Pending", VALUE([1]!New_Licenses[#Data])), [1]!New_Licenses[#Data]), 8, FALSE), "N/A")</f>
        <v>N/A</v>
      </c>
      <c r="H414" s="9" t="str">
        <f>IF(AND(Table13[[#This Row],[Call Sign]]&lt;&gt;"N/A", Table13[[#This Row],[Call Sign]]&lt;&gt;"Pending"), "Y", "N")</f>
        <v>N</v>
      </c>
      <c r="I414" s="10" t="str" cm="1">
        <f t="array" ref="I4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4" s="6" t="str" cm="1">
        <f t="array" ref="J414">IF(IFERROR(VLOOKUP(VALUE(Table13[[#This Row],[County FIPS]]), IFERROR(IF(VALUE([1]!New_Leases[#Data])=0, "Pending", VALUE([1]!New_Leases[#Data])), [1]!New_Leases[#Data]), 13, FALSE), "N")="Active", "Y", "N")</f>
        <v>N</v>
      </c>
      <c r="K414" s="9" t="str" cm="1">
        <f t="array" ref="K4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4" s="9" t="str" cm="1">
        <f t="array" ref="L4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4" s="11" t="str" cm="1">
        <f t="array" ref="M4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4" s="9" t="str" cm="1">
        <f t="array" ref="N414">IF(IFERROR(VLOOKUP(VALUE(Table13[[#This Row],[County FIPS]]), VALUE([1]!Assignments_of_Authorization[#Data]), 1, FALSE), "N")&lt;&gt;"N", "Y", "N")</f>
        <v>N</v>
      </c>
      <c r="O414" s="9" t="str" cm="1">
        <f t="array" ref="O4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4" s="9" t="str" cm="1">
        <f t="array" ref="P4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4" s="9" t="str" cm="1">
        <f t="array" ref="Q4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5" spans="2:17" x14ac:dyDescent="0.25">
      <c r="B415" s="8" t="s">
        <v>2462</v>
      </c>
      <c r="C415" t="s">
        <v>358</v>
      </c>
      <c r="D415" t="s">
        <v>377</v>
      </c>
      <c r="E415" t="s">
        <v>6</v>
      </c>
      <c r="F415" s="4">
        <v>12518</v>
      </c>
      <c r="G415" s="6" t="str" cm="1">
        <f t="array" ref="G415">IFERROR(VLOOKUP(VALUE(Table13[[#This Row],[County FIPS]]), IFERROR(IF(VALUE([1]!New_Licenses[#Data])=0, "Pending", VALUE([1]!New_Licenses[#Data])), [1]!New_Licenses[#Data]), 8, FALSE), "N/A")</f>
        <v>N/A</v>
      </c>
      <c r="H415" s="9" t="str">
        <f>IF(AND(Table13[[#This Row],[Call Sign]]&lt;&gt;"N/A", Table13[[#This Row],[Call Sign]]&lt;&gt;"Pending"), "Y", "N")</f>
        <v>N</v>
      </c>
      <c r="I415" s="10" t="str" cm="1">
        <f t="array" ref="I4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5" s="6" t="str" cm="1">
        <f t="array" ref="J415">IF(IFERROR(VLOOKUP(VALUE(Table13[[#This Row],[County FIPS]]), IFERROR(IF(VALUE([1]!New_Leases[#Data])=0, "Pending", VALUE([1]!New_Leases[#Data])), [1]!New_Leases[#Data]), 13, FALSE), "N")="Active", "Y", "N")</f>
        <v>N</v>
      </c>
      <c r="K415" s="9" t="str" cm="1">
        <f t="array" ref="K4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5" s="9" t="str" cm="1">
        <f t="array" ref="L4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5" s="11" t="str" cm="1">
        <f t="array" ref="M4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5" s="9" t="str" cm="1">
        <f t="array" ref="N415">IF(IFERROR(VLOOKUP(VALUE(Table13[[#This Row],[County FIPS]]), VALUE([1]!Assignments_of_Authorization[#Data]), 1, FALSE), "N")&lt;&gt;"N", "Y", "N")</f>
        <v>N</v>
      </c>
      <c r="O415" s="9" t="str" cm="1">
        <f t="array" ref="O4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5" s="9" t="str" cm="1">
        <f t="array" ref="P4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5" s="9" t="str" cm="1">
        <f t="array" ref="Q4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6" spans="2:17" x14ac:dyDescent="0.25">
      <c r="B416" s="8" t="s">
        <v>2463</v>
      </c>
      <c r="C416" t="s">
        <v>358</v>
      </c>
      <c r="D416" t="s">
        <v>378</v>
      </c>
      <c r="E416" t="s">
        <v>8</v>
      </c>
      <c r="F416" s="4">
        <v>295291</v>
      </c>
      <c r="G416" s="6" t="str" cm="1">
        <f t="array" ref="G416">IFERROR(VLOOKUP(VALUE(Table13[[#This Row],[County FIPS]]), IFERROR(IF(VALUE([1]!New_Licenses[#Data])=0, "Pending", VALUE([1]!New_Licenses[#Data])), [1]!New_Licenses[#Data]), 8, FALSE), "N/A")</f>
        <v>N/A</v>
      </c>
      <c r="H416" s="9" t="str">
        <f>IF(AND(Table13[[#This Row],[Call Sign]]&lt;&gt;"N/A", Table13[[#This Row],[Call Sign]]&lt;&gt;"Pending"), "Y", "N")</f>
        <v>N</v>
      </c>
      <c r="I416" s="10" t="str" cm="1">
        <f t="array" ref="I4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6" s="6" t="str" cm="1">
        <f t="array" ref="J416">IF(IFERROR(VLOOKUP(VALUE(Table13[[#This Row],[County FIPS]]), IFERROR(IF(VALUE([1]!New_Leases[#Data])=0, "Pending", VALUE([1]!New_Leases[#Data])), [1]!New_Leases[#Data]), 13, FALSE), "N")="Active", "Y", "N")</f>
        <v>N</v>
      </c>
      <c r="K416" s="9" t="str" cm="1">
        <f t="array" ref="K4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6" s="9" t="str" cm="1">
        <f t="array" ref="L4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6" s="11" t="str" cm="1">
        <f t="array" ref="M4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6" s="9" t="str" cm="1">
        <f t="array" ref="N416">IF(IFERROR(VLOOKUP(VALUE(Table13[[#This Row],[County FIPS]]), VALUE([1]!Assignments_of_Authorization[#Data]), 1, FALSE), "N")&lt;&gt;"N", "Y", "N")</f>
        <v>N</v>
      </c>
      <c r="O416" s="9" t="str" cm="1">
        <f t="array" ref="O4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6" s="9" t="str" cm="1">
        <f t="array" ref="P4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6" s="9" t="str" cm="1">
        <f t="array" ref="Q4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7" spans="2:17" x14ac:dyDescent="0.25">
      <c r="B417" s="8" t="s">
        <v>2464</v>
      </c>
      <c r="C417" t="s">
        <v>358</v>
      </c>
      <c r="D417" t="s">
        <v>379</v>
      </c>
      <c r="E417" t="s">
        <v>6</v>
      </c>
      <c r="F417" s="4">
        <v>9565</v>
      </c>
      <c r="G417" s="6" t="str" cm="1">
        <f t="array" ref="G417">IFERROR(VLOOKUP(VALUE(Table13[[#This Row],[County FIPS]]), IFERROR(IF(VALUE([1]!New_Licenses[#Data])=0, "Pending", VALUE([1]!New_Licenses[#Data])), [1]!New_Licenses[#Data]), 8, FALSE), "N/A")</f>
        <v>N/A</v>
      </c>
      <c r="H417" s="9" t="str">
        <f>IF(AND(Table13[[#This Row],[Call Sign]]&lt;&gt;"N/A", Table13[[#This Row],[Call Sign]]&lt;&gt;"Pending"), "Y", "N")</f>
        <v>N</v>
      </c>
      <c r="I417" s="10" t="str" cm="1">
        <f t="array" ref="I4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7" s="6" t="str" cm="1">
        <f t="array" ref="J417">IF(IFERROR(VLOOKUP(VALUE(Table13[[#This Row],[County FIPS]]), IFERROR(IF(VALUE([1]!New_Leases[#Data])=0, "Pending", VALUE([1]!New_Leases[#Data])), [1]!New_Leases[#Data]), 13, FALSE), "N")="Active", "Y", "N")</f>
        <v>N</v>
      </c>
      <c r="K417" s="9" t="str" cm="1">
        <f t="array" ref="K4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7" s="9" t="str" cm="1">
        <f t="array" ref="L4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7" s="11" t="str" cm="1">
        <f t="array" ref="M4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7" s="9" t="str" cm="1">
        <f t="array" ref="N417">IF(IFERROR(VLOOKUP(VALUE(Table13[[#This Row],[County FIPS]]), VALUE([1]!Assignments_of_Authorization[#Data]), 1, FALSE), "N")&lt;&gt;"N", "Y", "N")</f>
        <v>N</v>
      </c>
      <c r="O417" s="9" t="str" cm="1">
        <f t="array" ref="O4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7" s="9" t="str" cm="1">
        <f t="array" ref="P4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7" s="9" t="str" cm="1">
        <f t="array" ref="Q4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8" spans="2:17" x14ac:dyDescent="0.25">
      <c r="B418" s="8" t="s">
        <v>2465</v>
      </c>
      <c r="C418" t="s">
        <v>358</v>
      </c>
      <c r="D418" t="s">
        <v>380</v>
      </c>
      <c r="E418" t="s">
        <v>6</v>
      </c>
      <c r="F418" s="4">
        <v>24965</v>
      </c>
      <c r="G418" s="6" t="str" cm="1">
        <f t="array" ref="G418">IFERROR(VLOOKUP(VALUE(Table13[[#This Row],[County FIPS]]), IFERROR(IF(VALUE([1]!New_Licenses[#Data])=0, "Pending", VALUE([1]!New_Licenses[#Data])), [1]!New_Licenses[#Data]), 8, FALSE), "N/A")</f>
        <v>N/A</v>
      </c>
      <c r="H418" s="9" t="str">
        <f>IF(AND(Table13[[#This Row],[Call Sign]]&lt;&gt;"N/A", Table13[[#This Row],[Call Sign]]&lt;&gt;"Pending"), "Y", "N")</f>
        <v>N</v>
      </c>
      <c r="I418" s="10" t="str" cm="1">
        <f t="array" ref="I4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8" s="6" t="str" cm="1">
        <f t="array" ref="J418">IF(IFERROR(VLOOKUP(VALUE(Table13[[#This Row],[County FIPS]]), IFERROR(IF(VALUE([1]!New_Leases[#Data])=0, "Pending", VALUE([1]!New_Leases[#Data])), [1]!New_Leases[#Data]), 13, FALSE), "N")="Active", "Y", "N")</f>
        <v>N</v>
      </c>
      <c r="K418" s="9" t="str" cm="1">
        <f t="array" ref="K4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8" s="9" t="str" cm="1">
        <f t="array" ref="L4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8" s="11" t="str" cm="1">
        <f t="array" ref="M4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8" s="9" t="str" cm="1">
        <f t="array" ref="N418">IF(IFERROR(VLOOKUP(VALUE(Table13[[#This Row],[County FIPS]]), VALUE([1]!Assignments_of_Authorization[#Data]), 1, FALSE), "N")&lt;&gt;"N", "Y", "N")</f>
        <v>N</v>
      </c>
      <c r="O418" s="9" t="str" cm="1">
        <f t="array" ref="O4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8" s="9" t="str" cm="1">
        <f t="array" ref="P4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8" s="9" t="str" cm="1">
        <f t="array" ref="Q4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19" spans="2:17" x14ac:dyDescent="0.25">
      <c r="B419" s="8" t="s">
        <v>2466</v>
      </c>
      <c r="C419" t="s">
        <v>358</v>
      </c>
      <c r="D419" t="s">
        <v>16</v>
      </c>
      <c r="E419" t="s">
        <v>8</v>
      </c>
      <c r="F419" s="4">
        <v>266620</v>
      </c>
      <c r="G419" s="6" t="str" cm="1">
        <f t="array" ref="G419">IFERROR(VLOOKUP(VALUE(Table13[[#This Row],[County FIPS]]), IFERROR(IF(VALUE([1]!New_Licenses[#Data])=0, "Pending", VALUE([1]!New_Licenses[#Data])), [1]!New_Licenses[#Data]), 8, FALSE), "N/A")</f>
        <v>N/A</v>
      </c>
      <c r="H419" s="9" t="str">
        <f>IF(AND(Table13[[#This Row],[Call Sign]]&lt;&gt;"N/A", Table13[[#This Row],[Call Sign]]&lt;&gt;"Pending"), "Y", "N")</f>
        <v>N</v>
      </c>
      <c r="I419" s="10" t="str" cm="1">
        <f t="array" ref="I4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19" s="6" t="str" cm="1">
        <f t="array" ref="J419">IF(IFERROR(VLOOKUP(VALUE(Table13[[#This Row],[County FIPS]]), IFERROR(IF(VALUE([1]!New_Leases[#Data])=0, "Pending", VALUE([1]!New_Leases[#Data])), [1]!New_Leases[#Data]), 13, FALSE), "N")="Active", "Y", "N")</f>
        <v>N</v>
      </c>
      <c r="K419" s="9" t="str" cm="1">
        <f t="array" ref="K4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19" s="9" t="str" cm="1">
        <f t="array" ref="L4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19" s="11" t="str" cm="1">
        <f t="array" ref="M4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19" s="9" t="str" cm="1">
        <f t="array" ref="N419">IF(IFERROR(VLOOKUP(VALUE(Table13[[#This Row],[County FIPS]]), VALUE([1]!Assignments_of_Authorization[#Data]), 1, FALSE), "N")&lt;&gt;"N", "Y", "N")</f>
        <v>N</v>
      </c>
      <c r="O419" s="9" t="str" cm="1">
        <f t="array" ref="O4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19" s="9" t="str" cm="1">
        <f t="array" ref="P4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19" s="9" t="str" cm="1">
        <f t="array" ref="Q4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0" spans="2:17" x14ac:dyDescent="0.25">
      <c r="B420" s="8" t="s">
        <v>2467</v>
      </c>
      <c r="C420" t="s">
        <v>358</v>
      </c>
      <c r="D420" t="s">
        <v>19</v>
      </c>
      <c r="E420" t="s">
        <v>8</v>
      </c>
      <c r="F420" s="4">
        <v>128671</v>
      </c>
      <c r="G420" s="6" t="str" cm="1">
        <f t="array" ref="G420">IFERROR(VLOOKUP(VALUE(Table13[[#This Row],[County FIPS]]), IFERROR(IF(VALUE([1]!New_Licenses[#Data])=0, "Pending", VALUE([1]!New_Licenses[#Data])), [1]!New_Licenses[#Data]), 8, FALSE), "N/A")</f>
        <v>N/A</v>
      </c>
      <c r="H420" s="9" t="str">
        <f>IF(AND(Table13[[#This Row],[Call Sign]]&lt;&gt;"N/A", Table13[[#This Row],[Call Sign]]&lt;&gt;"Pending"), "Y", "N")</f>
        <v>N</v>
      </c>
      <c r="I420" s="10" t="str" cm="1">
        <f t="array" ref="I4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0" s="6" t="str" cm="1">
        <f t="array" ref="J420">IF(IFERROR(VLOOKUP(VALUE(Table13[[#This Row],[County FIPS]]), IFERROR(IF(VALUE([1]!New_Leases[#Data])=0, "Pending", VALUE([1]!New_Leases[#Data])), [1]!New_Leases[#Data]), 13, FALSE), "N")="Active", "Y", "N")</f>
        <v>N</v>
      </c>
      <c r="K420" s="9" t="str" cm="1">
        <f t="array" ref="K4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0" s="9" t="str" cm="1">
        <f t="array" ref="L4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0" s="11" t="str" cm="1">
        <f t="array" ref="M4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0" s="9" t="str" cm="1">
        <f t="array" ref="N420">IF(IFERROR(VLOOKUP(VALUE(Table13[[#This Row],[County FIPS]]), VALUE([1]!Assignments_of_Authorization[#Data]), 1, FALSE), "N")&lt;&gt;"N", "Y", "N")</f>
        <v>N</v>
      </c>
      <c r="O420" s="9" t="str" cm="1">
        <f t="array" ref="O4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0" s="9" t="str" cm="1">
        <f t="array" ref="P4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0" s="9" t="str" cm="1">
        <f t="array" ref="Q4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1" spans="2:17" x14ac:dyDescent="0.25">
      <c r="B421" s="8" t="s">
        <v>2468</v>
      </c>
      <c r="C421" t="s">
        <v>358</v>
      </c>
      <c r="D421" t="s">
        <v>20</v>
      </c>
      <c r="E421" t="s">
        <v>6</v>
      </c>
      <c r="F421" s="4">
        <v>2848</v>
      </c>
      <c r="G421" s="6" t="str" cm="1">
        <f t="array" ref="G421">IFERROR(VLOOKUP(VALUE(Table13[[#This Row],[County FIPS]]), IFERROR(IF(VALUE([1]!New_Licenses[#Data])=0, "Pending", VALUE([1]!New_Licenses[#Data])), [1]!New_Licenses[#Data]), 8, FALSE), "N/A")</f>
        <v>N/A</v>
      </c>
      <c r="H421" s="9" t="str">
        <f>IF(AND(Table13[[#This Row],[Call Sign]]&lt;&gt;"N/A", Table13[[#This Row],[Call Sign]]&lt;&gt;"Pending"), "Y", "N")</f>
        <v>N</v>
      </c>
      <c r="I421" s="10" t="str" cm="1">
        <f t="array" ref="I4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1" s="6" t="str" cm="1">
        <f t="array" ref="J421">IF(IFERROR(VLOOKUP(VALUE(Table13[[#This Row],[County FIPS]]), IFERROR(IF(VALUE([1]!New_Leases[#Data])=0, "Pending", VALUE([1]!New_Leases[#Data])), [1]!New_Leases[#Data]), 13, FALSE), "N")="Active", "Y", "N")</f>
        <v>N</v>
      </c>
      <c r="K421" s="9" t="str" cm="1">
        <f t="array" ref="K4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1" s="9" t="str" cm="1">
        <f t="array" ref="L4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1" s="11" t="str" cm="1">
        <f t="array" ref="M4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1" s="9" t="str" cm="1">
        <f t="array" ref="N421">IF(IFERROR(VLOOKUP(VALUE(Table13[[#This Row],[County FIPS]]), VALUE([1]!Assignments_of_Authorization[#Data]), 1, FALSE), "N")&lt;&gt;"N", "Y", "N")</f>
        <v>N</v>
      </c>
      <c r="O421" s="9" t="str" cm="1">
        <f t="array" ref="O4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1" s="9" t="str" cm="1">
        <f t="array" ref="P4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1" s="9" t="str" cm="1">
        <f t="array" ref="Q4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2" spans="2:17" x14ac:dyDescent="0.25">
      <c r="B422" s="8" t="s">
        <v>2469</v>
      </c>
      <c r="C422" t="s">
        <v>358</v>
      </c>
      <c r="D422" t="s">
        <v>381</v>
      </c>
      <c r="E422" t="s">
        <v>8</v>
      </c>
      <c r="F422" s="4">
        <v>297595</v>
      </c>
      <c r="G422" s="6" t="str" cm="1">
        <f t="array" ref="G422">IFERROR(VLOOKUP(VALUE(Table13[[#This Row],[County FIPS]]), IFERROR(IF(VALUE([1]!New_Licenses[#Data])=0, "Pending", VALUE([1]!New_Licenses[#Data])), [1]!New_Licenses[#Data]), 8, FALSE), "N/A")</f>
        <v>N/A</v>
      </c>
      <c r="H422" s="9" t="str">
        <f>IF(AND(Table13[[#This Row],[Call Sign]]&lt;&gt;"N/A", Table13[[#This Row],[Call Sign]]&lt;&gt;"Pending"), "Y", "N")</f>
        <v>N</v>
      </c>
      <c r="I422" s="10" t="str" cm="1">
        <f t="array" ref="I4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2" s="6" t="str" cm="1">
        <f t="array" ref="J422">IF(IFERROR(VLOOKUP(VALUE(Table13[[#This Row],[County FIPS]]), IFERROR(IF(VALUE([1]!New_Leases[#Data])=0, "Pending", VALUE([1]!New_Leases[#Data])), [1]!New_Leases[#Data]), 13, FALSE), "N")="Active", "Y", "N")</f>
        <v>N</v>
      </c>
      <c r="K422" s="9" t="str" cm="1">
        <f t="array" ref="K4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2" s="9" t="str" cm="1">
        <f t="array" ref="L4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2" s="11" t="str" cm="1">
        <f t="array" ref="M4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2" s="9" t="str" cm="1">
        <f t="array" ref="N422">IF(IFERROR(VLOOKUP(VALUE(Table13[[#This Row],[County FIPS]]), VALUE([1]!Assignments_of_Authorization[#Data]), 1, FALSE), "N")&lt;&gt;"N", "Y", "N")</f>
        <v>N</v>
      </c>
      <c r="O422" s="9" t="str" cm="1">
        <f t="array" ref="O4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2" s="9" t="str" cm="1">
        <f t="array" ref="P4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2" s="9" t="str" cm="1">
        <f t="array" ref="Q4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3" spans="2:17" x14ac:dyDescent="0.25">
      <c r="B423" s="8" t="s">
        <v>2470</v>
      </c>
      <c r="C423" t="s">
        <v>358</v>
      </c>
      <c r="D423" t="s">
        <v>382</v>
      </c>
      <c r="E423" t="s">
        <v>6</v>
      </c>
      <c r="F423" s="4">
        <v>6749</v>
      </c>
      <c r="G423" s="6" t="str" cm="1">
        <f t="array" ref="G423">IFERROR(VLOOKUP(VALUE(Table13[[#This Row],[County FIPS]]), IFERROR(IF(VALUE([1]!New_Licenses[#Data])=0, "Pending", VALUE([1]!New_Licenses[#Data])), [1]!New_Licenses[#Data]), 8, FALSE), "N/A")</f>
        <v>N/A</v>
      </c>
      <c r="H423" s="9" t="str">
        <f>IF(AND(Table13[[#This Row],[Call Sign]]&lt;&gt;"N/A", Table13[[#This Row],[Call Sign]]&lt;&gt;"Pending"), "Y", "N")</f>
        <v>N</v>
      </c>
      <c r="I423" s="10" t="str" cm="1">
        <f t="array" ref="I4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3" s="6" t="str" cm="1">
        <f t="array" ref="J423">IF(IFERROR(VLOOKUP(VALUE(Table13[[#This Row],[County FIPS]]), IFERROR(IF(VALUE([1]!New_Leases[#Data])=0, "Pending", VALUE([1]!New_Leases[#Data])), [1]!New_Leases[#Data]), 13, FALSE), "N")="Active", "Y", "N")</f>
        <v>N</v>
      </c>
      <c r="K423" s="9" t="str" cm="1">
        <f t="array" ref="K4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3" s="9" t="str" cm="1">
        <f t="array" ref="L4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3" s="11" t="str" cm="1">
        <f t="array" ref="M4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3" s="9" t="str" cm="1">
        <f t="array" ref="N423">IF(IFERROR(VLOOKUP(VALUE(Table13[[#This Row],[County FIPS]]), VALUE([1]!Assignments_of_Authorization[#Data]), 1, FALSE), "N")&lt;&gt;"N", "Y", "N")</f>
        <v>N</v>
      </c>
      <c r="O423" s="9" t="str" cm="1">
        <f t="array" ref="O4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3" s="9" t="str" cm="1">
        <f t="array" ref="P4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3" s="9" t="str" cm="1">
        <f t="array" ref="Q4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4" spans="2:17" x14ac:dyDescent="0.25">
      <c r="B424" s="8" t="s">
        <v>2471</v>
      </c>
      <c r="C424" t="s">
        <v>358</v>
      </c>
      <c r="D424" t="s">
        <v>383</v>
      </c>
      <c r="E424" t="s">
        <v>8</v>
      </c>
      <c r="F424" s="4">
        <v>766149</v>
      </c>
      <c r="G424" s="6" t="str" cm="1">
        <f t="array" ref="G424">IFERROR(VLOOKUP(VALUE(Table13[[#This Row],[County FIPS]]), IFERROR(IF(VALUE([1]!New_Licenses[#Data])=0, "Pending", VALUE([1]!New_Licenses[#Data])), [1]!New_Licenses[#Data]), 8, FALSE), "N/A")</f>
        <v>N/A</v>
      </c>
      <c r="H424" s="9" t="str">
        <f>IF(AND(Table13[[#This Row],[Call Sign]]&lt;&gt;"N/A", Table13[[#This Row],[Call Sign]]&lt;&gt;"Pending"), "Y", "N")</f>
        <v>N</v>
      </c>
      <c r="I424" s="10" t="str" cm="1">
        <f t="array" ref="I4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4" s="6" t="str" cm="1">
        <f t="array" ref="J424">IF(IFERROR(VLOOKUP(VALUE(Table13[[#This Row],[County FIPS]]), IFERROR(IF(VALUE([1]!New_Leases[#Data])=0, "Pending", VALUE([1]!New_Leases[#Data])), [1]!New_Leases[#Data]), 13, FALSE), "N")="Active", "Y", "N")</f>
        <v>N</v>
      </c>
      <c r="K424" s="9" t="str" cm="1">
        <f t="array" ref="K4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4" s="9" t="str" cm="1">
        <f t="array" ref="L4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4" s="11" t="str" cm="1">
        <f t="array" ref="M4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4" s="9" t="str" cm="1">
        <f t="array" ref="N424">IF(IFERROR(VLOOKUP(VALUE(Table13[[#This Row],[County FIPS]]), VALUE([1]!Assignments_of_Authorization[#Data]), 1, FALSE), "N")&lt;&gt;"N", "Y", "N")</f>
        <v>N</v>
      </c>
      <c r="O424" s="9" t="str" cm="1">
        <f t="array" ref="O4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4" s="9" t="str" cm="1">
        <f t="array" ref="P4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4" s="9" t="str" cm="1">
        <f t="array" ref="Q4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5" spans="2:17" x14ac:dyDescent="0.25">
      <c r="B425" s="8" t="s">
        <v>2472</v>
      </c>
      <c r="C425" t="s">
        <v>358</v>
      </c>
      <c r="D425" t="s">
        <v>22</v>
      </c>
      <c r="E425" t="s">
        <v>6</v>
      </c>
      <c r="F425" s="4">
        <v>43092</v>
      </c>
      <c r="G425" s="6" t="str" cm="1">
        <f t="array" ref="G425">IFERROR(VLOOKUP(VALUE(Table13[[#This Row],[County FIPS]]), IFERROR(IF(VALUE([1]!New_Licenses[#Data])=0, "Pending", VALUE([1]!New_Licenses[#Data])), [1]!New_Licenses[#Data]), 8, FALSE), "N/A")</f>
        <v>N/A</v>
      </c>
      <c r="H425" s="9" t="str">
        <f>IF(AND(Table13[[#This Row],[Call Sign]]&lt;&gt;"N/A", Table13[[#This Row],[Call Sign]]&lt;&gt;"Pending"), "Y", "N")</f>
        <v>N</v>
      </c>
      <c r="I425" s="10" t="str" cm="1">
        <f t="array" ref="I4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5" s="6" t="str" cm="1">
        <f t="array" ref="J425">IF(IFERROR(VLOOKUP(VALUE(Table13[[#This Row],[County FIPS]]), IFERROR(IF(VALUE([1]!New_Leases[#Data])=0, "Pending", VALUE([1]!New_Leases[#Data])), [1]!New_Leases[#Data]), 13, FALSE), "N")="Active", "Y", "N")</f>
        <v>N</v>
      </c>
      <c r="K425" s="9" t="str" cm="1">
        <f t="array" ref="K4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5" s="9" t="str" cm="1">
        <f t="array" ref="L4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5" s="11" t="str" cm="1">
        <f t="array" ref="M4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5" s="9" t="str" cm="1">
        <f t="array" ref="N425">IF(IFERROR(VLOOKUP(VALUE(Table13[[#This Row],[County FIPS]]), VALUE([1]!Assignments_of_Authorization[#Data]), 1, FALSE), "N")&lt;&gt;"N", "Y", "N")</f>
        <v>N</v>
      </c>
      <c r="O425" s="9" t="str" cm="1">
        <f t="array" ref="O4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5" s="9" t="str" cm="1">
        <f t="array" ref="P4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5" s="9" t="str" cm="1">
        <f t="array" ref="Q4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6" spans="2:17" x14ac:dyDescent="0.25">
      <c r="B426" s="8" t="s">
        <v>2473</v>
      </c>
      <c r="C426" t="s">
        <v>358</v>
      </c>
      <c r="D426" t="s">
        <v>384</v>
      </c>
      <c r="E426" t="s">
        <v>6</v>
      </c>
      <c r="F426" s="4">
        <v>45898</v>
      </c>
      <c r="G426" s="6" t="str" cm="1">
        <f t="array" ref="G426">IFERROR(VLOOKUP(VALUE(Table13[[#This Row],[County FIPS]]), IFERROR(IF(VALUE([1]!New_Licenses[#Data])=0, "Pending", VALUE([1]!New_Licenses[#Data])), [1]!New_Licenses[#Data]), 8, FALSE), "N/A")</f>
        <v>N/A</v>
      </c>
      <c r="H426" s="9" t="str">
        <f>IF(AND(Table13[[#This Row],[Call Sign]]&lt;&gt;"N/A", Table13[[#This Row],[Call Sign]]&lt;&gt;"Pending"), "Y", "N")</f>
        <v>N</v>
      </c>
      <c r="I426" s="10" t="str" cm="1">
        <f t="array" ref="I4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6" s="6" t="str" cm="1">
        <f t="array" ref="J426">IF(IFERROR(VLOOKUP(VALUE(Table13[[#This Row],[County FIPS]]), IFERROR(IF(VALUE([1]!New_Leases[#Data])=0, "Pending", VALUE([1]!New_Leases[#Data])), [1]!New_Leases[#Data]), 13, FALSE), "N")="Active", "Y", "N")</f>
        <v>N</v>
      </c>
      <c r="K426" s="9" t="str" cm="1">
        <f t="array" ref="K4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6" s="9" t="str" cm="1">
        <f t="array" ref="L4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6" s="11" t="str" cm="1">
        <f t="array" ref="M4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6" s="9" t="str" cm="1">
        <f t="array" ref="N426">IF(IFERROR(VLOOKUP(VALUE(Table13[[#This Row],[County FIPS]]), VALUE([1]!Assignments_of_Authorization[#Data]), 1, FALSE), "N")&lt;&gt;"N", "Y", "N")</f>
        <v>N</v>
      </c>
      <c r="O426" s="9" t="str" cm="1">
        <f t="array" ref="O4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6" s="9" t="str" cm="1">
        <f t="array" ref="P4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6" s="9" t="str" cm="1">
        <f t="array" ref="Q4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7" spans="2:17" x14ac:dyDescent="0.25">
      <c r="B427" s="8" t="s">
        <v>2474</v>
      </c>
      <c r="C427" t="s">
        <v>358</v>
      </c>
      <c r="D427" t="s">
        <v>134</v>
      </c>
      <c r="E427" t="s">
        <v>8</v>
      </c>
      <c r="F427" s="4">
        <v>156010</v>
      </c>
      <c r="G427" s="6" t="str" cm="1">
        <f t="array" ref="G427">IFERROR(VLOOKUP(VALUE(Table13[[#This Row],[County FIPS]]), IFERROR(IF(VALUE([1]!New_Licenses[#Data])=0, "Pending", VALUE([1]!New_Licenses[#Data])), [1]!New_Licenses[#Data]), 8, FALSE), "N/A")</f>
        <v>N/A</v>
      </c>
      <c r="H427" s="9" t="str">
        <f>IF(AND(Table13[[#This Row],[Call Sign]]&lt;&gt;"N/A", Table13[[#This Row],[Call Sign]]&lt;&gt;"Pending"), "Y", "N")</f>
        <v>N</v>
      </c>
      <c r="I427" s="10" t="str" cm="1">
        <f t="array" ref="I4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7" s="6" t="str" cm="1">
        <f t="array" ref="J427">IF(IFERROR(VLOOKUP(VALUE(Table13[[#This Row],[County FIPS]]), IFERROR(IF(VALUE([1]!New_Leases[#Data])=0, "Pending", VALUE([1]!New_Leases[#Data])), [1]!New_Leases[#Data]), 13, FALSE), "N")="Active", "Y", "N")</f>
        <v>N</v>
      </c>
      <c r="K427" s="9" t="str" cm="1">
        <f t="array" ref="K4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7" s="9" t="str" cm="1">
        <f t="array" ref="L4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7" s="11" t="str" cm="1">
        <f t="array" ref="M4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7" s="9" t="str" cm="1">
        <f t="array" ref="N427">IF(IFERROR(VLOOKUP(VALUE(Table13[[#This Row],[County FIPS]]), VALUE([1]!Assignments_of_Authorization[#Data]), 1, FALSE), "N")&lt;&gt;"N", "Y", "N")</f>
        <v>N</v>
      </c>
      <c r="O427" s="9" t="str" cm="1">
        <f t="array" ref="O4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7" s="9" t="str" cm="1">
        <f t="array" ref="P4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7" s="9" t="str" cm="1">
        <f t="array" ref="Q4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8" spans="2:17" x14ac:dyDescent="0.25">
      <c r="B428" s="8" t="s">
        <v>2475</v>
      </c>
      <c r="C428" t="s">
        <v>358</v>
      </c>
      <c r="D428" t="s">
        <v>385</v>
      </c>
      <c r="E428" t="s">
        <v>6</v>
      </c>
      <c r="F428" s="4">
        <v>17229</v>
      </c>
      <c r="G428" s="6" t="str" cm="1">
        <f t="array" ref="G428">IFERROR(VLOOKUP(VALUE(Table13[[#This Row],[County FIPS]]), IFERROR(IF(VALUE([1]!New_Licenses[#Data])=0, "Pending", VALUE([1]!New_Licenses[#Data])), [1]!New_Licenses[#Data]), 8, FALSE), "N/A")</f>
        <v>N/A</v>
      </c>
      <c r="H428" s="9" t="str">
        <f>IF(AND(Table13[[#This Row],[Call Sign]]&lt;&gt;"N/A", Table13[[#This Row],[Call Sign]]&lt;&gt;"Pending"), "Y", "N")</f>
        <v>N</v>
      </c>
      <c r="I428" s="10" t="str" cm="1">
        <f t="array" ref="I4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8" s="6" t="str" cm="1">
        <f t="array" ref="J428">IF(IFERROR(VLOOKUP(VALUE(Table13[[#This Row],[County FIPS]]), IFERROR(IF(VALUE([1]!New_Leases[#Data])=0, "Pending", VALUE([1]!New_Leases[#Data])), [1]!New_Leases[#Data]), 13, FALSE), "N")="Active", "Y", "N")</f>
        <v>N</v>
      </c>
      <c r="K428" s="9" t="str" cm="1">
        <f t="array" ref="K4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8" s="9" t="str" cm="1">
        <f t="array" ref="L4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8" s="11" t="str" cm="1">
        <f t="array" ref="M4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8" s="9" t="str" cm="1">
        <f t="array" ref="N428">IF(IFERROR(VLOOKUP(VALUE(Table13[[#This Row],[County FIPS]]), VALUE([1]!Assignments_of_Authorization[#Data]), 1, FALSE), "N")&lt;&gt;"N", "Y", "N")</f>
        <v>N</v>
      </c>
      <c r="O428" s="9" t="str" cm="1">
        <f t="array" ref="O4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8" s="9" t="str" cm="1">
        <f t="array" ref="P4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8" s="9" t="str" cm="1">
        <f t="array" ref="Q4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29" spans="2:17" x14ac:dyDescent="0.25">
      <c r="B429" s="8" t="s">
        <v>2476</v>
      </c>
      <c r="C429" t="s">
        <v>358</v>
      </c>
      <c r="D429" t="s">
        <v>386</v>
      </c>
      <c r="E429" t="s">
        <v>8</v>
      </c>
      <c r="F429" s="4">
        <v>146158</v>
      </c>
      <c r="G429" s="6" t="str" cm="1">
        <f t="array" ref="G429">IFERROR(VLOOKUP(VALUE(Table13[[#This Row],[County FIPS]]), IFERROR(IF(VALUE([1]!New_Licenses[#Data])=0, "Pending", VALUE([1]!New_Licenses[#Data])), [1]!New_Licenses[#Data]), 8, FALSE), "N/A")</f>
        <v>N/A</v>
      </c>
      <c r="H429" s="9" t="str">
        <f>IF(AND(Table13[[#This Row],[Call Sign]]&lt;&gt;"N/A", Table13[[#This Row],[Call Sign]]&lt;&gt;"Pending"), "Y", "N")</f>
        <v>N</v>
      </c>
      <c r="I429" s="10" t="str" cm="1">
        <f t="array" ref="I4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29" s="6" t="str" cm="1">
        <f t="array" ref="J429">IF(IFERROR(VLOOKUP(VALUE(Table13[[#This Row],[County FIPS]]), IFERROR(IF(VALUE([1]!New_Leases[#Data])=0, "Pending", VALUE([1]!New_Leases[#Data])), [1]!New_Leases[#Data]), 13, FALSE), "N")="Active", "Y", "N")</f>
        <v>N</v>
      </c>
      <c r="K429" s="9" t="str" cm="1">
        <f t="array" ref="K4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29" s="9" t="str" cm="1">
        <f t="array" ref="L4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29" s="11" t="str" cm="1">
        <f t="array" ref="M4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29" s="9" t="str" cm="1">
        <f t="array" ref="N429">IF(IFERROR(VLOOKUP(VALUE(Table13[[#This Row],[County FIPS]]), VALUE([1]!Assignments_of_Authorization[#Data]), 1, FALSE), "N")&lt;&gt;"N", "Y", "N")</f>
        <v>N</v>
      </c>
      <c r="O429" s="9" t="str" cm="1">
        <f t="array" ref="O4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29" s="9" t="str" cm="1">
        <f t="array" ref="P4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29" s="9" t="str" cm="1">
        <f t="array" ref="Q4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0" spans="2:17" x14ac:dyDescent="0.25">
      <c r="B430" s="8" t="s">
        <v>2477</v>
      </c>
      <c r="C430" t="s">
        <v>358</v>
      </c>
      <c r="D430" t="s">
        <v>137</v>
      </c>
      <c r="E430" t="s">
        <v>6</v>
      </c>
      <c r="F430" s="4">
        <v>12130</v>
      </c>
      <c r="G430" s="6" t="str" cm="1">
        <f t="array" ref="G430">IFERROR(VLOOKUP(VALUE(Table13[[#This Row],[County FIPS]]), IFERROR(IF(VALUE([1]!New_Licenses[#Data])=0, "Pending", VALUE([1]!New_Licenses[#Data])), [1]!New_Licenses[#Data]), 8, FALSE), "N/A")</f>
        <v>N/A</v>
      </c>
      <c r="H430" s="9" t="str">
        <f>IF(AND(Table13[[#This Row],[Call Sign]]&lt;&gt;"N/A", Table13[[#This Row],[Call Sign]]&lt;&gt;"Pending"), "Y", "N")</f>
        <v>N</v>
      </c>
      <c r="I430" s="10" t="str" cm="1">
        <f t="array" ref="I4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0" s="6" t="str" cm="1">
        <f t="array" ref="J430">IF(IFERROR(VLOOKUP(VALUE(Table13[[#This Row],[County FIPS]]), IFERROR(IF(VALUE([1]!New_Leases[#Data])=0, "Pending", VALUE([1]!New_Leases[#Data])), [1]!New_Leases[#Data]), 13, FALSE), "N")="Active", "Y", "N")</f>
        <v>N</v>
      </c>
      <c r="K430" s="9" t="str" cm="1">
        <f t="array" ref="K4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0" s="9" t="str" cm="1">
        <f t="array" ref="L4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0" s="11" t="str" cm="1">
        <f t="array" ref="M4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0" s="9" t="str" cm="1">
        <f t="array" ref="N430">IF(IFERROR(VLOOKUP(VALUE(Table13[[#This Row],[County FIPS]]), VALUE([1]!Assignments_of_Authorization[#Data]), 1, FALSE), "N")&lt;&gt;"N", "Y", "N")</f>
        <v>N</v>
      </c>
      <c r="O430" s="9" t="str" cm="1">
        <f t="array" ref="O4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0" s="9" t="str" cm="1">
        <f t="array" ref="P4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0" s="9" t="str" cm="1">
        <f t="array" ref="Q4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1" spans="2:17" x14ac:dyDescent="0.25">
      <c r="B431" s="8" t="s">
        <v>2478</v>
      </c>
      <c r="C431" t="s">
        <v>358</v>
      </c>
      <c r="D431" t="s">
        <v>387</v>
      </c>
      <c r="E431" t="s">
        <v>6</v>
      </c>
      <c r="F431" s="4">
        <v>20128</v>
      </c>
      <c r="G431" s="6" t="str" cm="1">
        <f t="array" ref="G431">IFERROR(VLOOKUP(VALUE(Table13[[#This Row],[County FIPS]]), IFERROR(IF(VALUE([1]!New_Licenses[#Data])=0, "Pending", VALUE([1]!New_Licenses[#Data])), [1]!New_Licenses[#Data]), 8, FALSE), "N/A")</f>
        <v>N/A</v>
      </c>
      <c r="H431" s="9" t="str">
        <f>IF(AND(Table13[[#This Row],[Call Sign]]&lt;&gt;"N/A", Table13[[#This Row],[Call Sign]]&lt;&gt;"Pending"), "Y", "N")</f>
        <v>N</v>
      </c>
      <c r="I431" s="10" t="str" cm="1">
        <f t="array" ref="I4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1" s="6" t="str" cm="1">
        <f t="array" ref="J431">IF(IFERROR(VLOOKUP(VALUE(Table13[[#This Row],[County FIPS]]), IFERROR(IF(VALUE([1]!New_Leases[#Data])=0, "Pending", VALUE([1]!New_Leases[#Data])), [1]!New_Leases[#Data]), 13, FALSE), "N")="Active", "Y", "N")</f>
        <v>N</v>
      </c>
      <c r="K431" s="9" t="str" cm="1">
        <f t="array" ref="K4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1" s="9" t="str" cm="1">
        <f t="array" ref="L4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1" s="11" t="str" cm="1">
        <f t="array" ref="M4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1" s="9" t="str" cm="1">
        <f t="array" ref="N431">IF(IFERROR(VLOOKUP(VALUE(Table13[[#This Row],[County FIPS]]), VALUE([1]!Assignments_of_Authorization[#Data]), 1, FALSE), "N")&lt;&gt;"N", "Y", "N")</f>
        <v>N</v>
      </c>
      <c r="O431" s="9" t="str" cm="1">
        <f t="array" ref="O4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1" s="9" t="str" cm="1">
        <f t="array" ref="P4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1" s="9" t="str" cm="1">
        <f t="array" ref="Q4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2" spans="2:17" x14ac:dyDescent="0.25">
      <c r="B432" s="8" t="s">
        <v>2479</v>
      </c>
      <c r="C432" t="s">
        <v>358</v>
      </c>
      <c r="D432" t="s">
        <v>388</v>
      </c>
      <c r="E432" t="s">
        <v>6</v>
      </c>
      <c r="F432" s="4">
        <v>16251</v>
      </c>
      <c r="G432" s="6" t="str" cm="1">
        <f t="array" ref="G432">IFERROR(VLOOKUP(VALUE(Table13[[#This Row],[County FIPS]]), IFERROR(IF(VALUE([1]!New_Licenses[#Data])=0, "Pending", VALUE([1]!New_Licenses[#Data])), [1]!New_Licenses[#Data]), 8, FALSE), "N/A")</f>
        <v>N/A</v>
      </c>
      <c r="H432" s="9" t="str">
        <f>IF(AND(Table13[[#This Row],[Call Sign]]&lt;&gt;"N/A", Table13[[#This Row],[Call Sign]]&lt;&gt;"Pending"), "Y", "N")</f>
        <v>N</v>
      </c>
      <c r="I432" s="10" t="str" cm="1">
        <f t="array" ref="I4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2" s="6" t="str" cm="1">
        <f t="array" ref="J432">IF(IFERROR(VLOOKUP(VALUE(Table13[[#This Row],[County FIPS]]), IFERROR(IF(VALUE([1]!New_Leases[#Data])=0, "Pending", VALUE([1]!New_Leases[#Data])), [1]!New_Leases[#Data]), 13, FALSE), "N")="Active", "Y", "N")</f>
        <v>N</v>
      </c>
      <c r="K432" s="9" t="str" cm="1">
        <f t="array" ref="K4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2" s="9" t="str" cm="1">
        <f t="array" ref="L4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2" s="11" t="str" cm="1">
        <f t="array" ref="M4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2" s="9" t="str" cm="1">
        <f t="array" ref="N432">IF(IFERROR(VLOOKUP(VALUE(Table13[[#This Row],[County FIPS]]), VALUE([1]!Assignments_of_Authorization[#Data]), 1, FALSE), "N")&lt;&gt;"N", "Y", "N")</f>
        <v>N</v>
      </c>
      <c r="O432" s="9" t="str" cm="1">
        <f t="array" ref="O4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2" s="9" t="str" cm="1">
        <f t="array" ref="P4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2" s="9" t="str" cm="1">
        <f t="array" ref="Q4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3" spans="2:17" x14ac:dyDescent="0.25">
      <c r="B433" s="8" t="s">
        <v>2480</v>
      </c>
      <c r="C433" t="s">
        <v>358</v>
      </c>
      <c r="D433" t="s">
        <v>389</v>
      </c>
      <c r="E433" t="s">
        <v>8</v>
      </c>
      <c r="F433" s="4">
        <v>26798</v>
      </c>
      <c r="G433" s="6" t="str" cm="1">
        <f t="array" ref="G433">IFERROR(VLOOKUP(VALUE(Table13[[#This Row],[County FIPS]]), IFERROR(IF(VALUE([1]!New_Licenses[#Data])=0, "Pending", VALUE([1]!New_Licenses[#Data])), [1]!New_Licenses[#Data]), 8, FALSE), "N/A")</f>
        <v>N/A</v>
      </c>
      <c r="H433" s="9" t="str">
        <f>IF(AND(Table13[[#This Row],[Call Sign]]&lt;&gt;"N/A", Table13[[#This Row],[Call Sign]]&lt;&gt;"Pending"), "Y", "N")</f>
        <v>N</v>
      </c>
      <c r="I433" s="10" t="str" cm="1">
        <f t="array" ref="I4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3" s="6" t="str" cm="1">
        <f t="array" ref="J433">IF(IFERROR(VLOOKUP(VALUE(Table13[[#This Row],[County FIPS]]), IFERROR(IF(VALUE([1]!New_Leases[#Data])=0, "Pending", VALUE([1]!New_Leases[#Data])), [1]!New_Leases[#Data]), 13, FALSE), "N")="Active", "Y", "N")</f>
        <v>N</v>
      </c>
      <c r="K433" s="9" t="str" cm="1">
        <f t="array" ref="K4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3" s="9" t="str" cm="1">
        <f t="array" ref="L4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3" s="11" t="str" cm="1">
        <f t="array" ref="M4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3" s="9" t="str" cm="1">
        <f t="array" ref="N433">IF(IFERROR(VLOOKUP(VALUE(Table13[[#This Row],[County FIPS]]), VALUE([1]!Assignments_of_Authorization[#Data]), 1, FALSE), "N")&lt;&gt;"N", "Y", "N")</f>
        <v>N</v>
      </c>
      <c r="O433" s="9" t="str" cm="1">
        <f t="array" ref="O4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3" s="9" t="str" cm="1">
        <f t="array" ref="P4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3" s="9" t="str" cm="1">
        <f t="array" ref="Q4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4" spans="2:17" x14ac:dyDescent="0.25">
      <c r="B434" s="8" t="s">
        <v>2481</v>
      </c>
      <c r="C434" t="s">
        <v>358</v>
      </c>
      <c r="D434" t="s">
        <v>390</v>
      </c>
      <c r="E434" t="s">
        <v>6</v>
      </c>
      <c r="F434" s="4">
        <v>29367</v>
      </c>
      <c r="G434" s="6" t="str" cm="1">
        <f t="array" ref="G434">IFERROR(VLOOKUP(VALUE(Table13[[#This Row],[County FIPS]]), IFERROR(IF(VALUE([1]!New_Licenses[#Data])=0, "Pending", VALUE([1]!New_Licenses[#Data])), [1]!New_Licenses[#Data]), 8, FALSE), "N/A")</f>
        <v>N/A</v>
      </c>
      <c r="H434" s="9" t="str">
        <f>IF(AND(Table13[[#This Row],[Call Sign]]&lt;&gt;"N/A", Table13[[#This Row],[Call Sign]]&lt;&gt;"Pending"), "Y", "N")</f>
        <v>N</v>
      </c>
      <c r="I434" s="10" t="str" cm="1">
        <f t="array" ref="I4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4" s="6" t="str" cm="1">
        <f t="array" ref="J434">IF(IFERROR(VLOOKUP(VALUE(Table13[[#This Row],[County FIPS]]), IFERROR(IF(VALUE([1]!New_Leases[#Data])=0, "Pending", VALUE([1]!New_Leases[#Data])), [1]!New_Leases[#Data]), 13, FALSE), "N")="Active", "Y", "N")</f>
        <v>N</v>
      </c>
      <c r="K434" s="9" t="str" cm="1">
        <f t="array" ref="K4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4" s="9" t="str" cm="1">
        <f t="array" ref="L4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4" s="11" t="str" cm="1">
        <f t="array" ref="M4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4" s="9" t="str" cm="1">
        <f t="array" ref="N434">IF(IFERROR(VLOOKUP(VALUE(Table13[[#This Row],[County FIPS]]), VALUE([1]!Assignments_of_Authorization[#Data]), 1, FALSE), "N")&lt;&gt;"N", "Y", "N")</f>
        <v>N</v>
      </c>
      <c r="O434" s="9" t="str" cm="1">
        <f t="array" ref="O4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4" s="9" t="str" cm="1">
        <f t="array" ref="P4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4" s="9" t="str" cm="1">
        <f t="array" ref="Q4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5" spans="2:17" x14ac:dyDescent="0.25">
      <c r="B435" s="8" t="s">
        <v>2482</v>
      </c>
      <c r="C435" t="s">
        <v>358</v>
      </c>
      <c r="D435" t="s">
        <v>31</v>
      </c>
      <c r="E435" t="s">
        <v>8</v>
      </c>
      <c r="F435" s="4">
        <v>764382</v>
      </c>
      <c r="G435" s="6" t="str" cm="1">
        <f t="array" ref="G435">IFERROR(VLOOKUP(VALUE(Table13[[#This Row],[County FIPS]]), IFERROR(IF(VALUE([1]!New_Licenses[#Data])=0, "Pending", VALUE([1]!New_Licenses[#Data])), [1]!New_Licenses[#Data]), 8, FALSE), "N/A")</f>
        <v>N/A</v>
      </c>
      <c r="H435" s="9" t="str">
        <f>IF(AND(Table13[[#This Row],[Call Sign]]&lt;&gt;"N/A", Table13[[#This Row],[Call Sign]]&lt;&gt;"Pending"), "Y", "N")</f>
        <v>N</v>
      </c>
      <c r="I435" s="10" t="str" cm="1">
        <f t="array" ref="I4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5" s="6" t="str" cm="1">
        <f t="array" ref="J435">IF(IFERROR(VLOOKUP(VALUE(Table13[[#This Row],[County FIPS]]), IFERROR(IF(VALUE([1]!New_Leases[#Data])=0, "Pending", VALUE([1]!New_Leases[#Data])), [1]!New_Leases[#Data]), 13, FALSE), "N")="Active", "Y", "N")</f>
        <v>N</v>
      </c>
      <c r="K435" s="9" t="str" cm="1">
        <f t="array" ref="K4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5" s="9" t="str" cm="1">
        <f t="array" ref="L4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5" s="11" t="str" cm="1">
        <f t="array" ref="M4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5" s="9" t="str" cm="1">
        <f t="array" ref="N435">IF(IFERROR(VLOOKUP(VALUE(Table13[[#This Row],[County FIPS]]), VALUE([1]!Assignments_of_Authorization[#Data]), 1, FALSE), "N")&lt;&gt;"N", "Y", "N")</f>
        <v>N</v>
      </c>
      <c r="O435" s="9" t="str" cm="1">
        <f t="array" ref="O4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5" s="9" t="str" cm="1">
        <f t="array" ref="P4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5" s="9" t="str" cm="1">
        <f t="array" ref="Q4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6" spans="2:17" x14ac:dyDescent="0.25">
      <c r="B436" s="8" t="s">
        <v>2483</v>
      </c>
      <c r="C436" t="s">
        <v>358</v>
      </c>
      <c r="D436" t="s">
        <v>391</v>
      </c>
      <c r="E436" t="s">
        <v>6</v>
      </c>
      <c r="F436" s="4">
        <v>19925</v>
      </c>
      <c r="G436" s="6" t="str" cm="1">
        <f t="array" ref="G436">IFERROR(VLOOKUP(VALUE(Table13[[#This Row],[County FIPS]]), IFERROR(IF(VALUE([1]!New_Licenses[#Data])=0, "Pending", VALUE([1]!New_Licenses[#Data])), [1]!New_Licenses[#Data]), 8, FALSE), "N/A")</f>
        <v>N/A</v>
      </c>
      <c r="H436" s="9" t="str">
        <f>IF(AND(Table13[[#This Row],[Call Sign]]&lt;&gt;"N/A", Table13[[#This Row],[Call Sign]]&lt;&gt;"Pending"), "Y", "N")</f>
        <v>N</v>
      </c>
      <c r="I436" s="10" t="str" cm="1">
        <f t="array" ref="I4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6" s="6" t="str" cm="1">
        <f t="array" ref="J436">IF(IFERROR(VLOOKUP(VALUE(Table13[[#This Row],[County FIPS]]), IFERROR(IF(VALUE([1]!New_Leases[#Data])=0, "Pending", VALUE([1]!New_Leases[#Data])), [1]!New_Leases[#Data]), 13, FALSE), "N")="Active", "Y", "N")</f>
        <v>N</v>
      </c>
      <c r="K436" s="9" t="str" cm="1">
        <f t="array" ref="K4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6" s="9" t="str" cm="1">
        <f t="array" ref="L4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6" s="11" t="str" cm="1">
        <f t="array" ref="M4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6" s="9" t="str" cm="1">
        <f t="array" ref="N436">IF(IFERROR(VLOOKUP(VALUE(Table13[[#This Row],[County FIPS]]), VALUE([1]!Assignments_of_Authorization[#Data]), 1, FALSE), "N")&lt;&gt;"N", "Y", "N")</f>
        <v>N</v>
      </c>
      <c r="O436" s="9" t="str" cm="1">
        <f t="array" ref="O4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6" s="9" t="str" cm="1">
        <f t="array" ref="P4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6" s="9" t="str" cm="1">
        <f t="array" ref="Q4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7" spans="2:17" x14ac:dyDescent="0.25">
      <c r="B437" s="8" t="s">
        <v>2484</v>
      </c>
      <c r="C437" t="s">
        <v>358</v>
      </c>
      <c r="D437" t="s">
        <v>392</v>
      </c>
      <c r="E437" t="s">
        <v>6</v>
      </c>
      <c r="F437" s="4">
        <v>11208</v>
      </c>
      <c r="G437" s="6" t="str" cm="1">
        <f t="array" ref="G437">IFERROR(VLOOKUP(VALUE(Table13[[#This Row],[County FIPS]]), IFERROR(IF(VALUE([1]!New_Licenses[#Data])=0, "Pending", VALUE([1]!New_Licenses[#Data])), [1]!New_Licenses[#Data]), 8, FALSE), "N/A")</f>
        <v>N/A</v>
      </c>
      <c r="H437" s="9" t="str">
        <f>IF(AND(Table13[[#This Row],[Call Sign]]&lt;&gt;"N/A", Table13[[#This Row],[Call Sign]]&lt;&gt;"Pending"), "Y", "N")</f>
        <v>N</v>
      </c>
      <c r="I437" s="10" t="str" cm="1">
        <f t="array" ref="I4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7" s="6" t="str" cm="1">
        <f t="array" ref="J437">IF(IFERROR(VLOOKUP(VALUE(Table13[[#This Row],[County FIPS]]), IFERROR(IF(VALUE([1]!New_Leases[#Data])=0, "Pending", VALUE([1]!New_Leases[#Data])), [1]!New_Leases[#Data]), 13, FALSE), "N")="Active", "Y", "N")</f>
        <v>N</v>
      </c>
      <c r="K437" s="9" t="str" cm="1">
        <f t="array" ref="K4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7" s="9" t="str" cm="1">
        <f t="array" ref="L4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7" s="11" t="str" cm="1">
        <f t="array" ref="M4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7" s="9" t="str" cm="1">
        <f t="array" ref="N437">IF(IFERROR(VLOOKUP(VALUE(Table13[[#This Row],[County FIPS]]), VALUE([1]!Assignments_of_Authorization[#Data]), 1, FALSE), "N")&lt;&gt;"N", "Y", "N")</f>
        <v>N</v>
      </c>
      <c r="O437" s="9" t="str" cm="1">
        <f t="array" ref="O4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7" s="9" t="str" cm="1">
        <f t="array" ref="P4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7" s="9" t="str" cm="1">
        <f t="array" ref="Q4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8" spans="2:17" x14ac:dyDescent="0.25">
      <c r="B438" s="8" t="s">
        <v>2485</v>
      </c>
      <c r="C438" t="s">
        <v>358</v>
      </c>
      <c r="D438" t="s">
        <v>393</v>
      </c>
      <c r="E438" t="s">
        <v>8</v>
      </c>
      <c r="F438" s="4">
        <v>85790</v>
      </c>
      <c r="G438" s="6" t="str" cm="1">
        <f t="array" ref="G438">IFERROR(VLOOKUP(VALUE(Table13[[#This Row],[County FIPS]]), IFERROR(IF(VALUE([1]!New_Licenses[#Data])=0, "Pending", VALUE([1]!New_Licenses[#Data])), [1]!New_Licenses[#Data]), 8, FALSE), "N/A")</f>
        <v>N/A</v>
      </c>
      <c r="H438" s="9" t="str">
        <f>IF(AND(Table13[[#This Row],[Call Sign]]&lt;&gt;"N/A", Table13[[#This Row],[Call Sign]]&lt;&gt;"Pending"), "Y", "N")</f>
        <v>N</v>
      </c>
      <c r="I438" s="10" t="str" cm="1">
        <f t="array" ref="I4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8" s="6" t="str" cm="1">
        <f t="array" ref="J438">IF(IFERROR(VLOOKUP(VALUE(Table13[[#This Row],[County FIPS]]), IFERROR(IF(VALUE([1]!New_Leases[#Data])=0, "Pending", VALUE([1]!New_Leases[#Data])), [1]!New_Leases[#Data]), 13, FALSE), "N")="Active", "Y", "N")</f>
        <v>N</v>
      </c>
      <c r="K438" s="9" t="str" cm="1">
        <f t="array" ref="K4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8" s="9" t="str" cm="1">
        <f t="array" ref="L4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8" s="11" t="str" cm="1">
        <f t="array" ref="M4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8" s="9" t="str" cm="1">
        <f t="array" ref="N438">IF(IFERROR(VLOOKUP(VALUE(Table13[[#This Row],[County FIPS]]), VALUE([1]!Assignments_of_Authorization[#Data]), 1, FALSE), "N")&lt;&gt;"N", "Y", "N")</f>
        <v>N</v>
      </c>
      <c r="O438" s="9" t="str" cm="1">
        <f t="array" ref="O4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8" s="9" t="str" cm="1">
        <f t="array" ref="P4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8" s="9" t="str" cm="1">
        <f t="array" ref="Q4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39" spans="2:17" x14ac:dyDescent="0.25">
      <c r="B439" s="8" t="s">
        <v>2486</v>
      </c>
      <c r="C439" t="s">
        <v>358</v>
      </c>
      <c r="D439" t="s">
        <v>257</v>
      </c>
      <c r="E439" t="s">
        <v>8</v>
      </c>
      <c r="F439" s="4">
        <v>144237</v>
      </c>
      <c r="G439" s="6" t="str" cm="1">
        <f t="array" ref="G439">IFERROR(VLOOKUP(VALUE(Table13[[#This Row],[County FIPS]]), IFERROR(IF(VALUE([1]!New_Licenses[#Data])=0, "Pending", VALUE([1]!New_Licenses[#Data])), [1]!New_Licenses[#Data]), 8, FALSE), "N/A")</f>
        <v>N/A</v>
      </c>
      <c r="H439" s="9" t="str">
        <f>IF(AND(Table13[[#This Row],[Call Sign]]&lt;&gt;"N/A", Table13[[#This Row],[Call Sign]]&lt;&gt;"Pending"), "Y", "N")</f>
        <v>N</v>
      </c>
      <c r="I439" s="10" t="str" cm="1">
        <f t="array" ref="I4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39" s="6" t="str" cm="1">
        <f t="array" ref="J439">IF(IFERROR(VLOOKUP(VALUE(Table13[[#This Row],[County FIPS]]), IFERROR(IF(VALUE([1]!New_Leases[#Data])=0, "Pending", VALUE([1]!New_Leases[#Data])), [1]!New_Leases[#Data]), 13, FALSE), "N")="Active", "Y", "N")</f>
        <v>N</v>
      </c>
      <c r="K439" s="9" t="str" cm="1">
        <f t="array" ref="K4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39" s="9" t="str" cm="1">
        <f t="array" ref="L4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39" s="11" t="str" cm="1">
        <f t="array" ref="M4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39" s="9" t="str" cm="1">
        <f t="array" ref="N439">IF(IFERROR(VLOOKUP(VALUE(Table13[[#This Row],[County FIPS]]), VALUE([1]!Assignments_of_Authorization[#Data]), 1, FALSE), "N")&lt;&gt;"N", "Y", "N")</f>
        <v>N</v>
      </c>
      <c r="O439" s="9" t="str" cm="1">
        <f t="array" ref="O4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39" s="9" t="str" cm="1">
        <f t="array" ref="P4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39" s="9" t="str" cm="1">
        <f t="array" ref="Q4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0" spans="2:17" x14ac:dyDescent="0.25">
      <c r="B440" s="8" t="s">
        <v>2487</v>
      </c>
      <c r="C440" t="s">
        <v>358</v>
      </c>
      <c r="D440" t="s">
        <v>394</v>
      </c>
      <c r="E440" t="s">
        <v>6</v>
      </c>
      <c r="F440" s="4">
        <v>10854</v>
      </c>
      <c r="G440" s="6" t="str" cm="1">
        <f t="array" ref="G440">IFERROR(VLOOKUP(VALUE(Table13[[#This Row],[County FIPS]]), IFERROR(IF(VALUE([1]!New_Licenses[#Data])=0, "Pending", VALUE([1]!New_Licenses[#Data])), [1]!New_Licenses[#Data]), 8, FALSE), "N/A")</f>
        <v>N/A</v>
      </c>
      <c r="H440" s="9" t="str">
        <f>IF(AND(Table13[[#This Row],[Call Sign]]&lt;&gt;"N/A", Table13[[#This Row],[Call Sign]]&lt;&gt;"Pending"), "Y", "N")</f>
        <v>N</v>
      </c>
      <c r="I440" s="10" t="str" cm="1">
        <f t="array" ref="I4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0" s="6" t="str" cm="1">
        <f t="array" ref="J440">IF(IFERROR(VLOOKUP(VALUE(Table13[[#This Row],[County FIPS]]), IFERROR(IF(VALUE([1]!New_Leases[#Data])=0, "Pending", VALUE([1]!New_Leases[#Data])), [1]!New_Leases[#Data]), 13, FALSE), "N")="Active", "Y", "N")</f>
        <v>N</v>
      </c>
      <c r="K440" s="9" t="str" cm="1">
        <f t="array" ref="K4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0" s="9" t="str" cm="1">
        <f t="array" ref="L4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0" s="11" t="str" cm="1">
        <f t="array" ref="M4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0" s="9" t="str" cm="1">
        <f t="array" ref="N440">IF(IFERROR(VLOOKUP(VALUE(Table13[[#This Row],[County FIPS]]), VALUE([1]!Assignments_of_Authorization[#Data]), 1, FALSE), "N")&lt;&gt;"N", "Y", "N")</f>
        <v>N</v>
      </c>
      <c r="O440" s="9" t="str" cm="1">
        <f t="array" ref="O4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0" s="9" t="str" cm="1">
        <f t="array" ref="P4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0" s="9" t="str" cm="1">
        <f t="array" ref="Q4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1" spans="2:17" x14ac:dyDescent="0.25">
      <c r="B441" s="8" t="s">
        <v>2488</v>
      </c>
      <c r="C441" t="s">
        <v>358</v>
      </c>
      <c r="D441" t="s">
        <v>395</v>
      </c>
      <c r="E441" t="s">
        <v>6</v>
      </c>
      <c r="F441" s="4">
        <v>3697</v>
      </c>
      <c r="G441" s="6" t="str" cm="1">
        <f t="array" ref="G441">IFERROR(VLOOKUP(VALUE(Table13[[#This Row],[County FIPS]]), IFERROR(IF(VALUE([1]!New_Licenses[#Data])=0, "Pending", VALUE([1]!New_Licenses[#Data])), [1]!New_Licenses[#Data]), 8, FALSE), "N/A")</f>
        <v>N/A</v>
      </c>
      <c r="H441" s="9" t="str">
        <f>IF(AND(Table13[[#This Row],[Call Sign]]&lt;&gt;"N/A", Table13[[#This Row],[Call Sign]]&lt;&gt;"Pending"), "Y", "N")</f>
        <v>N</v>
      </c>
      <c r="I441" s="10" t="str" cm="1">
        <f t="array" ref="I4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1" s="6" t="str" cm="1">
        <f t="array" ref="J441">IF(IFERROR(VLOOKUP(VALUE(Table13[[#This Row],[County FIPS]]), IFERROR(IF(VALUE([1]!New_Leases[#Data])=0, "Pending", VALUE([1]!New_Leases[#Data])), [1]!New_Leases[#Data]), 13, FALSE), "N")="Active", "Y", "N")</f>
        <v>N</v>
      </c>
      <c r="K441" s="9" t="str" cm="1">
        <f t="array" ref="K4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1" s="9" t="str" cm="1">
        <f t="array" ref="L4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1" s="11" t="str" cm="1">
        <f t="array" ref="M4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1" s="9" t="str" cm="1">
        <f t="array" ref="N441">IF(IFERROR(VLOOKUP(VALUE(Table13[[#This Row],[County FIPS]]), VALUE([1]!Assignments_of_Authorization[#Data]), 1, FALSE), "N")&lt;&gt;"N", "Y", "N")</f>
        <v>N</v>
      </c>
      <c r="O441" s="9" t="str" cm="1">
        <f t="array" ref="O4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1" s="9" t="str" cm="1">
        <f t="array" ref="P4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1" s="9" t="str" cm="1">
        <f t="array" ref="Q4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2" spans="2:17" x14ac:dyDescent="0.25">
      <c r="B442" s="8" t="s">
        <v>2489</v>
      </c>
      <c r="C442" t="s">
        <v>358</v>
      </c>
      <c r="D442" t="s">
        <v>396</v>
      </c>
      <c r="E442" t="s">
        <v>8</v>
      </c>
      <c r="F442" s="4">
        <v>64769</v>
      </c>
      <c r="G442" s="6" t="str" cm="1">
        <f t="array" ref="G442">IFERROR(VLOOKUP(VALUE(Table13[[#This Row],[County FIPS]]), IFERROR(IF(VALUE([1]!New_Licenses[#Data])=0, "Pending", VALUE([1]!New_Licenses[#Data])), [1]!New_Licenses[#Data]), 8, FALSE), "N/A")</f>
        <v>N/A</v>
      </c>
      <c r="H442" s="9" t="str">
        <f>IF(AND(Table13[[#This Row],[Call Sign]]&lt;&gt;"N/A", Table13[[#This Row],[Call Sign]]&lt;&gt;"Pending"), "Y", "N")</f>
        <v>N</v>
      </c>
      <c r="I442" s="10" t="str" cm="1">
        <f t="array" ref="I4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2" s="6" t="str" cm="1">
        <f t="array" ref="J442">IF(IFERROR(VLOOKUP(VALUE(Table13[[#This Row],[County FIPS]]), IFERROR(IF(VALUE([1]!New_Leases[#Data])=0, "Pending", VALUE([1]!New_Leases[#Data])), [1]!New_Leases[#Data]), 13, FALSE), "N")="Active", "Y", "N")</f>
        <v>N</v>
      </c>
      <c r="K442" s="9" t="str" cm="1">
        <f t="array" ref="K4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2" s="9" t="str" cm="1">
        <f t="array" ref="L4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2" s="11" t="str" cm="1">
        <f t="array" ref="M4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2" s="9" t="str" cm="1">
        <f t="array" ref="N442">IF(IFERROR(VLOOKUP(VALUE(Table13[[#This Row],[County FIPS]]), VALUE([1]!Assignments_of_Authorization[#Data]), 1, FALSE), "N")&lt;&gt;"N", "Y", "N")</f>
        <v>N</v>
      </c>
      <c r="O442" s="9" t="str" cm="1">
        <f t="array" ref="O4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2" s="9" t="str" cm="1">
        <f t="array" ref="P4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2" s="9" t="str" cm="1">
        <f t="array" ref="Q4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3" spans="2:17" x14ac:dyDescent="0.25">
      <c r="B443" s="8" t="s">
        <v>2490</v>
      </c>
      <c r="C443" t="s">
        <v>358</v>
      </c>
      <c r="D443" t="s">
        <v>259</v>
      </c>
      <c r="E443" t="s">
        <v>6</v>
      </c>
      <c r="F443" s="4">
        <v>19637</v>
      </c>
      <c r="G443" s="6" t="str" cm="1">
        <f t="array" ref="G443">IFERROR(VLOOKUP(VALUE(Table13[[#This Row],[County FIPS]]), IFERROR(IF(VALUE([1]!New_Licenses[#Data])=0, "Pending", VALUE([1]!New_Licenses[#Data])), [1]!New_Licenses[#Data]), 8, FALSE), "N/A")</f>
        <v>N/A</v>
      </c>
      <c r="H443" s="9" t="str">
        <f>IF(AND(Table13[[#This Row],[Call Sign]]&lt;&gt;"N/A", Table13[[#This Row],[Call Sign]]&lt;&gt;"Pending"), "Y", "N")</f>
        <v>N</v>
      </c>
      <c r="I443" s="10" t="str" cm="1">
        <f t="array" ref="I4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3" s="6" t="str" cm="1">
        <f t="array" ref="J443">IF(IFERROR(VLOOKUP(VALUE(Table13[[#This Row],[County FIPS]]), IFERROR(IF(VALUE([1]!New_Leases[#Data])=0, "Pending", VALUE([1]!New_Leases[#Data])), [1]!New_Leases[#Data]), 13, FALSE), "N")="Active", "Y", "N")</f>
        <v>N</v>
      </c>
      <c r="K443" s="9" t="str" cm="1">
        <f t="array" ref="K4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3" s="9" t="str" cm="1">
        <f t="array" ref="L4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3" s="11" t="str" cm="1">
        <f t="array" ref="M4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3" s="9" t="str" cm="1">
        <f t="array" ref="N443">IF(IFERROR(VLOOKUP(VALUE(Table13[[#This Row],[County FIPS]]), VALUE([1]!Assignments_of_Authorization[#Data]), 1, FALSE), "N")&lt;&gt;"N", "Y", "N")</f>
        <v>N</v>
      </c>
      <c r="O443" s="9" t="str" cm="1">
        <f t="array" ref="O4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3" s="9" t="str" cm="1">
        <f t="array" ref="P4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3" s="9" t="str" cm="1">
        <f t="array" ref="Q4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4" spans="2:17" x14ac:dyDescent="0.25">
      <c r="B444" s="8" t="s">
        <v>2491</v>
      </c>
      <c r="C444" t="s">
        <v>358</v>
      </c>
      <c r="D444" t="s">
        <v>397</v>
      </c>
      <c r="E444" t="s">
        <v>6</v>
      </c>
      <c r="F444" s="4">
        <v>22768</v>
      </c>
      <c r="G444" s="6" t="str" cm="1">
        <f t="array" ref="G444">IFERROR(VLOOKUP(VALUE(Table13[[#This Row],[County FIPS]]), IFERROR(IF(VALUE([1]!New_Licenses[#Data])=0, "Pending", VALUE([1]!New_Licenses[#Data])), [1]!New_Licenses[#Data]), 8, FALSE), "N/A")</f>
        <v>N/A</v>
      </c>
      <c r="H444" s="9" t="str">
        <f>IF(AND(Table13[[#This Row],[Call Sign]]&lt;&gt;"N/A", Table13[[#This Row],[Call Sign]]&lt;&gt;"Pending"), "Y", "N")</f>
        <v>N</v>
      </c>
      <c r="I444" s="10" t="str" cm="1">
        <f t="array" ref="I4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4" s="6" t="str" cm="1">
        <f t="array" ref="J444">IF(IFERROR(VLOOKUP(VALUE(Table13[[#This Row],[County FIPS]]), IFERROR(IF(VALUE([1]!New_Leases[#Data])=0, "Pending", VALUE([1]!New_Leases[#Data])), [1]!New_Leases[#Data]), 13, FALSE), "N")="Active", "Y", "N")</f>
        <v>N</v>
      </c>
      <c r="K444" s="9" t="str" cm="1">
        <f t="array" ref="K4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4" s="9" t="str" cm="1">
        <f t="array" ref="L4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4" s="11" t="str" cm="1">
        <f t="array" ref="M4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4" s="9" t="str" cm="1">
        <f t="array" ref="N444">IF(IFERROR(VLOOKUP(VALUE(Table13[[#This Row],[County FIPS]]), VALUE([1]!Assignments_of_Authorization[#Data]), 1, FALSE), "N")&lt;&gt;"N", "Y", "N")</f>
        <v>N</v>
      </c>
      <c r="O444" s="9" t="str" cm="1">
        <f t="array" ref="O4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4" s="9" t="str" cm="1">
        <f t="array" ref="P4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4" s="9" t="str" cm="1">
        <f t="array" ref="Q4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5" spans="2:17" x14ac:dyDescent="0.25">
      <c r="B445" s="8" t="s">
        <v>2492</v>
      </c>
      <c r="C445" t="s">
        <v>358</v>
      </c>
      <c r="D445" t="s">
        <v>398</v>
      </c>
      <c r="E445" t="s">
        <v>6</v>
      </c>
      <c r="F445" s="4">
        <v>10774</v>
      </c>
      <c r="G445" s="6" t="str" cm="1">
        <f t="array" ref="G445">IFERROR(VLOOKUP(VALUE(Table13[[#This Row],[County FIPS]]), IFERROR(IF(VALUE([1]!New_Licenses[#Data])=0, "Pending", VALUE([1]!New_Licenses[#Data])), [1]!New_Licenses[#Data]), 8, FALSE), "N/A")</f>
        <v>N/A</v>
      </c>
      <c r="H445" s="9" t="str">
        <f>IF(AND(Table13[[#This Row],[Call Sign]]&lt;&gt;"N/A", Table13[[#This Row],[Call Sign]]&lt;&gt;"Pending"), "Y", "N")</f>
        <v>N</v>
      </c>
      <c r="I445" s="10" t="str" cm="1">
        <f t="array" ref="I4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5" s="6" t="str" cm="1">
        <f t="array" ref="J445">IF(IFERROR(VLOOKUP(VALUE(Table13[[#This Row],[County FIPS]]), IFERROR(IF(VALUE([1]!New_Leases[#Data])=0, "Pending", VALUE([1]!New_Leases[#Data])), [1]!New_Leases[#Data]), 13, FALSE), "N")="Active", "Y", "N")</f>
        <v>N</v>
      </c>
      <c r="K445" s="9" t="str" cm="1">
        <f t="array" ref="K4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5" s="9" t="str" cm="1">
        <f t="array" ref="L4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5" s="11" t="str" cm="1">
        <f t="array" ref="M4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5" s="9" t="str" cm="1">
        <f t="array" ref="N445">IF(IFERROR(VLOOKUP(VALUE(Table13[[#This Row],[County FIPS]]), VALUE([1]!Assignments_of_Authorization[#Data]), 1, FALSE), "N")&lt;&gt;"N", "Y", "N")</f>
        <v>N</v>
      </c>
      <c r="O445" s="9" t="str" cm="1">
        <f t="array" ref="O4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5" s="9" t="str" cm="1">
        <f t="array" ref="P4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5" s="9" t="str" cm="1">
        <f t="array" ref="Q4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6" spans="2:17" x14ac:dyDescent="0.25">
      <c r="B446" s="8" t="s">
        <v>2493</v>
      </c>
      <c r="C446" t="s">
        <v>358</v>
      </c>
      <c r="D446" t="s">
        <v>399</v>
      </c>
      <c r="E446" t="s">
        <v>6</v>
      </c>
      <c r="F446" s="4">
        <v>25319</v>
      </c>
      <c r="G446" s="6" t="str" cm="1">
        <f t="array" ref="G446">IFERROR(VLOOKUP(VALUE(Table13[[#This Row],[County FIPS]]), IFERROR(IF(VALUE([1]!New_Licenses[#Data])=0, "Pending", VALUE([1]!New_Licenses[#Data])), [1]!New_Licenses[#Data]), 8, FALSE), "N/A")</f>
        <v>N/A</v>
      </c>
      <c r="H446" s="9" t="str">
        <f>IF(AND(Table13[[#This Row],[Call Sign]]&lt;&gt;"N/A", Table13[[#This Row],[Call Sign]]&lt;&gt;"Pending"), "Y", "N")</f>
        <v>N</v>
      </c>
      <c r="I446" s="10" t="str" cm="1">
        <f t="array" ref="I4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6" s="6" t="str" cm="1">
        <f t="array" ref="J446">IF(IFERROR(VLOOKUP(VALUE(Table13[[#This Row],[County FIPS]]), IFERROR(IF(VALUE([1]!New_Leases[#Data])=0, "Pending", VALUE([1]!New_Leases[#Data])), [1]!New_Leases[#Data]), 13, FALSE), "N")="Active", "Y", "N")</f>
        <v>N</v>
      </c>
      <c r="K446" s="9" t="str" cm="1">
        <f t="array" ref="K4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6" s="9" t="str" cm="1">
        <f t="array" ref="L4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6" s="11" t="str" cm="1">
        <f t="array" ref="M4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6" s="9" t="str" cm="1">
        <f t="array" ref="N446">IF(IFERROR(VLOOKUP(VALUE(Table13[[#This Row],[County FIPS]]), VALUE([1]!Assignments_of_Authorization[#Data]), 1, FALSE), "N")&lt;&gt;"N", "Y", "N")</f>
        <v>N</v>
      </c>
      <c r="O446" s="9" t="str" cm="1">
        <f t="array" ref="O4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6" s="9" t="str" cm="1">
        <f t="array" ref="P4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6" s="9" t="str" cm="1">
        <f t="array" ref="Q4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7" spans="2:17" x14ac:dyDescent="0.25">
      <c r="B447" s="8" t="s">
        <v>2494</v>
      </c>
      <c r="C447" t="s">
        <v>358</v>
      </c>
      <c r="D447" t="s">
        <v>35</v>
      </c>
      <c r="E447" t="s">
        <v>8</v>
      </c>
      <c r="F447" s="4">
        <v>119194</v>
      </c>
      <c r="G447" s="6" t="str" cm="1">
        <f t="array" ref="G447">IFERROR(VLOOKUP(VALUE(Table13[[#This Row],[County FIPS]]), IFERROR(IF(VALUE([1]!New_Licenses[#Data])=0, "Pending", VALUE([1]!New_Licenses[#Data])), [1]!New_Licenses[#Data]), 8, FALSE), "N/A")</f>
        <v>N/A</v>
      </c>
      <c r="H447" s="9" t="str">
        <f>IF(AND(Table13[[#This Row],[Call Sign]]&lt;&gt;"N/A", Table13[[#This Row],[Call Sign]]&lt;&gt;"Pending"), "Y", "N")</f>
        <v>N</v>
      </c>
      <c r="I447" s="10" t="str" cm="1">
        <f t="array" ref="I4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7" s="6" t="str" cm="1">
        <f t="array" ref="J447">IF(IFERROR(VLOOKUP(VALUE(Table13[[#This Row],[County FIPS]]), IFERROR(IF(VALUE([1]!New_Leases[#Data])=0, "Pending", VALUE([1]!New_Leases[#Data])), [1]!New_Leases[#Data]), 13, FALSE), "N")="Active", "Y", "N")</f>
        <v>N</v>
      </c>
      <c r="K447" s="9" t="str" cm="1">
        <f t="array" ref="K4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7" s="9" t="str" cm="1">
        <f t="array" ref="L4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7" s="11" t="str" cm="1">
        <f t="array" ref="M4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7" s="9" t="str" cm="1">
        <f t="array" ref="N447">IF(IFERROR(VLOOKUP(VALUE(Table13[[#This Row],[County FIPS]]), VALUE([1]!Assignments_of_Authorization[#Data]), 1, FALSE), "N")&lt;&gt;"N", "Y", "N")</f>
        <v>N</v>
      </c>
      <c r="O447" s="9" t="str" cm="1">
        <f t="array" ref="O4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7" s="9" t="str" cm="1">
        <f t="array" ref="P4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7" s="9" t="str" cm="1">
        <f t="array" ref="Q4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8" spans="2:17" x14ac:dyDescent="0.25">
      <c r="B448" s="8" t="s">
        <v>2495</v>
      </c>
      <c r="C448" t="s">
        <v>358</v>
      </c>
      <c r="D448" t="s">
        <v>400</v>
      </c>
      <c r="E448" t="s">
        <v>8</v>
      </c>
      <c r="F448" s="4">
        <v>98584</v>
      </c>
      <c r="G448" s="6" t="str" cm="1">
        <f t="array" ref="G448">IFERROR(VLOOKUP(VALUE(Table13[[#This Row],[County FIPS]]), IFERROR(IF(VALUE([1]!New_Licenses[#Data])=0, "Pending", VALUE([1]!New_Licenses[#Data])), [1]!New_Licenses[#Data]), 8, FALSE), "N/A")</f>
        <v>N/A</v>
      </c>
      <c r="H448" s="9" t="str">
        <f>IF(AND(Table13[[#This Row],[Call Sign]]&lt;&gt;"N/A", Table13[[#This Row],[Call Sign]]&lt;&gt;"Pending"), "Y", "N")</f>
        <v>N</v>
      </c>
      <c r="I448" s="10" t="str" cm="1">
        <f t="array" ref="I4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8" s="6" t="str" cm="1">
        <f t="array" ref="J448">IF(IFERROR(VLOOKUP(VALUE(Table13[[#This Row],[County FIPS]]), IFERROR(IF(VALUE([1]!New_Leases[#Data])=0, "Pending", VALUE([1]!New_Leases[#Data])), [1]!New_Leases[#Data]), 13, FALSE), "N")="Active", "Y", "N")</f>
        <v>N</v>
      </c>
      <c r="K448" s="9" t="str" cm="1">
        <f t="array" ref="K4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8" s="9" t="str" cm="1">
        <f t="array" ref="L4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8" s="11" t="str" cm="1">
        <f t="array" ref="M4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8" s="9" t="str" cm="1">
        <f t="array" ref="N448">IF(IFERROR(VLOOKUP(VALUE(Table13[[#This Row],[County FIPS]]), VALUE([1]!Assignments_of_Authorization[#Data]), 1, FALSE), "N")&lt;&gt;"N", "Y", "N")</f>
        <v>N</v>
      </c>
      <c r="O448" s="9" t="str" cm="1">
        <f t="array" ref="O4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8" s="9" t="str" cm="1">
        <f t="array" ref="P4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8" s="9" t="str" cm="1">
        <f t="array" ref="Q4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49" spans="2:17" x14ac:dyDescent="0.25">
      <c r="B449" s="8" t="s">
        <v>2496</v>
      </c>
      <c r="C449" t="s">
        <v>358</v>
      </c>
      <c r="D449" t="s">
        <v>401</v>
      </c>
      <c r="E449" t="s">
        <v>8</v>
      </c>
      <c r="F449" s="4">
        <v>251283</v>
      </c>
      <c r="G449" s="6" t="str" cm="1">
        <f t="array" ref="G449">IFERROR(VLOOKUP(VALUE(Table13[[#This Row],[County FIPS]]), IFERROR(IF(VALUE([1]!New_Licenses[#Data])=0, "Pending", VALUE([1]!New_Licenses[#Data])), [1]!New_Licenses[#Data]), 8, FALSE), "N/A")</f>
        <v>N/A</v>
      </c>
      <c r="H449" s="9" t="str">
        <f>IF(AND(Table13[[#This Row],[Call Sign]]&lt;&gt;"N/A", Table13[[#This Row],[Call Sign]]&lt;&gt;"Pending"), "Y", "N")</f>
        <v>N</v>
      </c>
      <c r="I449" s="10" t="str" cm="1">
        <f t="array" ref="I4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49" s="6" t="str" cm="1">
        <f t="array" ref="J449">IF(IFERROR(VLOOKUP(VALUE(Table13[[#This Row],[County FIPS]]), IFERROR(IF(VALUE([1]!New_Leases[#Data])=0, "Pending", VALUE([1]!New_Leases[#Data])), [1]!New_Leases[#Data]), 13, FALSE), "N")="Active", "Y", "N")</f>
        <v>N</v>
      </c>
      <c r="K449" s="9" t="str" cm="1">
        <f t="array" ref="K4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49" s="9" t="str" cm="1">
        <f t="array" ref="L4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49" s="11" t="str" cm="1">
        <f t="array" ref="M4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49" s="9" t="str" cm="1">
        <f t="array" ref="N449">IF(IFERROR(VLOOKUP(VALUE(Table13[[#This Row],[County FIPS]]), VALUE([1]!Assignments_of_Authorization[#Data]), 1, FALSE), "N")&lt;&gt;"N", "Y", "N")</f>
        <v>N</v>
      </c>
      <c r="O449" s="9" t="str" cm="1">
        <f t="array" ref="O4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49" s="9" t="str" cm="1">
        <f t="array" ref="P4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49" s="9" t="str" cm="1">
        <f t="array" ref="Q4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0" spans="2:17" x14ac:dyDescent="0.25">
      <c r="B450" s="8" t="s">
        <v>2497</v>
      </c>
      <c r="C450" t="s">
        <v>358</v>
      </c>
      <c r="D450" t="s">
        <v>36</v>
      </c>
      <c r="E450" t="s">
        <v>6</v>
      </c>
      <c r="F450" s="4">
        <v>23424</v>
      </c>
      <c r="G450" s="6" t="str" cm="1">
        <f t="array" ref="G450">IFERROR(VLOOKUP(VALUE(Table13[[#This Row],[County FIPS]]), IFERROR(IF(VALUE([1]!New_Licenses[#Data])=0, "Pending", VALUE([1]!New_Licenses[#Data])), [1]!New_Licenses[#Data]), 8, FALSE), "N/A")</f>
        <v>N/A</v>
      </c>
      <c r="H450" s="9" t="str">
        <f>IF(AND(Table13[[#This Row],[Call Sign]]&lt;&gt;"N/A", Table13[[#This Row],[Call Sign]]&lt;&gt;"Pending"), "Y", "N")</f>
        <v>N</v>
      </c>
      <c r="I450" s="10" t="str" cm="1">
        <f t="array" ref="I4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0" s="6" t="str" cm="1">
        <f t="array" ref="J450">IF(IFERROR(VLOOKUP(VALUE(Table13[[#This Row],[County FIPS]]), IFERROR(IF(VALUE([1]!New_Leases[#Data])=0, "Pending", VALUE([1]!New_Leases[#Data])), [1]!New_Leases[#Data]), 13, FALSE), "N")="Active", "Y", "N")</f>
        <v>N</v>
      </c>
      <c r="K450" s="9" t="str" cm="1">
        <f t="array" ref="K4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0" s="9" t="str" cm="1">
        <f t="array" ref="L4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0" s="11" t="str" cm="1">
        <f t="array" ref="M4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0" s="9" t="str" cm="1">
        <f t="array" ref="N450">IF(IFERROR(VLOOKUP(VALUE(Table13[[#This Row],[County FIPS]]), VALUE([1]!Assignments_of_Authorization[#Data]), 1, FALSE), "N")&lt;&gt;"N", "Y", "N")</f>
        <v>N</v>
      </c>
      <c r="O450" s="9" t="str" cm="1">
        <f t="array" ref="O4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0" s="9" t="str" cm="1">
        <f t="array" ref="P4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0" s="9" t="str" cm="1">
        <f t="array" ref="Q4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1" spans="2:17" x14ac:dyDescent="0.25">
      <c r="B451" s="8" t="s">
        <v>2498</v>
      </c>
      <c r="C451" t="s">
        <v>358</v>
      </c>
      <c r="D451" t="s">
        <v>143</v>
      </c>
      <c r="E451" t="s">
        <v>8</v>
      </c>
      <c r="F451" s="4">
        <v>1066710</v>
      </c>
      <c r="G451" s="6" t="str" cm="1">
        <f t="array" ref="G451">IFERROR(VLOOKUP(VALUE(Table13[[#This Row],[County FIPS]]), IFERROR(IF(VALUE([1]!New_Licenses[#Data])=0, "Pending", VALUE([1]!New_Licenses[#Data])), [1]!New_Licenses[#Data]), 8, FALSE), "N/A")</f>
        <v>N/A</v>
      </c>
      <c r="H451" s="9" t="str">
        <f>IF(AND(Table13[[#This Row],[Call Sign]]&lt;&gt;"N/A", Table13[[#This Row],[Call Sign]]&lt;&gt;"Pending"), "Y", "N")</f>
        <v>N</v>
      </c>
      <c r="I451" s="10" t="str" cm="1">
        <f t="array" ref="I4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1" s="6" t="str" cm="1">
        <f t="array" ref="J451">IF(IFERROR(VLOOKUP(VALUE(Table13[[#This Row],[County FIPS]]), IFERROR(IF(VALUE([1]!New_Leases[#Data])=0, "Pending", VALUE([1]!New_Leases[#Data])), [1]!New_Leases[#Data]), 13, FALSE), "N")="Active", "Y", "N")</f>
        <v>N</v>
      </c>
      <c r="K451" s="9" t="str" cm="1">
        <f t="array" ref="K4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1" s="9" t="str" cm="1">
        <f t="array" ref="L4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1" s="11" t="str" cm="1">
        <f t="array" ref="M4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1" s="9" t="str" cm="1">
        <f t="array" ref="N451">IF(IFERROR(VLOOKUP(VALUE(Table13[[#This Row],[County FIPS]]), VALUE([1]!Assignments_of_Authorization[#Data]), 1, FALSE), "N")&lt;&gt;"N", "Y", "N")</f>
        <v>N</v>
      </c>
      <c r="O451" s="9" t="str" cm="1">
        <f t="array" ref="O4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1" s="9" t="str" cm="1">
        <f t="array" ref="P4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1" s="9" t="str" cm="1">
        <f t="array" ref="Q4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2" spans="2:17" x14ac:dyDescent="0.25">
      <c r="B452" s="8" t="s">
        <v>2499</v>
      </c>
      <c r="C452" t="s">
        <v>358</v>
      </c>
      <c r="D452" t="s">
        <v>402</v>
      </c>
      <c r="E452" t="s">
        <v>6</v>
      </c>
      <c r="F452" s="4">
        <v>31353</v>
      </c>
      <c r="G452" s="6" t="str" cm="1">
        <f t="array" ref="G452">IFERROR(VLOOKUP(VALUE(Table13[[#This Row],[County FIPS]]), IFERROR(IF(VALUE([1]!New_Licenses[#Data])=0, "Pending", VALUE([1]!New_Licenses[#Data])), [1]!New_Licenses[#Data]), 8, FALSE), "N/A")</f>
        <v>N/A</v>
      </c>
      <c r="H452" s="9" t="str">
        <f>IF(AND(Table13[[#This Row],[Call Sign]]&lt;&gt;"N/A", Table13[[#This Row],[Call Sign]]&lt;&gt;"Pending"), "Y", "N")</f>
        <v>N</v>
      </c>
      <c r="I452" s="10" t="str" cm="1">
        <f t="array" ref="I4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2" s="6" t="str" cm="1">
        <f t="array" ref="J452">IF(IFERROR(VLOOKUP(VALUE(Table13[[#This Row],[County FIPS]]), IFERROR(IF(VALUE([1]!New_Leases[#Data])=0, "Pending", VALUE([1]!New_Leases[#Data])), [1]!New_Leases[#Data]), 13, FALSE), "N")="Active", "Y", "N")</f>
        <v>N</v>
      </c>
      <c r="K452" s="9" t="str" cm="1">
        <f t="array" ref="K4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2" s="9" t="str" cm="1">
        <f t="array" ref="L4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2" s="11" t="str" cm="1">
        <f t="array" ref="M4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2" s="9" t="str" cm="1">
        <f t="array" ref="N452">IF(IFERROR(VLOOKUP(VALUE(Table13[[#This Row],[County FIPS]]), VALUE([1]!Assignments_of_Authorization[#Data]), 1, FALSE), "N")&lt;&gt;"N", "Y", "N")</f>
        <v>N</v>
      </c>
      <c r="O452" s="9" t="str" cm="1">
        <f t="array" ref="O4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2" s="9" t="str" cm="1">
        <f t="array" ref="P4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2" s="9" t="str" cm="1">
        <f t="array" ref="Q4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3" spans="2:17" x14ac:dyDescent="0.25">
      <c r="B453" s="8" t="s">
        <v>2500</v>
      </c>
      <c r="C453" t="s">
        <v>358</v>
      </c>
      <c r="D453" t="s">
        <v>403</v>
      </c>
      <c r="E453" t="s">
        <v>6</v>
      </c>
      <c r="F453" s="4">
        <v>2884</v>
      </c>
      <c r="G453" s="6" t="str" cm="1">
        <f t="array" ref="G453">IFERROR(VLOOKUP(VALUE(Table13[[#This Row],[County FIPS]]), IFERROR(IF(VALUE([1]!New_Licenses[#Data])=0, "Pending", VALUE([1]!New_Licenses[#Data])), [1]!New_Licenses[#Data]), 8, FALSE), "N/A")</f>
        <v>N/A</v>
      </c>
      <c r="H453" s="9" t="str">
        <f>IF(AND(Table13[[#This Row],[Call Sign]]&lt;&gt;"N/A", Table13[[#This Row],[Call Sign]]&lt;&gt;"Pending"), "Y", "N")</f>
        <v>N</v>
      </c>
      <c r="I453" s="10" t="str" cm="1">
        <f t="array" ref="I4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3" s="6" t="str" cm="1">
        <f t="array" ref="J453">IF(IFERROR(VLOOKUP(VALUE(Table13[[#This Row],[County FIPS]]), IFERROR(IF(VALUE([1]!New_Leases[#Data])=0, "Pending", VALUE([1]!New_Leases[#Data])), [1]!New_Leases[#Data]), 13, FALSE), "N")="Active", "Y", "N")</f>
        <v>N</v>
      </c>
      <c r="K453" s="9" t="str" cm="1">
        <f t="array" ref="K4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3" s="9" t="str" cm="1">
        <f t="array" ref="L4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3" s="11" t="str" cm="1">
        <f t="array" ref="M4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3" s="9" t="str" cm="1">
        <f t="array" ref="N453">IF(IFERROR(VLOOKUP(VALUE(Table13[[#This Row],[County FIPS]]), VALUE([1]!Assignments_of_Authorization[#Data]), 1, FALSE), "N")&lt;&gt;"N", "Y", "N")</f>
        <v>N</v>
      </c>
      <c r="O453" s="9" t="str" cm="1">
        <f t="array" ref="O4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3" s="9" t="str" cm="1">
        <f t="array" ref="P4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3" s="9" t="str" cm="1">
        <f t="array" ref="Q4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4" spans="2:17" x14ac:dyDescent="0.25">
      <c r="B454" s="8" t="s">
        <v>2501</v>
      </c>
      <c r="C454" t="s">
        <v>358</v>
      </c>
      <c r="D454" t="s">
        <v>404</v>
      </c>
      <c r="E454" t="s">
        <v>8</v>
      </c>
      <c r="F454" s="4">
        <v>84499</v>
      </c>
      <c r="G454" s="6" t="str" cm="1">
        <f t="array" ref="G454">IFERROR(VLOOKUP(VALUE(Table13[[#This Row],[County FIPS]]), IFERROR(IF(VALUE([1]!New_Licenses[#Data])=0, "Pending", VALUE([1]!New_Licenses[#Data])), [1]!New_Licenses[#Data]), 8, FALSE), "N/A")</f>
        <v>N/A</v>
      </c>
      <c r="H454" s="9" t="str">
        <f>IF(AND(Table13[[#This Row],[Call Sign]]&lt;&gt;"N/A", Table13[[#This Row],[Call Sign]]&lt;&gt;"Pending"), "Y", "N")</f>
        <v>N</v>
      </c>
      <c r="I454" s="10" t="str" cm="1">
        <f t="array" ref="I4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4" s="6" t="str" cm="1">
        <f t="array" ref="J454">IF(IFERROR(VLOOKUP(VALUE(Table13[[#This Row],[County FIPS]]), IFERROR(IF(VALUE([1]!New_Leases[#Data])=0, "Pending", VALUE([1]!New_Leases[#Data])), [1]!New_Leases[#Data]), 13, FALSE), "N")="Active", "Y", "N")</f>
        <v>N</v>
      </c>
      <c r="K454" s="9" t="str" cm="1">
        <f t="array" ref="K4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4" s="9" t="str" cm="1">
        <f t="array" ref="L4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4" s="11" t="str" cm="1">
        <f t="array" ref="M4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4" s="9" t="str" cm="1">
        <f t="array" ref="N454">IF(IFERROR(VLOOKUP(VALUE(Table13[[#This Row],[County FIPS]]), VALUE([1]!Assignments_of_Authorization[#Data]), 1, FALSE), "N")&lt;&gt;"N", "Y", "N")</f>
        <v>N</v>
      </c>
      <c r="O454" s="9" t="str" cm="1">
        <f t="array" ref="O4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4" s="9" t="str" cm="1">
        <f t="array" ref="P4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4" s="9" t="str" cm="1">
        <f t="array" ref="Q4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5" spans="2:17" x14ac:dyDescent="0.25">
      <c r="B455" s="8" t="s">
        <v>2502</v>
      </c>
      <c r="C455" t="s">
        <v>358</v>
      </c>
      <c r="D455" t="s">
        <v>405</v>
      </c>
      <c r="E455" t="s">
        <v>8</v>
      </c>
      <c r="F455" s="4">
        <v>57544</v>
      </c>
      <c r="G455" s="6" t="str" cm="1">
        <f t="array" ref="G455">IFERROR(VLOOKUP(VALUE(Table13[[#This Row],[County FIPS]]), IFERROR(IF(VALUE([1]!New_Licenses[#Data])=0, "Pending", VALUE([1]!New_Licenses[#Data])), [1]!New_Licenses[#Data]), 8, FALSE), "N/A")</f>
        <v>N/A</v>
      </c>
      <c r="H455" s="9" t="str">
        <f>IF(AND(Table13[[#This Row],[Call Sign]]&lt;&gt;"N/A", Table13[[#This Row],[Call Sign]]&lt;&gt;"Pending"), "Y", "N")</f>
        <v>N</v>
      </c>
      <c r="I455" s="10" t="str" cm="1">
        <f t="array" ref="I4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5" s="6" t="str" cm="1">
        <f t="array" ref="J455">IF(IFERROR(VLOOKUP(VALUE(Table13[[#This Row],[County FIPS]]), IFERROR(IF(VALUE([1]!New_Leases[#Data])=0, "Pending", VALUE([1]!New_Leases[#Data])), [1]!New_Leases[#Data]), 13, FALSE), "N")="Active", "Y", "N")</f>
        <v>N</v>
      </c>
      <c r="K455" s="9" t="str" cm="1">
        <f t="array" ref="K4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5" s="9" t="str" cm="1">
        <f t="array" ref="L4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5" s="11" t="str" cm="1">
        <f t="array" ref="M4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5" s="9" t="str" cm="1">
        <f t="array" ref="N455">IF(IFERROR(VLOOKUP(VALUE(Table13[[#This Row],[County FIPS]]), VALUE([1]!Assignments_of_Authorization[#Data]), 1, FALSE), "N")&lt;&gt;"N", "Y", "N")</f>
        <v>N</v>
      </c>
      <c r="O455" s="9" t="str" cm="1">
        <f t="array" ref="O4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5" s="9" t="str" cm="1">
        <f t="array" ref="P4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5" s="9" t="str" cm="1">
        <f t="array" ref="Q4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6" spans="2:17" x14ac:dyDescent="0.25">
      <c r="B456" s="8" t="s">
        <v>2503</v>
      </c>
      <c r="C456" t="s">
        <v>358</v>
      </c>
      <c r="D456" t="s">
        <v>406</v>
      </c>
      <c r="E456" t="s">
        <v>6</v>
      </c>
      <c r="F456" s="4">
        <v>26236</v>
      </c>
      <c r="G456" s="6" t="str" cm="1">
        <f t="array" ref="G456">IFERROR(VLOOKUP(VALUE(Table13[[#This Row],[County FIPS]]), IFERROR(IF(VALUE([1]!New_Licenses[#Data])=0, "Pending", VALUE([1]!New_Licenses[#Data])), [1]!New_Licenses[#Data]), 8, FALSE), "N/A")</f>
        <v>N/A</v>
      </c>
      <c r="H456" s="9" t="str">
        <f>IF(AND(Table13[[#This Row],[Call Sign]]&lt;&gt;"N/A", Table13[[#This Row],[Call Sign]]&lt;&gt;"Pending"), "Y", "N")</f>
        <v>N</v>
      </c>
      <c r="I456" s="10" t="str" cm="1">
        <f t="array" ref="I4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6" s="6" t="str" cm="1">
        <f t="array" ref="J456">IF(IFERROR(VLOOKUP(VALUE(Table13[[#This Row],[County FIPS]]), IFERROR(IF(VALUE([1]!New_Leases[#Data])=0, "Pending", VALUE([1]!New_Leases[#Data])), [1]!New_Leases[#Data]), 13, FALSE), "N")="Active", "Y", "N")</f>
        <v>N</v>
      </c>
      <c r="K456" s="9" t="str" cm="1">
        <f t="array" ref="K4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6" s="9" t="str" cm="1">
        <f t="array" ref="L4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6" s="11" t="str" cm="1">
        <f t="array" ref="M4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6" s="9" t="str" cm="1">
        <f t="array" ref="N456">IF(IFERROR(VLOOKUP(VALUE(Table13[[#This Row],[County FIPS]]), VALUE([1]!Assignments_of_Authorization[#Data]), 1, FALSE), "N")&lt;&gt;"N", "Y", "N")</f>
        <v>N</v>
      </c>
      <c r="O456" s="9" t="str" cm="1">
        <f t="array" ref="O4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6" s="9" t="str" cm="1">
        <f t="array" ref="P4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6" s="9" t="str" cm="1">
        <f t="array" ref="Q4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7" spans="2:17" x14ac:dyDescent="0.25">
      <c r="B457" s="8" t="s">
        <v>2504</v>
      </c>
      <c r="C457" t="s">
        <v>358</v>
      </c>
      <c r="D457" t="s">
        <v>38</v>
      </c>
      <c r="E457" t="s">
        <v>6</v>
      </c>
      <c r="F457" s="4">
        <v>18915</v>
      </c>
      <c r="G457" s="6" t="str" cm="1">
        <f t="array" ref="G457">IFERROR(VLOOKUP(VALUE(Table13[[#This Row],[County FIPS]]), IFERROR(IF(VALUE([1]!New_Licenses[#Data])=0, "Pending", VALUE([1]!New_Licenses[#Data])), [1]!New_Licenses[#Data]), 8, FALSE), "N/A")</f>
        <v>N/A</v>
      </c>
      <c r="H457" s="9" t="str">
        <f>IF(AND(Table13[[#This Row],[Call Sign]]&lt;&gt;"N/A", Table13[[#This Row],[Call Sign]]&lt;&gt;"Pending"), "Y", "N")</f>
        <v>N</v>
      </c>
      <c r="I457" s="10" t="str" cm="1">
        <f t="array" ref="I4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7" s="6" t="str" cm="1">
        <f t="array" ref="J457">IF(IFERROR(VLOOKUP(VALUE(Table13[[#This Row],[County FIPS]]), IFERROR(IF(VALUE([1]!New_Leases[#Data])=0, "Pending", VALUE([1]!New_Leases[#Data])), [1]!New_Leases[#Data]), 13, FALSE), "N")="Active", "Y", "N")</f>
        <v>N</v>
      </c>
      <c r="K457" s="9" t="str" cm="1">
        <f t="array" ref="K4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7" s="9" t="str" cm="1">
        <f t="array" ref="L4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7" s="11" t="str" cm="1">
        <f t="array" ref="M4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7" s="9" t="str" cm="1">
        <f t="array" ref="N457">IF(IFERROR(VLOOKUP(VALUE(Table13[[#This Row],[County FIPS]]), VALUE([1]!Assignments_of_Authorization[#Data]), 1, FALSE), "N")&lt;&gt;"N", "Y", "N")</f>
        <v>N</v>
      </c>
      <c r="O457" s="9" t="str" cm="1">
        <f t="array" ref="O4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7" s="9" t="str" cm="1">
        <f t="array" ref="P4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7" s="9" t="str" cm="1">
        <f t="array" ref="Q4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8" spans="2:17" x14ac:dyDescent="0.25">
      <c r="B458" s="8" t="s">
        <v>2505</v>
      </c>
      <c r="C458" t="s">
        <v>358</v>
      </c>
      <c r="D458" t="s">
        <v>407</v>
      </c>
      <c r="E458" t="s">
        <v>8</v>
      </c>
      <c r="F458" s="4">
        <v>957062</v>
      </c>
      <c r="G458" s="6" t="str" cm="1">
        <f t="array" ref="G458">IFERROR(VLOOKUP(VALUE(Table13[[#This Row],[County FIPS]]), IFERROR(IF(VALUE([1]!New_Licenses[#Data])=0, "Pending", VALUE([1]!New_Licenses[#Data])), [1]!New_Licenses[#Data]), 8, FALSE), "N/A")</f>
        <v>N/A</v>
      </c>
      <c r="H458" s="9" t="str">
        <f>IF(AND(Table13[[#This Row],[Call Sign]]&lt;&gt;"N/A", Table13[[#This Row],[Call Sign]]&lt;&gt;"Pending"), "Y", "N")</f>
        <v>N</v>
      </c>
      <c r="I458" s="10" t="str" cm="1">
        <f t="array" ref="I4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8" s="6" t="str" cm="1">
        <f t="array" ref="J458">IF(IFERROR(VLOOKUP(VALUE(Table13[[#This Row],[County FIPS]]), IFERROR(IF(VALUE([1]!New_Leases[#Data])=0, "Pending", VALUE([1]!New_Leases[#Data])), [1]!New_Leases[#Data]), 13, FALSE), "N")="Active", "Y", "N")</f>
        <v>N</v>
      </c>
      <c r="K458" s="9" t="str" cm="1">
        <f t="array" ref="K4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8" s="9" t="str" cm="1">
        <f t="array" ref="L4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8" s="11" t="str" cm="1">
        <f t="array" ref="M4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8" s="9" t="str" cm="1">
        <f t="array" ref="N458">IF(IFERROR(VLOOKUP(VALUE(Table13[[#This Row],[County FIPS]]), VALUE([1]!Assignments_of_Authorization[#Data]), 1, FALSE), "N")&lt;&gt;"N", "Y", "N")</f>
        <v>N</v>
      </c>
      <c r="O458" s="9" t="str" cm="1">
        <f t="array" ref="O4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8" s="9" t="str" cm="1">
        <f t="array" ref="P4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8" s="9" t="str" cm="1">
        <f t="array" ref="Q4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59" spans="2:17" x14ac:dyDescent="0.25">
      <c r="B459" s="8" t="s">
        <v>2506</v>
      </c>
      <c r="C459" t="s">
        <v>358</v>
      </c>
      <c r="D459" t="s">
        <v>408</v>
      </c>
      <c r="E459" t="s">
        <v>8</v>
      </c>
      <c r="F459" s="4">
        <v>46031</v>
      </c>
      <c r="G459" s="6" t="str" cm="1">
        <f t="array" ref="G459">IFERROR(VLOOKUP(VALUE(Table13[[#This Row],[County FIPS]]), IFERROR(IF(VALUE([1]!New_Licenses[#Data])=0, "Pending", VALUE([1]!New_Licenses[#Data])), [1]!New_Licenses[#Data]), 8, FALSE), "N/A")</f>
        <v>N/A</v>
      </c>
      <c r="H459" s="9" t="str">
        <f>IF(AND(Table13[[#This Row],[Call Sign]]&lt;&gt;"N/A", Table13[[#This Row],[Call Sign]]&lt;&gt;"Pending"), "Y", "N")</f>
        <v>N</v>
      </c>
      <c r="I459" s="10" t="str" cm="1">
        <f t="array" ref="I4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59" s="6" t="str" cm="1">
        <f t="array" ref="J459">IF(IFERROR(VLOOKUP(VALUE(Table13[[#This Row],[County FIPS]]), IFERROR(IF(VALUE([1]!New_Leases[#Data])=0, "Pending", VALUE([1]!New_Leases[#Data])), [1]!New_Leases[#Data]), 13, FALSE), "N")="Active", "Y", "N")</f>
        <v>N</v>
      </c>
      <c r="K459" s="9" t="str" cm="1">
        <f t="array" ref="K4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59" s="9" t="str" cm="1">
        <f t="array" ref="L4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59" s="11" t="str" cm="1">
        <f t="array" ref="M4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59" s="9" t="str" cm="1">
        <f t="array" ref="N459">IF(IFERROR(VLOOKUP(VALUE(Table13[[#This Row],[County FIPS]]), VALUE([1]!Assignments_of_Authorization[#Data]), 1, FALSE), "N")&lt;&gt;"N", "Y", "N")</f>
        <v>N</v>
      </c>
      <c r="O459" s="9" t="str" cm="1">
        <f t="array" ref="O4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59" s="9" t="str" cm="1">
        <f t="array" ref="P4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59" s="9" t="str" cm="1">
        <f t="array" ref="Q4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0" spans="2:17" x14ac:dyDescent="0.25">
      <c r="B460" s="8" t="s">
        <v>2507</v>
      </c>
      <c r="C460" t="s">
        <v>358</v>
      </c>
      <c r="D460" t="s">
        <v>409</v>
      </c>
      <c r="E460" t="s">
        <v>8</v>
      </c>
      <c r="F460" s="4">
        <v>203136</v>
      </c>
      <c r="G460" s="6" t="str" cm="1">
        <f t="array" ref="G460">IFERROR(VLOOKUP(VALUE(Table13[[#This Row],[County FIPS]]), IFERROR(IF(VALUE([1]!New_Licenses[#Data])=0, "Pending", VALUE([1]!New_Licenses[#Data])), [1]!New_Licenses[#Data]), 8, FALSE), "N/A")</f>
        <v>N/A</v>
      </c>
      <c r="H460" s="9" t="str">
        <f>IF(AND(Table13[[#This Row],[Call Sign]]&lt;&gt;"N/A", Table13[[#This Row],[Call Sign]]&lt;&gt;"Pending"), "Y", "N")</f>
        <v>N</v>
      </c>
      <c r="I460" s="10" t="str" cm="1">
        <f t="array" ref="I4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0" s="6" t="str" cm="1">
        <f t="array" ref="J460">IF(IFERROR(VLOOKUP(VALUE(Table13[[#This Row],[County FIPS]]), IFERROR(IF(VALUE([1]!New_Leases[#Data])=0, "Pending", VALUE([1]!New_Leases[#Data])), [1]!New_Leases[#Data]), 13, FALSE), "N")="Active", "Y", "N")</f>
        <v>N</v>
      </c>
      <c r="K460" s="9" t="str" cm="1">
        <f t="array" ref="K4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0" s="9" t="str" cm="1">
        <f t="array" ref="L4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0" s="11" t="str" cm="1">
        <f t="array" ref="M4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0" s="9" t="str" cm="1">
        <f t="array" ref="N460">IF(IFERROR(VLOOKUP(VALUE(Table13[[#This Row],[County FIPS]]), VALUE([1]!Assignments_of_Authorization[#Data]), 1, FALSE), "N")&lt;&gt;"N", "Y", "N")</f>
        <v>N</v>
      </c>
      <c r="O460" s="9" t="str" cm="1">
        <f t="array" ref="O4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0" s="9" t="str" cm="1">
        <f t="array" ref="P4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0" s="9" t="str" cm="1">
        <f t="array" ref="Q4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1" spans="2:17" x14ac:dyDescent="0.25">
      <c r="B461" s="8" t="s">
        <v>2508</v>
      </c>
      <c r="C461" t="s">
        <v>358</v>
      </c>
      <c r="D461" t="s">
        <v>410</v>
      </c>
      <c r="E461" t="s">
        <v>6</v>
      </c>
      <c r="F461" s="4">
        <v>8735</v>
      </c>
      <c r="G461" s="6" t="str" cm="1">
        <f t="array" ref="G461">IFERROR(VLOOKUP(VALUE(Table13[[#This Row],[County FIPS]]), IFERROR(IF(VALUE([1]!New_Licenses[#Data])=0, "Pending", VALUE([1]!New_Licenses[#Data])), [1]!New_Licenses[#Data]), 8, FALSE), "N/A")</f>
        <v>N/A</v>
      </c>
      <c r="H461" s="9" t="str">
        <f>IF(AND(Table13[[#This Row],[Call Sign]]&lt;&gt;"N/A", Table13[[#This Row],[Call Sign]]&lt;&gt;"Pending"), "Y", "N")</f>
        <v>N</v>
      </c>
      <c r="I461" s="10" t="str" cm="1">
        <f t="array" ref="I4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1" s="6" t="str" cm="1">
        <f t="array" ref="J461">IF(IFERROR(VLOOKUP(VALUE(Table13[[#This Row],[County FIPS]]), IFERROR(IF(VALUE([1]!New_Leases[#Data])=0, "Pending", VALUE([1]!New_Leases[#Data])), [1]!New_Leases[#Data]), 13, FALSE), "N")="Active", "Y", "N")</f>
        <v>N</v>
      </c>
      <c r="K461" s="9" t="str" cm="1">
        <f t="array" ref="K4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1" s="9" t="str" cm="1">
        <f t="array" ref="L4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1" s="11" t="str" cm="1">
        <f t="array" ref="M4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1" s="9" t="str" cm="1">
        <f t="array" ref="N461">IF(IFERROR(VLOOKUP(VALUE(Table13[[#This Row],[County FIPS]]), VALUE([1]!Assignments_of_Authorization[#Data]), 1, FALSE), "N")&lt;&gt;"N", "Y", "N")</f>
        <v>N</v>
      </c>
      <c r="O461" s="9" t="str" cm="1">
        <f t="array" ref="O4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1" s="9" t="str" cm="1">
        <f t="array" ref="P4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1" s="9" t="str" cm="1">
        <f t="array" ref="Q4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2" spans="2:17" x14ac:dyDescent="0.25">
      <c r="B462" s="8" t="s">
        <v>2509</v>
      </c>
      <c r="C462" t="s">
        <v>358</v>
      </c>
      <c r="D462" t="s">
        <v>411</v>
      </c>
      <c r="E462" t="s">
        <v>8</v>
      </c>
      <c r="F462" s="4">
        <v>29919</v>
      </c>
      <c r="G462" s="6" t="str" cm="1">
        <f t="array" ref="G462">IFERROR(VLOOKUP(VALUE(Table13[[#This Row],[County FIPS]]), IFERROR(IF(VALUE([1]!New_Licenses[#Data])=0, "Pending", VALUE([1]!New_Licenses[#Data])), [1]!New_Licenses[#Data]), 8, FALSE), "N/A")</f>
        <v>N/A</v>
      </c>
      <c r="H462" s="9" t="str">
        <f>IF(AND(Table13[[#This Row],[Call Sign]]&lt;&gt;"N/A", Table13[[#This Row],[Call Sign]]&lt;&gt;"Pending"), "Y", "N")</f>
        <v>N</v>
      </c>
      <c r="I462" s="10" t="str" cm="1">
        <f t="array" ref="I4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2" s="6" t="str" cm="1">
        <f t="array" ref="J462">IF(IFERROR(VLOOKUP(VALUE(Table13[[#This Row],[County FIPS]]), IFERROR(IF(VALUE([1]!New_Leases[#Data])=0, "Pending", VALUE([1]!New_Leases[#Data])), [1]!New_Leases[#Data]), 13, FALSE), "N")="Active", "Y", "N")</f>
        <v>N</v>
      </c>
      <c r="K462" s="9" t="str" cm="1">
        <f t="array" ref="K4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2" s="9" t="str" cm="1">
        <f t="array" ref="L4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2" s="11" t="str" cm="1">
        <f t="array" ref="M4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2" s="9" t="str" cm="1">
        <f t="array" ref="N462">IF(IFERROR(VLOOKUP(VALUE(Table13[[#This Row],[County FIPS]]), VALUE([1]!Assignments_of_Authorization[#Data]), 1, FALSE), "N")&lt;&gt;"N", "Y", "N")</f>
        <v>N</v>
      </c>
      <c r="O462" s="9" t="str" cm="1">
        <f t="array" ref="O4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2" s="9" t="str" cm="1">
        <f t="array" ref="P4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2" s="9" t="str" cm="1">
        <f t="array" ref="Q4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3" spans="2:17" x14ac:dyDescent="0.25">
      <c r="B463" s="8" t="s">
        <v>2510</v>
      </c>
      <c r="C463" t="s">
        <v>358</v>
      </c>
      <c r="D463" t="s">
        <v>412</v>
      </c>
      <c r="E463" t="s">
        <v>6</v>
      </c>
      <c r="F463" s="4">
        <v>34668</v>
      </c>
      <c r="G463" s="6" t="str" cm="1">
        <f t="array" ref="G463">IFERROR(VLOOKUP(VALUE(Table13[[#This Row],[County FIPS]]), IFERROR(IF(VALUE([1]!New_Licenses[#Data])=0, "Pending", VALUE([1]!New_Licenses[#Data])), [1]!New_Licenses[#Data]), 8, FALSE), "N/A")</f>
        <v>N/A</v>
      </c>
      <c r="H463" s="9" t="str">
        <f>IF(AND(Table13[[#This Row],[Call Sign]]&lt;&gt;"N/A", Table13[[#This Row],[Call Sign]]&lt;&gt;"Pending"), "Y", "N")</f>
        <v>N</v>
      </c>
      <c r="I463" s="10" t="str" cm="1">
        <f t="array" ref="I4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3" s="6" t="str" cm="1">
        <f t="array" ref="J463">IF(IFERROR(VLOOKUP(VALUE(Table13[[#This Row],[County FIPS]]), IFERROR(IF(VALUE([1]!New_Leases[#Data])=0, "Pending", VALUE([1]!New_Leases[#Data])), [1]!New_Leases[#Data]), 13, FALSE), "N")="Active", "Y", "N")</f>
        <v>N</v>
      </c>
      <c r="K463" s="9" t="str" cm="1">
        <f t="array" ref="K4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3" s="9" t="str" cm="1">
        <f t="array" ref="L4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3" s="11" t="str" cm="1">
        <f t="array" ref="M4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3" s="9" t="str" cm="1">
        <f t="array" ref="N463">IF(IFERROR(VLOOKUP(VALUE(Table13[[#This Row],[County FIPS]]), VALUE([1]!Assignments_of_Authorization[#Data]), 1, FALSE), "N")&lt;&gt;"N", "Y", "N")</f>
        <v>N</v>
      </c>
      <c r="O463" s="9" t="str" cm="1">
        <f t="array" ref="O4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3" s="9" t="str" cm="1">
        <f t="array" ref="P4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3" s="9" t="str" cm="1">
        <f t="array" ref="Q4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4" spans="2:17" x14ac:dyDescent="0.25">
      <c r="B464" s="8" t="s">
        <v>2511</v>
      </c>
      <c r="C464" t="s">
        <v>358</v>
      </c>
      <c r="D464" t="s">
        <v>413</v>
      </c>
      <c r="E464" t="s">
        <v>8</v>
      </c>
      <c r="F464" s="4">
        <v>25828</v>
      </c>
      <c r="G464" s="6" t="str" cm="1">
        <f t="array" ref="G464">IFERROR(VLOOKUP(VALUE(Table13[[#This Row],[County FIPS]]), IFERROR(IF(VALUE([1]!New_Licenses[#Data])=0, "Pending", VALUE([1]!New_Licenses[#Data])), [1]!New_Licenses[#Data]), 8, FALSE), "N/A")</f>
        <v>N/A</v>
      </c>
      <c r="H464" s="9" t="str">
        <f>IF(AND(Table13[[#This Row],[Call Sign]]&lt;&gt;"N/A", Table13[[#This Row],[Call Sign]]&lt;&gt;"Pending"), "Y", "N")</f>
        <v>N</v>
      </c>
      <c r="I464" s="10" t="str" cm="1">
        <f t="array" ref="I4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4" s="6" t="str" cm="1">
        <f t="array" ref="J464">IF(IFERROR(VLOOKUP(VALUE(Table13[[#This Row],[County FIPS]]), IFERROR(IF(VALUE([1]!New_Leases[#Data])=0, "Pending", VALUE([1]!New_Leases[#Data])), [1]!New_Leases[#Data]), 13, FALSE), "N")="Active", "Y", "N")</f>
        <v>N</v>
      </c>
      <c r="K464" s="9" t="str" cm="1">
        <f t="array" ref="K4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4" s="9" t="str" cm="1">
        <f t="array" ref="L4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4" s="11" t="str" cm="1">
        <f t="array" ref="M4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4" s="9" t="str" cm="1">
        <f t="array" ref="N464">IF(IFERROR(VLOOKUP(VALUE(Table13[[#This Row],[County FIPS]]), VALUE([1]!Assignments_of_Authorization[#Data]), 1, FALSE), "N")&lt;&gt;"N", "Y", "N")</f>
        <v>N</v>
      </c>
      <c r="O464" s="9" t="str" cm="1">
        <f t="array" ref="O4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4" s="9" t="str" cm="1">
        <f t="array" ref="P4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4" s="9" t="str" cm="1">
        <f t="array" ref="Q4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5" spans="2:17" x14ac:dyDescent="0.25">
      <c r="B465" s="8" t="s">
        <v>2512</v>
      </c>
      <c r="C465" t="s">
        <v>358</v>
      </c>
      <c r="D465" t="s">
        <v>414</v>
      </c>
      <c r="E465" t="s">
        <v>6</v>
      </c>
      <c r="F465" s="4">
        <v>11412</v>
      </c>
      <c r="G465" s="6" t="str" cm="1">
        <f t="array" ref="G465">IFERROR(VLOOKUP(VALUE(Table13[[#This Row],[County FIPS]]), IFERROR(IF(VALUE([1]!New_Licenses[#Data])=0, "Pending", VALUE([1]!New_Licenses[#Data])), [1]!New_Licenses[#Data]), 8, FALSE), "N/A")</f>
        <v>N/A</v>
      </c>
      <c r="H465" s="9" t="str">
        <f>IF(AND(Table13[[#This Row],[Call Sign]]&lt;&gt;"N/A", Table13[[#This Row],[Call Sign]]&lt;&gt;"Pending"), "Y", "N")</f>
        <v>N</v>
      </c>
      <c r="I465" s="10" t="str" cm="1">
        <f t="array" ref="I4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5" s="6" t="str" cm="1">
        <f t="array" ref="J465">IF(IFERROR(VLOOKUP(VALUE(Table13[[#This Row],[County FIPS]]), IFERROR(IF(VALUE([1]!New_Leases[#Data])=0, "Pending", VALUE([1]!New_Leases[#Data])), [1]!New_Leases[#Data]), 13, FALSE), "N")="Active", "Y", "N")</f>
        <v>N</v>
      </c>
      <c r="K465" s="9" t="str" cm="1">
        <f t="array" ref="K4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5" s="9" t="str" cm="1">
        <f t="array" ref="L4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5" s="11" t="str" cm="1">
        <f t="array" ref="M4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5" s="9" t="str" cm="1">
        <f t="array" ref="N465">IF(IFERROR(VLOOKUP(VALUE(Table13[[#This Row],[County FIPS]]), VALUE([1]!Assignments_of_Authorization[#Data]), 1, FALSE), "N")&lt;&gt;"N", "Y", "N")</f>
        <v>N</v>
      </c>
      <c r="O465" s="9" t="str" cm="1">
        <f t="array" ref="O4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5" s="9" t="str" cm="1">
        <f t="array" ref="P4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5" s="9" t="str" cm="1">
        <f t="array" ref="Q4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6" spans="2:17" x14ac:dyDescent="0.25">
      <c r="B466" s="8" t="s">
        <v>2513</v>
      </c>
      <c r="C466" t="s">
        <v>358</v>
      </c>
      <c r="D466" t="s">
        <v>40</v>
      </c>
      <c r="E466" t="s">
        <v>8</v>
      </c>
      <c r="F466" s="4">
        <v>240712</v>
      </c>
      <c r="G466" s="6" t="str" cm="1">
        <f t="array" ref="G466">IFERROR(VLOOKUP(VALUE(Table13[[#This Row],[County FIPS]]), IFERROR(IF(VALUE([1]!New_Licenses[#Data])=0, "Pending", VALUE([1]!New_Licenses[#Data])), [1]!New_Licenses[#Data]), 8, FALSE), "N/A")</f>
        <v>N/A</v>
      </c>
      <c r="H466" s="9" t="str">
        <f>IF(AND(Table13[[#This Row],[Call Sign]]&lt;&gt;"N/A", Table13[[#This Row],[Call Sign]]&lt;&gt;"Pending"), "Y", "N")</f>
        <v>N</v>
      </c>
      <c r="I466" s="10" t="str" cm="1">
        <f t="array" ref="I4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6" s="6" t="str" cm="1">
        <f t="array" ref="J466">IF(IFERROR(VLOOKUP(VALUE(Table13[[#This Row],[County FIPS]]), IFERROR(IF(VALUE([1]!New_Leases[#Data])=0, "Pending", VALUE([1]!New_Leases[#Data])), [1]!New_Leases[#Data]), 13, FALSE), "N")="Active", "Y", "N")</f>
        <v>N</v>
      </c>
      <c r="K466" s="9" t="str" cm="1">
        <f t="array" ref="K4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6" s="9" t="str" cm="1">
        <f t="array" ref="L4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6" s="11" t="str" cm="1">
        <f t="array" ref="M4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6" s="9" t="str" cm="1">
        <f t="array" ref="N466">IF(IFERROR(VLOOKUP(VALUE(Table13[[#This Row],[County FIPS]]), VALUE([1]!Assignments_of_Authorization[#Data]), 1, FALSE), "N")&lt;&gt;"N", "Y", "N")</f>
        <v>N</v>
      </c>
      <c r="O466" s="9" t="str" cm="1">
        <f t="array" ref="O4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6" s="9" t="str" cm="1">
        <f t="array" ref="P4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6" s="9" t="str" cm="1">
        <f t="array" ref="Q4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7" spans="2:17" x14ac:dyDescent="0.25">
      <c r="B467" s="8" t="s">
        <v>2514</v>
      </c>
      <c r="C467" t="s">
        <v>358</v>
      </c>
      <c r="D467" t="s">
        <v>41</v>
      </c>
      <c r="E467" t="s">
        <v>8</v>
      </c>
      <c r="F467" s="4">
        <v>163633</v>
      </c>
      <c r="G467" s="6" t="str" cm="1">
        <f t="array" ref="G467">IFERROR(VLOOKUP(VALUE(Table13[[#This Row],[County FIPS]]), IFERROR(IF(VALUE([1]!New_Licenses[#Data])=0, "Pending", VALUE([1]!New_Licenses[#Data])), [1]!New_Licenses[#Data]), 8, FALSE), "N/A")</f>
        <v>N/A</v>
      </c>
      <c r="H467" s="9" t="str">
        <f>IF(AND(Table13[[#This Row],[Call Sign]]&lt;&gt;"N/A", Table13[[#This Row],[Call Sign]]&lt;&gt;"Pending"), "Y", "N")</f>
        <v>N</v>
      </c>
      <c r="I467" s="10" t="str" cm="1">
        <f t="array" ref="I4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7" s="6" t="str" cm="1">
        <f t="array" ref="J467">IF(IFERROR(VLOOKUP(VALUE(Table13[[#This Row],[County FIPS]]), IFERROR(IF(VALUE([1]!New_Leases[#Data])=0, "Pending", VALUE([1]!New_Leases[#Data])), [1]!New_Leases[#Data]), 13, FALSE), "N")="Active", "Y", "N")</f>
        <v>N</v>
      </c>
      <c r="K467" s="9" t="str" cm="1">
        <f t="array" ref="K4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7" s="9" t="str" cm="1">
        <f t="array" ref="L4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7" s="11" t="str" cm="1">
        <f t="array" ref="M4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7" s="9" t="str" cm="1">
        <f t="array" ref="N467">IF(IFERROR(VLOOKUP(VALUE(Table13[[#This Row],[County FIPS]]), VALUE([1]!Assignments_of_Authorization[#Data]), 1, FALSE), "N")&lt;&gt;"N", "Y", "N")</f>
        <v>N</v>
      </c>
      <c r="O467" s="9" t="str" cm="1">
        <f t="array" ref="O4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7" s="9" t="str" cm="1">
        <f t="array" ref="P4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7" s="9" t="str" cm="1">
        <f t="array" ref="Q4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8" spans="2:17" x14ac:dyDescent="0.25">
      <c r="B468" s="8" t="s">
        <v>2515</v>
      </c>
      <c r="C468" t="s">
        <v>358</v>
      </c>
      <c r="D468" t="s">
        <v>415</v>
      </c>
      <c r="E468" t="s">
        <v>6</v>
      </c>
      <c r="F468" s="4">
        <v>9666</v>
      </c>
      <c r="G468" s="6" t="str" cm="1">
        <f t="array" ref="G468">IFERROR(VLOOKUP(VALUE(Table13[[#This Row],[County FIPS]]), IFERROR(IF(VALUE([1]!New_Licenses[#Data])=0, "Pending", VALUE([1]!New_Licenses[#Data])), [1]!New_Licenses[#Data]), 8, FALSE), "N/A")</f>
        <v>N/A</v>
      </c>
      <c r="H468" s="9" t="str">
        <f>IF(AND(Table13[[#This Row],[Call Sign]]&lt;&gt;"N/A", Table13[[#This Row],[Call Sign]]&lt;&gt;"Pending"), "Y", "N")</f>
        <v>N</v>
      </c>
      <c r="I468" s="10" t="str" cm="1">
        <f t="array" ref="I4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8" s="6" t="str" cm="1">
        <f t="array" ref="J468">IF(IFERROR(VLOOKUP(VALUE(Table13[[#This Row],[County FIPS]]), IFERROR(IF(VALUE([1]!New_Leases[#Data])=0, "Pending", VALUE([1]!New_Leases[#Data])), [1]!New_Leases[#Data]), 13, FALSE), "N")="Active", "Y", "N")</f>
        <v>N</v>
      </c>
      <c r="K468" s="9" t="str" cm="1">
        <f t="array" ref="K4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8" s="9" t="str" cm="1">
        <f t="array" ref="L4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8" s="11" t="str" cm="1">
        <f t="array" ref="M4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8" s="9" t="str" cm="1">
        <f t="array" ref="N468">IF(IFERROR(VLOOKUP(VALUE(Table13[[#This Row],[County FIPS]]), VALUE([1]!Assignments_of_Authorization[#Data]), 1, FALSE), "N")&lt;&gt;"N", "Y", "N")</f>
        <v>N</v>
      </c>
      <c r="O468" s="9" t="str" cm="1">
        <f t="array" ref="O4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8" s="9" t="str" cm="1">
        <f t="array" ref="P4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8" s="9" t="str" cm="1">
        <f t="array" ref="Q4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69" spans="2:17" x14ac:dyDescent="0.25">
      <c r="B469" s="8" t="s">
        <v>2516</v>
      </c>
      <c r="C469" t="s">
        <v>358</v>
      </c>
      <c r="D469" t="s">
        <v>42</v>
      </c>
      <c r="E469" t="s">
        <v>8</v>
      </c>
      <c r="F469" s="4">
        <v>75907</v>
      </c>
      <c r="G469" s="6" t="str" cm="1">
        <f t="array" ref="G469">IFERROR(VLOOKUP(VALUE(Table13[[#This Row],[County FIPS]]), IFERROR(IF(VALUE([1]!New_Licenses[#Data])=0, "Pending", VALUE([1]!New_Licenses[#Data])), [1]!New_Licenses[#Data]), 8, FALSE), "N/A")</f>
        <v>N/A</v>
      </c>
      <c r="H469" s="9" t="str">
        <f>IF(AND(Table13[[#This Row],[Call Sign]]&lt;&gt;"N/A", Table13[[#This Row],[Call Sign]]&lt;&gt;"Pending"), "Y", "N")</f>
        <v>N</v>
      </c>
      <c r="I469" s="10" t="str" cm="1">
        <f t="array" ref="I4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69" s="6" t="str" cm="1">
        <f t="array" ref="J469">IF(IFERROR(VLOOKUP(VALUE(Table13[[#This Row],[County FIPS]]), IFERROR(IF(VALUE([1]!New_Leases[#Data])=0, "Pending", VALUE([1]!New_Leases[#Data])), [1]!New_Leases[#Data]), 13, FALSE), "N")="Active", "Y", "N")</f>
        <v>N</v>
      </c>
      <c r="K469" s="9" t="str" cm="1">
        <f t="array" ref="K4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69" s="9" t="str" cm="1">
        <f t="array" ref="L4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69" s="11" t="str" cm="1">
        <f t="array" ref="M4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69" s="9" t="str" cm="1">
        <f t="array" ref="N469">IF(IFERROR(VLOOKUP(VALUE(Table13[[#This Row],[County FIPS]]), VALUE([1]!Assignments_of_Authorization[#Data]), 1, FALSE), "N")&lt;&gt;"N", "Y", "N")</f>
        <v>N</v>
      </c>
      <c r="O469" s="9" t="str" cm="1">
        <f t="array" ref="O4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69" s="9" t="str" cm="1">
        <f t="array" ref="P4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69" s="9" t="str" cm="1">
        <f t="array" ref="Q4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0" spans="2:17" x14ac:dyDescent="0.25">
      <c r="B470" s="8" t="s">
        <v>2517</v>
      </c>
      <c r="C470" t="s">
        <v>358</v>
      </c>
      <c r="D470" t="s">
        <v>416</v>
      </c>
      <c r="E470" t="s">
        <v>6</v>
      </c>
      <c r="F470" s="4">
        <v>14588</v>
      </c>
      <c r="G470" s="6" t="str" cm="1">
        <f t="array" ref="G470">IFERROR(VLOOKUP(VALUE(Table13[[#This Row],[County FIPS]]), IFERROR(IF(VALUE([1]!New_Licenses[#Data])=0, "Pending", VALUE([1]!New_Licenses[#Data])), [1]!New_Licenses[#Data]), 8, FALSE), "N/A")</f>
        <v>N/A</v>
      </c>
      <c r="H470" s="9" t="str">
        <f>IF(AND(Table13[[#This Row],[Call Sign]]&lt;&gt;"N/A", Table13[[#This Row],[Call Sign]]&lt;&gt;"Pending"), "Y", "N")</f>
        <v>N</v>
      </c>
      <c r="I470" s="10" t="str" cm="1">
        <f t="array" ref="I4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0" s="6" t="str" cm="1">
        <f t="array" ref="J470">IF(IFERROR(VLOOKUP(VALUE(Table13[[#This Row],[County FIPS]]), IFERROR(IF(VALUE([1]!New_Leases[#Data])=0, "Pending", VALUE([1]!New_Leases[#Data])), [1]!New_Leases[#Data]), 13, FALSE), "N")="Active", "Y", "N")</f>
        <v>N</v>
      </c>
      <c r="K470" s="9" t="str" cm="1">
        <f t="array" ref="K4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0" s="9" t="str" cm="1">
        <f t="array" ref="L4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0" s="11" t="str" cm="1">
        <f t="array" ref="M4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0" s="9" t="str" cm="1">
        <f t="array" ref="N470">IF(IFERROR(VLOOKUP(VALUE(Table13[[#This Row],[County FIPS]]), VALUE([1]!Assignments_of_Authorization[#Data]), 1, FALSE), "N")&lt;&gt;"N", "Y", "N")</f>
        <v>N</v>
      </c>
      <c r="O470" s="9" t="str" cm="1">
        <f t="array" ref="O4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0" s="9" t="str" cm="1">
        <f t="array" ref="P4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0" s="9" t="str" cm="1">
        <f t="array" ref="Q4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1" spans="2:17" x14ac:dyDescent="0.25">
      <c r="B471" s="8" t="s">
        <v>2518</v>
      </c>
      <c r="C471" t="s">
        <v>358</v>
      </c>
      <c r="D471" t="s">
        <v>417</v>
      </c>
      <c r="E471" t="s">
        <v>6</v>
      </c>
      <c r="F471" s="4">
        <v>14779</v>
      </c>
      <c r="G471" s="6" t="str" cm="1">
        <f t="array" ref="G471">IFERROR(VLOOKUP(VALUE(Table13[[#This Row],[County FIPS]]), IFERROR(IF(VALUE([1]!New_Licenses[#Data])=0, "Pending", VALUE([1]!New_Licenses[#Data])), [1]!New_Licenses[#Data]), 8, FALSE), "N/A")</f>
        <v>N/A</v>
      </c>
      <c r="H471" s="9" t="str">
        <f>IF(AND(Table13[[#This Row],[Call Sign]]&lt;&gt;"N/A", Table13[[#This Row],[Call Sign]]&lt;&gt;"Pending"), "Y", "N")</f>
        <v>N</v>
      </c>
      <c r="I471" s="10" t="str" cm="1">
        <f t="array" ref="I4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1" s="6" t="str" cm="1">
        <f t="array" ref="J471">IF(IFERROR(VLOOKUP(VALUE(Table13[[#This Row],[County FIPS]]), IFERROR(IF(VALUE([1]!New_Leases[#Data])=0, "Pending", VALUE([1]!New_Leases[#Data])), [1]!New_Leases[#Data]), 13, FALSE), "N")="Active", "Y", "N")</f>
        <v>N</v>
      </c>
      <c r="K471" s="9" t="str" cm="1">
        <f t="array" ref="K4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1" s="9" t="str" cm="1">
        <f t="array" ref="L4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1" s="11" t="str" cm="1">
        <f t="array" ref="M4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1" s="9" t="str" cm="1">
        <f t="array" ref="N471">IF(IFERROR(VLOOKUP(VALUE(Table13[[#This Row],[County FIPS]]), VALUE([1]!Assignments_of_Authorization[#Data]), 1, FALSE), "N")&lt;&gt;"N", "Y", "N")</f>
        <v>N</v>
      </c>
      <c r="O471" s="9" t="str" cm="1">
        <f t="array" ref="O4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1" s="9" t="str" cm="1">
        <f t="array" ref="P4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1" s="9" t="str" cm="1">
        <f t="array" ref="Q4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2" spans="2:17" x14ac:dyDescent="0.25">
      <c r="B472" s="8" t="s">
        <v>2519</v>
      </c>
      <c r="C472" t="s">
        <v>358</v>
      </c>
      <c r="D472" t="s">
        <v>43</v>
      </c>
      <c r="E472" t="s">
        <v>6</v>
      </c>
      <c r="F472" s="4">
        <v>15709</v>
      </c>
      <c r="G472" s="6" t="str" cm="1">
        <f t="array" ref="G472">IFERROR(VLOOKUP(VALUE(Table13[[#This Row],[County FIPS]]), IFERROR(IF(VALUE([1]!New_Licenses[#Data])=0, "Pending", VALUE([1]!New_Licenses[#Data])), [1]!New_Licenses[#Data]), 8, FALSE), "N/A")</f>
        <v>N/A</v>
      </c>
      <c r="H472" s="9" t="str">
        <f>IF(AND(Table13[[#This Row],[Call Sign]]&lt;&gt;"N/A", Table13[[#This Row],[Call Sign]]&lt;&gt;"Pending"), "Y", "N")</f>
        <v>N</v>
      </c>
      <c r="I472" s="10" t="str" cm="1">
        <f t="array" ref="I4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2" s="6" t="str" cm="1">
        <f t="array" ref="J472">IF(IFERROR(VLOOKUP(VALUE(Table13[[#This Row],[County FIPS]]), IFERROR(IF(VALUE([1]!New_Leases[#Data])=0, "Pending", VALUE([1]!New_Leases[#Data])), [1]!New_Leases[#Data]), 13, FALSE), "N")="Active", "Y", "N")</f>
        <v>N</v>
      </c>
      <c r="K472" s="9" t="str" cm="1">
        <f t="array" ref="K4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2" s="9" t="str" cm="1">
        <f t="array" ref="L4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2" s="11" t="str" cm="1">
        <f t="array" ref="M4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2" s="9" t="str" cm="1">
        <f t="array" ref="N472">IF(IFERROR(VLOOKUP(VALUE(Table13[[#This Row],[County FIPS]]), VALUE([1]!Assignments_of_Authorization[#Data]), 1, FALSE), "N")&lt;&gt;"N", "Y", "N")</f>
        <v>N</v>
      </c>
      <c r="O472" s="9" t="str" cm="1">
        <f t="array" ref="O4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2" s="9" t="str" cm="1">
        <f t="array" ref="P4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2" s="9" t="str" cm="1">
        <f t="array" ref="Q4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3" spans="2:17" x14ac:dyDescent="0.25">
      <c r="B473" s="8" t="s">
        <v>2520</v>
      </c>
      <c r="C473" t="s">
        <v>358</v>
      </c>
      <c r="D473" t="s">
        <v>418</v>
      </c>
      <c r="E473" t="s">
        <v>6</v>
      </c>
      <c r="F473" s="4">
        <v>8674</v>
      </c>
      <c r="G473" s="6" t="str" cm="1">
        <f t="array" ref="G473">IFERROR(VLOOKUP(VALUE(Table13[[#This Row],[County FIPS]]), IFERROR(IF(VALUE([1]!New_Licenses[#Data])=0, "Pending", VALUE([1]!New_Licenses[#Data])), [1]!New_Licenses[#Data]), 8, FALSE), "N/A")</f>
        <v>N/A</v>
      </c>
      <c r="H473" s="9" t="str">
        <f>IF(AND(Table13[[#This Row],[Call Sign]]&lt;&gt;"N/A", Table13[[#This Row],[Call Sign]]&lt;&gt;"Pending"), "Y", "N")</f>
        <v>N</v>
      </c>
      <c r="I473" s="10" t="str" cm="1">
        <f t="array" ref="I4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3" s="6" t="str" cm="1">
        <f t="array" ref="J473">IF(IFERROR(VLOOKUP(VALUE(Table13[[#This Row],[County FIPS]]), IFERROR(IF(VALUE([1]!New_Leases[#Data])=0, "Pending", VALUE([1]!New_Leases[#Data])), [1]!New_Leases[#Data]), 13, FALSE), "N")="Active", "Y", "N")</f>
        <v>N</v>
      </c>
      <c r="K473" s="9" t="str" cm="1">
        <f t="array" ref="K4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3" s="9" t="str" cm="1">
        <f t="array" ref="L4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3" s="11" t="str" cm="1">
        <f t="array" ref="M4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3" s="9" t="str" cm="1">
        <f t="array" ref="N473">IF(IFERROR(VLOOKUP(VALUE(Table13[[#This Row],[County FIPS]]), VALUE([1]!Assignments_of_Authorization[#Data]), 1, FALSE), "N")&lt;&gt;"N", "Y", "N")</f>
        <v>N</v>
      </c>
      <c r="O473" s="9" t="str" cm="1">
        <f t="array" ref="O4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3" s="9" t="str" cm="1">
        <f t="array" ref="P4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3" s="9" t="str" cm="1">
        <f t="array" ref="Q4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4" spans="2:17" x14ac:dyDescent="0.25">
      <c r="B474" s="8" t="s">
        <v>2521</v>
      </c>
      <c r="C474" t="s">
        <v>358</v>
      </c>
      <c r="D474" t="s">
        <v>151</v>
      </c>
      <c r="E474" t="s">
        <v>6</v>
      </c>
      <c r="F474" s="4">
        <v>9189</v>
      </c>
      <c r="G474" s="6" t="str" cm="1">
        <f t="array" ref="G474">IFERROR(VLOOKUP(VALUE(Table13[[#This Row],[County FIPS]]), IFERROR(IF(VALUE([1]!New_Licenses[#Data])=0, "Pending", VALUE([1]!New_Licenses[#Data])), [1]!New_Licenses[#Data]), 8, FALSE), "N/A")</f>
        <v>N/A</v>
      </c>
      <c r="H474" s="9" t="str">
        <f>IF(AND(Table13[[#This Row],[Call Sign]]&lt;&gt;"N/A", Table13[[#This Row],[Call Sign]]&lt;&gt;"Pending"), "Y", "N")</f>
        <v>N</v>
      </c>
      <c r="I474" s="10" t="str" cm="1">
        <f t="array" ref="I4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4" s="6" t="str" cm="1">
        <f t="array" ref="J474">IF(IFERROR(VLOOKUP(VALUE(Table13[[#This Row],[County FIPS]]), IFERROR(IF(VALUE([1]!New_Leases[#Data])=0, "Pending", VALUE([1]!New_Leases[#Data])), [1]!New_Leases[#Data]), 13, FALSE), "N")="Active", "Y", "N")</f>
        <v>N</v>
      </c>
      <c r="K474" s="9" t="str" cm="1">
        <f t="array" ref="K4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4" s="9" t="str" cm="1">
        <f t="array" ref="L4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4" s="11" t="str" cm="1">
        <f t="array" ref="M4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4" s="9" t="str" cm="1">
        <f t="array" ref="N474">IF(IFERROR(VLOOKUP(VALUE(Table13[[#This Row],[County FIPS]]), VALUE([1]!Assignments_of_Authorization[#Data]), 1, FALSE), "N")&lt;&gt;"N", "Y", "N")</f>
        <v>N</v>
      </c>
      <c r="O474" s="9" t="str" cm="1">
        <f t="array" ref="O4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4" s="9" t="str" cm="1">
        <f t="array" ref="P4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4" s="9" t="str" cm="1">
        <f t="array" ref="Q4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5" spans="2:17" x14ac:dyDescent="0.25">
      <c r="B475" s="8" t="s">
        <v>2522</v>
      </c>
      <c r="C475" t="s">
        <v>358</v>
      </c>
      <c r="D475" t="s">
        <v>419</v>
      </c>
      <c r="E475" t="s">
        <v>6</v>
      </c>
      <c r="F475" s="4">
        <v>28347</v>
      </c>
      <c r="G475" s="6" t="str" cm="1">
        <f t="array" ref="G475">IFERROR(VLOOKUP(VALUE(Table13[[#This Row],[County FIPS]]), IFERROR(IF(VALUE([1]!New_Licenses[#Data])=0, "Pending", VALUE([1]!New_Licenses[#Data])), [1]!New_Licenses[#Data]), 8, FALSE), "N/A")</f>
        <v>N/A</v>
      </c>
      <c r="H475" s="9" t="str">
        <f>IF(AND(Table13[[#This Row],[Call Sign]]&lt;&gt;"N/A", Table13[[#This Row],[Call Sign]]&lt;&gt;"Pending"), "Y", "N")</f>
        <v>N</v>
      </c>
      <c r="I475" s="10" t="str" cm="1">
        <f t="array" ref="I4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5" s="6" t="str" cm="1">
        <f t="array" ref="J475">IF(IFERROR(VLOOKUP(VALUE(Table13[[#This Row],[County FIPS]]), IFERROR(IF(VALUE([1]!New_Leases[#Data])=0, "Pending", VALUE([1]!New_Leases[#Data])), [1]!New_Leases[#Data]), 13, FALSE), "N")="Active", "Y", "N")</f>
        <v>N</v>
      </c>
      <c r="K475" s="9" t="str" cm="1">
        <f t="array" ref="K4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5" s="9" t="str" cm="1">
        <f t="array" ref="L4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5" s="11" t="str" cm="1">
        <f t="array" ref="M4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5" s="9" t="str" cm="1">
        <f t="array" ref="N475">IF(IFERROR(VLOOKUP(VALUE(Table13[[#This Row],[County FIPS]]), VALUE([1]!Assignments_of_Authorization[#Data]), 1, FALSE), "N")&lt;&gt;"N", "Y", "N")</f>
        <v>N</v>
      </c>
      <c r="O475" s="9" t="str" cm="1">
        <f t="array" ref="O4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5" s="9" t="str" cm="1">
        <f t="array" ref="P4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5" s="9" t="str" cm="1">
        <f t="array" ref="Q4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6" spans="2:17" x14ac:dyDescent="0.25">
      <c r="B476" s="8" t="s">
        <v>2523</v>
      </c>
      <c r="C476" t="s">
        <v>358</v>
      </c>
      <c r="D476" t="s">
        <v>44</v>
      </c>
      <c r="E476" t="s">
        <v>8</v>
      </c>
      <c r="F476" s="4">
        <v>18500</v>
      </c>
      <c r="G476" s="6" t="str" cm="1">
        <f t="array" ref="G476">IFERROR(VLOOKUP(VALUE(Table13[[#This Row],[County FIPS]]), IFERROR(IF(VALUE([1]!New_Licenses[#Data])=0, "Pending", VALUE([1]!New_Licenses[#Data])), [1]!New_Licenses[#Data]), 8, FALSE), "N/A")</f>
        <v>N/A</v>
      </c>
      <c r="H476" s="9" t="str">
        <f>IF(AND(Table13[[#This Row],[Call Sign]]&lt;&gt;"N/A", Table13[[#This Row],[Call Sign]]&lt;&gt;"Pending"), "Y", "N")</f>
        <v>N</v>
      </c>
      <c r="I476" s="10" t="str" cm="1">
        <f t="array" ref="I4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6" s="6" t="str" cm="1">
        <f t="array" ref="J476">IF(IFERROR(VLOOKUP(VALUE(Table13[[#This Row],[County FIPS]]), IFERROR(IF(VALUE([1]!New_Leases[#Data])=0, "Pending", VALUE([1]!New_Leases[#Data])), [1]!New_Leases[#Data]), 13, FALSE), "N")="Active", "Y", "N")</f>
        <v>N</v>
      </c>
      <c r="K476" s="9" t="str" cm="1">
        <f t="array" ref="K4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6" s="9" t="str" cm="1">
        <f t="array" ref="L4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6" s="11" t="str" cm="1">
        <f t="array" ref="M4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6" s="9" t="str" cm="1">
        <f t="array" ref="N476">IF(IFERROR(VLOOKUP(VALUE(Table13[[#This Row],[County FIPS]]), VALUE([1]!Assignments_of_Authorization[#Data]), 1, FALSE), "N")&lt;&gt;"N", "Y", "N")</f>
        <v>N</v>
      </c>
      <c r="O476" s="9" t="str" cm="1">
        <f t="array" ref="O4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6" s="9" t="str" cm="1">
        <f t="array" ref="P4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6" s="9" t="str" cm="1">
        <f t="array" ref="Q4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7" spans="2:17" x14ac:dyDescent="0.25">
      <c r="B477" s="8" t="s">
        <v>2524</v>
      </c>
      <c r="C477" t="s">
        <v>358</v>
      </c>
      <c r="D477" t="s">
        <v>420</v>
      </c>
      <c r="E477" t="s">
        <v>6</v>
      </c>
      <c r="F477" s="4">
        <v>9877</v>
      </c>
      <c r="G477" s="6" t="str" cm="1">
        <f t="array" ref="G477">IFERROR(VLOOKUP(VALUE(Table13[[#This Row],[County FIPS]]), IFERROR(IF(VALUE([1]!New_Licenses[#Data])=0, "Pending", VALUE([1]!New_Licenses[#Data])), [1]!New_Licenses[#Data]), 8, FALSE), "N/A")</f>
        <v>N/A</v>
      </c>
      <c r="H477" s="9" t="str">
        <f>IF(AND(Table13[[#This Row],[Call Sign]]&lt;&gt;"N/A", Table13[[#This Row],[Call Sign]]&lt;&gt;"Pending"), "Y", "N")</f>
        <v>N</v>
      </c>
      <c r="I477" s="10" t="str" cm="1">
        <f t="array" ref="I4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7" s="6" t="str" cm="1">
        <f t="array" ref="J477">IF(IFERROR(VLOOKUP(VALUE(Table13[[#This Row],[County FIPS]]), IFERROR(IF(VALUE([1]!New_Leases[#Data])=0, "Pending", VALUE([1]!New_Leases[#Data])), [1]!New_Leases[#Data]), 13, FALSE), "N")="Active", "Y", "N")</f>
        <v>N</v>
      </c>
      <c r="K477" s="9" t="str" cm="1">
        <f t="array" ref="K4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7" s="9" t="str" cm="1">
        <f t="array" ref="L4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7" s="11" t="str" cm="1">
        <f t="array" ref="M4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7" s="9" t="str" cm="1">
        <f t="array" ref="N477">IF(IFERROR(VLOOKUP(VALUE(Table13[[#This Row],[County FIPS]]), VALUE([1]!Assignments_of_Authorization[#Data]), 1, FALSE), "N")&lt;&gt;"N", "Y", "N")</f>
        <v>N</v>
      </c>
      <c r="O477" s="9" t="str" cm="1">
        <f t="array" ref="O4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7" s="9" t="str" cm="1">
        <f t="array" ref="P4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7" s="9" t="str" cm="1">
        <f t="array" ref="Q4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8" spans="2:17" x14ac:dyDescent="0.25">
      <c r="B478" s="8" t="s">
        <v>2525</v>
      </c>
      <c r="C478" t="s">
        <v>358</v>
      </c>
      <c r="D478" t="s">
        <v>421</v>
      </c>
      <c r="E478" t="s">
        <v>6</v>
      </c>
      <c r="F478" s="4">
        <v>49570</v>
      </c>
      <c r="G478" s="6" t="str" cm="1">
        <f t="array" ref="G478">IFERROR(VLOOKUP(VALUE(Table13[[#This Row],[County FIPS]]), IFERROR(IF(VALUE([1]!New_Licenses[#Data])=0, "Pending", VALUE([1]!New_Licenses[#Data])), [1]!New_Licenses[#Data]), 8, FALSE), "N/A")</f>
        <v>N/A</v>
      </c>
      <c r="H478" s="9" t="str">
        <f>IF(AND(Table13[[#This Row],[Call Sign]]&lt;&gt;"N/A", Table13[[#This Row],[Call Sign]]&lt;&gt;"Pending"), "Y", "N")</f>
        <v>N</v>
      </c>
      <c r="I478" s="10" t="str" cm="1">
        <f t="array" ref="I4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8" s="6" t="str" cm="1">
        <f t="array" ref="J478">IF(IFERROR(VLOOKUP(VALUE(Table13[[#This Row],[County FIPS]]), IFERROR(IF(VALUE([1]!New_Leases[#Data])=0, "Pending", VALUE([1]!New_Leases[#Data])), [1]!New_Leases[#Data]), 13, FALSE), "N")="Active", "Y", "N")</f>
        <v>N</v>
      </c>
      <c r="K478" s="9" t="str" cm="1">
        <f t="array" ref="K4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8" s="9" t="str" cm="1">
        <f t="array" ref="L4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8" s="11" t="str" cm="1">
        <f t="array" ref="M4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8" s="9" t="str" cm="1">
        <f t="array" ref="N478">IF(IFERROR(VLOOKUP(VALUE(Table13[[#This Row],[County FIPS]]), VALUE([1]!Assignments_of_Authorization[#Data]), 1, FALSE), "N")&lt;&gt;"N", "Y", "N")</f>
        <v>N</v>
      </c>
      <c r="O478" s="9" t="str" cm="1">
        <f t="array" ref="O4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8" s="9" t="str" cm="1">
        <f t="array" ref="P4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8" s="9" t="str" cm="1">
        <f t="array" ref="Q4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79" spans="2:17" x14ac:dyDescent="0.25">
      <c r="B479" s="8" t="s">
        <v>2526</v>
      </c>
      <c r="C479" t="s">
        <v>358</v>
      </c>
      <c r="D479" t="s">
        <v>47</v>
      </c>
      <c r="E479" t="s">
        <v>6</v>
      </c>
      <c r="F479" s="4">
        <v>33163</v>
      </c>
      <c r="G479" s="6" t="str" cm="1">
        <f t="array" ref="G479">IFERROR(VLOOKUP(VALUE(Table13[[#This Row],[County FIPS]]), IFERROR(IF(VALUE([1]!New_Licenses[#Data])=0, "Pending", VALUE([1]!New_Licenses[#Data])), [1]!New_Licenses[#Data]), 8, FALSE), "N/A")</f>
        <v>N/A</v>
      </c>
      <c r="H479" s="9" t="str">
        <f>IF(AND(Table13[[#This Row],[Call Sign]]&lt;&gt;"N/A", Table13[[#This Row],[Call Sign]]&lt;&gt;"Pending"), "Y", "N")</f>
        <v>N</v>
      </c>
      <c r="I479" s="10" t="str" cm="1">
        <f t="array" ref="I4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79" s="6" t="str" cm="1">
        <f t="array" ref="J479">IF(IFERROR(VLOOKUP(VALUE(Table13[[#This Row],[County FIPS]]), IFERROR(IF(VALUE([1]!New_Leases[#Data])=0, "Pending", VALUE([1]!New_Leases[#Data])), [1]!New_Leases[#Data]), 13, FALSE), "N")="Active", "Y", "N")</f>
        <v>N</v>
      </c>
      <c r="K479" s="9" t="str" cm="1">
        <f t="array" ref="K4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79" s="9" t="str" cm="1">
        <f t="array" ref="L4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79" s="11" t="str" cm="1">
        <f t="array" ref="M4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79" s="9" t="str" cm="1">
        <f t="array" ref="N479">IF(IFERROR(VLOOKUP(VALUE(Table13[[#This Row],[County FIPS]]), VALUE([1]!Assignments_of_Authorization[#Data]), 1, FALSE), "N")&lt;&gt;"N", "Y", "N")</f>
        <v>N</v>
      </c>
      <c r="O479" s="9" t="str" cm="1">
        <f t="array" ref="O4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79" s="9" t="str" cm="1">
        <f t="array" ref="P4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79" s="9" t="str" cm="1">
        <f t="array" ref="Q4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0" spans="2:17" x14ac:dyDescent="0.25">
      <c r="B480" s="8" t="s">
        <v>2527</v>
      </c>
      <c r="C480" t="s">
        <v>358</v>
      </c>
      <c r="D480" t="s">
        <v>336</v>
      </c>
      <c r="E480" t="s">
        <v>8</v>
      </c>
      <c r="F480" s="4">
        <v>65256</v>
      </c>
      <c r="G480" s="6" t="str" cm="1">
        <f t="array" ref="G480">IFERROR(VLOOKUP(VALUE(Table13[[#This Row],[County FIPS]]), IFERROR(IF(VALUE([1]!New_Licenses[#Data])=0, "Pending", VALUE([1]!New_Licenses[#Data])), [1]!New_Licenses[#Data]), 8, FALSE), "N/A")</f>
        <v>N/A</v>
      </c>
      <c r="H480" s="9" t="str">
        <f>IF(AND(Table13[[#This Row],[Call Sign]]&lt;&gt;"N/A", Table13[[#This Row],[Call Sign]]&lt;&gt;"Pending"), "Y", "N")</f>
        <v>N</v>
      </c>
      <c r="I480" s="10" t="str" cm="1">
        <f t="array" ref="I4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0" s="6" t="str" cm="1">
        <f t="array" ref="J480">IF(IFERROR(VLOOKUP(VALUE(Table13[[#This Row],[County FIPS]]), IFERROR(IF(VALUE([1]!New_Leases[#Data])=0, "Pending", VALUE([1]!New_Leases[#Data])), [1]!New_Leases[#Data]), 13, FALSE), "N")="Active", "Y", "N")</f>
        <v>N</v>
      </c>
      <c r="K480" s="9" t="str" cm="1">
        <f t="array" ref="K4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0" s="9" t="str" cm="1">
        <f t="array" ref="L4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0" s="11" t="str" cm="1">
        <f t="array" ref="M4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0" s="9" t="str" cm="1">
        <f t="array" ref="N480">IF(IFERROR(VLOOKUP(VALUE(Table13[[#This Row],[County FIPS]]), VALUE([1]!Assignments_of_Authorization[#Data]), 1, FALSE), "N")&lt;&gt;"N", "Y", "N")</f>
        <v>N</v>
      </c>
      <c r="O480" s="9" t="str" cm="1">
        <f t="array" ref="O4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0" s="9" t="str" cm="1">
        <f t="array" ref="P4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0" s="9" t="str" cm="1">
        <f t="array" ref="Q4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1" spans="2:17" x14ac:dyDescent="0.25">
      <c r="B481" s="8" t="s">
        <v>2528</v>
      </c>
      <c r="C481" t="s">
        <v>358</v>
      </c>
      <c r="D481" t="s">
        <v>153</v>
      </c>
      <c r="E481" t="s">
        <v>6</v>
      </c>
      <c r="F481" s="4">
        <v>7690</v>
      </c>
      <c r="G481" s="6" t="str" cm="1">
        <f t="array" ref="G481">IFERROR(VLOOKUP(VALUE(Table13[[#This Row],[County FIPS]]), IFERROR(IF(VALUE([1]!New_Licenses[#Data])=0, "Pending", VALUE([1]!New_Licenses[#Data])), [1]!New_Licenses[#Data]), 8, FALSE), "N/A")</f>
        <v>N/A</v>
      </c>
      <c r="H481" s="9" t="str">
        <f>IF(AND(Table13[[#This Row],[Call Sign]]&lt;&gt;"N/A", Table13[[#This Row],[Call Sign]]&lt;&gt;"Pending"), "Y", "N")</f>
        <v>N</v>
      </c>
      <c r="I481" s="10" t="str" cm="1">
        <f t="array" ref="I4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1" s="6" t="str" cm="1">
        <f t="array" ref="J481">IF(IFERROR(VLOOKUP(VALUE(Table13[[#This Row],[County FIPS]]), IFERROR(IF(VALUE([1]!New_Leases[#Data])=0, "Pending", VALUE([1]!New_Leases[#Data])), [1]!New_Leases[#Data]), 13, FALSE), "N")="Active", "Y", "N")</f>
        <v>N</v>
      </c>
      <c r="K481" s="9" t="str" cm="1">
        <f t="array" ref="K4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1" s="9" t="str" cm="1">
        <f t="array" ref="L4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1" s="11" t="str" cm="1">
        <f t="array" ref="M4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1" s="9" t="str" cm="1">
        <f t="array" ref="N481">IF(IFERROR(VLOOKUP(VALUE(Table13[[#This Row],[County FIPS]]), VALUE([1]!Assignments_of_Authorization[#Data]), 1, FALSE), "N")&lt;&gt;"N", "Y", "N")</f>
        <v>N</v>
      </c>
      <c r="O481" s="9" t="str" cm="1">
        <f t="array" ref="O4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1" s="9" t="str" cm="1">
        <f t="array" ref="P4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1" s="9" t="str" cm="1">
        <f t="array" ref="Q4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2" spans="2:17" x14ac:dyDescent="0.25">
      <c r="B482" s="8" t="s">
        <v>2529</v>
      </c>
      <c r="C482" t="s">
        <v>358</v>
      </c>
      <c r="D482" t="s">
        <v>422</v>
      </c>
      <c r="E482" t="s">
        <v>6</v>
      </c>
      <c r="F482" s="4">
        <v>16168</v>
      </c>
      <c r="G482" s="6" t="str" cm="1">
        <f t="array" ref="G482">IFERROR(VLOOKUP(VALUE(Table13[[#This Row],[County FIPS]]), IFERROR(IF(VALUE([1]!New_Licenses[#Data])=0, "Pending", VALUE([1]!New_Licenses[#Data])), [1]!New_Licenses[#Data]), 8, FALSE), "N/A")</f>
        <v>N/A</v>
      </c>
      <c r="H482" s="9" t="str">
        <f>IF(AND(Table13[[#This Row],[Call Sign]]&lt;&gt;"N/A", Table13[[#This Row],[Call Sign]]&lt;&gt;"Pending"), "Y", "N")</f>
        <v>N</v>
      </c>
      <c r="I482" s="10" t="str" cm="1">
        <f t="array" ref="I4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2" s="6" t="str" cm="1">
        <f t="array" ref="J482">IF(IFERROR(VLOOKUP(VALUE(Table13[[#This Row],[County FIPS]]), IFERROR(IF(VALUE([1]!New_Leases[#Data])=0, "Pending", VALUE([1]!New_Leases[#Data])), [1]!New_Leases[#Data]), 13, FALSE), "N")="Active", "Y", "N")</f>
        <v>N</v>
      </c>
      <c r="K482" s="9" t="str" cm="1">
        <f t="array" ref="K4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2" s="9" t="str" cm="1">
        <f t="array" ref="L4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2" s="11" t="str" cm="1">
        <f t="array" ref="M4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2" s="9" t="str" cm="1">
        <f t="array" ref="N482">IF(IFERROR(VLOOKUP(VALUE(Table13[[#This Row],[County FIPS]]), VALUE([1]!Assignments_of_Authorization[#Data]), 1, FALSE), "N")&lt;&gt;"N", "Y", "N")</f>
        <v>N</v>
      </c>
      <c r="O482" s="9" t="str" cm="1">
        <f t="array" ref="O4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2" s="9" t="str" cm="1">
        <f t="array" ref="P4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2" s="9" t="str" cm="1">
        <f t="array" ref="Q4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3" spans="2:17" x14ac:dyDescent="0.25">
      <c r="B483" s="8" t="s">
        <v>2530</v>
      </c>
      <c r="C483" t="s">
        <v>358</v>
      </c>
      <c r="D483" t="s">
        <v>49</v>
      </c>
      <c r="E483" t="s">
        <v>8</v>
      </c>
      <c r="F483" s="4">
        <v>118251</v>
      </c>
      <c r="G483" s="6" t="str" cm="1">
        <f t="array" ref="G483">IFERROR(VLOOKUP(VALUE(Table13[[#This Row],[County FIPS]]), IFERROR(IF(VALUE([1]!New_Licenses[#Data])=0, "Pending", VALUE([1]!New_Licenses[#Data])), [1]!New_Licenses[#Data]), 8, FALSE), "N/A")</f>
        <v>N/A</v>
      </c>
      <c r="H483" s="9" t="str">
        <f>IF(AND(Table13[[#This Row],[Call Sign]]&lt;&gt;"N/A", Table13[[#This Row],[Call Sign]]&lt;&gt;"Pending"), "Y", "N")</f>
        <v>N</v>
      </c>
      <c r="I483" s="10" t="str" cm="1">
        <f t="array" ref="I4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3" s="6" t="str" cm="1">
        <f t="array" ref="J483">IF(IFERROR(VLOOKUP(VALUE(Table13[[#This Row],[County FIPS]]), IFERROR(IF(VALUE([1]!New_Leases[#Data])=0, "Pending", VALUE([1]!New_Leases[#Data])), [1]!New_Leases[#Data]), 13, FALSE), "N")="Active", "Y", "N")</f>
        <v>N</v>
      </c>
      <c r="K483" s="9" t="str" cm="1">
        <f t="array" ref="K4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3" s="9" t="str" cm="1">
        <f t="array" ref="L4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3" s="11" t="str" cm="1">
        <f t="array" ref="M4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3" s="9" t="str" cm="1">
        <f t="array" ref="N483">IF(IFERROR(VLOOKUP(VALUE(Table13[[#This Row],[County FIPS]]), VALUE([1]!Assignments_of_Authorization[#Data]), 1, FALSE), "N")&lt;&gt;"N", "Y", "N")</f>
        <v>N</v>
      </c>
      <c r="O483" s="9" t="str" cm="1">
        <f t="array" ref="O4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3" s="9" t="str" cm="1">
        <f t="array" ref="P4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3" s="9" t="str" cm="1">
        <f t="array" ref="Q4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4" spans="2:17" x14ac:dyDescent="0.25">
      <c r="B484" s="8" t="s">
        <v>2531</v>
      </c>
      <c r="C484" t="s">
        <v>358</v>
      </c>
      <c r="D484" t="s">
        <v>423</v>
      </c>
      <c r="E484" t="s">
        <v>8</v>
      </c>
      <c r="F484" s="4">
        <v>33488</v>
      </c>
      <c r="G484" s="6" t="str" cm="1">
        <f t="array" ref="G484">IFERROR(VLOOKUP(VALUE(Table13[[#This Row],[County FIPS]]), IFERROR(IF(VALUE([1]!New_Licenses[#Data])=0, "Pending", VALUE([1]!New_Licenses[#Data])), [1]!New_Licenses[#Data]), 8, FALSE), "N/A")</f>
        <v>N/A</v>
      </c>
      <c r="H484" s="9" t="str">
        <f>IF(AND(Table13[[#This Row],[Call Sign]]&lt;&gt;"N/A", Table13[[#This Row],[Call Sign]]&lt;&gt;"Pending"), "Y", "N")</f>
        <v>N</v>
      </c>
      <c r="I484" s="10" t="str" cm="1">
        <f t="array" ref="I4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4" s="6" t="str" cm="1">
        <f t="array" ref="J484">IF(IFERROR(VLOOKUP(VALUE(Table13[[#This Row],[County FIPS]]), IFERROR(IF(VALUE([1]!New_Leases[#Data])=0, "Pending", VALUE([1]!New_Leases[#Data])), [1]!New_Leases[#Data]), 13, FALSE), "N")="Active", "Y", "N")</f>
        <v>N</v>
      </c>
      <c r="K484" s="9" t="str" cm="1">
        <f t="array" ref="K4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4" s="9" t="str" cm="1">
        <f t="array" ref="L4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4" s="11" t="str" cm="1">
        <f t="array" ref="M4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4" s="9" t="str" cm="1">
        <f t="array" ref="N484">IF(IFERROR(VLOOKUP(VALUE(Table13[[#This Row],[County FIPS]]), VALUE([1]!Assignments_of_Authorization[#Data]), 1, FALSE), "N")&lt;&gt;"N", "Y", "N")</f>
        <v>N</v>
      </c>
      <c r="O484" s="9" t="str" cm="1">
        <f t="array" ref="O4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4" s="9" t="str" cm="1">
        <f t="array" ref="P4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4" s="9" t="str" cm="1">
        <f t="array" ref="Q4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5" spans="2:17" x14ac:dyDescent="0.25">
      <c r="B485" s="8" t="s">
        <v>2532</v>
      </c>
      <c r="C485" t="s">
        <v>358</v>
      </c>
      <c r="D485" t="s">
        <v>424</v>
      </c>
      <c r="E485" t="s">
        <v>6</v>
      </c>
      <c r="F485" s="4">
        <v>21632</v>
      </c>
      <c r="G485" s="6" t="str" cm="1">
        <f t="array" ref="G485">IFERROR(VLOOKUP(VALUE(Table13[[#This Row],[County FIPS]]), IFERROR(IF(VALUE([1]!New_Licenses[#Data])=0, "Pending", VALUE([1]!New_Licenses[#Data])), [1]!New_Licenses[#Data]), 8, FALSE), "N/A")</f>
        <v>N/A</v>
      </c>
      <c r="H485" s="9" t="str">
        <f>IF(AND(Table13[[#This Row],[Call Sign]]&lt;&gt;"N/A", Table13[[#This Row],[Call Sign]]&lt;&gt;"Pending"), "Y", "N")</f>
        <v>N</v>
      </c>
      <c r="I485" s="10" t="str" cm="1">
        <f t="array" ref="I4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5" s="6" t="str" cm="1">
        <f t="array" ref="J485">IF(IFERROR(VLOOKUP(VALUE(Table13[[#This Row],[County FIPS]]), IFERROR(IF(VALUE([1]!New_Leases[#Data])=0, "Pending", VALUE([1]!New_Leases[#Data])), [1]!New_Leases[#Data]), 13, FALSE), "N")="Active", "Y", "N")</f>
        <v>N</v>
      </c>
      <c r="K485" s="9" t="str" cm="1">
        <f t="array" ref="K4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5" s="9" t="str" cm="1">
        <f t="array" ref="L4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5" s="11" t="str" cm="1">
        <f t="array" ref="M4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5" s="9" t="str" cm="1">
        <f t="array" ref="N485">IF(IFERROR(VLOOKUP(VALUE(Table13[[#This Row],[County FIPS]]), VALUE([1]!Assignments_of_Authorization[#Data]), 1, FALSE), "N")&lt;&gt;"N", "Y", "N")</f>
        <v>N</v>
      </c>
      <c r="O485" s="9" t="str" cm="1">
        <f t="array" ref="O4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5" s="9" t="str" cm="1">
        <f t="array" ref="P4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5" s="9" t="str" cm="1">
        <f t="array" ref="Q4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6" spans="2:17" x14ac:dyDescent="0.25">
      <c r="B486" s="8" t="s">
        <v>2533</v>
      </c>
      <c r="C486" t="s">
        <v>358</v>
      </c>
      <c r="D486" t="s">
        <v>425</v>
      </c>
      <c r="E486" t="s">
        <v>6</v>
      </c>
      <c r="F486" s="4">
        <v>10975</v>
      </c>
      <c r="G486" s="6" t="str" cm="1">
        <f t="array" ref="G486">IFERROR(VLOOKUP(VALUE(Table13[[#This Row],[County FIPS]]), IFERROR(IF(VALUE([1]!New_Licenses[#Data])=0, "Pending", VALUE([1]!New_Licenses[#Data])), [1]!New_Licenses[#Data]), 8, FALSE), "N/A")</f>
        <v>N/A</v>
      </c>
      <c r="H486" s="9" t="str">
        <f>IF(AND(Table13[[#This Row],[Call Sign]]&lt;&gt;"N/A", Table13[[#This Row],[Call Sign]]&lt;&gt;"Pending"), "Y", "N")</f>
        <v>N</v>
      </c>
      <c r="I486" s="10" t="str" cm="1">
        <f t="array" ref="I4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6" s="6" t="str" cm="1">
        <f t="array" ref="J486">IF(IFERROR(VLOOKUP(VALUE(Table13[[#This Row],[County FIPS]]), IFERROR(IF(VALUE([1]!New_Leases[#Data])=0, "Pending", VALUE([1]!New_Leases[#Data])), [1]!New_Leases[#Data]), 13, FALSE), "N")="Active", "Y", "N")</f>
        <v>N</v>
      </c>
      <c r="K486" s="9" t="str" cm="1">
        <f t="array" ref="K4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6" s="9" t="str" cm="1">
        <f t="array" ref="L4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6" s="11" t="str" cm="1">
        <f t="array" ref="M4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6" s="9" t="str" cm="1">
        <f t="array" ref="N486">IF(IFERROR(VLOOKUP(VALUE(Table13[[#This Row],[County FIPS]]), VALUE([1]!Assignments_of_Authorization[#Data]), 1, FALSE), "N")&lt;&gt;"N", "Y", "N")</f>
        <v>N</v>
      </c>
      <c r="O486" s="9" t="str" cm="1">
        <f t="array" ref="O4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6" s="9" t="str" cm="1">
        <f t="array" ref="P4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6" s="9" t="str" cm="1">
        <f t="array" ref="Q4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7" spans="2:17" x14ac:dyDescent="0.25">
      <c r="B487" s="8" t="s">
        <v>2534</v>
      </c>
      <c r="C487" t="s">
        <v>358</v>
      </c>
      <c r="D487" t="s">
        <v>50</v>
      </c>
      <c r="E487" t="s">
        <v>6</v>
      </c>
      <c r="F487" s="4">
        <v>12082</v>
      </c>
      <c r="G487" s="6" t="str" cm="1">
        <f t="array" ref="G487">IFERROR(VLOOKUP(VALUE(Table13[[#This Row],[County FIPS]]), IFERROR(IF(VALUE([1]!New_Licenses[#Data])=0, "Pending", VALUE([1]!New_Licenses[#Data])), [1]!New_Licenses[#Data]), 8, FALSE), "N/A")</f>
        <v>N/A</v>
      </c>
      <c r="H487" s="9" t="str">
        <f>IF(AND(Table13[[#This Row],[Call Sign]]&lt;&gt;"N/A", Table13[[#This Row],[Call Sign]]&lt;&gt;"Pending"), "Y", "N")</f>
        <v>N</v>
      </c>
      <c r="I487" s="10" t="str" cm="1">
        <f t="array" ref="I4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7" s="6" t="str" cm="1">
        <f t="array" ref="J487">IF(IFERROR(VLOOKUP(VALUE(Table13[[#This Row],[County FIPS]]), IFERROR(IF(VALUE([1]!New_Leases[#Data])=0, "Pending", VALUE([1]!New_Leases[#Data])), [1]!New_Leases[#Data]), 13, FALSE), "N")="Active", "Y", "N")</f>
        <v>N</v>
      </c>
      <c r="K487" s="9" t="str" cm="1">
        <f t="array" ref="K4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7" s="9" t="str" cm="1">
        <f t="array" ref="L4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7" s="11" t="str" cm="1">
        <f t="array" ref="M4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7" s="9" t="str" cm="1">
        <f t="array" ref="N487">IF(IFERROR(VLOOKUP(VALUE(Table13[[#This Row],[County FIPS]]), VALUE([1]!Assignments_of_Authorization[#Data]), 1, FALSE), "N")&lt;&gt;"N", "Y", "N")</f>
        <v>N</v>
      </c>
      <c r="O487" s="9" t="str" cm="1">
        <f t="array" ref="O4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7" s="9" t="str" cm="1">
        <f t="array" ref="P4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7" s="9" t="str" cm="1">
        <f t="array" ref="Q4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8" spans="2:17" x14ac:dyDescent="0.25">
      <c r="B488" s="8" t="s">
        <v>2535</v>
      </c>
      <c r="C488" t="s">
        <v>358</v>
      </c>
      <c r="D488" t="s">
        <v>51</v>
      </c>
      <c r="E488" t="s">
        <v>8</v>
      </c>
      <c r="F488" s="4">
        <v>30120</v>
      </c>
      <c r="G488" s="6" t="str" cm="1">
        <f t="array" ref="G488">IFERROR(VLOOKUP(VALUE(Table13[[#This Row],[County FIPS]]), IFERROR(IF(VALUE([1]!New_Licenses[#Data])=0, "Pending", VALUE([1]!New_Licenses[#Data])), [1]!New_Licenses[#Data]), 8, FALSE), "N/A")</f>
        <v>N/A</v>
      </c>
      <c r="H488" s="9" t="str">
        <f>IF(AND(Table13[[#This Row],[Call Sign]]&lt;&gt;"N/A", Table13[[#This Row],[Call Sign]]&lt;&gt;"Pending"), "Y", "N")</f>
        <v>N</v>
      </c>
      <c r="I488" s="10" t="str" cm="1">
        <f t="array" ref="I4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8" s="6" t="str" cm="1">
        <f t="array" ref="J488">IF(IFERROR(VLOOKUP(VALUE(Table13[[#This Row],[County FIPS]]), IFERROR(IF(VALUE([1]!New_Leases[#Data])=0, "Pending", VALUE([1]!New_Leases[#Data])), [1]!New_Leases[#Data]), 13, FALSE), "N")="Active", "Y", "N")</f>
        <v>N</v>
      </c>
      <c r="K488" s="9" t="str" cm="1">
        <f t="array" ref="K4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8" s="9" t="str" cm="1">
        <f t="array" ref="L4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8" s="11" t="str" cm="1">
        <f t="array" ref="M4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8" s="9" t="str" cm="1">
        <f t="array" ref="N488">IF(IFERROR(VLOOKUP(VALUE(Table13[[#This Row],[County FIPS]]), VALUE([1]!Assignments_of_Authorization[#Data]), 1, FALSE), "N")&lt;&gt;"N", "Y", "N")</f>
        <v>N</v>
      </c>
      <c r="O488" s="9" t="str" cm="1">
        <f t="array" ref="O4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8" s="9" t="str" cm="1">
        <f t="array" ref="P4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8" s="9" t="str" cm="1">
        <f t="array" ref="Q4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89" spans="2:17" x14ac:dyDescent="0.25">
      <c r="B489" s="8" t="s">
        <v>2536</v>
      </c>
      <c r="C489" t="s">
        <v>358</v>
      </c>
      <c r="D489" t="s">
        <v>53</v>
      </c>
      <c r="E489" t="s">
        <v>6</v>
      </c>
      <c r="F489" s="4">
        <v>7498</v>
      </c>
      <c r="G489" s="6" t="str" cm="1">
        <f t="array" ref="G489">IFERROR(VLOOKUP(VALUE(Table13[[#This Row],[County FIPS]]), IFERROR(IF(VALUE([1]!New_Licenses[#Data])=0, "Pending", VALUE([1]!New_Licenses[#Data])), [1]!New_Licenses[#Data]), 8, FALSE), "N/A")</f>
        <v>N/A</v>
      </c>
      <c r="H489" s="9" t="str">
        <f>IF(AND(Table13[[#This Row],[Call Sign]]&lt;&gt;"N/A", Table13[[#This Row],[Call Sign]]&lt;&gt;"Pending"), "Y", "N")</f>
        <v>N</v>
      </c>
      <c r="I489" s="10" t="str" cm="1">
        <f t="array" ref="I4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89" s="6" t="str" cm="1">
        <f t="array" ref="J489">IF(IFERROR(VLOOKUP(VALUE(Table13[[#This Row],[County FIPS]]), IFERROR(IF(VALUE([1]!New_Leases[#Data])=0, "Pending", VALUE([1]!New_Leases[#Data])), [1]!New_Leases[#Data]), 13, FALSE), "N")="Active", "Y", "N")</f>
        <v>N</v>
      </c>
      <c r="K489" s="9" t="str" cm="1">
        <f t="array" ref="K4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89" s="9" t="str" cm="1">
        <f t="array" ref="L4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89" s="11" t="str" cm="1">
        <f t="array" ref="M4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89" s="9" t="str" cm="1">
        <f t="array" ref="N489">IF(IFERROR(VLOOKUP(VALUE(Table13[[#This Row],[County FIPS]]), VALUE([1]!Assignments_of_Authorization[#Data]), 1, FALSE), "N")&lt;&gt;"N", "Y", "N")</f>
        <v>N</v>
      </c>
      <c r="O489" s="9" t="str" cm="1">
        <f t="array" ref="O4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89" s="9" t="str" cm="1">
        <f t="array" ref="P4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89" s="9" t="str" cm="1">
        <f t="array" ref="Q4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0" spans="2:17" x14ac:dyDescent="0.25">
      <c r="B490" s="8" t="s">
        <v>2537</v>
      </c>
      <c r="C490" t="s">
        <v>358</v>
      </c>
      <c r="D490" t="s">
        <v>426</v>
      </c>
      <c r="E490" t="s">
        <v>6</v>
      </c>
      <c r="F490" s="4">
        <v>20613</v>
      </c>
      <c r="G490" s="6" t="str" cm="1">
        <f t="array" ref="G490">IFERROR(VLOOKUP(VALUE(Table13[[#This Row],[County FIPS]]), IFERROR(IF(VALUE([1]!New_Licenses[#Data])=0, "Pending", VALUE([1]!New_Licenses[#Data])), [1]!New_Licenses[#Data]), 8, FALSE), "N/A")</f>
        <v>N/A</v>
      </c>
      <c r="H490" s="9" t="str">
        <f>IF(AND(Table13[[#This Row],[Call Sign]]&lt;&gt;"N/A", Table13[[#This Row],[Call Sign]]&lt;&gt;"Pending"), "Y", "N")</f>
        <v>N</v>
      </c>
      <c r="I490" s="10" t="str" cm="1">
        <f t="array" ref="I4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0" s="6" t="str" cm="1">
        <f t="array" ref="J490">IF(IFERROR(VLOOKUP(VALUE(Table13[[#This Row],[County FIPS]]), IFERROR(IF(VALUE([1]!New_Leases[#Data])=0, "Pending", VALUE([1]!New_Leases[#Data])), [1]!New_Leases[#Data]), 13, FALSE), "N")="Active", "Y", "N")</f>
        <v>N</v>
      </c>
      <c r="K490" s="9" t="str" cm="1">
        <f t="array" ref="K4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0" s="9" t="str" cm="1">
        <f t="array" ref="L4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0" s="11" t="str" cm="1">
        <f t="array" ref="M4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0" s="9" t="str" cm="1">
        <f t="array" ref="N490">IF(IFERROR(VLOOKUP(VALUE(Table13[[#This Row],[County FIPS]]), VALUE([1]!Assignments_of_Authorization[#Data]), 1, FALSE), "N")&lt;&gt;"N", "Y", "N")</f>
        <v>N</v>
      </c>
      <c r="O490" s="9" t="str" cm="1">
        <f t="array" ref="O4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0" s="9" t="str" cm="1">
        <f t="array" ref="P4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0" s="9" t="str" cm="1">
        <f t="array" ref="Q4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1" spans="2:17" x14ac:dyDescent="0.25">
      <c r="B491" s="8" t="s">
        <v>2538</v>
      </c>
      <c r="C491" t="s">
        <v>358</v>
      </c>
      <c r="D491" t="s">
        <v>157</v>
      </c>
      <c r="E491" t="s">
        <v>6</v>
      </c>
      <c r="F491" s="4">
        <v>6000</v>
      </c>
      <c r="G491" s="6" t="str" cm="1">
        <f t="array" ref="G491">IFERROR(VLOOKUP(VALUE(Table13[[#This Row],[County FIPS]]), IFERROR(IF(VALUE([1]!New_Licenses[#Data])=0, "Pending", VALUE([1]!New_Licenses[#Data])), [1]!New_Licenses[#Data]), 8, FALSE), "N/A")</f>
        <v>N/A</v>
      </c>
      <c r="H491" s="9" t="str">
        <f>IF(AND(Table13[[#This Row],[Call Sign]]&lt;&gt;"N/A", Table13[[#This Row],[Call Sign]]&lt;&gt;"Pending"), "Y", "N")</f>
        <v>N</v>
      </c>
      <c r="I491" s="10" t="str" cm="1">
        <f t="array" ref="I4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1" s="6" t="str" cm="1">
        <f t="array" ref="J491">IF(IFERROR(VLOOKUP(VALUE(Table13[[#This Row],[County FIPS]]), IFERROR(IF(VALUE([1]!New_Leases[#Data])=0, "Pending", VALUE([1]!New_Leases[#Data])), [1]!New_Leases[#Data]), 13, FALSE), "N")="Active", "Y", "N")</f>
        <v>N</v>
      </c>
      <c r="K491" s="9" t="str" cm="1">
        <f t="array" ref="K4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1" s="9" t="str" cm="1">
        <f t="array" ref="L4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1" s="11" t="str" cm="1">
        <f t="array" ref="M4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1" s="9" t="str" cm="1">
        <f t="array" ref="N491">IF(IFERROR(VLOOKUP(VALUE(Table13[[#This Row],[County FIPS]]), VALUE([1]!Assignments_of_Authorization[#Data]), 1, FALSE), "N")&lt;&gt;"N", "Y", "N")</f>
        <v>N</v>
      </c>
      <c r="O491" s="9" t="str" cm="1">
        <f t="array" ref="O4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1" s="9" t="str" cm="1">
        <f t="array" ref="P4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1" s="9" t="str" cm="1">
        <f t="array" ref="Q4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2" spans="2:17" x14ac:dyDescent="0.25">
      <c r="B492" s="8" t="s">
        <v>2539</v>
      </c>
      <c r="C492" t="s">
        <v>358</v>
      </c>
      <c r="D492" t="s">
        <v>427</v>
      </c>
      <c r="E492" t="s">
        <v>6</v>
      </c>
      <c r="F492" s="4">
        <v>21755</v>
      </c>
      <c r="G492" s="6" t="str" cm="1">
        <f t="array" ref="G492">IFERROR(VLOOKUP(VALUE(Table13[[#This Row],[County FIPS]]), IFERROR(IF(VALUE([1]!New_Licenses[#Data])=0, "Pending", VALUE([1]!New_Licenses[#Data])), [1]!New_Licenses[#Data]), 8, FALSE), "N/A")</f>
        <v>N/A</v>
      </c>
      <c r="H492" s="9" t="str">
        <f>IF(AND(Table13[[#This Row],[Call Sign]]&lt;&gt;"N/A", Table13[[#This Row],[Call Sign]]&lt;&gt;"Pending"), "Y", "N")</f>
        <v>N</v>
      </c>
      <c r="I492" s="10" t="str" cm="1">
        <f t="array" ref="I4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2" s="6" t="str" cm="1">
        <f t="array" ref="J492">IF(IFERROR(VLOOKUP(VALUE(Table13[[#This Row],[County FIPS]]), IFERROR(IF(VALUE([1]!New_Leases[#Data])=0, "Pending", VALUE([1]!New_Leases[#Data])), [1]!New_Leases[#Data]), 13, FALSE), "N")="Active", "Y", "N")</f>
        <v>N</v>
      </c>
      <c r="K492" s="9" t="str" cm="1">
        <f t="array" ref="K4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2" s="9" t="str" cm="1">
        <f t="array" ref="L4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2" s="11" t="str" cm="1">
        <f t="array" ref="M4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2" s="9" t="str" cm="1">
        <f t="array" ref="N492">IF(IFERROR(VLOOKUP(VALUE(Table13[[#This Row],[County FIPS]]), VALUE([1]!Assignments_of_Authorization[#Data]), 1, FALSE), "N")&lt;&gt;"N", "Y", "N")</f>
        <v>N</v>
      </c>
      <c r="O492" s="9" t="str" cm="1">
        <f t="array" ref="O4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2" s="9" t="str" cm="1">
        <f t="array" ref="P4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2" s="9" t="str" cm="1">
        <f t="array" ref="Q4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3" spans="2:17" x14ac:dyDescent="0.25">
      <c r="B493" s="8" t="s">
        <v>2540</v>
      </c>
      <c r="C493" t="s">
        <v>358</v>
      </c>
      <c r="D493" t="s">
        <v>56</v>
      </c>
      <c r="E493" t="s">
        <v>6</v>
      </c>
      <c r="F493" s="4">
        <v>27957</v>
      </c>
      <c r="G493" s="6" t="str" cm="1">
        <f t="array" ref="G493">IFERROR(VLOOKUP(VALUE(Table13[[#This Row],[County FIPS]]), IFERROR(IF(VALUE([1]!New_Licenses[#Data])=0, "Pending", VALUE([1]!New_Licenses[#Data])), [1]!New_Licenses[#Data]), 8, FALSE), "N/A")</f>
        <v>N/A</v>
      </c>
      <c r="H493" s="9" t="str">
        <f>IF(AND(Table13[[#This Row],[Call Sign]]&lt;&gt;"N/A", Table13[[#This Row],[Call Sign]]&lt;&gt;"Pending"), "Y", "N")</f>
        <v>N</v>
      </c>
      <c r="I493" s="10" t="str" cm="1">
        <f t="array" ref="I4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3" s="6" t="str" cm="1">
        <f t="array" ref="J493">IF(IFERROR(VLOOKUP(VALUE(Table13[[#This Row],[County FIPS]]), IFERROR(IF(VALUE([1]!New_Leases[#Data])=0, "Pending", VALUE([1]!New_Leases[#Data])), [1]!New_Leases[#Data]), 13, FALSE), "N")="Active", "Y", "N")</f>
        <v>N</v>
      </c>
      <c r="K493" s="9" t="str" cm="1">
        <f t="array" ref="K4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3" s="9" t="str" cm="1">
        <f t="array" ref="L4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3" s="11" t="str" cm="1">
        <f t="array" ref="M4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3" s="9" t="str" cm="1">
        <f t="array" ref="N493">IF(IFERROR(VLOOKUP(VALUE(Table13[[#This Row],[County FIPS]]), VALUE([1]!Assignments_of_Authorization[#Data]), 1, FALSE), "N")&lt;&gt;"N", "Y", "N")</f>
        <v>N</v>
      </c>
      <c r="O493" s="9" t="str" cm="1">
        <f t="array" ref="O4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3" s="9" t="str" cm="1">
        <f t="array" ref="P4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3" s="9" t="str" cm="1">
        <f t="array" ref="Q4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4" spans="2:17" x14ac:dyDescent="0.25">
      <c r="B494" s="8" t="s">
        <v>2541</v>
      </c>
      <c r="C494" t="s">
        <v>358</v>
      </c>
      <c r="D494" t="s">
        <v>57</v>
      </c>
      <c r="E494" t="s">
        <v>6</v>
      </c>
      <c r="F494" s="4">
        <v>8610</v>
      </c>
      <c r="G494" s="6" t="str" cm="1">
        <f t="array" ref="G494">IFERROR(VLOOKUP(VALUE(Table13[[#This Row],[County FIPS]]), IFERROR(IF(VALUE([1]!New_Licenses[#Data])=0, "Pending", VALUE([1]!New_Licenses[#Data])), [1]!New_Licenses[#Data]), 8, FALSE), "N/A")</f>
        <v>N/A</v>
      </c>
      <c r="H494" s="9" t="str">
        <f>IF(AND(Table13[[#This Row],[Call Sign]]&lt;&gt;"N/A", Table13[[#This Row],[Call Sign]]&lt;&gt;"Pending"), "Y", "N")</f>
        <v>N</v>
      </c>
      <c r="I494" s="10" t="str" cm="1">
        <f t="array" ref="I4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4" s="6" t="str" cm="1">
        <f t="array" ref="J494">IF(IFERROR(VLOOKUP(VALUE(Table13[[#This Row],[County FIPS]]), IFERROR(IF(VALUE([1]!New_Leases[#Data])=0, "Pending", VALUE([1]!New_Leases[#Data])), [1]!New_Leases[#Data]), 13, FALSE), "N")="Active", "Y", "N")</f>
        <v>N</v>
      </c>
      <c r="K494" s="9" t="str" cm="1">
        <f t="array" ref="K4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4" s="9" t="str" cm="1">
        <f t="array" ref="L4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4" s="11" t="str" cm="1">
        <f t="array" ref="M4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4" s="9" t="str" cm="1">
        <f t="array" ref="N494">IF(IFERROR(VLOOKUP(VALUE(Table13[[#This Row],[County FIPS]]), VALUE([1]!Assignments_of_Authorization[#Data]), 1, FALSE), "N")&lt;&gt;"N", "Y", "N")</f>
        <v>N</v>
      </c>
      <c r="O494" s="9" t="str" cm="1">
        <f t="array" ref="O4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4" s="9" t="str" cm="1">
        <f t="array" ref="P4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4" s="9" t="str" cm="1">
        <f t="array" ref="Q4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5" spans="2:17" x14ac:dyDescent="0.25">
      <c r="B495" s="8" t="s">
        <v>2542</v>
      </c>
      <c r="C495" t="s">
        <v>358</v>
      </c>
      <c r="D495" t="s">
        <v>58</v>
      </c>
      <c r="E495" t="s">
        <v>6</v>
      </c>
      <c r="F495" s="4">
        <v>20097</v>
      </c>
      <c r="G495" s="6" t="str" cm="1">
        <f t="array" ref="G495">IFERROR(VLOOKUP(VALUE(Table13[[#This Row],[County FIPS]]), IFERROR(IF(VALUE([1]!New_Licenses[#Data])=0, "Pending", VALUE([1]!New_Licenses[#Data])), [1]!New_Licenses[#Data]), 8, FALSE), "N/A")</f>
        <v>N/A</v>
      </c>
      <c r="H495" s="9" t="str">
        <f>IF(AND(Table13[[#This Row],[Call Sign]]&lt;&gt;"N/A", Table13[[#This Row],[Call Sign]]&lt;&gt;"Pending"), "Y", "N")</f>
        <v>N</v>
      </c>
      <c r="I495" s="10" t="str" cm="1">
        <f t="array" ref="I4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5" s="6" t="str" cm="1">
        <f t="array" ref="J495">IF(IFERROR(VLOOKUP(VALUE(Table13[[#This Row],[County FIPS]]), IFERROR(IF(VALUE([1]!New_Leases[#Data])=0, "Pending", VALUE([1]!New_Leases[#Data])), [1]!New_Leases[#Data]), 13, FALSE), "N")="Active", "Y", "N")</f>
        <v>N</v>
      </c>
      <c r="K495" s="9" t="str" cm="1">
        <f t="array" ref="K4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5" s="9" t="str" cm="1">
        <f t="array" ref="L4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5" s="11" t="str" cm="1">
        <f t="array" ref="M4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5" s="9" t="str" cm="1">
        <f t="array" ref="N495">IF(IFERROR(VLOOKUP(VALUE(Table13[[#This Row],[County FIPS]]), VALUE([1]!Assignments_of_Authorization[#Data]), 1, FALSE), "N")&lt;&gt;"N", "Y", "N")</f>
        <v>N</v>
      </c>
      <c r="O495" s="9" t="str" cm="1">
        <f t="array" ref="O4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5" s="9" t="str" cm="1">
        <f t="array" ref="P4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5" s="9" t="str" cm="1">
        <f t="array" ref="Q4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6" spans="2:17" x14ac:dyDescent="0.25">
      <c r="B496" s="8" t="s">
        <v>2543</v>
      </c>
      <c r="C496" t="s">
        <v>358</v>
      </c>
      <c r="D496" t="s">
        <v>428</v>
      </c>
      <c r="E496" t="s">
        <v>8</v>
      </c>
      <c r="F496" s="4">
        <v>39973</v>
      </c>
      <c r="G496" s="6" t="str" cm="1">
        <f t="array" ref="G496">IFERROR(VLOOKUP(VALUE(Table13[[#This Row],[County FIPS]]), IFERROR(IF(VALUE([1]!New_Licenses[#Data])=0, "Pending", VALUE([1]!New_Licenses[#Data])), [1]!New_Licenses[#Data]), 8, FALSE), "N/A")</f>
        <v>N/A</v>
      </c>
      <c r="H496" s="9" t="str">
        <f>IF(AND(Table13[[#This Row],[Call Sign]]&lt;&gt;"N/A", Table13[[#This Row],[Call Sign]]&lt;&gt;"Pending"), "Y", "N")</f>
        <v>N</v>
      </c>
      <c r="I496" s="10" t="str" cm="1">
        <f t="array" ref="I4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6" s="6" t="str" cm="1">
        <f t="array" ref="J496">IF(IFERROR(VLOOKUP(VALUE(Table13[[#This Row],[County FIPS]]), IFERROR(IF(VALUE([1]!New_Leases[#Data])=0, "Pending", VALUE([1]!New_Leases[#Data])), [1]!New_Leases[#Data]), 13, FALSE), "N")="Active", "Y", "N")</f>
        <v>N</v>
      </c>
      <c r="K496" s="9" t="str" cm="1">
        <f t="array" ref="K4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6" s="9" t="str" cm="1">
        <f t="array" ref="L4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6" s="11" t="str" cm="1">
        <f t="array" ref="M4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6" s="9" t="str" cm="1">
        <f t="array" ref="N496">IF(IFERROR(VLOOKUP(VALUE(Table13[[#This Row],[County FIPS]]), VALUE([1]!Assignments_of_Authorization[#Data]), 1, FALSE), "N")&lt;&gt;"N", "Y", "N")</f>
        <v>N</v>
      </c>
      <c r="O496" s="9" t="str" cm="1">
        <f t="array" ref="O4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6" s="9" t="str" cm="1">
        <f t="array" ref="P4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6" s="9" t="str" cm="1">
        <f t="array" ref="Q4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7" spans="2:17" x14ac:dyDescent="0.25">
      <c r="B497" s="8" t="s">
        <v>2544</v>
      </c>
      <c r="C497" t="s">
        <v>358</v>
      </c>
      <c r="D497" t="s">
        <v>429</v>
      </c>
      <c r="E497" t="s">
        <v>8</v>
      </c>
      <c r="F497" s="4">
        <v>206922</v>
      </c>
      <c r="G497" s="6" t="str" cm="1">
        <f t="array" ref="G497">IFERROR(VLOOKUP(VALUE(Table13[[#This Row],[County FIPS]]), IFERROR(IF(VALUE([1]!New_Licenses[#Data])=0, "Pending", VALUE([1]!New_Licenses[#Data])), [1]!New_Licenses[#Data]), 8, FALSE), "N/A")</f>
        <v>N/A</v>
      </c>
      <c r="H497" s="9" t="str">
        <f>IF(AND(Table13[[#This Row],[Call Sign]]&lt;&gt;"N/A", Table13[[#This Row],[Call Sign]]&lt;&gt;"Pending"), "Y", "N")</f>
        <v>N</v>
      </c>
      <c r="I497" s="10" t="str" cm="1">
        <f t="array" ref="I4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7" s="6" t="str" cm="1">
        <f t="array" ref="J497">IF(IFERROR(VLOOKUP(VALUE(Table13[[#This Row],[County FIPS]]), IFERROR(IF(VALUE([1]!New_Leases[#Data])=0, "Pending", VALUE([1]!New_Leases[#Data])), [1]!New_Leases[#Data]), 13, FALSE), "N")="Active", "Y", "N")</f>
        <v>N</v>
      </c>
      <c r="K497" s="9" t="str" cm="1">
        <f t="array" ref="K4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7" s="9" t="str" cm="1">
        <f t="array" ref="L4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7" s="11" t="str" cm="1">
        <f t="array" ref="M4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7" s="9" t="str" cm="1">
        <f t="array" ref="N497">IF(IFERROR(VLOOKUP(VALUE(Table13[[#This Row],[County FIPS]]), VALUE([1]!Assignments_of_Authorization[#Data]), 1, FALSE), "N")&lt;&gt;"N", "Y", "N")</f>
        <v>N</v>
      </c>
      <c r="O497" s="9" t="str" cm="1">
        <f t="array" ref="O4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7" s="9" t="str" cm="1">
        <f t="array" ref="P4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7" s="9" t="str" cm="1">
        <f t="array" ref="Q4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8" spans="2:17" x14ac:dyDescent="0.25">
      <c r="B498" s="8" t="s">
        <v>2545</v>
      </c>
      <c r="C498" t="s">
        <v>358</v>
      </c>
      <c r="D498" t="s">
        <v>160</v>
      </c>
      <c r="E498" t="s">
        <v>8</v>
      </c>
      <c r="F498" s="4">
        <v>112483</v>
      </c>
      <c r="G498" s="6" t="str" cm="1">
        <f t="array" ref="G498">IFERROR(VLOOKUP(VALUE(Table13[[#This Row],[County FIPS]]), IFERROR(IF(VALUE([1]!New_Licenses[#Data])=0, "Pending", VALUE([1]!New_Licenses[#Data])), [1]!New_Licenses[#Data]), 8, FALSE), "N/A")</f>
        <v>N/A</v>
      </c>
      <c r="H498" s="9" t="str">
        <f>IF(AND(Table13[[#This Row],[Call Sign]]&lt;&gt;"N/A", Table13[[#This Row],[Call Sign]]&lt;&gt;"Pending"), "Y", "N")</f>
        <v>N</v>
      </c>
      <c r="I498" s="10" t="str" cm="1">
        <f t="array" ref="I4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8" s="6" t="str" cm="1">
        <f t="array" ref="J498">IF(IFERROR(VLOOKUP(VALUE(Table13[[#This Row],[County FIPS]]), IFERROR(IF(VALUE([1]!New_Leases[#Data])=0, "Pending", VALUE([1]!New_Leases[#Data])), [1]!New_Leases[#Data]), 13, FALSE), "N")="Active", "Y", "N")</f>
        <v>N</v>
      </c>
      <c r="K498" s="9" t="str" cm="1">
        <f t="array" ref="K4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8" s="9" t="str" cm="1">
        <f t="array" ref="L4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8" s="11" t="str" cm="1">
        <f t="array" ref="M4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8" s="9" t="str" cm="1">
        <f t="array" ref="N498">IF(IFERROR(VLOOKUP(VALUE(Table13[[#This Row],[County FIPS]]), VALUE([1]!Assignments_of_Authorization[#Data]), 1, FALSE), "N")&lt;&gt;"N", "Y", "N")</f>
        <v>N</v>
      </c>
      <c r="O498" s="9" t="str" cm="1">
        <f t="array" ref="O4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8" s="9" t="str" cm="1">
        <f t="array" ref="P4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8" s="9" t="str" cm="1">
        <f t="array" ref="Q4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499" spans="2:17" x14ac:dyDescent="0.25">
      <c r="B499" s="8" t="s">
        <v>2546</v>
      </c>
      <c r="C499" t="s">
        <v>358</v>
      </c>
      <c r="D499" t="s">
        <v>430</v>
      </c>
      <c r="E499" t="s">
        <v>8</v>
      </c>
      <c r="F499" s="4">
        <v>41799</v>
      </c>
      <c r="G499" s="6" t="str" cm="1">
        <f t="array" ref="G499">IFERROR(VLOOKUP(VALUE(Table13[[#This Row],[County FIPS]]), IFERROR(IF(VALUE([1]!New_Licenses[#Data])=0, "Pending", VALUE([1]!New_Licenses[#Data])), [1]!New_Licenses[#Data]), 8, FALSE), "N/A")</f>
        <v>N/A</v>
      </c>
      <c r="H499" s="9" t="str">
        <f>IF(AND(Table13[[#This Row],[Call Sign]]&lt;&gt;"N/A", Table13[[#This Row],[Call Sign]]&lt;&gt;"Pending"), "Y", "N")</f>
        <v>N</v>
      </c>
      <c r="I499" s="10" t="str" cm="1">
        <f t="array" ref="I4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499" s="6" t="str" cm="1">
        <f t="array" ref="J499">IF(IFERROR(VLOOKUP(VALUE(Table13[[#This Row],[County FIPS]]), IFERROR(IF(VALUE([1]!New_Leases[#Data])=0, "Pending", VALUE([1]!New_Leases[#Data])), [1]!New_Leases[#Data]), 13, FALSE), "N")="Active", "Y", "N")</f>
        <v>N</v>
      </c>
      <c r="K499" s="9" t="str" cm="1">
        <f t="array" ref="K4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499" s="9" t="str" cm="1">
        <f t="array" ref="L4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499" s="11" t="str" cm="1">
        <f t="array" ref="M4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499" s="9" t="str" cm="1">
        <f t="array" ref="N499">IF(IFERROR(VLOOKUP(VALUE(Table13[[#This Row],[County FIPS]]), VALUE([1]!Assignments_of_Authorization[#Data]), 1, FALSE), "N")&lt;&gt;"N", "Y", "N")</f>
        <v>N</v>
      </c>
      <c r="O499" s="9" t="str" cm="1">
        <f t="array" ref="O4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499" s="9" t="str" cm="1">
        <f t="array" ref="P4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499" s="9" t="str" cm="1">
        <f t="array" ref="Q4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0" spans="2:17" x14ac:dyDescent="0.25">
      <c r="B500" s="8" t="s">
        <v>2547</v>
      </c>
      <c r="C500" t="s">
        <v>358</v>
      </c>
      <c r="D500" t="s">
        <v>431</v>
      </c>
      <c r="E500" t="s">
        <v>6</v>
      </c>
      <c r="F500" s="4">
        <v>14825</v>
      </c>
      <c r="G500" s="6" t="str" cm="1">
        <f t="array" ref="G500">IFERROR(VLOOKUP(VALUE(Table13[[#This Row],[County FIPS]]), IFERROR(IF(VALUE([1]!New_Licenses[#Data])=0, "Pending", VALUE([1]!New_Licenses[#Data])), [1]!New_Licenses[#Data]), 8, FALSE), "N/A")</f>
        <v>N/A</v>
      </c>
      <c r="H500" s="9" t="str">
        <f>IF(AND(Table13[[#This Row],[Call Sign]]&lt;&gt;"N/A", Table13[[#This Row],[Call Sign]]&lt;&gt;"Pending"), "Y", "N")</f>
        <v>N</v>
      </c>
      <c r="I500" s="10" t="str" cm="1">
        <f t="array" ref="I5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0" s="6" t="str" cm="1">
        <f t="array" ref="J500">IF(IFERROR(VLOOKUP(VALUE(Table13[[#This Row],[County FIPS]]), IFERROR(IF(VALUE([1]!New_Leases[#Data])=0, "Pending", VALUE([1]!New_Leases[#Data])), [1]!New_Leases[#Data]), 13, FALSE), "N")="Active", "Y", "N")</f>
        <v>N</v>
      </c>
      <c r="K500" s="9" t="str" cm="1">
        <f t="array" ref="K5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0" s="9" t="str" cm="1">
        <f t="array" ref="L5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0" s="11" t="str" cm="1">
        <f t="array" ref="M5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0" s="9" t="str" cm="1">
        <f t="array" ref="N500">IF(IFERROR(VLOOKUP(VALUE(Table13[[#This Row],[County FIPS]]), VALUE([1]!Assignments_of_Authorization[#Data]), 1, FALSE), "N")&lt;&gt;"N", "Y", "N")</f>
        <v>N</v>
      </c>
      <c r="O500" s="9" t="str" cm="1">
        <f t="array" ref="O5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0" s="9" t="str" cm="1">
        <f t="array" ref="P5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0" s="9" t="str" cm="1">
        <f t="array" ref="Q5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1" spans="2:17" x14ac:dyDescent="0.25">
      <c r="B501" s="8" t="s">
        <v>2548</v>
      </c>
      <c r="C501" t="s">
        <v>358</v>
      </c>
      <c r="D501" t="s">
        <v>432</v>
      </c>
      <c r="E501" t="s">
        <v>8</v>
      </c>
      <c r="F501" s="4">
        <v>168661</v>
      </c>
      <c r="G501" s="6" t="str" cm="1">
        <f t="array" ref="G501">IFERROR(VLOOKUP(VALUE(Table13[[#This Row],[County FIPS]]), IFERROR(IF(VALUE([1]!New_Licenses[#Data])=0, "Pending", VALUE([1]!New_Licenses[#Data])), [1]!New_Licenses[#Data]), 8, FALSE), "N/A")</f>
        <v>N/A</v>
      </c>
      <c r="H501" s="9" t="str">
        <f>IF(AND(Table13[[#This Row],[Call Sign]]&lt;&gt;"N/A", Table13[[#This Row],[Call Sign]]&lt;&gt;"Pending"), "Y", "N")</f>
        <v>N</v>
      </c>
      <c r="I501" s="10" t="str" cm="1">
        <f t="array" ref="I5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1" s="6" t="str" cm="1">
        <f t="array" ref="J501">IF(IFERROR(VLOOKUP(VALUE(Table13[[#This Row],[County FIPS]]), IFERROR(IF(VALUE([1]!New_Leases[#Data])=0, "Pending", VALUE([1]!New_Leases[#Data])), [1]!New_Leases[#Data]), 13, FALSE), "N")="Active", "Y", "N")</f>
        <v>N</v>
      </c>
      <c r="K501" s="9" t="str" cm="1">
        <f t="array" ref="K5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1" s="9" t="str" cm="1">
        <f t="array" ref="L5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1" s="11" t="str" cm="1">
        <f t="array" ref="M5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1" s="9" t="str" cm="1">
        <f t="array" ref="N501">IF(IFERROR(VLOOKUP(VALUE(Table13[[#This Row],[County FIPS]]), VALUE([1]!Assignments_of_Authorization[#Data]), 1, FALSE), "N")&lt;&gt;"N", "Y", "N")</f>
        <v>N</v>
      </c>
      <c r="O501" s="9" t="str" cm="1">
        <f t="array" ref="O5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1" s="9" t="str" cm="1">
        <f t="array" ref="P5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1" s="9" t="str" cm="1">
        <f t="array" ref="Q5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2" spans="2:17" x14ac:dyDescent="0.25">
      <c r="B502" s="8" t="s">
        <v>2549</v>
      </c>
      <c r="C502" t="s">
        <v>358</v>
      </c>
      <c r="D502" t="s">
        <v>433</v>
      </c>
      <c r="E502" t="s">
        <v>8</v>
      </c>
      <c r="F502" s="4">
        <v>27981</v>
      </c>
      <c r="G502" s="6" t="str" cm="1">
        <f t="array" ref="G502">IFERROR(VLOOKUP(VALUE(Table13[[#This Row],[County FIPS]]), IFERROR(IF(VALUE([1]!New_Licenses[#Data])=0, "Pending", VALUE([1]!New_Licenses[#Data])), [1]!New_Licenses[#Data]), 8, FALSE), "N/A")</f>
        <v>N/A</v>
      </c>
      <c r="H502" s="9" t="str">
        <f>IF(AND(Table13[[#This Row],[Call Sign]]&lt;&gt;"N/A", Table13[[#This Row],[Call Sign]]&lt;&gt;"Pending"), "Y", "N")</f>
        <v>N</v>
      </c>
      <c r="I502" s="10" t="str" cm="1">
        <f t="array" ref="I5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2" s="6" t="str" cm="1">
        <f t="array" ref="J502">IF(IFERROR(VLOOKUP(VALUE(Table13[[#This Row],[County FIPS]]), IFERROR(IF(VALUE([1]!New_Leases[#Data])=0, "Pending", VALUE([1]!New_Leases[#Data])), [1]!New_Leases[#Data]), 13, FALSE), "N")="Active", "Y", "N")</f>
        <v>N</v>
      </c>
      <c r="K502" s="9" t="str" cm="1">
        <f t="array" ref="K5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2" s="9" t="str" cm="1">
        <f t="array" ref="L5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2" s="11" t="str" cm="1">
        <f t="array" ref="M5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2" s="9" t="str" cm="1">
        <f t="array" ref="N502">IF(IFERROR(VLOOKUP(VALUE(Table13[[#This Row],[County FIPS]]), VALUE([1]!Assignments_of_Authorization[#Data]), 1, FALSE), "N")&lt;&gt;"N", "Y", "N")</f>
        <v>N</v>
      </c>
      <c r="O502" s="9" t="str" cm="1">
        <f t="array" ref="O5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2" s="9" t="str" cm="1">
        <f t="array" ref="P5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2" s="9" t="str" cm="1">
        <f t="array" ref="Q5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3" spans="2:17" x14ac:dyDescent="0.25">
      <c r="B503" s="8" t="s">
        <v>2550</v>
      </c>
      <c r="C503" t="s">
        <v>358</v>
      </c>
      <c r="D503" t="s">
        <v>60</v>
      </c>
      <c r="E503" t="s">
        <v>8</v>
      </c>
      <c r="F503" s="4">
        <v>33216</v>
      </c>
      <c r="G503" s="6" t="str" cm="1">
        <f t="array" ref="G503">IFERROR(VLOOKUP(VALUE(Table13[[#This Row],[County FIPS]]), IFERROR(IF(VALUE([1]!New_Licenses[#Data])=0, "Pending", VALUE([1]!New_Licenses[#Data])), [1]!New_Licenses[#Data]), 8, FALSE), "N/A")</f>
        <v>N/A</v>
      </c>
      <c r="H503" s="9" t="str">
        <f>IF(AND(Table13[[#This Row],[Call Sign]]&lt;&gt;"N/A", Table13[[#This Row],[Call Sign]]&lt;&gt;"Pending"), "Y", "N")</f>
        <v>N</v>
      </c>
      <c r="I503" s="10" t="str" cm="1">
        <f t="array" ref="I5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3" s="6" t="str" cm="1">
        <f t="array" ref="J503">IF(IFERROR(VLOOKUP(VALUE(Table13[[#This Row],[County FIPS]]), IFERROR(IF(VALUE([1]!New_Leases[#Data])=0, "Pending", VALUE([1]!New_Leases[#Data])), [1]!New_Leases[#Data]), 13, FALSE), "N")="Active", "Y", "N")</f>
        <v>N</v>
      </c>
      <c r="K503" s="9" t="str" cm="1">
        <f t="array" ref="K5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3" s="9" t="str" cm="1">
        <f t="array" ref="L5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3" s="11" t="str" cm="1">
        <f t="array" ref="M5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3" s="9" t="str" cm="1">
        <f t="array" ref="N503">IF(IFERROR(VLOOKUP(VALUE(Table13[[#This Row],[County FIPS]]), VALUE([1]!Assignments_of_Authorization[#Data]), 1, FALSE), "N")&lt;&gt;"N", "Y", "N")</f>
        <v>N</v>
      </c>
      <c r="O503" s="9" t="str" cm="1">
        <f t="array" ref="O5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3" s="9" t="str" cm="1">
        <f t="array" ref="P5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3" s="9" t="str" cm="1">
        <f t="array" ref="Q5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4" spans="2:17" x14ac:dyDescent="0.25">
      <c r="B504" s="8" t="s">
        <v>2551</v>
      </c>
      <c r="C504" t="s">
        <v>358</v>
      </c>
      <c r="D504" t="s">
        <v>434</v>
      </c>
      <c r="E504" t="s">
        <v>6</v>
      </c>
      <c r="F504" s="4">
        <v>19716</v>
      </c>
      <c r="G504" s="6" t="str" cm="1">
        <f t="array" ref="G504">IFERROR(VLOOKUP(VALUE(Table13[[#This Row],[County FIPS]]), IFERROR(IF(VALUE([1]!New_Licenses[#Data])=0, "Pending", VALUE([1]!New_Licenses[#Data])), [1]!New_Licenses[#Data]), 8, FALSE), "N/A")</f>
        <v>N/A</v>
      </c>
      <c r="H504" s="9" t="str">
        <f>IF(AND(Table13[[#This Row],[Call Sign]]&lt;&gt;"N/A", Table13[[#This Row],[Call Sign]]&lt;&gt;"Pending"), "Y", "N")</f>
        <v>N</v>
      </c>
      <c r="I504" s="10" t="str" cm="1">
        <f t="array" ref="I5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4" s="6" t="str" cm="1">
        <f t="array" ref="J504">IF(IFERROR(VLOOKUP(VALUE(Table13[[#This Row],[County FIPS]]), IFERROR(IF(VALUE([1]!New_Leases[#Data])=0, "Pending", VALUE([1]!New_Leases[#Data])), [1]!New_Leases[#Data]), 13, FALSE), "N")="Active", "Y", "N")</f>
        <v>N</v>
      </c>
      <c r="K504" s="9" t="str" cm="1">
        <f t="array" ref="K5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4" s="9" t="str" cm="1">
        <f t="array" ref="L5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4" s="11" t="str" cm="1">
        <f t="array" ref="M5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4" s="9" t="str" cm="1">
        <f t="array" ref="N504">IF(IFERROR(VLOOKUP(VALUE(Table13[[#This Row],[County FIPS]]), VALUE([1]!Assignments_of_Authorization[#Data]), 1, FALSE), "N")&lt;&gt;"N", "Y", "N")</f>
        <v>N</v>
      </c>
      <c r="O504" s="9" t="str" cm="1">
        <f t="array" ref="O5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4" s="9" t="str" cm="1">
        <f t="array" ref="P5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4" s="9" t="str" cm="1">
        <f t="array" ref="Q5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5" spans="2:17" x14ac:dyDescent="0.25">
      <c r="B505" s="8" t="s">
        <v>2552</v>
      </c>
      <c r="C505" t="s">
        <v>358</v>
      </c>
      <c r="D505" t="s">
        <v>61</v>
      </c>
      <c r="E505" t="s">
        <v>6</v>
      </c>
      <c r="F505" s="4">
        <v>18889</v>
      </c>
      <c r="G505" s="6" t="str" cm="1">
        <f t="array" ref="G505">IFERROR(VLOOKUP(VALUE(Table13[[#This Row],[County FIPS]]), IFERROR(IF(VALUE([1]!New_Licenses[#Data])=0, "Pending", VALUE([1]!New_Licenses[#Data])), [1]!New_Licenses[#Data]), 8, FALSE), "N/A")</f>
        <v>N/A</v>
      </c>
      <c r="H505" s="9" t="str">
        <f>IF(AND(Table13[[#This Row],[Call Sign]]&lt;&gt;"N/A", Table13[[#This Row],[Call Sign]]&lt;&gt;"Pending"), "Y", "N")</f>
        <v>N</v>
      </c>
      <c r="I505" s="10" t="str" cm="1">
        <f t="array" ref="I5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5" s="6" t="str" cm="1">
        <f t="array" ref="J505">IF(IFERROR(VLOOKUP(VALUE(Table13[[#This Row],[County FIPS]]), IFERROR(IF(VALUE([1]!New_Leases[#Data])=0, "Pending", VALUE([1]!New_Leases[#Data])), [1]!New_Leases[#Data]), 13, FALSE), "N")="Active", "Y", "N")</f>
        <v>N</v>
      </c>
      <c r="K505" s="9" t="str" cm="1">
        <f t="array" ref="K5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5" s="9" t="str" cm="1">
        <f t="array" ref="L5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5" s="11" t="str" cm="1">
        <f t="array" ref="M5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5" s="9" t="str" cm="1">
        <f t="array" ref="N505">IF(IFERROR(VLOOKUP(VALUE(Table13[[#This Row],[County FIPS]]), VALUE([1]!Assignments_of_Authorization[#Data]), 1, FALSE), "N")&lt;&gt;"N", "Y", "N")</f>
        <v>N</v>
      </c>
      <c r="O505" s="9" t="str" cm="1">
        <f t="array" ref="O5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5" s="9" t="str" cm="1">
        <f t="array" ref="P5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5" s="9" t="str" cm="1">
        <f t="array" ref="Q5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6" spans="2:17" x14ac:dyDescent="0.25">
      <c r="B506" s="8" t="s">
        <v>2553</v>
      </c>
      <c r="C506" t="s">
        <v>358</v>
      </c>
      <c r="D506" t="s">
        <v>164</v>
      </c>
      <c r="E506" t="s">
        <v>8</v>
      </c>
      <c r="F506" s="4">
        <v>42853</v>
      </c>
      <c r="G506" s="6" t="str" cm="1">
        <f t="array" ref="G506">IFERROR(VLOOKUP(VALUE(Table13[[#This Row],[County FIPS]]), IFERROR(IF(VALUE([1]!New_Licenses[#Data])=0, "Pending", VALUE([1]!New_Licenses[#Data])), [1]!New_Licenses[#Data]), 8, FALSE), "N/A")</f>
        <v>N/A</v>
      </c>
      <c r="H506" s="9" t="str">
        <f>IF(AND(Table13[[#This Row],[Call Sign]]&lt;&gt;"N/A", Table13[[#This Row],[Call Sign]]&lt;&gt;"Pending"), "Y", "N")</f>
        <v>N</v>
      </c>
      <c r="I506" s="10" t="str" cm="1">
        <f t="array" ref="I5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6" s="6" t="str" cm="1">
        <f t="array" ref="J506">IF(IFERROR(VLOOKUP(VALUE(Table13[[#This Row],[County FIPS]]), IFERROR(IF(VALUE([1]!New_Leases[#Data])=0, "Pending", VALUE([1]!New_Leases[#Data])), [1]!New_Leases[#Data]), 13, FALSE), "N")="Active", "Y", "N")</f>
        <v>N</v>
      </c>
      <c r="K506" s="9" t="str" cm="1">
        <f t="array" ref="K5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6" s="9" t="str" cm="1">
        <f t="array" ref="L5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6" s="11" t="str" cm="1">
        <f t="array" ref="M5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6" s="9" t="str" cm="1">
        <f t="array" ref="N506">IF(IFERROR(VLOOKUP(VALUE(Table13[[#This Row],[County FIPS]]), VALUE([1]!Assignments_of_Authorization[#Data]), 1, FALSE), "N")&lt;&gt;"N", "Y", "N")</f>
        <v>N</v>
      </c>
      <c r="O506" s="9" t="str" cm="1">
        <f t="array" ref="O5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6" s="9" t="str" cm="1">
        <f t="array" ref="P5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6" s="9" t="str" cm="1">
        <f t="array" ref="Q5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7" spans="2:17" x14ac:dyDescent="0.25">
      <c r="B507" s="8" t="s">
        <v>2554</v>
      </c>
      <c r="C507" t="s">
        <v>358</v>
      </c>
      <c r="D507" t="s">
        <v>167</v>
      </c>
      <c r="E507" t="s">
        <v>6</v>
      </c>
      <c r="F507" s="4">
        <v>9855</v>
      </c>
      <c r="G507" s="6" t="str" cm="1">
        <f t="array" ref="G507">IFERROR(VLOOKUP(VALUE(Table13[[#This Row],[County FIPS]]), IFERROR(IF(VALUE([1]!New_Licenses[#Data])=0, "Pending", VALUE([1]!New_Licenses[#Data])), [1]!New_Licenses[#Data]), 8, FALSE), "N/A")</f>
        <v>N/A</v>
      </c>
      <c r="H507" s="9" t="str">
        <f>IF(AND(Table13[[#This Row],[Call Sign]]&lt;&gt;"N/A", Table13[[#This Row],[Call Sign]]&lt;&gt;"Pending"), "Y", "N")</f>
        <v>N</v>
      </c>
      <c r="I507" s="10" t="str" cm="1">
        <f t="array" ref="I5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7" s="6" t="str" cm="1">
        <f t="array" ref="J507">IF(IFERROR(VLOOKUP(VALUE(Table13[[#This Row],[County FIPS]]), IFERROR(IF(VALUE([1]!New_Leases[#Data])=0, "Pending", VALUE([1]!New_Leases[#Data])), [1]!New_Leases[#Data]), 13, FALSE), "N")="Active", "Y", "N")</f>
        <v>N</v>
      </c>
      <c r="K507" s="9" t="str" cm="1">
        <f t="array" ref="K5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7" s="9" t="str" cm="1">
        <f t="array" ref="L5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7" s="11" t="str" cm="1">
        <f t="array" ref="M5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7" s="9" t="str" cm="1">
        <f t="array" ref="N507">IF(IFERROR(VLOOKUP(VALUE(Table13[[#This Row],[County FIPS]]), VALUE([1]!Assignments_of_Authorization[#Data]), 1, FALSE), "N")&lt;&gt;"N", "Y", "N")</f>
        <v>N</v>
      </c>
      <c r="O507" s="9" t="str" cm="1">
        <f t="array" ref="O5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7" s="9" t="str" cm="1">
        <f t="array" ref="P5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7" s="9" t="str" cm="1">
        <f t="array" ref="Q5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8" spans="2:17" x14ac:dyDescent="0.25">
      <c r="B508" s="8" t="s">
        <v>2555</v>
      </c>
      <c r="C508" t="s">
        <v>358</v>
      </c>
      <c r="D508" t="s">
        <v>347</v>
      </c>
      <c r="E508" t="s">
        <v>6</v>
      </c>
      <c r="F508" s="4">
        <v>22047</v>
      </c>
      <c r="G508" s="6" t="str" cm="1">
        <f t="array" ref="G508">IFERROR(VLOOKUP(VALUE(Table13[[#This Row],[County FIPS]]), IFERROR(IF(VALUE([1]!New_Licenses[#Data])=0, "Pending", VALUE([1]!New_Licenses[#Data])), [1]!New_Licenses[#Data]), 8, FALSE), "N/A")</f>
        <v>N/A</v>
      </c>
      <c r="H508" s="9" t="str">
        <f>IF(AND(Table13[[#This Row],[Call Sign]]&lt;&gt;"N/A", Table13[[#This Row],[Call Sign]]&lt;&gt;"Pending"), "Y", "N")</f>
        <v>N</v>
      </c>
      <c r="I508" s="10" t="str" cm="1">
        <f t="array" ref="I5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8" s="6" t="str" cm="1">
        <f t="array" ref="J508">IF(IFERROR(VLOOKUP(VALUE(Table13[[#This Row],[County FIPS]]), IFERROR(IF(VALUE([1]!New_Leases[#Data])=0, "Pending", VALUE([1]!New_Leases[#Data])), [1]!New_Leases[#Data]), 13, FALSE), "N")="Active", "Y", "N")</f>
        <v>N</v>
      </c>
      <c r="K508" s="9" t="str" cm="1">
        <f t="array" ref="K5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8" s="9" t="str" cm="1">
        <f t="array" ref="L5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8" s="11" t="str" cm="1">
        <f t="array" ref="M5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8" s="9" t="str" cm="1">
        <f t="array" ref="N508">IF(IFERROR(VLOOKUP(VALUE(Table13[[#This Row],[County FIPS]]), VALUE([1]!Assignments_of_Authorization[#Data]), 1, FALSE), "N")&lt;&gt;"N", "Y", "N")</f>
        <v>N</v>
      </c>
      <c r="O508" s="9" t="str" cm="1">
        <f t="array" ref="O5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8" s="9" t="str" cm="1">
        <f t="array" ref="P5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8" s="9" t="str" cm="1">
        <f t="array" ref="Q5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09" spans="2:17" x14ac:dyDescent="0.25">
      <c r="B509" s="8" t="s">
        <v>2556</v>
      </c>
      <c r="C509" t="s">
        <v>358</v>
      </c>
      <c r="D509" t="s">
        <v>435</v>
      </c>
      <c r="E509" t="s">
        <v>6</v>
      </c>
      <c r="F509" s="4">
        <v>2235</v>
      </c>
      <c r="G509" s="6" t="str" cm="1">
        <f t="array" ref="G509">IFERROR(VLOOKUP(VALUE(Table13[[#This Row],[County FIPS]]), IFERROR(IF(VALUE([1]!New_Licenses[#Data])=0, "Pending", VALUE([1]!New_Licenses[#Data])), [1]!New_Licenses[#Data]), 8, FALSE), "N/A")</f>
        <v>N/A</v>
      </c>
      <c r="H509" s="9" t="str">
        <f>IF(AND(Table13[[#This Row],[Call Sign]]&lt;&gt;"N/A", Table13[[#This Row],[Call Sign]]&lt;&gt;"Pending"), "Y", "N")</f>
        <v>N</v>
      </c>
      <c r="I509" s="10" t="str" cm="1">
        <f t="array" ref="I5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09" s="6" t="str" cm="1">
        <f t="array" ref="J509">IF(IFERROR(VLOOKUP(VALUE(Table13[[#This Row],[County FIPS]]), IFERROR(IF(VALUE([1]!New_Leases[#Data])=0, "Pending", VALUE([1]!New_Leases[#Data])), [1]!New_Leases[#Data]), 13, FALSE), "N")="Active", "Y", "N")</f>
        <v>N</v>
      </c>
      <c r="K509" s="9" t="str" cm="1">
        <f t="array" ref="K5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09" s="9" t="str" cm="1">
        <f t="array" ref="L5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09" s="11" t="str" cm="1">
        <f t="array" ref="M5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09" s="9" t="str" cm="1">
        <f t="array" ref="N509">IF(IFERROR(VLOOKUP(VALUE(Table13[[#This Row],[County FIPS]]), VALUE([1]!Assignments_of_Authorization[#Data]), 1, FALSE), "N")&lt;&gt;"N", "Y", "N")</f>
        <v>N</v>
      </c>
      <c r="O509" s="9" t="str" cm="1">
        <f t="array" ref="O5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09" s="9" t="str" cm="1">
        <f t="array" ref="P5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09" s="9" t="str" cm="1">
        <f t="array" ref="Q5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0" spans="2:17" x14ac:dyDescent="0.25">
      <c r="B510" s="8" t="s">
        <v>2557</v>
      </c>
      <c r="C510" t="s">
        <v>358</v>
      </c>
      <c r="D510" t="s">
        <v>436</v>
      </c>
      <c r="E510" t="s">
        <v>6</v>
      </c>
      <c r="F510" s="4">
        <v>16883</v>
      </c>
      <c r="G510" s="6" t="str" cm="1">
        <f t="array" ref="G510">IFERROR(VLOOKUP(VALUE(Table13[[#This Row],[County FIPS]]), IFERROR(IF(VALUE([1]!New_Licenses[#Data])=0, "Pending", VALUE([1]!New_Licenses[#Data])), [1]!New_Licenses[#Data]), 8, FALSE), "N/A")</f>
        <v>N/A</v>
      </c>
      <c r="H510" s="9" t="str">
        <f>IF(AND(Table13[[#This Row],[Call Sign]]&lt;&gt;"N/A", Table13[[#This Row],[Call Sign]]&lt;&gt;"Pending"), "Y", "N")</f>
        <v>N</v>
      </c>
      <c r="I510" s="10" t="str" cm="1">
        <f t="array" ref="I5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0" s="6" t="str" cm="1">
        <f t="array" ref="J510">IF(IFERROR(VLOOKUP(VALUE(Table13[[#This Row],[County FIPS]]), IFERROR(IF(VALUE([1]!New_Leases[#Data])=0, "Pending", VALUE([1]!New_Leases[#Data])), [1]!New_Leases[#Data]), 13, FALSE), "N")="Active", "Y", "N")</f>
        <v>N</v>
      </c>
      <c r="K510" s="9" t="str" cm="1">
        <f t="array" ref="K5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0" s="9" t="str" cm="1">
        <f t="array" ref="L5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0" s="11" t="str" cm="1">
        <f t="array" ref="M5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0" s="9" t="str" cm="1">
        <f t="array" ref="N510">IF(IFERROR(VLOOKUP(VALUE(Table13[[#This Row],[County FIPS]]), VALUE([1]!Assignments_of_Authorization[#Data]), 1, FALSE), "N")&lt;&gt;"N", "Y", "N")</f>
        <v>N</v>
      </c>
      <c r="O510" s="9" t="str" cm="1">
        <f t="array" ref="O5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0" s="9" t="str" cm="1">
        <f t="array" ref="P5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0" s="9" t="str" cm="1">
        <f t="array" ref="Q5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1" spans="2:17" x14ac:dyDescent="0.25">
      <c r="B511" s="8" t="s">
        <v>2558</v>
      </c>
      <c r="C511" t="s">
        <v>358</v>
      </c>
      <c r="D511" t="s">
        <v>62</v>
      </c>
      <c r="E511" t="s">
        <v>6</v>
      </c>
      <c r="F511" s="4">
        <v>6425</v>
      </c>
      <c r="G511" s="6" t="str" cm="1">
        <f t="array" ref="G511">IFERROR(VLOOKUP(VALUE(Table13[[#This Row],[County FIPS]]), IFERROR(IF(VALUE([1]!New_Licenses[#Data])=0, "Pending", VALUE([1]!New_Licenses[#Data])), [1]!New_Licenses[#Data]), 8, FALSE), "N/A")</f>
        <v>N/A</v>
      </c>
      <c r="H511" s="9" t="str">
        <f>IF(AND(Table13[[#This Row],[Call Sign]]&lt;&gt;"N/A", Table13[[#This Row],[Call Sign]]&lt;&gt;"Pending"), "Y", "N")</f>
        <v>N</v>
      </c>
      <c r="I511" s="10" t="str" cm="1">
        <f t="array" ref="I5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1" s="6" t="str" cm="1">
        <f t="array" ref="J511">IF(IFERROR(VLOOKUP(VALUE(Table13[[#This Row],[County FIPS]]), IFERROR(IF(VALUE([1]!New_Leases[#Data])=0, "Pending", VALUE([1]!New_Leases[#Data])), [1]!New_Leases[#Data]), 13, FALSE), "N")="Active", "Y", "N")</f>
        <v>N</v>
      </c>
      <c r="K511" s="9" t="str" cm="1">
        <f t="array" ref="K5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1" s="9" t="str" cm="1">
        <f t="array" ref="L5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1" s="11" t="str" cm="1">
        <f t="array" ref="M5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1" s="9" t="str" cm="1">
        <f t="array" ref="N511">IF(IFERROR(VLOOKUP(VALUE(Table13[[#This Row],[County FIPS]]), VALUE([1]!Assignments_of_Authorization[#Data]), 1, FALSE), "N")&lt;&gt;"N", "Y", "N")</f>
        <v>N</v>
      </c>
      <c r="O511" s="9" t="str" cm="1">
        <f t="array" ref="O5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1" s="9" t="str" cm="1">
        <f t="array" ref="P5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1" s="9" t="str" cm="1">
        <f t="array" ref="Q5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2" spans="2:17" x14ac:dyDescent="0.25">
      <c r="B512" s="8" t="s">
        <v>2559</v>
      </c>
      <c r="C512" t="s">
        <v>358</v>
      </c>
      <c r="D512" t="s">
        <v>437</v>
      </c>
      <c r="E512" t="s">
        <v>8</v>
      </c>
      <c r="F512" s="4">
        <v>206607</v>
      </c>
      <c r="G512" s="6" t="str" cm="1">
        <f t="array" ref="G512">IFERROR(VLOOKUP(VALUE(Table13[[#This Row],[County FIPS]]), IFERROR(IF(VALUE([1]!New_Licenses[#Data])=0, "Pending", VALUE([1]!New_Licenses[#Data])), [1]!New_Licenses[#Data]), 8, FALSE), "N/A")</f>
        <v>N/A</v>
      </c>
      <c r="H512" s="9" t="str">
        <f>IF(AND(Table13[[#This Row],[Call Sign]]&lt;&gt;"N/A", Table13[[#This Row],[Call Sign]]&lt;&gt;"Pending"), "Y", "N")</f>
        <v>N</v>
      </c>
      <c r="I512" s="10" t="str" cm="1">
        <f t="array" ref="I5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2" s="6" t="str" cm="1">
        <f t="array" ref="J512">IF(IFERROR(VLOOKUP(VALUE(Table13[[#This Row],[County FIPS]]), IFERROR(IF(VALUE([1]!New_Leases[#Data])=0, "Pending", VALUE([1]!New_Leases[#Data])), [1]!New_Leases[#Data]), 13, FALSE), "N")="Active", "Y", "N")</f>
        <v>N</v>
      </c>
      <c r="K512" s="9" t="str" cm="1">
        <f t="array" ref="K5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2" s="9" t="str" cm="1">
        <f t="array" ref="L5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2" s="11" t="str" cm="1">
        <f t="array" ref="M5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2" s="9" t="str" cm="1">
        <f t="array" ref="N512">IF(IFERROR(VLOOKUP(VALUE(Table13[[#This Row],[County FIPS]]), VALUE([1]!Assignments_of_Authorization[#Data]), 1, FALSE), "N")&lt;&gt;"N", "Y", "N")</f>
        <v>N</v>
      </c>
      <c r="O512" s="9" t="str" cm="1">
        <f t="array" ref="O5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2" s="9" t="str" cm="1">
        <f t="array" ref="P5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2" s="9" t="str" cm="1">
        <f t="array" ref="Q5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3" spans="2:17" x14ac:dyDescent="0.25">
      <c r="B513" s="8" t="s">
        <v>2560</v>
      </c>
      <c r="C513" t="s">
        <v>358</v>
      </c>
      <c r="D513" t="s">
        <v>438</v>
      </c>
      <c r="E513" t="s">
        <v>8</v>
      </c>
      <c r="F513" s="4">
        <v>93570</v>
      </c>
      <c r="G513" s="6" t="str" cm="1">
        <f t="array" ref="G513">IFERROR(VLOOKUP(VALUE(Table13[[#This Row],[County FIPS]]), IFERROR(IF(VALUE([1]!New_Licenses[#Data])=0, "Pending", VALUE([1]!New_Licenses[#Data])), [1]!New_Licenses[#Data]), 8, FALSE), "N/A")</f>
        <v>N/A</v>
      </c>
      <c r="H513" s="9" t="str">
        <f>IF(AND(Table13[[#This Row],[Call Sign]]&lt;&gt;"N/A", Table13[[#This Row],[Call Sign]]&lt;&gt;"Pending"), "Y", "N")</f>
        <v>N</v>
      </c>
      <c r="I513" s="10" t="str" cm="1">
        <f t="array" ref="I5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3" s="6" t="str" cm="1">
        <f t="array" ref="J513">IF(IFERROR(VLOOKUP(VALUE(Table13[[#This Row],[County FIPS]]), IFERROR(IF(VALUE([1]!New_Leases[#Data])=0, "Pending", VALUE([1]!New_Leases[#Data])), [1]!New_Leases[#Data]), 13, FALSE), "N")="Active", "Y", "N")</f>
        <v>N</v>
      </c>
      <c r="K513" s="9" t="str" cm="1">
        <f t="array" ref="K5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3" s="9" t="str" cm="1">
        <f t="array" ref="L5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3" s="11" t="str" cm="1">
        <f t="array" ref="M5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3" s="9" t="str" cm="1">
        <f t="array" ref="N513">IF(IFERROR(VLOOKUP(VALUE(Table13[[#This Row],[County FIPS]]), VALUE([1]!Assignments_of_Authorization[#Data]), 1, FALSE), "N")&lt;&gt;"N", "Y", "N")</f>
        <v>N</v>
      </c>
      <c r="O513" s="9" t="str" cm="1">
        <f t="array" ref="O5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3" s="9" t="str" cm="1">
        <f t="array" ref="P5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3" s="9" t="str" cm="1">
        <f t="array" ref="Q5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4" spans="2:17" x14ac:dyDescent="0.25">
      <c r="B514" s="8" t="s">
        <v>2561</v>
      </c>
      <c r="C514" t="s">
        <v>358</v>
      </c>
      <c r="D514" t="s">
        <v>439</v>
      </c>
      <c r="E514" t="s">
        <v>6</v>
      </c>
      <c r="F514" s="4">
        <v>4547</v>
      </c>
      <c r="G514" s="6" t="str" cm="1">
        <f t="array" ref="G514">IFERROR(VLOOKUP(VALUE(Table13[[#This Row],[County FIPS]]), IFERROR(IF(VALUE([1]!New_Licenses[#Data])=0, "Pending", VALUE([1]!New_Licenses[#Data])), [1]!New_Licenses[#Data]), 8, FALSE), "N/A")</f>
        <v>N/A</v>
      </c>
      <c r="H514" s="9" t="str">
        <f>IF(AND(Table13[[#This Row],[Call Sign]]&lt;&gt;"N/A", Table13[[#This Row],[Call Sign]]&lt;&gt;"Pending"), "Y", "N")</f>
        <v>N</v>
      </c>
      <c r="I514" s="10" t="str" cm="1">
        <f t="array" ref="I5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4" s="6" t="str" cm="1">
        <f t="array" ref="J514">IF(IFERROR(VLOOKUP(VALUE(Table13[[#This Row],[County FIPS]]), IFERROR(IF(VALUE([1]!New_Leases[#Data])=0, "Pending", VALUE([1]!New_Leases[#Data])), [1]!New_Leases[#Data]), 13, FALSE), "N")="Active", "Y", "N")</f>
        <v>N</v>
      </c>
      <c r="K514" s="9" t="str" cm="1">
        <f t="array" ref="K5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4" s="9" t="str" cm="1">
        <f t="array" ref="L5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4" s="11" t="str" cm="1">
        <f t="array" ref="M5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4" s="9" t="str" cm="1">
        <f t="array" ref="N514">IF(IFERROR(VLOOKUP(VALUE(Table13[[#This Row],[County FIPS]]), VALUE([1]!Assignments_of_Authorization[#Data]), 1, FALSE), "N")&lt;&gt;"N", "Y", "N")</f>
        <v>N</v>
      </c>
      <c r="O514" s="9" t="str" cm="1">
        <f t="array" ref="O5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4" s="9" t="str" cm="1">
        <f t="array" ref="P5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4" s="9" t="str" cm="1">
        <f t="array" ref="Q5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5" spans="2:17" x14ac:dyDescent="0.25">
      <c r="B515" s="8" t="s">
        <v>2562</v>
      </c>
      <c r="C515" t="s">
        <v>358</v>
      </c>
      <c r="D515" t="s">
        <v>440</v>
      </c>
      <c r="E515" t="s">
        <v>6</v>
      </c>
      <c r="F515" s="4">
        <v>14067</v>
      </c>
      <c r="G515" s="6" t="str" cm="1">
        <f t="array" ref="G515">IFERROR(VLOOKUP(VALUE(Table13[[#This Row],[County FIPS]]), IFERROR(IF(VALUE([1]!New_Licenses[#Data])=0, "Pending", VALUE([1]!New_Licenses[#Data])), [1]!New_Licenses[#Data]), 8, FALSE), "N/A")</f>
        <v>N/A</v>
      </c>
      <c r="H515" s="9" t="str">
        <f>IF(AND(Table13[[#This Row],[Call Sign]]&lt;&gt;"N/A", Table13[[#This Row],[Call Sign]]&lt;&gt;"Pending"), "Y", "N")</f>
        <v>N</v>
      </c>
      <c r="I515" s="10" t="str" cm="1">
        <f t="array" ref="I5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5" s="6" t="str" cm="1">
        <f t="array" ref="J515">IF(IFERROR(VLOOKUP(VALUE(Table13[[#This Row],[County FIPS]]), IFERROR(IF(VALUE([1]!New_Leases[#Data])=0, "Pending", VALUE([1]!New_Leases[#Data])), [1]!New_Leases[#Data]), 13, FALSE), "N")="Active", "Y", "N")</f>
        <v>N</v>
      </c>
      <c r="K515" s="9" t="str" cm="1">
        <f t="array" ref="K5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5" s="9" t="str" cm="1">
        <f t="array" ref="L5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5" s="11" t="str" cm="1">
        <f t="array" ref="M5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5" s="9" t="str" cm="1">
        <f t="array" ref="N515">IF(IFERROR(VLOOKUP(VALUE(Table13[[#This Row],[County FIPS]]), VALUE([1]!Assignments_of_Authorization[#Data]), 1, FALSE), "N")&lt;&gt;"N", "Y", "N")</f>
        <v>N</v>
      </c>
      <c r="O515" s="9" t="str" cm="1">
        <f t="array" ref="O5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5" s="9" t="str" cm="1">
        <f t="array" ref="P5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5" s="9" t="str" cm="1">
        <f t="array" ref="Q5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6" spans="2:17" x14ac:dyDescent="0.25">
      <c r="B516" s="8" t="s">
        <v>2563</v>
      </c>
      <c r="C516" t="s">
        <v>358</v>
      </c>
      <c r="D516" t="s">
        <v>352</v>
      </c>
      <c r="E516" t="s">
        <v>6</v>
      </c>
      <c r="F516" s="4">
        <v>9147</v>
      </c>
      <c r="G516" s="6" t="str" cm="1">
        <f t="array" ref="G516">IFERROR(VLOOKUP(VALUE(Table13[[#This Row],[County FIPS]]), IFERROR(IF(VALUE([1]!New_Licenses[#Data])=0, "Pending", VALUE([1]!New_Licenses[#Data])), [1]!New_Licenses[#Data]), 8, FALSE), "N/A")</f>
        <v>N/A</v>
      </c>
      <c r="H516" s="9" t="str">
        <f>IF(AND(Table13[[#This Row],[Call Sign]]&lt;&gt;"N/A", Table13[[#This Row],[Call Sign]]&lt;&gt;"Pending"), "Y", "N")</f>
        <v>N</v>
      </c>
      <c r="I516" s="10" t="str" cm="1">
        <f t="array" ref="I5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6" s="6" t="str" cm="1">
        <f t="array" ref="J516">IF(IFERROR(VLOOKUP(VALUE(Table13[[#This Row],[County FIPS]]), IFERROR(IF(VALUE([1]!New_Leases[#Data])=0, "Pending", VALUE([1]!New_Leases[#Data])), [1]!New_Leases[#Data]), 13, FALSE), "N")="Active", "Y", "N")</f>
        <v>N</v>
      </c>
      <c r="K516" s="9" t="str" cm="1">
        <f t="array" ref="K5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6" s="9" t="str" cm="1">
        <f t="array" ref="L5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6" s="11" t="str" cm="1">
        <f t="array" ref="M5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6" s="9" t="str" cm="1">
        <f t="array" ref="N516">IF(IFERROR(VLOOKUP(VALUE(Table13[[#This Row],[County FIPS]]), VALUE([1]!Assignments_of_Authorization[#Data]), 1, FALSE), "N")&lt;&gt;"N", "Y", "N")</f>
        <v>N</v>
      </c>
      <c r="O516" s="9" t="str" cm="1">
        <f t="array" ref="O5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6" s="9" t="str" cm="1">
        <f t="array" ref="P5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6" s="9" t="str" cm="1">
        <f t="array" ref="Q5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7" spans="2:17" x14ac:dyDescent="0.25">
      <c r="B517" s="8" t="s">
        <v>2564</v>
      </c>
      <c r="C517" t="s">
        <v>358</v>
      </c>
      <c r="D517" t="s">
        <v>441</v>
      </c>
      <c r="E517" t="s">
        <v>8</v>
      </c>
      <c r="F517" s="4">
        <v>67306</v>
      </c>
      <c r="G517" s="6" t="str" cm="1">
        <f t="array" ref="G517">IFERROR(VLOOKUP(VALUE(Table13[[#This Row],[County FIPS]]), IFERROR(IF(VALUE([1]!New_Licenses[#Data])=0, "Pending", VALUE([1]!New_Licenses[#Data])), [1]!New_Licenses[#Data]), 8, FALSE), "N/A")</f>
        <v>N/A</v>
      </c>
      <c r="H517" s="9" t="str">
        <f>IF(AND(Table13[[#This Row],[Call Sign]]&lt;&gt;"N/A", Table13[[#This Row],[Call Sign]]&lt;&gt;"Pending"), "Y", "N")</f>
        <v>N</v>
      </c>
      <c r="I517" s="10" t="str" cm="1">
        <f t="array" ref="I5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7" s="6" t="str" cm="1">
        <f t="array" ref="J517">IF(IFERROR(VLOOKUP(VALUE(Table13[[#This Row],[County FIPS]]), IFERROR(IF(VALUE([1]!New_Leases[#Data])=0, "Pending", VALUE([1]!New_Leases[#Data])), [1]!New_Leases[#Data]), 13, FALSE), "N")="Active", "Y", "N")</f>
        <v>N</v>
      </c>
      <c r="K517" s="9" t="str" cm="1">
        <f t="array" ref="K5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7" s="9" t="str" cm="1">
        <f t="array" ref="L5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7" s="11" t="str" cm="1">
        <f t="array" ref="M5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7" s="9" t="str" cm="1">
        <f t="array" ref="N517">IF(IFERROR(VLOOKUP(VALUE(Table13[[#This Row],[County FIPS]]), VALUE([1]!Assignments_of_Authorization[#Data]), 1, FALSE), "N")&lt;&gt;"N", "Y", "N")</f>
        <v>N</v>
      </c>
      <c r="O517" s="9" t="str" cm="1">
        <f t="array" ref="O5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7" s="9" t="str" cm="1">
        <f t="array" ref="P5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7" s="9" t="str" cm="1">
        <f t="array" ref="Q5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8" spans="2:17" x14ac:dyDescent="0.25">
      <c r="B518" s="8" t="s">
        <v>2565</v>
      </c>
      <c r="C518" t="s">
        <v>358</v>
      </c>
      <c r="D518" t="s">
        <v>442</v>
      </c>
      <c r="E518" t="s">
        <v>8</v>
      </c>
      <c r="F518" s="4">
        <v>26784</v>
      </c>
      <c r="G518" s="6" t="str" cm="1">
        <f t="array" ref="G518">IFERROR(VLOOKUP(VALUE(Table13[[#This Row],[County FIPS]]), IFERROR(IF(VALUE([1]!New_Licenses[#Data])=0, "Pending", VALUE([1]!New_Licenses[#Data])), [1]!New_Licenses[#Data]), 8, FALSE), "N/A")</f>
        <v>N/A</v>
      </c>
      <c r="H518" s="9" t="str">
        <f>IF(AND(Table13[[#This Row],[Call Sign]]&lt;&gt;"N/A", Table13[[#This Row],[Call Sign]]&lt;&gt;"Pending"), "Y", "N")</f>
        <v>N</v>
      </c>
      <c r="I518" s="10" t="str" cm="1">
        <f t="array" ref="I5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8" s="6" t="str" cm="1">
        <f t="array" ref="J518">IF(IFERROR(VLOOKUP(VALUE(Table13[[#This Row],[County FIPS]]), IFERROR(IF(VALUE([1]!New_Leases[#Data])=0, "Pending", VALUE([1]!New_Leases[#Data])), [1]!New_Leases[#Data]), 13, FALSE), "N")="Active", "Y", "N")</f>
        <v>N</v>
      </c>
      <c r="K518" s="9" t="str" cm="1">
        <f t="array" ref="K5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8" s="9" t="str" cm="1">
        <f t="array" ref="L5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8" s="11" t="str" cm="1">
        <f t="array" ref="M5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8" s="9" t="str" cm="1">
        <f t="array" ref="N518">IF(IFERROR(VLOOKUP(VALUE(Table13[[#This Row],[County FIPS]]), VALUE([1]!Assignments_of_Authorization[#Data]), 1, FALSE), "N")&lt;&gt;"N", "Y", "N")</f>
        <v>N</v>
      </c>
      <c r="O518" s="9" t="str" cm="1">
        <f t="array" ref="O5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8" s="9" t="str" cm="1">
        <f t="array" ref="P5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8" s="9" t="str" cm="1">
        <f t="array" ref="Q5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19" spans="2:17" x14ac:dyDescent="0.25">
      <c r="B519" s="8" t="s">
        <v>2566</v>
      </c>
      <c r="C519" t="s">
        <v>358</v>
      </c>
      <c r="D519" t="s">
        <v>443</v>
      </c>
      <c r="E519" t="s">
        <v>6</v>
      </c>
      <c r="F519" s="4">
        <v>5314</v>
      </c>
      <c r="G519" s="6" t="str" cm="1">
        <f t="array" ref="G519">IFERROR(VLOOKUP(VALUE(Table13[[#This Row],[County FIPS]]), IFERROR(IF(VALUE([1]!New_Licenses[#Data])=0, "Pending", VALUE([1]!New_Licenses[#Data])), [1]!New_Licenses[#Data]), 8, FALSE), "N/A")</f>
        <v>N/A</v>
      </c>
      <c r="H519" s="9" t="str">
        <f>IF(AND(Table13[[#This Row],[Call Sign]]&lt;&gt;"N/A", Table13[[#This Row],[Call Sign]]&lt;&gt;"Pending"), "Y", "N")</f>
        <v>N</v>
      </c>
      <c r="I519" s="10" t="str" cm="1">
        <f t="array" ref="I5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19" s="6" t="str" cm="1">
        <f t="array" ref="J519">IF(IFERROR(VLOOKUP(VALUE(Table13[[#This Row],[County FIPS]]), IFERROR(IF(VALUE([1]!New_Leases[#Data])=0, "Pending", VALUE([1]!New_Leases[#Data])), [1]!New_Leases[#Data]), 13, FALSE), "N")="Active", "Y", "N")</f>
        <v>N</v>
      </c>
      <c r="K519" s="9" t="str" cm="1">
        <f t="array" ref="K5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19" s="9" t="str" cm="1">
        <f t="array" ref="L5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19" s="11" t="str" cm="1">
        <f t="array" ref="M5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19" s="9" t="str" cm="1">
        <f t="array" ref="N519">IF(IFERROR(VLOOKUP(VALUE(Table13[[#This Row],[County FIPS]]), VALUE([1]!Assignments_of_Authorization[#Data]), 1, FALSE), "N")&lt;&gt;"N", "Y", "N")</f>
        <v>N</v>
      </c>
      <c r="O519" s="9" t="str" cm="1">
        <f t="array" ref="O5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19" s="9" t="str" cm="1">
        <f t="array" ref="P5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19" s="9" t="str" cm="1">
        <f t="array" ref="Q5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0" spans="2:17" x14ac:dyDescent="0.25">
      <c r="B520" s="8" t="s">
        <v>2567</v>
      </c>
      <c r="C520" t="s">
        <v>358</v>
      </c>
      <c r="D520" t="s">
        <v>66</v>
      </c>
      <c r="E520" t="s">
        <v>6</v>
      </c>
      <c r="F520" s="4">
        <v>29616</v>
      </c>
      <c r="G520" s="6" t="str" cm="1">
        <f t="array" ref="G520">IFERROR(VLOOKUP(VALUE(Table13[[#This Row],[County FIPS]]), IFERROR(IF(VALUE([1]!New_Licenses[#Data])=0, "Pending", VALUE([1]!New_Licenses[#Data])), [1]!New_Licenses[#Data]), 8, FALSE), "N/A")</f>
        <v>N/A</v>
      </c>
      <c r="H520" s="9" t="str">
        <f>IF(AND(Table13[[#This Row],[Call Sign]]&lt;&gt;"N/A", Table13[[#This Row],[Call Sign]]&lt;&gt;"Pending"), "Y", "N")</f>
        <v>N</v>
      </c>
      <c r="I520" s="10" t="str" cm="1">
        <f t="array" ref="I5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0" s="6" t="str" cm="1">
        <f t="array" ref="J520">IF(IFERROR(VLOOKUP(VALUE(Table13[[#This Row],[County FIPS]]), IFERROR(IF(VALUE([1]!New_Leases[#Data])=0, "Pending", VALUE([1]!New_Leases[#Data])), [1]!New_Leases[#Data]), 13, FALSE), "N")="Active", "Y", "N")</f>
        <v>N</v>
      </c>
      <c r="K520" s="9" t="str" cm="1">
        <f t="array" ref="K5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0" s="9" t="str" cm="1">
        <f t="array" ref="L5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0" s="11" t="str" cm="1">
        <f t="array" ref="M5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0" s="9" t="str" cm="1">
        <f t="array" ref="N520">IF(IFERROR(VLOOKUP(VALUE(Table13[[#This Row],[County FIPS]]), VALUE([1]!Assignments_of_Authorization[#Data]), 1, FALSE), "N")&lt;&gt;"N", "Y", "N")</f>
        <v>N</v>
      </c>
      <c r="O520" s="9" t="str" cm="1">
        <f t="array" ref="O5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0" s="9" t="str" cm="1">
        <f t="array" ref="P5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0" s="9" t="str" cm="1">
        <f t="array" ref="Q5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1" spans="2:17" x14ac:dyDescent="0.25">
      <c r="B521" s="8" t="s">
        <v>2568</v>
      </c>
      <c r="C521" t="s">
        <v>358</v>
      </c>
      <c r="D521" t="s">
        <v>444</v>
      </c>
      <c r="E521" t="s">
        <v>6</v>
      </c>
      <c r="F521" s="4">
        <v>5733</v>
      </c>
      <c r="G521" s="6" t="str" cm="1">
        <f t="array" ref="G521">IFERROR(VLOOKUP(VALUE(Table13[[#This Row],[County FIPS]]), IFERROR(IF(VALUE([1]!New_Licenses[#Data])=0, "Pending", VALUE([1]!New_Licenses[#Data])), [1]!New_Licenses[#Data]), 8, FALSE), "N/A")</f>
        <v>N/A</v>
      </c>
      <c r="H521" s="9" t="str">
        <f>IF(AND(Table13[[#This Row],[Call Sign]]&lt;&gt;"N/A", Table13[[#This Row],[Call Sign]]&lt;&gt;"Pending"), "Y", "N")</f>
        <v>N</v>
      </c>
      <c r="I521" s="10" t="str" cm="1">
        <f t="array" ref="I5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1" s="6" t="str" cm="1">
        <f t="array" ref="J521">IF(IFERROR(VLOOKUP(VALUE(Table13[[#This Row],[County FIPS]]), IFERROR(IF(VALUE([1]!New_Leases[#Data])=0, "Pending", VALUE([1]!New_Leases[#Data])), [1]!New_Leases[#Data]), 13, FALSE), "N")="Active", "Y", "N")</f>
        <v>N</v>
      </c>
      <c r="K521" s="9" t="str" cm="1">
        <f t="array" ref="K5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1" s="9" t="str" cm="1">
        <f t="array" ref="L5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1" s="11" t="str" cm="1">
        <f t="array" ref="M5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1" s="9" t="str" cm="1">
        <f t="array" ref="N521">IF(IFERROR(VLOOKUP(VALUE(Table13[[#This Row],[County FIPS]]), VALUE([1]!Assignments_of_Authorization[#Data]), 1, FALSE), "N")&lt;&gt;"N", "Y", "N")</f>
        <v>N</v>
      </c>
      <c r="O521" s="9" t="str" cm="1">
        <f t="array" ref="O5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1" s="9" t="str" cm="1">
        <f t="array" ref="P5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1" s="9" t="str" cm="1">
        <f t="array" ref="Q5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2" spans="2:17" x14ac:dyDescent="0.25">
      <c r="B522" s="8" t="s">
        <v>2569</v>
      </c>
      <c r="C522" t="s">
        <v>358</v>
      </c>
      <c r="D522" t="s">
        <v>445</v>
      </c>
      <c r="E522" t="s">
        <v>6</v>
      </c>
      <c r="F522" s="4">
        <v>1559</v>
      </c>
      <c r="G522" s="6" t="str" cm="1">
        <f t="array" ref="G522">IFERROR(VLOOKUP(VALUE(Table13[[#This Row],[County FIPS]]), IFERROR(IF(VALUE([1]!New_Licenses[#Data])=0, "Pending", VALUE([1]!New_Licenses[#Data])), [1]!New_Licenses[#Data]), 8, FALSE), "N/A")</f>
        <v>N/A</v>
      </c>
      <c r="H522" s="9" t="str">
        <f>IF(AND(Table13[[#This Row],[Call Sign]]&lt;&gt;"N/A", Table13[[#This Row],[Call Sign]]&lt;&gt;"Pending"), "Y", "N")</f>
        <v>N</v>
      </c>
      <c r="I522" s="10" t="str" cm="1">
        <f t="array" ref="I5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2" s="6" t="str" cm="1">
        <f t="array" ref="J522">IF(IFERROR(VLOOKUP(VALUE(Table13[[#This Row],[County FIPS]]), IFERROR(IF(VALUE([1]!New_Leases[#Data])=0, "Pending", VALUE([1]!New_Leases[#Data])), [1]!New_Leases[#Data]), 13, FALSE), "N")="Active", "Y", "N")</f>
        <v>N</v>
      </c>
      <c r="K522" s="9" t="str" cm="1">
        <f t="array" ref="K5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2" s="9" t="str" cm="1">
        <f t="array" ref="L5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2" s="11" t="str" cm="1">
        <f t="array" ref="M5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2" s="9" t="str" cm="1">
        <f t="array" ref="N522">IF(IFERROR(VLOOKUP(VALUE(Table13[[#This Row],[County FIPS]]), VALUE([1]!Assignments_of_Authorization[#Data]), 1, FALSE), "N")&lt;&gt;"N", "Y", "N")</f>
        <v>N</v>
      </c>
      <c r="O522" s="9" t="str" cm="1">
        <f t="array" ref="O5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2" s="9" t="str" cm="1">
        <f t="array" ref="P5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2" s="9" t="str" cm="1">
        <f t="array" ref="Q5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3" spans="2:17" x14ac:dyDescent="0.25">
      <c r="B523" s="8" t="s">
        <v>2570</v>
      </c>
      <c r="C523" t="s">
        <v>358</v>
      </c>
      <c r="D523" t="s">
        <v>446</v>
      </c>
      <c r="E523" t="s">
        <v>6</v>
      </c>
      <c r="F523" s="4">
        <v>22842</v>
      </c>
      <c r="G523" s="6" t="str" cm="1">
        <f t="array" ref="G523">IFERROR(VLOOKUP(VALUE(Table13[[#This Row],[County FIPS]]), IFERROR(IF(VALUE([1]!New_Licenses[#Data])=0, "Pending", VALUE([1]!New_Licenses[#Data])), [1]!New_Licenses[#Data]), 8, FALSE), "N/A")</f>
        <v>N/A</v>
      </c>
      <c r="H523" s="9" t="str">
        <f>IF(AND(Table13[[#This Row],[Call Sign]]&lt;&gt;"N/A", Table13[[#This Row],[Call Sign]]&lt;&gt;"Pending"), "Y", "N")</f>
        <v>N</v>
      </c>
      <c r="I523" s="10" t="str" cm="1">
        <f t="array" ref="I5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3" s="6" t="str" cm="1">
        <f t="array" ref="J523">IF(IFERROR(VLOOKUP(VALUE(Table13[[#This Row],[County FIPS]]), IFERROR(IF(VALUE([1]!New_Leases[#Data])=0, "Pending", VALUE([1]!New_Leases[#Data])), [1]!New_Leases[#Data]), 13, FALSE), "N")="Active", "Y", "N")</f>
        <v>N</v>
      </c>
      <c r="K523" s="9" t="str" cm="1">
        <f t="array" ref="K5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3" s="9" t="str" cm="1">
        <f t="array" ref="L5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3" s="11" t="str" cm="1">
        <f t="array" ref="M5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3" s="9" t="str" cm="1">
        <f t="array" ref="N523">IF(IFERROR(VLOOKUP(VALUE(Table13[[#This Row],[County FIPS]]), VALUE([1]!Assignments_of_Authorization[#Data]), 1, FALSE), "N")&lt;&gt;"N", "Y", "N")</f>
        <v>N</v>
      </c>
      <c r="O523" s="9" t="str" cm="1">
        <f t="array" ref="O5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3" s="9" t="str" cm="1">
        <f t="array" ref="P5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3" s="9" t="str" cm="1">
        <f t="array" ref="Q5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4" spans="2:17" x14ac:dyDescent="0.25">
      <c r="B524" s="8" t="s">
        <v>2571</v>
      </c>
      <c r="C524" t="s">
        <v>358</v>
      </c>
      <c r="D524" t="s">
        <v>354</v>
      </c>
      <c r="E524" t="s">
        <v>6</v>
      </c>
      <c r="F524" s="4">
        <v>7816</v>
      </c>
      <c r="G524" s="6" t="str" cm="1">
        <f t="array" ref="G524">IFERROR(VLOOKUP(VALUE(Table13[[#This Row],[County FIPS]]), IFERROR(IF(VALUE([1]!New_Licenses[#Data])=0, "Pending", VALUE([1]!New_Licenses[#Data])), [1]!New_Licenses[#Data]), 8, FALSE), "N/A")</f>
        <v>N/A</v>
      </c>
      <c r="H524" s="9" t="str">
        <f>IF(AND(Table13[[#This Row],[Call Sign]]&lt;&gt;"N/A", Table13[[#This Row],[Call Sign]]&lt;&gt;"Pending"), "Y", "N")</f>
        <v>N</v>
      </c>
      <c r="I524" s="10" t="str" cm="1">
        <f t="array" ref="I5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4" s="6" t="str" cm="1">
        <f t="array" ref="J524">IF(IFERROR(VLOOKUP(VALUE(Table13[[#This Row],[County FIPS]]), IFERROR(IF(VALUE([1]!New_Leases[#Data])=0, "Pending", VALUE([1]!New_Leases[#Data])), [1]!New_Leases[#Data]), 13, FALSE), "N")="Active", "Y", "N")</f>
        <v>N</v>
      </c>
      <c r="K524" s="9" t="str" cm="1">
        <f t="array" ref="K5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4" s="9" t="str" cm="1">
        <f t="array" ref="L5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4" s="11" t="str" cm="1">
        <f t="array" ref="M5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4" s="9" t="str" cm="1">
        <f t="array" ref="N524">IF(IFERROR(VLOOKUP(VALUE(Table13[[#This Row],[County FIPS]]), VALUE([1]!Assignments_of_Authorization[#Data]), 1, FALSE), "N")&lt;&gt;"N", "Y", "N")</f>
        <v>N</v>
      </c>
      <c r="O524" s="9" t="str" cm="1">
        <f t="array" ref="O5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4" s="9" t="str" cm="1">
        <f t="array" ref="P5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4" s="9" t="str" cm="1">
        <f t="array" ref="Q5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5" spans="2:17" x14ac:dyDescent="0.25">
      <c r="B525" s="8" t="s">
        <v>2572</v>
      </c>
      <c r="C525" t="s">
        <v>358</v>
      </c>
      <c r="D525" t="s">
        <v>447</v>
      </c>
      <c r="E525" t="s">
        <v>6</v>
      </c>
      <c r="F525" s="4">
        <v>12477</v>
      </c>
      <c r="G525" s="6" t="str" cm="1">
        <f t="array" ref="G525">IFERROR(VLOOKUP(VALUE(Table13[[#This Row],[County FIPS]]), IFERROR(IF(VALUE([1]!New_Licenses[#Data])=0, "Pending", VALUE([1]!New_Licenses[#Data])), [1]!New_Licenses[#Data]), 8, FALSE), "N/A")</f>
        <v>N/A</v>
      </c>
      <c r="H525" s="9" t="str">
        <f>IF(AND(Table13[[#This Row],[Call Sign]]&lt;&gt;"N/A", Table13[[#This Row],[Call Sign]]&lt;&gt;"Pending"), "Y", "N")</f>
        <v>N</v>
      </c>
      <c r="I525" s="10" t="str" cm="1">
        <f t="array" ref="I5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5" s="6" t="str" cm="1">
        <f t="array" ref="J525">IF(IFERROR(VLOOKUP(VALUE(Table13[[#This Row],[County FIPS]]), IFERROR(IF(VALUE([1]!New_Leases[#Data])=0, "Pending", VALUE([1]!New_Leases[#Data])), [1]!New_Leases[#Data]), 13, FALSE), "N")="Active", "Y", "N")</f>
        <v>N</v>
      </c>
      <c r="K525" s="9" t="str" cm="1">
        <f t="array" ref="K5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5" s="9" t="str" cm="1">
        <f t="array" ref="L5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5" s="11" t="str" cm="1">
        <f t="array" ref="M5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5" s="9" t="str" cm="1">
        <f t="array" ref="N525">IF(IFERROR(VLOOKUP(VALUE(Table13[[#This Row],[County FIPS]]), VALUE([1]!Assignments_of_Authorization[#Data]), 1, FALSE), "N")&lt;&gt;"N", "Y", "N")</f>
        <v>N</v>
      </c>
      <c r="O525" s="9" t="str" cm="1">
        <f t="array" ref="O5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5" s="9" t="str" cm="1">
        <f t="array" ref="P5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5" s="9" t="str" cm="1">
        <f t="array" ref="Q5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6" spans="2:17" x14ac:dyDescent="0.25">
      <c r="B526" s="8" t="s">
        <v>2573</v>
      </c>
      <c r="C526" t="s">
        <v>358</v>
      </c>
      <c r="D526" t="s">
        <v>448</v>
      </c>
      <c r="E526" t="s">
        <v>6</v>
      </c>
      <c r="F526" s="4">
        <v>9185</v>
      </c>
      <c r="G526" s="6" t="str" cm="1">
        <f t="array" ref="G526">IFERROR(VLOOKUP(VALUE(Table13[[#This Row],[County FIPS]]), IFERROR(IF(VALUE([1]!New_Licenses[#Data])=0, "Pending", VALUE([1]!New_Licenses[#Data])), [1]!New_Licenses[#Data]), 8, FALSE), "N/A")</f>
        <v>N/A</v>
      </c>
      <c r="H526" s="9" t="str">
        <f>IF(AND(Table13[[#This Row],[Call Sign]]&lt;&gt;"N/A", Table13[[#This Row],[Call Sign]]&lt;&gt;"Pending"), "Y", "N")</f>
        <v>N</v>
      </c>
      <c r="I526" s="10" t="str" cm="1">
        <f t="array" ref="I5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6" s="6" t="str" cm="1">
        <f t="array" ref="J526">IF(IFERROR(VLOOKUP(VALUE(Table13[[#This Row],[County FIPS]]), IFERROR(IF(VALUE([1]!New_Leases[#Data])=0, "Pending", VALUE([1]!New_Leases[#Data])), [1]!New_Leases[#Data]), 13, FALSE), "N")="Active", "Y", "N")</f>
        <v>N</v>
      </c>
      <c r="K526" s="9" t="str" cm="1">
        <f t="array" ref="K5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6" s="9" t="str" cm="1">
        <f t="array" ref="L5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6" s="11" t="str" cm="1">
        <f t="array" ref="M5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6" s="9" t="str" cm="1">
        <f t="array" ref="N526">IF(IFERROR(VLOOKUP(VALUE(Table13[[#This Row],[County FIPS]]), VALUE([1]!Assignments_of_Authorization[#Data]), 1, FALSE), "N")&lt;&gt;"N", "Y", "N")</f>
        <v>N</v>
      </c>
      <c r="O526" s="9" t="str" cm="1">
        <f t="array" ref="O5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6" s="9" t="str" cm="1">
        <f t="array" ref="P5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6" s="9" t="str" cm="1">
        <f t="array" ref="Q5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7" spans="2:17" x14ac:dyDescent="0.25">
      <c r="B527" s="8" t="s">
        <v>2574</v>
      </c>
      <c r="C527" t="s">
        <v>358</v>
      </c>
      <c r="D527" t="s">
        <v>449</v>
      </c>
      <c r="E527" t="s">
        <v>6</v>
      </c>
      <c r="F527" s="4">
        <v>45798</v>
      </c>
      <c r="G527" s="6" t="str" cm="1">
        <f t="array" ref="G527">IFERROR(VLOOKUP(VALUE(Table13[[#This Row],[County FIPS]]), IFERROR(IF(VALUE([1]!New_Licenses[#Data])=0, "Pending", VALUE([1]!New_Licenses[#Data])), [1]!New_Licenses[#Data]), 8, FALSE), "N/A")</f>
        <v>N/A</v>
      </c>
      <c r="H527" s="9" t="str">
        <f>IF(AND(Table13[[#This Row],[Call Sign]]&lt;&gt;"N/A", Table13[[#This Row],[Call Sign]]&lt;&gt;"Pending"), "Y", "N")</f>
        <v>N</v>
      </c>
      <c r="I527" s="10" t="str" cm="1">
        <f t="array" ref="I5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7" s="6" t="str" cm="1">
        <f t="array" ref="J527">IF(IFERROR(VLOOKUP(VALUE(Table13[[#This Row],[County FIPS]]), IFERROR(IF(VALUE([1]!New_Leases[#Data])=0, "Pending", VALUE([1]!New_Leases[#Data])), [1]!New_Leases[#Data]), 13, FALSE), "N")="Active", "Y", "N")</f>
        <v>N</v>
      </c>
      <c r="K527" s="9" t="str" cm="1">
        <f t="array" ref="K5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7" s="9" t="str" cm="1">
        <f t="array" ref="L5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7" s="11" t="str" cm="1">
        <f t="array" ref="M5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7" s="9" t="str" cm="1">
        <f t="array" ref="N527">IF(IFERROR(VLOOKUP(VALUE(Table13[[#This Row],[County FIPS]]), VALUE([1]!Assignments_of_Authorization[#Data]), 1, FALSE), "N")&lt;&gt;"N", "Y", "N")</f>
        <v>N</v>
      </c>
      <c r="O527" s="9" t="str" cm="1">
        <f t="array" ref="O5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7" s="9" t="str" cm="1">
        <f t="array" ref="P5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7" s="9" t="str" cm="1">
        <f t="array" ref="Q5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8" spans="2:17" x14ac:dyDescent="0.25">
      <c r="B528" s="8" t="s">
        <v>2575</v>
      </c>
      <c r="C528" t="s">
        <v>358</v>
      </c>
      <c r="D528" t="s">
        <v>450</v>
      </c>
      <c r="E528" t="s">
        <v>8</v>
      </c>
      <c r="F528" s="4">
        <v>41344</v>
      </c>
      <c r="G528" s="6" t="str" cm="1">
        <f t="array" ref="G528">IFERROR(VLOOKUP(VALUE(Table13[[#This Row],[County FIPS]]), IFERROR(IF(VALUE([1]!New_Licenses[#Data])=0, "Pending", VALUE([1]!New_Licenses[#Data])), [1]!New_Licenses[#Data]), 8, FALSE), "N/A")</f>
        <v>N/A</v>
      </c>
      <c r="H528" s="9" t="str">
        <f>IF(AND(Table13[[#This Row],[Call Sign]]&lt;&gt;"N/A", Table13[[#This Row],[Call Sign]]&lt;&gt;"Pending"), "Y", "N")</f>
        <v>N</v>
      </c>
      <c r="I528" s="10" t="str" cm="1">
        <f t="array" ref="I5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8" s="6" t="str" cm="1">
        <f t="array" ref="J528">IF(IFERROR(VLOOKUP(VALUE(Table13[[#This Row],[County FIPS]]), IFERROR(IF(VALUE([1]!New_Leases[#Data])=0, "Pending", VALUE([1]!New_Leases[#Data])), [1]!New_Leases[#Data]), 13, FALSE), "N")="Active", "Y", "N")</f>
        <v>N</v>
      </c>
      <c r="K528" s="9" t="str" cm="1">
        <f t="array" ref="K5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8" s="9" t="str" cm="1">
        <f t="array" ref="L5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8" s="11" t="str" cm="1">
        <f t="array" ref="M5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8" s="9" t="str" cm="1">
        <f t="array" ref="N528">IF(IFERROR(VLOOKUP(VALUE(Table13[[#This Row],[County FIPS]]), VALUE([1]!Assignments_of_Authorization[#Data]), 1, FALSE), "N")&lt;&gt;"N", "Y", "N")</f>
        <v>N</v>
      </c>
      <c r="O528" s="9" t="str" cm="1">
        <f t="array" ref="O5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8" s="9" t="str" cm="1">
        <f t="array" ref="P5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8" s="9" t="str" cm="1">
        <f t="array" ref="Q5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29" spans="2:17" x14ac:dyDescent="0.25">
      <c r="B529" s="8" t="s">
        <v>2576</v>
      </c>
      <c r="C529" t="s">
        <v>358</v>
      </c>
      <c r="D529" t="s">
        <v>451</v>
      </c>
      <c r="E529" t="s">
        <v>6</v>
      </c>
      <c r="F529" s="4">
        <v>27030</v>
      </c>
      <c r="G529" s="6" t="str" cm="1">
        <f t="array" ref="G529">IFERROR(VLOOKUP(VALUE(Table13[[#This Row],[County FIPS]]), IFERROR(IF(VALUE([1]!New_Licenses[#Data])=0, "Pending", VALUE([1]!New_Licenses[#Data])), [1]!New_Licenses[#Data]), 8, FALSE), "N/A")</f>
        <v>N/A</v>
      </c>
      <c r="H529" s="9" t="str">
        <f>IF(AND(Table13[[#This Row],[Call Sign]]&lt;&gt;"N/A", Table13[[#This Row],[Call Sign]]&lt;&gt;"Pending"), "Y", "N")</f>
        <v>N</v>
      </c>
      <c r="I529" s="10" t="str" cm="1">
        <f t="array" ref="I5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29" s="6" t="str" cm="1">
        <f t="array" ref="J529">IF(IFERROR(VLOOKUP(VALUE(Table13[[#This Row],[County FIPS]]), IFERROR(IF(VALUE([1]!New_Leases[#Data])=0, "Pending", VALUE([1]!New_Leases[#Data])), [1]!New_Leases[#Data]), 13, FALSE), "N")="Active", "Y", "N")</f>
        <v>N</v>
      </c>
      <c r="K529" s="9" t="str" cm="1">
        <f t="array" ref="K5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29" s="9" t="str" cm="1">
        <f t="array" ref="L5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29" s="11" t="str" cm="1">
        <f t="array" ref="M5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29" s="9" t="str" cm="1">
        <f t="array" ref="N529">IF(IFERROR(VLOOKUP(VALUE(Table13[[#This Row],[County FIPS]]), VALUE([1]!Assignments_of_Authorization[#Data]), 1, FALSE), "N")&lt;&gt;"N", "Y", "N")</f>
        <v>N</v>
      </c>
      <c r="O529" s="9" t="str" cm="1">
        <f t="array" ref="O5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29" s="9" t="str" cm="1">
        <f t="array" ref="P5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29" s="9" t="str" cm="1">
        <f t="array" ref="Q5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0" spans="2:17" x14ac:dyDescent="0.25">
      <c r="B530" s="8" t="s">
        <v>2577</v>
      </c>
      <c r="C530" t="s">
        <v>358</v>
      </c>
      <c r="D530" t="s">
        <v>452</v>
      </c>
      <c r="E530" t="s">
        <v>6</v>
      </c>
      <c r="F530" s="4">
        <v>12493</v>
      </c>
      <c r="G530" s="6" t="str" cm="1">
        <f t="array" ref="G530">IFERROR(VLOOKUP(VALUE(Table13[[#This Row],[County FIPS]]), IFERROR(IF(VALUE([1]!New_Licenses[#Data])=0, "Pending", VALUE([1]!New_Licenses[#Data])), [1]!New_Licenses[#Data]), 8, FALSE), "N/A")</f>
        <v>N/A</v>
      </c>
      <c r="H530" s="9" t="str">
        <f>IF(AND(Table13[[#This Row],[Call Sign]]&lt;&gt;"N/A", Table13[[#This Row],[Call Sign]]&lt;&gt;"Pending"), "Y", "N")</f>
        <v>N</v>
      </c>
      <c r="I530" s="10" t="str" cm="1">
        <f t="array" ref="I5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0" s="6" t="str" cm="1">
        <f t="array" ref="J530">IF(IFERROR(VLOOKUP(VALUE(Table13[[#This Row],[County FIPS]]), IFERROR(IF(VALUE([1]!New_Leases[#Data])=0, "Pending", VALUE([1]!New_Leases[#Data])), [1]!New_Leases[#Data]), 13, FALSE), "N")="Active", "Y", "N")</f>
        <v>N</v>
      </c>
      <c r="K530" s="9" t="str" cm="1">
        <f t="array" ref="K5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0" s="9" t="str" cm="1">
        <f t="array" ref="L5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0" s="11" t="str" cm="1">
        <f t="array" ref="M5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0" s="9" t="str" cm="1">
        <f t="array" ref="N530">IF(IFERROR(VLOOKUP(VALUE(Table13[[#This Row],[County FIPS]]), VALUE([1]!Assignments_of_Authorization[#Data]), 1, FALSE), "N")&lt;&gt;"N", "Y", "N")</f>
        <v>N</v>
      </c>
      <c r="O530" s="9" t="str" cm="1">
        <f t="array" ref="O5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0" s="9" t="str" cm="1">
        <f t="array" ref="P5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0" s="9" t="str" cm="1">
        <f t="array" ref="Q5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1" spans="2:17" x14ac:dyDescent="0.25">
      <c r="B531" s="8" t="s">
        <v>2578</v>
      </c>
      <c r="C531" t="s">
        <v>358</v>
      </c>
      <c r="D531" t="s">
        <v>453</v>
      </c>
      <c r="E531" t="s">
        <v>6</v>
      </c>
      <c r="F531" s="4">
        <v>6406</v>
      </c>
      <c r="G531" s="6" t="str" cm="1">
        <f t="array" ref="G531">IFERROR(VLOOKUP(VALUE(Table13[[#This Row],[County FIPS]]), IFERROR(IF(VALUE([1]!New_Licenses[#Data])=0, "Pending", VALUE([1]!New_Licenses[#Data])), [1]!New_Licenses[#Data]), 8, FALSE), "N/A")</f>
        <v>N/A</v>
      </c>
      <c r="H531" s="9" t="str">
        <f>IF(AND(Table13[[#This Row],[Call Sign]]&lt;&gt;"N/A", Table13[[#This Row],[Call Sign]]&lt;&gt;"Pending"), "Y", "N")</f>
        <v>N</v>
      </c>
      <c r="I531" s="10" t="str" cm="1">
        <f t="array" ref="I5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1" s="6" t="str" cm="1">
        <f t="array" ref="J531">IF(IFERROR(VLOOKUP(VALUE(Table13[[#This Row],[County FIPS]]), IFERROR(IF(VALUE([1]!New_Leases[#Data])=0, "Pending", VALUE([1]!New_Leases[#Data])), [1]!New_Leases[#Data]), 13, FALSE), "N")="Active", "Y", "N")</f>
        <v>N</v>
      </c>
      <c r="K531" s="9" t="str" cm="1">
        <f t="array" ref="K5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1" s="9" t="str" cm="1">
        <f t="array" ref="L5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1" s="11" t="str" cm="1">
        <f t="array" ref="M5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1" s="9" t="str" cm="1">
        <f t="array" ref="N531">IF(IFERROR(VLOOKUP(VALUE(Table13[[#This Row],[County FIPS]]), VALUE([1]!Assignments_of_Authorization[#Data]), 1, FALSE), "N")&lt;&gt;"N", "Y", "N")</f>
        <v>N</v>
      </c>
      <c r="O531" s="9" t="str" cm="1">
        <f t="array" ref="O5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1" s="9" t="str" cm="1">
        <f t="array" ref="P5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1" s="9" t="str" cm="1">
        <f t="array" ref="Q5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2" spans="2:17" x14ac:dyDescent="0.25">
      <c r="B532" s="8" t="s">
        <v>2579</v>
      </c>
      <c r="C532" t="s">
        <v>358</v>
      </c>
      <c r="D532" t="s">
        <v>454</v>
      </c>
      <c r="E532" t="s">
        <v>8</v>
      </c>
      <c r="F532" s="4">
        <v>69426</v>
      </c>
      <c r="G532" s="6" t="str" cm="1">
        <f t="array" ref="G532">IFERROR(VLOOKUP(VALUE(Table13[[#This Row],[County FIPS]]), IFERROR(IF(VALUE([1]!New_Licenses[#Data])=0, "Pending", VALUE([1]!New_Licenses[#Data])), [1]!New_Licenses[#Data]), 8, FALSE), "N/A")</f>
        <v>N/A</v>
      </c>
      <c r="H532" s="9" t="str">
        <f>IF(AND(Table13[[#This Row],[Call Sign]]&lt;&gt;"N/A", Table13[[#This Row],[Call Sign]]&lt;&gt;"Pending"), "Y", "N")</f>
        <v>N</v>
      </c>
      <c r="I532" s="10" t="str" cm="1">
        <f t="array" ref="I5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2" s="6" t="str" cm="1">
        <f t="array" ref="J532">IF(IFERROR(VLOOKUP(VALUE(Table13[[#This Row],[County FIPS]]), IFERROR(IF(VALUE([1]!New_Leases[#Data])=0, "Pending", VALUE([1]!New_Leases[#Data])), [1]!New_Leases[#Data]), 13, FALSE), "N")="Active", "Y", "N")</f>
        <v>N</v>
      </c>
      <c r="K532" s="9" t="str" cm="1">
        <f t="array" ref="K5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2" s="9" t="str" cm="1">
        <f t="array" ref="L5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2" s="11" t="str" cm="1">
        <f t="array" ref="M5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2" s="9" t="str" cm="1">
        <f t="array" ref="N532">IF(IFERROR(VLOOKUP(VALUE(Table13[[#This Row],[County FIPS]]), VALUE([1]!Assignments_of_Authorization[#Data]), 1, FALSE), "N")&lt;&gt;"N", "Y", "N")</f>
        <v>N</v>
      </c>
      <c r="O532" s="9" t="str" cm="1">
        <f t="array" ref="O5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2" s="9" t="str" cm="1">
        <f t="array" ref="P5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2" s="9" t="str" cm="1">
        <f t="array" ref="Q5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3" spans="2:17" x14ac:dyDescent="0.25">
      <c r="B533" s="8" t="s">
        <v>2580</v>
      </c>
      <c r="C533" t="s">
        <v>358</v>
      </c>
      <c r="D533" t="s">
        <v>455</v>
      </c>
      <c r="E533" t="s">
        <v>6</v>
      </c>
      <c r="F533" s="4">
        <v>9006</v>
      </c>
      <c r="G533" s="6" t="str" cm="1">
        <f t="array" ref="G533">IFERROR(VLOOKUP(VALUE(Table13[[#This Row],[County FIPS]]), IFERROR(IF(VALUE([1]!New_Licenses[#Data])=0, "Pending", VALUE([1]!New_Licenses[#Data])), [1]!New_Licenses[#Data]), 8, FALSE), "N/A")</f>
        <v>N/A</v>
      </c>
      <c r="H533" s="9" t="str">
        <f>IF(AND(Table13[[#This Row],[Call Sign]]&lt;&gt;"N/A", Table13[[#This Row],[Call Sign]]&lt;&gt;"Pending"), "Y", "N")</f>
        <v>N</v>
      </c>
      <c r="I533" s="10" t="str" cm="1">
        <f t="array" ref="I5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3" s="6" t="str" cm="1">
        <f t="array" ref="J533">IF(IFERROR(VLOOKUP(VALUE(Table13[[#This Row],[County FIPS]]), IFERROR(IF(VALUE([1]!New_Leases[#Data])=0, "Pending", VALUE([1]!New_Leases[#Data])), [1]!New_Leases[#Data]), 13, FALSE), "N")="Active", "Y", "N")</f>
        <v>N</v>
      </c>
      <c r="K533" s="9" t="str" cm="1">
        <f t="array" ref="K5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3" s="9" t="str" cm="1">
        <f t="array" ref="L5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3" s="11" t="str" cm="1">
        <f t="array" ref="M5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3" s="9" t="str" cm="1">
        <f t="array" ref="N533">IF(IFERROR(VLOOKUP(VALUE(Table13[[#This Row],[County FIPS]]), VALUE([1]!Assignments_of_Authorization[#Data]), 1, FALSE), "N")&lt;&gt;"N", "Y", "N")</f>
        <v>N</v>
      </c>
      <c r="O533" s="9" t="str" cm="1">
        <f t="array" ref="O5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3" s="9" t="str" cm="1">
        <f t="array" ref="P5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3" s="9" t="str" cm="1">
        <f t="array" ref="Q5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4" spans="2:17" x14ac:dyDescent="0.25">
      <c r="B534" s="8" t="s">
        <v>2581</v>
      </c>
      <c r="C534" t="s">
        <v>358</v>
      </c>
      <c r="D534" t="s">
        <v>456</v>
      </c>
      <c r="E534" t="s">
        <v>6</v>
      </c>
      <c r="F534" s="4">
        <v>8022</v>
      </c>
      <c r="G534" s="6" t="str" cm="1">
        <f t="array" ref="G534">IFERROR(VLOOKUP(VALUE(Table13[[#This Row],[County FIPS]]), IFERROR(IF(VALUE([1]!New_Licenses[#Data])=0, "Pending", VALUE([1]!New_Licenses[#Data])), [1]!New_Licenses[#Data]), 8, FALSE), "N/A")</f>
        <v>N/A</v>
      </c>
      <c r="H534" s="9" t="str">
        <f>IF(AND(Table13[[#This Row],[Call Sign]]&lt;&gt;"N/A", Table13[[#This Row],[Call Sign]]&lt;&gt;"Pending"), "Y", "N")</f>
        <v>N</v>
      </c>
      <c r="I534" s="10" t="str" cm="1">
        <f t="array" ref="I5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4" s="6" t="str" cm="1">
        <f t="array" ref="J534">IF(IFERROR(VLOOKUP(VALUE(Table13[[#This Row],[County FIPS]]), IFERROR(IF(VALUE([1]!New_Leases[#Data])=0, "Pending", VALUE([1]!New_Leases[#Data])), [1]!New_Leases[#Data]), 13, FALSE), "N")="Active", "Y", "N")</f>
        <v>N</v>
      </c>
      <c r="K534" s="9" t="str" cm="1">
        <f t="array" ref="K5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4" s="9" t="str" cm="1">
        <f t="array" ref="L5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4" s="11" t="str" cm="1">
        <f t="array" ref="M5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4" s="9" t="str" cm="1">
        <f t="array" ref="N534">IF(IFERROR(VLOOKUP(VALUE(Table13[[#This Row],[County FIPS]]), VALUE([1]!Assignments_of_Authorization[#Data]), 1, FALSE), "N")&lt;&gt;"N", "Y", "N")</f>
        <v>N</v>
      </c>
      <c r="O534" s="9" t="str" cm="1">
        <f t="array" ref="O5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4" s="9" t="str" cm="1">
        <f t="array" ref="P5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4" s="9" t="str" cm="1">
        <f t="array" ref="Q5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5" spans="2:17" x14ac:dyDescent="0.25">
      <c r="B535" s="8" t="s">
        <v>2582</v>
      </c>
      <c r="C535" t="s">
        <v>358</v>
      </c>
      <c r="D535" t="s">
        <v>176</v>
      </c>
      <c r="E535" t="s">
        <v>6</v>
      </c>
      <c r="F535" s="4">
        <v>24632</v>
      </c>
      <c r="G535" s="6" t="str" cm="1">
        <f t="array" ref="G535">IFERROR(VLOOKUP(VALUE(Table13[[#This Row],[County FIPS]]), IFERROR(IF(VALUE([1]!New_Licenses[#Data])=0, "Pending", VALUE([1]!New_Licenses[#Data])), [1]!New_Licenses[#Data]), 8, FALSE), "N/A")</f>
        <v>N/A</v>
      </c>
      <c r="H535" s="9" t="str">
        <f>IF(AND(Table13[[#This Row],[Call Sign]]&lt;&gt;"N/A", Table13[[#This Row],[Call Sign]]&lt;&gt;"Pending"), "Y", "N")</f>
        <v>N</v>
      </c>
      <c r="I535" s="10" t="str" cm="1">
        <f t="array" ref="I5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5" s="6" t="str" cm="1">
        <f t="array" ref="J535">IF(IFERROR(VLOOKUP(VALUE(Table13[[#This Row],[County FIPS]]), IFERROR(IF(VALUE([1]!New_Leases[#Data])=0, "Pending", VALUE([1]!New_Leases[#Data])), [1]!New_Leases[#Data]), 13, FALSE), "N")="Active", "Y", "N")</f>
        <v>N</v>
      </c>
      <c r="K535" s="9" t="str" cm="1">
        <f t="array" ref="K5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5" s="9" t="str" cm="1">
        <f t="array" ref="L5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5" s="11" t="str" cm="1">
        <f t="array" ref="M5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5" s="9" t="str" cm="1">
        <f t="array" ref="N535">IF(IFERROR(VLOOKUP(VALUE(Table13[[#This Row],[County FIPS]]), VALUE([1]!Assignments_of_Authorization[#Data]), 1, FALSE), "N")&lt;&gt;"N", "Y", "N")</f>
        <v>N</v>
      </c>
      <c r="O535" s="9" t="str" cm="1">
        <f t="array" ref="O5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5" s="9" t="str" cm="1">
        <f t="array" ref="P5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5" s="9" t="str" cm="1">
        <f t="array" ref="Q5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6" spans="2:17" x14ac:dyDescent="0.25">
      <c r="B536" s="8" t="s">
        <v>2583</v>
      </c>
      <c r="C536" t="s">
        <v>358</v>
      </c>
      <c r="D536" t="s">
        <v>457</v>
      </c>
      <c r="E536" t="s">
        <v>6</v>
      </c>
      <c r="F536" s="4">
        <v>27700</v>
      </c>
      <c r="G536" s="6" t="str" cm="1">
        <f t="array" ref="G536">IFERROR(VLOOKUP(VALUE(Table13[[#This Row],[County FIPS]]), IFERROR(IF(VALUE([1]!New_Licenses[#Data])=0, "Pending", VALUE([1]!New_Licenses[#Data])), [1]!New_Licenses[#Data]), 8, FALSE), "N/A")</f>
        <v>N/A</v>
      </c>
      <c r="H536" s="9" t="str">
        <f>IF(AND(Table13[[#This Row],[Call Sign]]&lt;&gt;"N/A", Table13[[#This Row],[Call Sign]]&lt;&gt;"Pending"), "Y", "N")</f>
        <v>N</v>
      </c>
      <c r="I536" s="10" t="str" cm="1">
        <f t="array" ref="I5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6" s="6" t="str" cm="1">
        <f t="array" ref="J536">IF(IFERROR(VLOOKUP(VALUE(Table13[[#This Row],[County FIPS]]), IFERROR(IF(VALUE([1]!New_Leases[#Data])=0, "Pending", VALUE([1]!New_Leases[#Data])), [1]!New_Leases[#Data]), 13, FALSE), "N")="Active", "Y", "N")</f>
        <v>N</v>
      </c>
      <c r="K536" s="9" t="str" cm="1">
        <f t="array" ref="K5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6" s="9" t="str" cm="1">
        <f t="array" ref="L5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6" s="11" t="str" cm="1">
        <f t="array" ref="M5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6" s="9" t="str" cm="1">
        <f t="array" ref="N536">IF(IFERROR(VLOOKUP(VALUE(Table13[[#This Row],[County FIPS]]), VALUE([1]!Assignments_of_Authorization[#Data]), 1, FALSE), "N")&lt;&gt;"N", "Y", "N")</f>
        <v>N</v>
      </c>
      <c r="O536" s="9" t="str" cm="1">
        <f t="array" ref="O5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6" s="9" t="str" cm="1">
        <f t="array" ref="P5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6" s="9" t="str" cm="1">
        <f t="array" ref="Q5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7" spans="2:17" x14ac:dyDescent="0.25">
      <c r="B537" s="8" t="s">
        <v>2584</v>
      </c>
      <c r="C537" t="s">
        <v>358</v>
      </c>
      <c r="D537" t="s">
        <v>70</v>
      </c>
      <c r="E537" t="s">
        <v>8</v>
      </c>
      <c r="F537" s="4">
        <v>67654</v>
      </c>
      <c r="G537" s="6" t="str" cm="1">
        <f t="array" ref="G537">IFERROR(VLOOKUP(VALUE(Table13[[#This Row],[County FIPS]]), IFERROR(IF(VALUE([1]!New_Licenses[#Data])=0, "Pending", VALUE([1]!New_Licenses[#Data])), [1]!New_Licenses[#Data]), 8, FALSE), "N/A")</f>
        <v>N/A</v>
      </c>
      <c r="H537" s="9" t="str">
        <f>IF(AND(Table13[[#This Row],[Call Sign]]&lt;&gt;"N/A", Table13[[#This Row],[Call Sign]]&lt;&gt;"Pending"), "Y", "N")</f>
        <v>N</v>
      </c>
      <c r="I537" s="10" t="str" cm="1">
        <f t="array" ref="I5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7" s="6" t="str" cm="1">
        <f t="array" ref="J537">IF(IFERROR(VLOOKUP(VALUE(Table13[[#This Row],[County FIPS]]), IFERROR(IF(VALUE([1]!New_Leases[#Data])=0, "Pending", VALUE([1]!New_Leases[#Data])), [1]!New_Leases[#Data]), 13, FALSE), "N")="Active", "Y", "N")</f>
        <v>N</v>
      </c>
      <c r="K537" s="9" t="str" cm="1">
        <f t="array" ref="K5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7" s="9" t="str" cm="1">
        <f t="array" ref="L5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7" s="11" t="str" cm="1">
        <f t="array" ref="M5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7" s="9" t="str" cm="1">
        <f t="array" ref="N537">IF(IFERROR(VLOOKUP(VALUE(Table13[[#This Row],[County FIPS]]), VALUE([1]!Assignments_of_Authorization[#Data]), 1, FALSE), "N")&lt;&gt;"N", "Y", "N")</f>
        <v>N</v>
      </c>
      <c r="O537" s="9" t="str" cm="1">
        <f t="array" ref="O5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7" s="9" t="str" cm="1">
        <f t="array" ref="P5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7" s="9" t="str" cm="1">
        <f t="array" ref="Q5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8" spans="2:17" x14ac:dyDescent="0.25">
      <c r="B538" s="8" t="s">
        <v>2585</v>
      </c>
      <c r="C538" t="s">
        <v>358</v>
      </c>
      <c r="D538" t="s">
        <v>357</v>
      </c>
      <c r="E538" t="s">
        <v>8</v>
      </c>
      <c r="F538" s="4">
        <v>96673</v>
      </c>
      <c r="G538" s="6" t="str" cm="1">
        <f t="array" ref="G538">IFERROR(VLOOKUP(VALUE(Table13[[#This Row],[County FIPS]]), IFERROR(IF(VALUE([1]!New_Licenses[#Data])=0, "Pending", VALUE([1]!New_Licenses[#Data])), [1]!New_Licenses[#Data]), 8, FALSE), "N/A")</f>
        <v>N/A</v>
      </c>
      <c r="H538" s="9" t="str">
        <f>IF(AND(Table13[[#This Row],[Call Sign]]&lt;&gt;"N/A", Table13[[#This Row],[Call Sign]]&lt;&gt;"Pending"), "Y", "N")</f>
        <v>N</v>
      </c>
      <c r="I538" s="10" t="str" cm="1">
        <f t="array" ref="I5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8" s="6" t="str" cm="1">
        <f t="array" ref="J538">IF(IFERROR(VLOOKUP(VALUE(Table13[[#This Row],[County FIPS]]), IFERROR(IF(VALUE([1]!New_Leases[#Data])=0, "Pending", VALUE([1]!New_Leases[#Data])), [1]!New_Leases[#Data]), 13, FALSE), "N")="Active", "Y", "N")</f>
        <v>N</v>
      </c>
      <c r="K538" s="9" t="str" cm="1">
        <f t="array" ref="K5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8" s="9" t="str" cm="1">
        <f t="array" ref="L5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8" s="11" t="str" cm="1">
        <f t="array" ref="M5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8" s="9" t="str" cm="1">
        <f t="array" ref="N538">IF(IFERROR(VLOOKUP(VALUE(Table13[[#This Row],[County FIPS]]), VALUE([1]!Assignments_of_Authorization[#Data]), 1, FALSE), "N")&lt;&gt;"N", "Y", "N")</f>
        <v>N</v>
      </c>
      <c r="O538" s="9" t="str" cm="1">
        <f t="array" ref="O5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8" s="9" t="str" cm="1">
        <f t="array" ref="P5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8" s="9" t="str" cm="1">
        <f t="array" ref="Q5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39" spans="2:17" x14ac:dyDescent="0.25">
      <c r="B539" s="8" t="s">
        <v>2586</v>
      </c>
      <c r="C539" t="s">
        <v>358</v>
      </c>
      <c r="D539" t="s">
        <v>458</v>
      </c>
      <c r="E539" t="s">
        <v>6</v>
      </c>
      <c r="F539" s="4">
        <v>36251</v>
      </c>
      <c r="G539" s="6" t="str" cm="1">
        <f t="array" ref="G539">IFERROR(VLOOKUP(VALUE(Table13[[#This Row],[County FIPS]]), IFERROR(IF(VALUE([1]!New_Licenses[#Data])=0, "Pending", VALUE([1]!New_Licenses[#Data])), [1]!New_Licenses[#Data]), 8, FALSE), "N/A")</f>
        <v>N/A</v>
      </c>
      <c r="H539" s="9" t="str">
        <f>IF(AND(Table13[[#This Row],[Call Sign]]&lt;&gt;"N/A", Table13[[#This Row],[Call Sign]]&lt;&gt;"Pending"), "Y", "N")</f>
        <v>N</v>
      </c>
      <c r="I539" s="10" t="str" cm="1">
        <f t="array" ref="I5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39" s="6" t="str" cm="1">
        <f t="array" ref="J539">IF(IFERROR(VLOOKUP(VALUE(Table13[[#This Row],[County FIPS]]), IFERROR(IF(VALUE([1]!New_Leases[#Data])=0, "Pending", VALUE([1]!New_Leases[#Data])), [1]!New_Leases[#Data]), 13, FALSE), "N")="Active", "Y", "N")</f>
        <v>N</v>
      </c>
      <c r="K539" s="9" t="str" cm="1">
        <f t="array" ref="K5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39" s="9" t="str" cm="1">
        <f t="array" ref="L5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39" s="11" t="str" cm="1">
        <f t="array" ref="M5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39" s="9" t="str" cm="1">
        <f t="array" ref="N539">IF(IFERROR(VLOOKUP(VALUE(Table13[[#This Row],[County FIPS]]), VALUE([1]!Assignments_of_Authorization[#Data]), 1, FALSE), "N")&lt;&gt;"N", "Y", "N")</f>
        <v>N</v>
      </c>
      <c r="O539" s="9" t="str" cm="1">
        <f t="array" ref="O5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39" s="9" t="str" cm="1">
        <f t="array" ref="P5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39" s="9" t="str" cm="1">
        <f t="array" ref="Q5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0" spans="2:17" x14ac:dyDescent="0.25">
      <c r="B540" s="8" t="s">
        <v>2587</v>
      </c>
      <c r="C540" t="s">
        <v>358</v>
      </c>
      <c r="D540" t="s">
        <v>459</v>
      </c>
      <c r="E540" t="s">
        <v>6</v>
      </c>
      <c r="F540" s="4">
        <v>5215</v>
      </c>
      <c r="G540" s="6" t="str" cm="1">
        <f t="array" ref="G540">IFERROR(VLOOKUP(VALUE(Table13[[#This Row],[County FIPS]]), IFERROR(IF(VALUE([1]!New_Licenses[#Data])=0, "Pending", VALUE([1]!New_Licenses[#Data])), [1]!New_Licenses[#Data]), 8, FALSE), "N/A")</f>
        <v>N/A</v>
      </c>
      <c r="H540" s="9" t="str">
        <f>IF(AND(Table13[[#This Row],[Call Sign]]&lt;&gt;"N/A", Table13[[#This Row],[Call Sign]]&lt;&gt;"Pending"), "Y", "N")</f>
        <v>N</v>
      </c>
      <c r="I540" s="10" t="str" cm="1">
        <f t="array" ref="I5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0" s="6" t="str" cm="1">
        <f t="array" ref="J540">IF(IFERROR(VLOOKUP(VALUE(Table13[[#This Row],[County FIPS]]), IFERROR(IF(VALUE([1]!New_Leases[#Data])=0, "Pending", VALUE([1]!New_Leases[#Data])), [1]!New_Leases[#Data]), 13, FALSE), "N")="Active", "Y", "N")</f>
        <v>N</v>
      </c>
      <c r="K540" s="9" t="str" cm="1">
        <f t="array" ref="K5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0" s="9" t="str" cm="1">
        <f t="array" ref="L5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0" s="11" t="str" cm="1">
        <f t="array" ref="M5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0" s="9" t="str" cm="1">
        <f t="array" ref="N540">IF(IFERROR(VLOOKUP(VALUE(Table13[[#This Row],[County FIPS]]), VALUE([1]!Assignments_of_Authorization[#Data]), 1, FALSE), "N")&lt;&gt;"N", "Y", "N")</f>
        <v>N</v>
      </c>
      <c r="O540" s="9" t="str" cm="1">
        <f t="array" ref="O5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0" s="9" t="str" cm="1">
        <f t="array" ref="P5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0" s="9" t="str" cm="1">
        <f t="array" ref="Q5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1" spans="2:17" x14ac:dyDescent="0.25">
      <c r="B541" s="8" t="s">
        <v>2588</v>
      </c>
      <c r="C541" t="s">
        <v>358</v>
      </c>
      <c r="D541" t="s">
        <v>71</v>
      </c>
      <c r="E541" t="s">
        <v>6</v>
      </c>
      <c r="F541" s="4">
        <v>19988</v>
      </c>
      <c r="G541" s="6" t="str" cm="1">
        <f t="array" ref="G541">IFERROR(VLOOKUP(VALUE(Table13[[#This Row],[County FIPS]]), IFERROR(IF(VALUE([1]!New_Licenses[#Data])=0, "Pending", VALUE([1]!New_Licenses[#Data])), [1]!New_Licenses[#Data]), 8, FALSE), "N/A")</f>
        <v>N/A</v>
      </c>
      <c r="H541" s="9" t="str">
        <f>IF(AND(Table13[[#This Row],[Call Sign]]&lt;&gt;"N/A", Table13[[#This Row],[Call Sign]]&lt;&gt;"Pending"), "Y", "N")</f>
        <v>N</v>
      </c>
      <c r="I541" s="10" t="str" cm="1">
        <f t="array" ref="I5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1" s="6" t="str" cm="1">
        <f t="array" ref="J541">IF(IFERROR(VLOOKUP(VALUE(Table13[[#This Row],[County FIPS]]), IFERROR(IF(VALUE([1]!New_Leases[#Data])=0, "Pending", VALUE([1]!New_Leases[#Data])), [1]!New_Leases[#Data]), 13, FALSE), "N")="Active", "Y", "N")</f>
        <v>N</v>
      </c>
      <c r="K541" s="9" t="str" cm="1">
        <f t="array" ref="K5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1" s="9" t="str" cm="1">
        <f t="array" ref="L5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1" s="11" t="str" cm="1">
        <f t="array" ref="M5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1" s="9" t="str" cm="1">
        <f t="array" ref="N541">IF(IFERROR(VLOOKUP(VALUE(Table13[[#This Row],[County FIPS]]), VALUE([1]!Assignments_of_Authorization[#Data]), 1, FALSE), "N")&lt;&gt;"N", "Y", "N")</f>
        <v>N</v>
      </c>
      <c r="O541" s="9" t="str" cm="1">
        <f t="array" ref="O5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1" s="9" t="str" cm="1">
        <f t="array" ref="P5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1" s="9" t="str" cm="1">
        <f t="array" ref="Q5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2" spans="2:17" x14ac:dyDescent="0.25">
      <c r="B542" s="8" t="s">
        <v>2589</v>
      </c>
      <c r="C542" t="s">
        <v>358</v>
      </c>
      <c r="D542" t="s">
        <v>460</v>
      </c>
      <c r="E542" t="s">
        <v>6</v>
      </c>
      <c r="F542" s="4">
        <v>30144</v>
      </c>
      <c r="G542" s="6" t="str" cm="1">
        <f t="array" ref="G542">IFERROR(VLOOKUP(VALUE(Table13[[#This Row],[County FIPS]]), IFERROR(IF(VALUE([1]!New_Licenses[#Data])=0, "Pending", VALUE([1]!New_Licenses[#Data])), [1]!New_Licenses[#Data]), 8, FALSE), "N/A")</f>
        <v>N/A</v>
      </c>
      <c r="H542" s="9" t="str">
        <f>IF(AND(Table13[[#This Row],[Call Sign]]&lt;&gt;"N/A", Table13[[#This Row],[Call Sign]]&lt;&gt;"Pending"), "Y", "N")</f>
        <v>N</v>
      </c>
      <c r="I542" s="10" t="str" cm="1">
        <f t="array" ref="I5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2" s="6" t="str" cm="1">
        <f t="array" ref="J542">IF(IFERROR(VLOOKUP(VALUE(Table13[[#This Row],[County FIPS]]), IFERROR(IF(VALUE([1]!New_Leases[#Data])=0, "Pending", VALUE([1]!New_Leases[#Data])), [1]!New_Leases[#Data]), 13, FALSE), "N")="Active", "Y", "N")</f>
        <v>N</v>
      </c>
      <c r="K542" s="9" t="str" cm="1">
        <f t="array" ref="K5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2" s="9" t="str" cm="1">
        <f t="array" ref="L5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2" s="11" t="str" cm="1">
        <f t="array" ref="M5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2" s="9" t="str" cm="1">
        <f t="array" ref="N542">IF(IFERROR(VLOOKUP(VALUE(Table13[[#This Row],[County FIPS]]), VALUE([1]!Assignments_of_Authorization[#Data]), 1, FALSE), "N")&lt;&gt;"N", "Y", "N")</f>
        <v>N</v>
      </c>
      <c r="O542" s="9" t="str" cm="1">
        <f t="array" ref="O5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2" s="9" t="str" cm="1">
        <f t="array" ref="P5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2" s="9" t="str" cm="1">
        <f t="array" ref="Q5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3" spans="2:17" x14ac:dyDescent="0.25">
      <c r="B543" s="8" t="s">
        <v>2590</v>
      </c>
      <c r="C543" t="s">
        <v>358</v>
      </c>
      <c r="D543" t="s">
        <v>461</v>
      </c>
      <c r="E543" t="s">
        <v>6</v>
      </c>
      <c r="F543" s="4">
        <v>2348</v>
      </c>
      <c r="G543" s="6" t="str" cm="1">
        <f t="array" ref="G543">IFERROR(VLOOKUP(VALUE(Table13[[#This Row],[County FIPS]]), IFERROR(IF(VALUE([1]!New_Licenses[#Data])=0, "Pending", VALUE([1]!New_Licenses[#Data])), [1]!New_Licenses[#Data]), 8, FALSE), "N/A")</f>
        <v>N/A</v>
      </c>
      <c r="H543" s="9" t="str">
        <f>IF(AND(Table13[[#This Row],[Call Sign]]&lt;&gt;"N/A", Table13[[#This Row],[Call Sign]]&lt;&gt;"Pending"), "Y", "N")</f>
        <v>N</v>
      </c>
      <c r="I543" s="10" t="str" cm="1">
        <f t="array" ref="I5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3" s="6" t="str" cm="1">
        <f t="array" ref="J543">IF(IFERROR(VLOOKUP(VALUE(Table13[[#This Row],[County FIPS]]), IFERROR(IF(VALUE([1]!New_Leases[#Data])=0, "Pending", VALUE([1]!New_Leases[#Data])), [1]!New_Leases[#Data]), 13, FALSE), "N")="Active", "Y", "N")</f>
        <v>N</v>
      </c>
      <c r="K543" s="9" t="str" cm="1">
        <f t="array" ref="K5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3" s="9" t="str" cm="1">
        <f t="array" ref="L5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3" s="11" t="str" cm="1">
        <f t="array" ref="M5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3" s="9" t="str" cm="1">
        <f t="array" ref="N543">IF(IFERROR(VLOOKUP(VALUE(Table13[[#This Row],[County FIPS]]), VALUE([1]!Assignments_of_Authorization[#Data]), 1, FALSE), "N")&lt;&gt;"N", "Y", "N")</f>
        <v>N</v>
      </c>
      <c r="O543" s="9" t="str" cm="1">
        <f t="array" ref="O5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3" s="9" t="str" cm="1">
        <f t="array" ref="P5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3" s="9" t="str" cm="1">
        <f t="array" ref="Q5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4" spans="2:17" x14ac:dyDescent="0.25">
      <c r="B544" s="8" t="s">
        <v>2591</v>
      </c>
      <c r="C544" t="s">
        <v>358</v>
      </c>
      <c r="D544" t="s">
        <v>462</v>
      </c>
      <c r="E544" t="s">
        <v>6</v>
      </c>
      <c r="F544" s="4">
        <v>7471</v>
      </c>
      <c r="G544" s="6" t="str" cm="1">
        <f t="array" ref="G544">IFERROR(VLOOKUP(VALUE(Table13[[#This Row],[County FIPS]]), IFERROR(IF(VALUE([1]!New_Licenses[#Data])=0, "Pending", VALUE([1]!New_Licenses[#Data])), [1]!New_Licenses[#Data]), 8, FALSE), "N/A")</f>
        <v>N/A</v>
      </c>
      <c r="H544" s="9" t="str">
        <f>IF(AND(Table13[[#This Row],[Call Sign]]&lt;&gt;"N/A", Table13[[#This Row],[Call Sign]]&lt;&gt;"Pending"), "Y", "N")</f>
        <v>N</v>
      </c>
      <c r="I544" s="10" t="str" cm="1">
        <f t="array" ref="I5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4" s="6" t="str" cm="1">
        <f t="array" ref="J544">IF(IFERROR(VLOOKUP(VALUE(Table13[[#This Row],[County FIPS]]), IFERROR(IF(VALUE([1]!New_Leases[#Data])=0, "Pending", VALUE([1]!New_Leases[#Data])), [1]!New_Leases[#Data]), 13, FALSE), "N")="Active", "Y", "N")</f>
        <v>N</v>
      </c>
      <c r="K544" s="9" t="str" cm="1">
        <f t="array" ref="K5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4" s="9" t="str" cm="1">
        <f t="array" ref="L5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4" s="11" t="str" cm="1">
        <f t="array" ref="M5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4" s="9" t="str" cm="1">
        <f t="array" ref="N544">IF(IFERROR(VLOOKUP(VALUE(Table13[[#This Row],[County FIPS]]), VALUE([1]!Assignments_of_Authorization[#Data]), 1, FALSE), "N")&lt;&gt;"N", "Y", "N")</f>
        <v>N</v>
      </c>
      <c r="O544" s="9" t="str" cm="1">
        <f t="array" ref="O5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4" s="9" t="str" cm="1">
        <f t="array" ref="P5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4" s="9" t="str" cm="1">
        <f t="array" ref="Q5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5" spans="2:17" x14ac:dyDescent="0.25">
      <c r="B545" s="8" t="s">
        <v>2592</v>
      </c>
      <c r="C545" t="s">
        <v>358</v>
      </c>
      <c r="D545" t="s">
        <v>178</v>
      </c>
      <c r="E545" t="s">
        <v>8</v>
      </c>
      <c r="F545" s="4">
        <v>28003</v>
      </c>
      <c r="G545" s="6" t="str" cm="1">
        <f t="array" ref="G545">IFERROR(VLOOKUP(VALUE(Table13[[#This Row],[County FIPS]]), IFERROR(IF(VALUE([1]!New_Licenses[#Data])=0, "Pending", VALUE([1]!New_Licenses[#Data])), [1]!New_Licenses[#Data]), 8, FALSE), "N/A")</f>
        <v>N/A</v>
      </c>
      <c r="H545" s="9" t="str">
        <f>IF(AND(Table13[[#This Row],[Call Sign]]&lt;&gt;"N/A", Table13[[#This Row],[Call Sign]]&lt;&gt;"Pending"), "Y", "N")</f>
        <v>N</v>
      </c>
      <c r="I545" s="10" t="str" cm="1">
        <f t="array" ref="I5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5" s="6" t="str" cm="1">
        <f t="array" ref="J545">IF(IFERROR(VLOOKUP(VALUE(Table13[[#This Row],[County FIPS]]), IFERROR(IF(VALUE([1]!New_Leases[#Data])=0, "Pending", VALUE([1]!New_Leases[#Data])), [1]!New_Leases[#Data]), 13, FALSE), "N")="Active", "Y", "N")</f>
        <v>N</v>
      </c>
      <c r="K545" s="9" t="str" cm="1">
        <f t="array" ref="K5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5" s="9" t="str" cm="1">
        <f t="array" ref="L5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5" s="11" t="str" cm="1">
        <f t="array" ref="M5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5" s="9" t="str" cm="1">
        <f t="array" ref="N545">IF(IFERROR(VLOOKUP(VALUE(Table13[[#This Row],[County FIPS]]), VALUE([1]!Assignments_of_Authorization[#Data]), 1, FALSE), "N")&lt;&gt;"N", "Y", "N")</f>
        <v>N</v>
      </c>
      <c r="O545" s="9" t="str" cm="1">
        <f t="array" ref="O5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5" s="9" t="str" cm="1">
        <f t="array" ref="P5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5" s="9" t="str" cm="1">
        <f t="array" ref="Q5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6" spans="2:17" x14ac:dyDescent="0.25">
      <c r="B546" s="8" t="s">
        <v>2593</v>
      </c>
      <c r="C546" t="s">
        <v>358</v>
      </c>
      <c r="D546" t="s">
        <v>463</v>
      </c>
      <c r="E546" t="s">
        <v>8</v>
      </c>
      <c r="F546" s="4">
        <v>102864</v>
      </c>
      <c r="G546" s="6" t="str" cm="1">
        <f t="array" ref="G546">IFERROR(VLOOKUP(VALUE(Table13[[#This Row],[County FIPS]]), IFERROR(IF(VALUE([1]!New_Licenses[#Data])=0, "Pending", VALUE([1]!New_Licenses[#Data])), [1]!New_Licenses[#Data]), 8, FALSE), "N/A")</f>
        <v>N/A</v>
      </c>
      <c r="H546" s="9" t="str">
        <f>IF(AND(Table13[[#This Row],[Call Sign]]&lt;&gt;"N/A", Table13[[#This Row],[Call Sign]]&lt;&gt;"Pending"), "Y", "N")</f>
        <v>N</v>
      </c>
      <c r="I546" s="10" t="str" cm="1">
        <f t="array" ref="I5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6" s="6" t="str" cm="1">
        <f t="array" ref="J546">IF(IFERROR(VLOOKUP(VALUE(Table13[[#This Row],[County FIPS]]), IFERROR(IF(VALUE([1]!New_Leases[#Data])=0, "Pending", VALUE([1]!New_Leases[#Data])), [1]!New_Leases[#Data]), 13, FALSE), "N")="Active", "Y", "N")</f>
        <v>N</v>
      </c>
      <c r="K546" s="9" t="str" cm="1">
        <f t="array" ref="K5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6" s="9" t="str" cm="1">
        <f t="array" ref="L5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6" s="11" t="str" cm="1">
        <f t="array" ref="M5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6" s="9" t="str" cm="1">
        <f t="array" ref="N546">IF(IFERROR(VLOOKUP(VALUE(Table13[[#This Row],[County FIPS]]), VALUE([1]!Assignments_of_Authorization[#Data]), 1, FALSE), "N")&lt;&gt;"N", "Y", "N")</f>
        <v>N</v>
      </c>
      <c r="O546" s="9" t="str" cm="1">
        <f t="array" ref="O5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6" s="9" t="str" cm="1">
        <f t="array" ref="P5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6" s="9" t="str" cm="1">
        <f t="array" ref="Q5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7" spans="2:17" x14ac:dyDescent="0.25">
      <c r="B547" s="8" t="s">
        <v>2594</v>
      </c>
      <c r="C547" t="s">
        <v>358</v>
      </c>
      <c r="D547" t="s">
        <v>72</v>
      </c>
      <c r="E547" t="s">
        <v>6</v>
      </c>
      <c r="F547" s="4">
        <v>8766</v>
      </c>
      <c r="G547" s="6" t="str" cm="1">
        <f t="array" ref="G547">IFERROR(VLOOKUP(VALUE(Table13[[#This Row],[County FIPS]]), IFERROR(IF(VALUE([1]!New_Licenses[#Data])=0, "Pending", VALUE([1]!New_Licenses[#Data])), [1]!New_Licenses[#Data]), 8, FALSE), "N/A")</f>
        <v>N/A</v>
      </c>
      <c r="H547" s="9" t="str">
        <f>IF(AND(Table13[[#This Row],[Call Sign]]&lt;&gt;"N/A", Table13[[#This Row],[Call Sign]]&lt;&gt;"Pending"), "Y", "N")</f>
        <v>N</v>
      </c>
      <c r="I547" s="10" t="str" cm="1">
        <f t="array" ref="I5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7" s="6" t="str" cm="1">
        <f t="array" ref="J547">IF(IFERROR(VLOOKUP(VALUE(Table13[[#This Row],[County FIPS]]), IFERROR(IF(VALUE([1]!New_Leases[#Data])=0, "Pending", VALUE([1]!New_Leases[#Data])), [1]!New_Leases[#Data]), 13, FALSE), "N")="Active", "Y", "N")</f>
        <v>N</v>
      </c>
      <c r="K547" s="9" t="str" cm="1">
        <f t="array" ref="K5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7" s="9" t="str" cm="1">
        <f t="array" ref="L5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7" s="11" t="str" cm="1">
        <f t="array" ref="M5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7" s="9" t="str" cm="1">
        <f t="array" ref="N547">IF(IFERROR(VLOOKUP(VALUE(Table13[[#This Row],[County FIPS]]), VALUE([1]!Assignments_of_Authorization[#Data]), 1, FALSE), "N")&lt;&gt;"N", "Y", "N")</f>
        <v>N</v>
      </c>
      <c r="O547" s="9" t="str" cm="1">
        <f t="array" ref="O5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7" s="9" t="str" cm="1">
        <f t="array" ref="P5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7" s="9" t="str" cm="1">
        <f t="array" ref="Q5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8" spans="2:17" x14ac:dyDescent="0.25">
      <c r="B548" s="8" t="s">
        <v>2595</v>
      </c>
      <c r="C548" t="s">
        <v>358</v>
      </c>
      <c r="D548" t="s">
        <v>464</v>
      </c>
      <c r="E548" t="s">
        <v>6</v>
      </c>
      <c r="F548" s="4">
        <v>9565</v>
      </c>
      <c r="G548" s="6" t="str" cm="1">
        <f t="array" ref="G548">IFERROR(VLOOKUP(VALUE(Table13[[#This Row],[County FIPS]]), IFERROR(IF(VALUE([1]!New_Licenses[#Data])=0, "Pending", VALUE([1]!New_Licenses[#Data])), [1]!New_Licenses[#Data]), 8, FALSE), "N/A")</f>
        <v>N/A</v>
      </c>
      <c r="H548" s="9" t="str">
        <f>IF(AND(Table13[[#This Row],[Call Sign]]&lt;&gt;"N/A", Table13[[#This Row],[Call Sign]]&lt;&gt;"Pending"), "Y", "N")</f>
        <v>N</v>
      </c>
      <c r="I548" s="10" t="str" cm="1">
        <f t="array" ref="I5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8" s="6" t="str" cm="1">
        <f t="array" ref="J548">IF(IFERROR(VLOOKUP(VALUE(Table13[[#This Row],[County FIPS]]), IFERROR(IF(VALUE([1]!New_Leases[#Data])=0, "Pending", VALUE([1]!New_Leases[#Data])), [1]!New_Leases[#Data]), 13, FALSE), "N")="Active", "Y", "N")</f>
        <v>N</v>
      </c>
      <c r="K548" s="9" t="str" cm="1">
        <f t="array" ref="K5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8" s="9" t="str" cm="1">
        <f t="array" ref="L5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8" s="11" t="str" cm="1">
        <f t="array" ref="M5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8" s="9" t="str" cm="1">
        <f t="array" ref="N548">IF(IFERROR(VLOOKUP(VALUE(Table13[[#This Row],[County FIPS]]), VALUE([1]!Assignments_of_Authorization[#Data]), 1, FALSE), "N")&lt;&gt;"N", "Y", "N")</f>
        <v>N</v>
      </c>
      <c r="O548" s="9" t="str" cm="1">
        <f t="array" ref="O5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8" s="9" t="str" cm="1">
        <f t="array" ref="P5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8" s="9" t="str" cm="1">
        <f t="array" ref="Q5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49" spans="2:17" x14ac:dyDescent="0.25">
      <c r="B549" s="8" t="s">
        <v>2596</v>
      </c>
      <c r="C549" t="s">
        <v>358</v>
      </c>
      <c r="D549" t="s">
        <v>465</v>
      </c>
      <c r="E549" t="s">
        <v>6</v>
      </c>
      <c r="F549" s="4">
        <v>8877</v>
      </c>
      <c r="G549" s="6" t="str" cm="1">
        <f t="array" ref="G549">IFERROR(VLOOKUP(VALUE(Table13[[#This Row],[County FIPS]]), IFERROR(IF(VALUE([1]!New_Licenses[#Data])=0, "Pending", VALUE([1]!New_Licenses[#Data])), [1]!New_Licenses[#Data]), 8, FALSE), "N/A")</f>
        <v>N/A</v>
      </c>
      <c r="H549" s="9" t="str">
        <f>IF(AND(Table13[[#This Row],[Call Sign]]&lt;&gt;"N/A", Table13[[#This Row],[Call Sign]]&lt;&gt;"Pending"), "Y", "N")</f>
        <v>N</v>
      </c>
      <c r="I549" s="10" t="str" cm="1">
        <f t="array" ref="I5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49" s="6" t="str" cm="1">
        <f t="array" ref="J549">IF(IFERROR(VLOOKUP(VALUE(Table13[[#This Row],[County FIPS]]), IFERROR(IF(VALUE([1]!New_Leases[#Data])=0, "Pending", VALUE([1]!New_Leases[#Data])), [1]!New_Leases[#Data]), 13, FALSE), "N")="Active", "Y", "N")</f>
        <v>N</v>
      </c>
      <c r="K549" s="9" t="str" cm="1">
        <f t="array" ref="K5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49" s="9" t="str" cm="1">
        <f t="array" ref="L5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49" s="11" t="str" cm="1">
        <f t="array" ref="M5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49" s="9" t="str" cm="1">
        <f t="array" ref="N549">IF(IFERROR(VLOOKUP(VALUE(Table13[[#This Row],[County FIPS]]), VALUE([1]!Assignments_of_Authorization[#Data]), 1, FALSE), "N")&lt;&gt;"N", "Y", "N")</f>
        <v>N</v>
      </c>
      <c r="O549" s="9" t="str" cm="1">
        <f t="array" ref="O5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49" s="9" t="str" cm="1">
        <f t="array" ref="P5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49" s="9" t="str" cm="1">
        <f t="array" ref="Q5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0" spans="2:17" x14ac:dyDescent="0.25">
      <c r="B550" s="8" t="s">
        <v>2597</v>
      </c>
      <c r="C550" t="s">
        <v>358</v>
      </c>
      <c r="D550" t="s">
        <v>466</v>
      </c>
      <c r="E550" t="s">
        <v>6</v>
      </c>
      <c r="F550" s="4">
        <v>20784</v>
      </c>
      <c r="G550" s="6" t="str" cm="1">
        <f t="array" ref="G550">IFERROR(VLOOKUP(VALUE(Table13[[#This Row],[County FIPS]]), IFERROR(IF(VALUE([1]!New_Licenses[#Data])=0, "Pending", VALUE([1]!New_Licenses[#Data])), [1]!New_Licenses[#Data]), 8, FALSE), "N/A")</f>
        <v>N/A</v>
      </c>
      <c r="H550" s="9" t="str">
        <f>IF(AND(Table13[[#This Row],[Call Sign]]&lt;&gt;"N/A", Table13[[#This Row],[Call Sign]]&lt;&gt;"Pending"), "Y", "N")</f>
        <v>N</v>
      </c>
      <c r="I550" s="10" t="str" cm="1">
        <f t="array" ref="I5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0" s="6" t="str" cm="1">
        <f t="array" ref="J550">IF(IFERROR(VLOOKUP(VALUE(Table13[[#This Row],[County FIPS]]), IFERROR(IF(VALUE([1]!New_Leases[#Data])=0, "Pending", VALUE([1]!New_Leases[#Data])), [1]!New_Leases[#Data]), 13, FALSE), "N")="Active", "Y", "N")</f>
        <v>N</v>
      </c>
      <c r="K550" s="9" t="str" cm="1">
        <f t="array" ref="K5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0" s="9" t="str" cm="1">
        <f t="array" ref="L5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0" s="11" t="str" cm="1">
        <f t="array" ref="M5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0" s="9" t="str" cm="1">
        <f t="array" ref="N550">IF(IFERROR(VLOOKUP(VALUE(Table13[[#This Row],[County FIPS]]), VALUE([1]!Assignments_of_Authorization[#Data]), 1, FALSE), "N")&lt;&gt;"N", "Y", "N")</f>
        <v>N</v>
      </c>
      <c r="O550" s="9" t="str" cm="1">
        <f t="array" ref="O5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0" s="9" t="str" cm="1">
        <f t="array" ref="P5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0" s="9" t="str" cm="1">
        <f t="array" ref="Q5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1" spans="2:17" x14ac:dyDescent="0.25">
      <c r="B551" s="8" t="s">
        <v>2598</v>
      </c>
      <c r="C551" t="s">
        <v>467</v>
      </c>
      <c r="D551" t="s">
        <v>468</v>
      </c>
      <c r="E551" t="s">
        <v>6</v>
      </c>
      <c r="F551" s="4">
        <v>200629</v>
      </c>
      <c r="G551" s="6" t="str" cm="1">
        <f t="array" ref="G551">IFERROR(VLOOKUP(VALUE(Table13[[#This Row],[County FIPS]]), IFERROR(IF(VALUE([1]!New_Licenses[#Data])=0, "Pending", VALUE([1]!New_Licenses[#Data])), [1]!New_Licenses[#Data]), 8, FALSE), "N/A")</f>
        <v>N/A</v>
      </c>
      <c r="H551" s="9" t="str">
        <f>IF(AND(Table13[[#This Row],[Call Sign]]&lt;&gt;"N/A", Table13[[#This Row],[Call Sign]]&lt;&gt;"Pending"), "Y", "N")</f>
        <v>N</v>
      </c>
      <c r="I551" s="10" t="str" cm="1">
        <f t="array" ref="I5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1" s="6" t="str" cm="1">
        <f t="array" ref="J551">IF(IFERROR(VLOOKUP(VALUE(Table13[[#This Row],[County FIPS]]), IFERROR(IF(VALUE([1]!New_Leases[#Data])=0, "Pending", VALUE([1]!New_Leases[#Data])), [1]!New_Leases[#Data]), 13, FALSE), "N")="Active", "Y", "N")</f>
        <v>N</v>
      </c>
      <c r="K551" s="9" t="str" cm="1">
        <f t="array" ref="K5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1" s="9" t="str" cm="1">
        <f t="array" ref="L5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1" s="11" t="str" cm="1">
        <f t="array" ref="M5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1" s="9" t="str" cm="1">
        <f t="array" ref="N551">IF(IFERROR(VLOOKUP(VALUE(Table13[[#This Row],[County FIPS]]), VALUE([1]!Assignments_of_Authorization[#Data]), 1, FALSE), "N")&lt;&gt;"N", "Y", "N")</f>
        <v>N</v>
      </c>
      <c r="O551" s="9" t="str" cm="1">
        <f t="array" ref="O5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1" s="9" t="str" cm="1">
        <f t="array" ref="P5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1" s="9" t="str" cm="1">
        <f t="array" ref="Q5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2" spans="2:17" x14ac:dyDescent="0.25">
      <c r="B552" s="8" t="s">
        <v>2599</v>
      </c>
      <c r="C552" t="s">
        <v>467</v>
      </c>
      <c r="D552" t="s">
        <v>469</v>
      </c>
      <c r="E552" t="s">
        <v>8</v>
      </c>
      <c r="F552" s="4">
        <v>1016508</v>
      </c>
      <c r="G552" s="6" t="str" cm="1">
        <f t="array" ref="G552">IFERROR(VLOOKUP(VALUE(Table13[[#This Row],[County FIPS]]), IFERROR(IF(VALUE([1]!New_Licenses[#Data])=0, "Pending", VALUE([1]!New_Licenses[#Data])), [1]!New_Licenses[#Data]), 8, FALSE), "N/A")</f>
        <v>N/A</v>
      </c>
      <c r="H552" s="9" t="str">
        <f>IF(AND(Table13[[#This Row],[Call Sign]]&lt;&gt;"N/A", Table13[[#This Row],[Call Sign]]&lt;&gt;"Pending"), "Y", "N")</f>
        <v>N</v>
      </c>
      <c r="I552" s="10" t="str" cm="1">
        <f t="array" ref="I5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2" s="6" t="str" cm="1">
        <f t="array" ref="J552">IF(IFERROR(VLOOKUP(VALUE(Table13[[#This Row],[County FIPS]]), IFERROR(IF(VALUE([1]!New_Leases[#Data])=0, "Pending", VALUE([1]!New_Leases[#Data])), [1]!New_Leases[#Data]), 13, FALSE), "N")="Active", "Y", "N")</f>
        <v>N</v>
      </c>
      <c r="K552" s="9" t="str" cm="1">
        <f t="array" ref="K5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2" s="9" t="str" cm="1">
        <f t="array" ref="L5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2" s="11" t="str" cm="1">
        <f t="array" ref="M5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2" s="9" t="str" cm="1">
        <f t="array" ref="N552">IF(IFERROR(VLOOKUP(VALUE(Table13[[#This Row],[County FIPS]]), VALUE([1]!Assignments_of_Authorization[#Data]), 1, FALSE), "N")&lt;&gt;"N", "Y", "N")</f>
        <v>N</v>
      </c>
      <c r="O552" s="9" t="str" cm="1">
        <f t="array" ref="O5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2" s="9" t="str" cm="1">
        <f t="array" ref="P5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2" s="9" t="str" cm="1">
        <f t="array" ref="Q5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3" spans="2:17" x14ac:dyDescent="0.25">
      <c r="B553" s="8" t="s">
        <v>2600</v>
      </c>
      <c r="C553" t="s">
        <v>467</v>
      </c>
      <c r="D553" t="s">
        <v>470</v>
      </c>
      <c r="E553" t="s">
        <v>6</v>
      </c>
      <c r="F553" s="4">
        <v>82</v>
      </c>
      <c r="G553" s="6" t="str" cm="1">
        <f t="array" ref="G553">IFERROR(VLOOKUP(VALUE(Table13[[#This Row],[County FIPS]]), IFERROR(IF(VALUE([1]!New_Licenses[#Data])=0, "Pending", VALUE([1]!New_Licenses[#Data])), [1]!New_Licenses[#Data]), 8, FALSE), "N/A")</f>
        <v>N/A</v>
      </c>
      <c r="H553" s="9" t="str">
        <f>IF(AND(Table13[[#This Row],[Call Sign]]&lt;&gt;"N/A", Table13[[#This Row],[Call Sign]]&lt;&gt;"Pending"), "Y", "N")</f>
        <v>N</v>
      </c>
      <c r="I553" s="10" t="str" cm="1">
        <f t="array" ref="I5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3" s="6" t="str" cm="1">
        <f t="array" ref="J553">IF(IFERROR(VLOOKUP(VALUE(Table13[[#This Row],[County FIPS]]), IFERROR(IF(VALUE([1]!New_Leases[#Data])=0, "Pending", VALUE([1]!New_Leases[#Data])), [1]!New_Leases[#Data]), 13, FALSE), "N")="Active", "Y", "N")</f>
        <v>N</v>
      </c>
      <c r="K553" s="9" t="str" cm="1">
        <f t="array" ref="K5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3" s="9" t="str" cm="1">
        <f t="array" ref="L5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3" s="11" t="str" cm="1">
        <f t="array" ref="M5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3" s="9" t="str" cm="1">
        <f t="array" ref="N553">IF(IFERROR(VLOOKUP(VALUE(Table13[[#This Row],[County FIPS]]), VALUE([1]!Assignments_of_Authorization[#Data]), 1, FALSE), "N")&lt;&gt;"N", "Y", "N")</f>
        <v>N</v>
      </c>
      <c r="O553" s="9" t="str" cm="1">
        <f t="array" ref="O5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3" s="9" t="str" cm="1">
        <f t="array" ref="P5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3" s="9" t="str" cm="1">
        <f t="array" ref="Q5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4" spans="2:17" x14ac:dyDescent="0.25">
      <c r="B554" s="8" t="s">
        <v>2601</v>
      </c>
      <c r="C554" t="s">
        <v>467</v>
      </c>
      <c r="D554" t="s">
        <v>471</v>
      </c>
      <c r="E554" t="s">
        <v>8</v>
      </c>
      <c r="F554" s="4">
        <v>73298</v>
      </c>
      <c r="G554" s="6" t="str" cm="1">
        <f t="array" ref="G554">IFERROR(VLOOKUP(VALUE(Table13[[#This Row],[County FIPS]]), IFERROR(IF(VALUE([1]!New_Licenses[#Data])=0, "Pending", VALUE([1]!New_Licenses[#Data])), [1]!New_Licenses[#Data]), 8, FALSE), "N/A")</f>
        <v>N/A</v>
      </c>
      <c r="H554" s="9" t="str">
        <f>IF(AND(Table13[[#This Row],[Call Sign]]&lt;&gt;"N/A", Table13[[#This Row],[Call Sign]]&lt;&gt;"Pending"), "Y", "N")</f>
        <v>N</v>
      </c>
      <c r="I554" s="10" t="str" cm="1">
        <f t="array" ref="I5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4" s="6" t="str" cm="1">
        <f t="array" ref="J554">IF(IFERROR(VLOOKUP(VALUE(Table13[[#This Row],[County FIPS]]), IFERROR(IF(VALUE([1]!New_Leases[#Data])=0, "Pending", VALUE([1]!New_Leases[#Data])), [1]!New_Leases[#Data]), 13, FALSE), "N")="Active", "Y", "N")</f>
        <v>N</v>
      </c>
      <c r="K554" s="9" t="str" cm="1">
        <f t="array" ref="K5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4" s="9" t="str" cm="1">
        <f t="array" ref="L5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4" s="11" t="str" cm="1">
        <f t="array" ref="M5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4" s="9" t="str" cm="1">
        <f t="array" ref="N554">IF(IFERROR(VLOOKUP(VALUE(Table13[[#This Row],[County FIPS]]), VALUE([1]!Assignments_of_Authorization[#Data]), 1, FALSE), "N")&lt;&gt;"N", "Y", "N")</f>
        <v>N</v>
      </c>
      <c r="O554" s="9" t="str" cm="1">
        <f t="array" ref="O5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4" s="9" t="str" cm="1">
        <f t="array" ref="P5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4" s="9" t="str" cm="1">
        <f t="array" ref="Q5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5" spans="2:17" x14ac:dyDescent="0.25">
      <c r="B555" s="8" t="s">
        <v>2602</v>
      </c>
      <c r="C555" t="s">
        <v>467</v>
      </c>
      <c r="D555" t="s">
        <v>472</v>
      </c>
      <c r="E555" t="s">
        <v>8</v>
      </c>
      <c r="F555" s="4">
        <v>164754</v>
      </c>
      <c r="G555" s="6" t="str" cm="1">
        <f t="array" ref="G555">IFERROR(VLOOKUP(VALUE(Table13[[#This Row],[County FIPS]]), IFERROR(IF(VALUE([1]!New_Licenses[#Data])=0, "Pending", VALUE([1]!New_Licenses[#Data])), [1]!New_Licenses[#Data]), 8, FALSE), "N/A")</f>
        <v>WRPG322</v>
      </c>
      <c r="H555" s="9" t="str">
        <f>IF(AND(Table13[[#This Row],[Call Sign]]&lt;&gt;"N/A", Table13[[#This Row],[Call Sign]]&lt;&gt;"Pending"), "Y", "N")</f>
        <v>Y</v>
      </c>
      <c r="I555" s="10" cm="1">
        <f t="array" ref="I555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555" s="6" t="str" cm="1">
        <f t="array" ref="J555">IF(IFERROR(VLOOKUP(VALUE(Table13[[#This Row],[County FIPS]]), IFERROR(IF(VALUE([1]!New_Leases[#Data])=0, "Pending", VALUE([1]!New_Leases[#Data])), [1]!New_Leases[#Data]), 13, FALSE), "N")="Active", "Y", "N")</f>
        <v>N</v>
      </c>
      <c r="K555" s="9" t="str" cm="1">
        <f t="array" ref="K5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5" s="9" t="str" cm="1">
        <f t="array" ref="L5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5" s="11" t="str" cm="1">
        <f t="array" ref="M5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5" s="9" t="str" cm="1">
        <f t="array" ref="N555">IF(IFERROR(VLOOKUP(VALUE(Table13[[#This Row],[County FIPS]]), VALUE([1]!Assignments_of_Authorization[#Data]), 1, FALSE), "N")&lt;&gt;"N", "Y", "N")</f>
        <v>N</v>
      </c>
      <c r="O555" s="9" t="str" cm="1">
        <f t="array" ref="O5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5" s="9" t="str" cm="1">
        <f t="array" ref="P5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5" s="9" t="str" cm="1">
        <f t="array" ref="Q5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6" spans="2:17" x14ac:dyDescent="0.25">
      <c r="B556" s="8" t="s">
        <v>2603</v>
      </c>
      <c r="C556" t="s">
        <v>473</v>
      </c>
      <c r="D556" t="s">
        <v>474</v>
      </c>
      <c r="E556" t="s">
        <v>8</v>
      </c>
      <c r="F556" s="4">
        <v>494967</v>
      </c>
      <c r="G556" s="6" t="str" cm="1">
        <f t="array" ref="G556">IFERROR(VLOOKUP(VALUE(Table13[[#This Row],[County FIPS]]), IFERROR(IF(VALUE([1]!New_Licenses[#Data])=0, "Pending", VALUE([1]!New_Licenses[#Data])), [1]!New_Licenses[#Data]), 8, FALSE), "N/A")</f>
        <v>N/A</v>
      </c>
      <c r="H556" s="9" t="str">
        <f>IF(AND(Table13[[#This Row],[Call Sign]]&lt;&gt;"N/A", Table13[[#This Row],[Call Sign]]&lt;&gt;"Pending"), "Y", "N")</f>
        <v>N</v>
      </c>
      <c r="I556" s="10" t="str" cm="1">
        <f t="array" ref="I5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6" s="6" t="str" cm="1">
        <f t="array" ref="J556">IF(IFERROR(VLOOKUP(VALUE(Table13[[#This Row],[County FIPS]]), IFERROR(IF(VALUE([1]!New_Leases[#Data])=0, "Pending", VALUE([1]!New_Leases[#Data])), [1]!New_Leases[#Data]), 13, FALSE), "N")="Active", "Y", "N")</f>
        <v>N</v>
      </c>
      <c r="K556" s="9" t="str" cm="1">
        <f t="array" ref="K5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6" s="9" t="str" cm="1">
        <f t="array" ref="L5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6" s="11" t="str" cm="1">
        <f t="array" ref="M5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6" s="9" t="str" cm="1">
        <f t="array" ref="N556">IF(IFERROR(VLOOKUP(VALUE(Table13[[#This Row],[County FIPS]]), VALUE([1]!Assignments_of_Authorization[#Data]), 1, FALSE), "N")&lt;&gt;"N", "Y", "N")</f>
        <v>N</v>
      </c>
      <c r="O556" s="9" t="str" cm="1">
        <f t="array" ref="O5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6" s="9" t="str" cm="1">
        <f t="array" ref="P5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6" s="9" t="str" cm="1">
        <f t="array" ref="Q5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7" spans="2:17" x14ac:dyDescent="0.25">
      <c r="B557" s="8" t="s">
        <v>2604</v>
      </c>
      <c r="C557" t="s">
        <v>473</v>
      </c>
      <c r="D557" t="s">
        <v>239</v>
      </c>
      <c r="E557" t="s">
        <v>6</v>
      </c>
      <c r="F557" s="4">
        <v>4379</v>
      </c>
      <c r="G557" s="6" t="str" cm="1">
        <f t="array" ref="G557">IFERROR(VLOOKUP(VALUE(Table13[[#This Row],[County FIPS]]), IFERROR(IF(VALUE([1]!New_Licenses[#Data])=0, "Pending", VALUE([1]!New_Licenses[#Data])), [1]!New_Licenses[#Data]), 8, FALSE), "N/A")</f>
        <v>N/A</v>
      </c>
      <c r="H557" s="9" t="str">
        <f>IF(AND(Table13[[#This Row],[Call Sign]]&lt;&gt;"N/A", Table13[[#This Row],[Call Sign]]&lt;&gt;"Pending"), "Y", "N")</f>
        <v>N</v>
      </c>
      <c r="I557" s="10" t="str" cm="1">
        <f t="array" ref="I5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7" s="6" t="str" cm="1">
        <f t="array" ref="J557">IF(IFERROR(VLOOKUP(VALUE(Table13[[#This Row],[County FIPS]]), IFERROR(IF(VALUE([1]!New_Leases[#Data])=0, "Pending", VALUE([1]!New_Leases[#Data])), [1]!New_Leases[#Data]), 13, FALSE), "N")="Active", "Y", "N")</f>
        <v>N</v>
      </c>
      <c r="K557" s="9" t="str" cm="1">
        <f t="array" ref="K5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7" s="9" t="str" cm="1">
        <f t="array" ref="L5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7" s="11" t="str" cm="1">
        <f t="array" ref="M5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7" s="9" t="str" cm="1">
        <f t="array" ref="N557">IF(IFERROR(VLOOKUP(VALUE(Table13[[#This Row],[County FIPS]]), VALUE([1]!Assignments_of_Authorization[#Data]), 1, FALSE), "N")&lt;&gt;"N", "Y", "N")</f>
        <v>N</v>
      </c>
      <c r="O557" s="9" t="str" cm="1">
        <f t="array" ref="O5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7" s="9" t="str" cm="1">
        <f t="array" ref="P5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7" s="9" t="str" cm="1">
        <f t="array" ref="Q5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8" spans="2:17" x14ac:dyDescent="0.25">
      <c r="B558" s="8" t="s">
        <v>2605</v>
      </c>
      <c r="C558" t="s">
        <v>473</v>
      </c>
      <c r="D558" t="s">
        <v>475</v>
      </c>
      <c r="E558" t="s">
        <v>6</v>
      </c>
      <c r="F558" s="4">
        <v>87018</v>
      </c>
      <c r="G558" s="6" t="str" cm="1">
        <f t="array" ref="G558">IFERROR(VLOOKUP(VALUE(Table13[[#This Row],[County FIPS]]), IFERROR(IF(VALUE([1]!New_Licenses[#Data])=0, "Pending", VALUE([1]!New_Licenses[#Data])), [1]!New_Licenses[#Data]), 8, FALSE), "N/A")</f>
        <v>N/A</v>
      </c>
      <c r="H558" s="9" t="str">
        <f>IF(AND(Table13[[#This Row],[Call Sign]]&lt;&gt;"N/A", Table13[[#This Row],[Call Sign]]&lt;&gt;"Pending"), "Y", "N")</f>
        <v>N</v>
      </c>
      <c r="I558" s="10" t="str" cm="1">
        <f t="array" ref="I5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8" s="6" t="str" cm="1">
        <f t="array" ref="J558">IF(IFERROR(VLOOKUP(VALUE(Table13[[#This Row],[County FIPS]]), IFERROR(IF(VALUE([1]!New_Leases[#Data])=0, "Pending", VALUE([1]!New_Leases[#Data])), [1]!New_Leases[#Data]), 13, FALSE), "N")="Active", "Y", "N")</f>
        <v>N</v>
      </c>
      <c r="K558" s="9" t="str" cm="1">
        <f t="array" ref="K5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8" s="9" t="str" cm="1">
        <f t="array" ref="L5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8" s="11" t="str" cm="1">
        <f t="array" ref="M5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8" s="9" t="str" cm="1">
        <f t="array" ref="N558">IF(IFERROR(VLOOKUP(VALUE(Table13[[#This Row],[County FIPS]]), VALUE([1]!Assignments_of_Authorization[#Data]), 1, FALSE), "N")&lt;&gt;"N", "Y", "N")</f>
        <v>N</v>
      </c>
      <c r="O558" s="9" t="str" cm="1">
        <f t="array" ref="O5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8" s="9" t="str" cm="1">
        <f t="array" ref="P5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8" s="9" t="str" cm="1">
        <f t="array" ref="Q5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59" spans="2:17" x14ac:dyDescent="0.25">
      <c r="B559" s="8" t="s">
        <v>2606</v>
      </c>
      <c r="C559" t="s">
        <v>473</v>
      </c>
      <c r="D559" t="s">
        <v>476</v>
      </c>
      <c r="E559" t="s">
        <v>6</v>
      </c>
      <c r="F559" s="4">
        <v>6372</v>
      </c>
      <c r="G559" s="6" t="str" cm="1">
        <f t="array" ref="G559">IFERROR(VLOOKUP(VALUE(Table13[[#This Row],[County FIPS]]), IFERROR(IF(VALUE([1]!New_Licenses[#Data])=0, "Pending", VALUE([1]!New_Licenses[#Data])), [1]!New_Licenses[#Data]), 8, FALSE), "N/A")</f>
        <v>N/A</v>
      </c>
      <c r="H559" s="9" t="str">
        <f>IF(AND(Table13[[#This Row],[Call Sign]]&lt;&gt;"N/A", Table13[[#This Row],[Call Sign]]&lt;&gt;"Pending"), "Y", "N")</f>
        <v>N</v>
      </c>
      <c r="I559" s="10" t="str" cm="1">
        <f t="array" ref="I5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59" s="6" t="str" cm="1">
        <f t="array" ref="J559">IF(IFERROR(VLOOKUP(VALUE(Table13[[#This Row],[County FIPS]]), IFERROR(IF(VALUE([1]!New_Leases[#Data])=0, "Pending", VALUE([1]!New_Leases[#Data])), [1]!New_Leases[#Data]), 13, FALSE), "N")="Active", "Y", "N")</f>
        <v>N</v>
      </c>
      <c r="K559" s="9" t="str" cm="1">
        <f t="array" ref="K5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59" s="9" t="str" cm="1">
        <f t="array" ref="L5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59" s="11" t="str" cm="1">
        <f t="array" ref="M5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59" s="9" t="str" cm="1">
        <f t="array" ref="N559">IF(IFERROR(VLOOKUP(VALUE(Table13[[#This Row],[County FIPS]]), VALUE([1]!Assignments_of_Authorization[#Data]), 1, FALSE), "N")&lt;&gt;"N", "Y", "N")</f>
        <v>N</v>
      </c>
      <c r="O559" s="9" t="str" cm="1">
        <f t="array" ref="O5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59" s="9" t="str" cm="1">
        <f t="array" ref="P5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59" s="9" t="str" cm="1">
        <f t="array" ref="Q5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0" spans="2:17" x14ac:dyDescent="0.25">
      <c r="B560" s="8" t="s">
        <v>2607</v>
      </c>
      <c r="C560" t="s">
        <v>473</v>
      </c>
      <c r="D560" t="s">
        <v>477</v>
      </c>
      <c r="E560" t="s">
        <v>6</v>
      </c>
      <c r="F560" s="4">
        <v>9530</v>
      </c>
      <c r="G560" s="6" t="str" cm="1">
        <f t="array" ref="G560">IFERROR(VLOOKUP(VALUE(Table13[[#This Row],[County FIPS]]), IFERROR(IF(VALUE([1]!New_Licenses[#Data])=0, "Pending", VALUE([1]!New_Licenses[#Data])), [1]!New_Licenses[#Data]), 8, FALSE), "N/A")</f>
        <v>N/A</v>
      </c>
      <c r="H560" s="9" t="str">
        <f>IF(AND(Table13[[#This Row],[Call Sign]]&lt;&gt;"N/A", Table13[[#This Row],[Call Sign]]&lt;&gt;"Pending"), "Y", "N")</f>
        <v>N</v>
      </c>
      <c r="I560" s="10" t="str" cm="1">
        <f t="array" ref="I5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0" s="6" t="str" cm="1">
        <f t="array" ref="J560">IF(IFERROR(VLOOKUP(VALUE(Table13[[#This Row],[County FIPS]]), IFERROR(IF(VALUE([1]!New_Leases[#Data])=0, "Pending", VALUE([1]!New_Leases[#Data])), [1]!New_Leases[#Data]), 13, FALSE), "N")="Active", "Y", "N")</f>
        <v>N</v>
      </c>
      <c r="K560" s="9" t="str" cm="1">
        <f t="array" ref="K5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0" s="9" t="str" cm="1">
        <f t="array" ref="L5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0" s="11" t="str" cm="1">
        <f t="array" ref="M5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0" s="9" t="str" cm="1">
        <f t="array" ref="N560">IF(IFERROR(VLOOKUP(VALUE(Table13[[#This Row],[County FIPS]]), VALUE([1]!Assignments_of_Authorization[#Data]), 1, FALSE), "N")&lt;&gt;"N", "Y", "N")</f>
        <v>N</v>
      </c>
      <c r="O560" s="9" t="str" cm="1">
        <f t="array" ref="O5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0" s="9" t="str" cm="1">
        <f t="array" ref="P5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0" s="9" t="str" cm="1">
        <f t="array" ref="Q5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1" spans="2:17" x14ac:dyDescent="0.25">
      <c r="B561" s="8" t="s">
        <v>2608</v>
      </c>
      <c r="C561" t="s">
        <v>473</v>
      </c>
      <c r="D561" t="s">
        <v>478</v>
      </c>
      <c r="E561" t="s">
        <v>6</v>
      </c>
      <c r="F561" s="4">
        <v>47992</v>
      </c>
      <c r="G561" s="6" t="str" cm="1">
        <f t="array" ref="G561">IFERROR(VLOOKUP(VALUE(Table13[[#This Row],[County FIPS]]), IFERROR(IF(VALUE([1]!New_Licenses[#Data])=0, "Pending", VALUE([1]!New_Licenses[#Data])), [1]!New_Licenses[#Data]), 8, FALSE), "N/A")</f>
        <v>N/A</v>
      </c>
      <c r="H561" s="9" t="str">
        <f>IF(AND(Table13[[#This Row],[Call Sign]]&lt;&gt;"N/A", Table13[[#This Row],[Call Sign]]&lt;&gt;"Pending"), "Y", "N")</f>
        <v>N</v>
      </c>
      <c r="I561" s="10" t="str" cm="1">
        <f t="array" ref="I5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1" s="6" t="str" cm="1">
        <f t="array" ref="J561">IF(IFERROR(VLOOKUP(VALUE(Table13[[#This Row],[County FIPS]]), IFERROR(IF(VALUE([1]!New_Leases[#Data])=0, "Pending", VALUE([1]!New_Leases[#Data])), [1]!New_Leases[#Data]), 13, FALSE), "N")="Active", "Y", "N")</f>
        <v>N</v>
      </c>
      <c r="K561" s="9" t="str" cm="1">
        <f t="array" ref="K5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1" s="9" t="str" cm="1">
        <f t="array" ref="L5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1" s="11" t="str" cm="1">
        <f t="array" ref="M5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1" s="9" t="str" cm="1">
        <f t="array" ref="N561">IF(IFERROR(VLOOKUP(VALUE(Table13[[#This Row],[County FIPS]]), VALUE([1]!Assignments_of_Authorization[#Data]), 1, FALSE), "N")&lt;&gt;"N", "Y", "N")</f>
        <v>N</v>
      </c>
      <c r="O561" s="9" t="str" cm="1">
        <f t="array" ref="O5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1" s="9" t="str" cm="1">
        <f t="array" ref="P5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1" s="9" t="str" cm="1">
        <f t="array" ref="Q5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2" spans="2:17" x14ac:dyDescent="0.25">
      <c r="B562" s="8" t="s">
        <v>2609</v>
      </c>
      <c r="C562" t="s">
        <v>473</v>
      </c>
      <c r="D562" t="s">
        <v>479</v>
      </c>
      <c r="E562" t="s">
        <v>6</v>
      </c>
      <c r="F562" s="4">
        <v>24272</v>
      </c>
      <c r="G562" s="6" t="str" cm="1">
        <f t="array" ref="G562">IFERROR(VLOOKUP(VALUE(Table13[[#This Row],[County FIPS]]), IFERROR(IF(VALUE([1]!New_Licenses[#Data])=0, "Pending", VALUE([1]!New_Licenses[#Data])), [1]!New_Licenses[#Data]), 8, FALSE), "N/A")</f>
        <v>N/A</v>
      </c>
      <c r="H562" s="9" t="str">
        <f>IF(AND(Table13[[#This Row],[Call Sign]]&lt;&gt;"N/A", Table13[[#This Row],[Call Sign]]&lt;&gt;"Pending"), "Y", "N")</f>
        <v>N</v>
      </c>
      <c r="I562" s="10" t="str" cm="1">
        <f t="array" ref="I5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2" s="6" t="str" cm="1">
        <f t="array" ref="J562">IF(IFERROR(VLOOKUP(VALUE(Table13[[#This Row],[County FIPS]]), IFERROR(IF(VALUE([1]!New_Leases[#Data])=0, "Pending", VALUE([1]!New_Leases[#Data])), [1]!New_Leases[#Data]), 13, FALSE), "N")="Active", "Y", "N")</f>
        <v>N</v>
      </c>
      <c r="K562" s="9" t="str" cm="1">
        <f t="array" ref="K5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2" s="9" t="str" cm="1">
        <f t="array" ref="L5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2" s="11" t="str" cm="1">
        <f t="array" ref="M5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2" s="9" t="str" cm="1">
        <f t="array" ref="N562">IF(IFERROR(VLOOKUP(VALUE(Table13[[#This Row],[County FIPS]]), VALUE([1]!Assignments_of_Authorization[#Data]), 1, FALSE), "N")&lt;&gt;"N", "Y", "N")</f>
        <v>N</v>
      </c>
      <c r="O562" s="9" t="str" cm="1">
        <f t="array" ref="O5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2" s="9" t="str" cm="1">
        <f t="array" ref="P5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2" s="9" t="str" cm="1">
        <f t="array" ref="Q5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3" spans="2:17" x14ac:dyDescent="0.25">
      <c r="B563" s="8" t="s">
        <v>2610</v>
      </c>
      <c r="C563" t="s">
        <v>473</v>
      </c>
      <c r="D563" t="s">
        <v>480</v>
      </c>
      <c r="E563" t="s">
        <v>6</v>
      </c>
      <c r="F563" s="4">
        <v>7610</v>
      </c>
      <c r="G563" s="6" t="str" cm="1">
        <f t="array" ref="G563">IFERROR(VLOOKUP(VALUE(Table13[[#This Row],[County FIPS]]), IFERROR(IF(VALUE([1]!New_Licenses[#Data])=0, "Pending", VALUE([1]!New_Licenses[#Data])), [1]!New_Licenses[#Data]), 8, FALSE), "N/A")</f>
        <v>N/A</v>
      </c>
      <c r="H563" s="9" t="str">
        <f>IF(AND(Table13[[#This Row],[Call Sign]]&lt;&gt;"N/A", Table13[[#This Row],[Call Sign]]&lt;&gt;"Pending"), "Y", "N")</f>
        <v>N</v>
      </c>
      <c r="I563" s="10" t="str" cm="1">
        <f t="array" ref="I5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3" s="6" t="str" cm="1">
        <f t="array" ref="J563">IF(IFERROR(VLOOKUP(VALUE(Table13[[#This Row],[County FIPS]]), IFERROR(IF(VALUE([1]!New_Leases[#Data])=0, "Pending", VALUE([1]!New_Leases[#Data])), [1]!New_Leases[#Data]), 13, FALSE), "N")="Active", "Y", "N")</f>
        <v>N</v>
      </c>
      <c r="K563" s="9" t="str" cm="1">
        <f t="array" ref="K5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3" s="9" t="str" cm="1">
        <f t="array" ref="L5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3" s="11" t="str" cm="1">
        <f t="array" ref="M5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3" s="9" t="str" cm="1">
        <f t="array" ref="N563">IF(IFERROR(VLOOKUP(VALUE(Table13[[#This Row],[County FIPS]]), VALUE([1]!Assignments_of_Authorization[#Data]), 1, FALSE), "N")&lt;&gt;"N", "Y", "N")</f>
        <v>N</v>
      </c>
      <c r="O563" s="9" t="str" cm="1">
        <f t="array" ref="O5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3" s="9" t="str" cm="1">
        <f t="array" ref="P5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3" s="9" t="str" cm="1">
        <f t="array" ref="Q5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4" spans="2:17" x14ac:dyDescent="0.25">
      <c r="B564" s="8" t="s">
        <v>2611</v>
      </c>
      <c r="C564" t="s">
        <v>473</v>
      </c>
      <c r="D564" t="s">
        <v>481</v>
      </c>
      <c r="E564" t="s">
        <v>6</v>
      </c>
      <c r="F564" s="4">
        <v>47110</v>
      </c>
      <c r="G564" s="6" t="str" cm="1">
        <f t="array" ref="G564">IFERROR(VLOOKUP(VALUE(Table13[[#This Row],[County FIPS]]), IFERROR(IF(VALUE([1]!New_Licenses[#Data])=0, "Pending", VALUE([1]!New_Licenses[#Data])), [1]!New_Licenses[#Data]), 8, FALSE), "N/A")</f>
        <v>N/A</v>
      </c>
      <c r="H564" s="9" t="str">
        <f>IF(AND(Table13[[#This Row],[Call Sign]]&lt;&gt;"N/A", Table13[[#This Row],[Call Sign]]&lt;&gt;"Pending"), "Y", "N")</f>
        <v>N</v>
      </c>
      <c r="I564" s="10" t="str" cm="1">
        <f t="array" ref="I5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4" s="6" t="str" cm="1">
        <f t="array" ref="J564">IF(IFERROR(VLOOKUP(VALUE(Table13[[#This Row],[County FIPS]]), IFERROR(IF(VALUE([1]!New_Leases[#Data])=0, "Pending", VALUE([1]!New_Leases[#Data])), [1]!New_Leases[#Data]), 13, FALSE), "N")="Active", "Y", "N")</f>
        <v>N</v>
      </c>
      <c r="K564" s="9" t="str" cm="1">
        <f t="array" ref="K5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4" s="9" t="str" cm="1">
        <f t="array" ref="L5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4" s="11" t="str" cm="1">
        <f t="array" ref="M5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4" s="9" t="str" cm="1">
        <f t="array" ref="N564">IF(IFERROR(VLOOKUP(VALUE(Table13[[#This Row],[County FIPS]]), VALUE([1]!Assignments_of_Authorization[#Data]), 1, FALSE), "N")&lt;&gt;"N", "Y", "N")</f>
        <v>N</v>
      </c>
      <c r="O564" s="9" t="str" cm="1">
        <f t="array" ref="O5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4" s="9" t="str" cm="1">
        <f t="array" ref="P5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4" s="9" t="str" cm="1">
        <f t="array" ref="Q5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5" spans="2:17" x14ac:dyDescent="0.25">
      <c r="B565" s="8" t="s">
        <v>2612</v>
      </c>
      <c r="C565" t="s">
        <v>473</v>
      </c>
      <c r="D565" t="s">
        <v>482</v>
      </c>
      <c r="E565" t="s">
        <v>6</v>
      </c>
      <c r="F565" s="4">
        <v>123964</v>
      </c>
      <c r="G565" s="6" t="str" cm="1">
        <f t="array" ref="G565">IFERROR(VLOOKUP(VALUE(Table13[[#This Row],[County FIPS]]), IFERROR(IF(VALUE([1]!New_Licenses[#Data])=0, "Pending", VALUE([1]!New_Licenses[#Data])), [1]!New_Licenses[#Data]), 8, FALSE), "N/A")</f>
        <v>N/A</v>
      </c>
      <c r="H565" s="9" t="str">
        <f>IF(AND(Table13[[#This Row],[Call Sign]]&lt;&gt;"N/A", Table13[[#This Row],[Call Sign]]&lt;&gt;"Pending"), "Y", "N")</f>
        <v>N</v>
      </c>
      <c r="I565" s="10" t="str" cm="1">
        <f t="array" ref="I5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5" s="6" t="str" cm="1">
        <f t="array" ref="J565">IF(IFERROR(VLOOKUP(VALUE(Table13[[#This Row],[County FIPS]]), IFERROR(IF(VALUE([1]!New_Leases[#Data])=0, "Pending", VALUE([1]!New_Leases[#Data])), [1]!New_Leases[#Data]), 13, FALSE), "N")="Active", "Y", "N")</f>
        <v>N</v>
      </c>
      <c r="K565" s="9" t="str" cm="1">
        <f t="array" ref="K5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5" s="9" t="str" cm="1">
        <f t="array" ref="L5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5" s="11" t="str" cm="1">
        <f t="array" ref="M5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5" s="9" t="str" cm="1">
        <f t="array" ref="N565">IF(IFERROR(VLOOKUP(VALUE(Table13[[#This Row],[County FIPS]]), VALUE([1]!Assignments_of_Authorization[#Data]), 1, FALSE), "N")&lt;&gt;"N", "Y", "N")</f>
        <v>N</v>
      </c>
      <c r="O565" s="9" t="str" cm="1">
        <f t="array" ref="O5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5" s="9" t="str" cm="1">
        <f t="array" ref="P5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5" s="9" t="str" cm="1">
        <f t="array" ref="Q5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6" spans="2:17" x14ac:dyDescent="0.25">
      <c r="B566" s="8" t="s">
        <v>2613</v>
      </c>
      <c r="C566" t="s">
        <v>473</v>
      </c>
      <c r="D566" t="s">
        <v>483</v>
      </c>
      <c r="E566" t="s">
        <v>6</v>
      </c>
      <c r="F566" s="4">
        <v>12056</v>
      </c>
      <c r="G566" s="6" t="str" cm="1">
        <f t="array" ref="G566">IFERROR(VLOOKUP(VALUE(Table13[[#This Row],[County FIPS]]), IFERROR(IF(VALUE([1]!New_Licenses[#Data])=0, "Pending", VALUE([1]!New_Licenses[#Data])), [1]!New_Licenses[#Data]), 8, FALSE), "N/A")</f>
        <v>N/A</v>
      </c>
      <c r="H566" s="9" t="str">
        <f>IF(AND(Table13[[#This Row],[Call Sign]]&lt;&gt;"N/A", Table13[[#This Row],[Call Sign]]&lt;&gt;"Pending"), "Y", "N")</f>
        <v>N</v>
      </c>
      <c r="I566" s="10" t="str" cm="1">
        <f t="array" ref="I5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6" s="6" t="str" cm="1">
        <f t="array" ref="J566">IF(IFERROR(VLOOKUP(VALUE(Table13[[#This Row],[County FIPS]]), IFERROR(IF(VALUE([1]!New_Leases[#Data])=0, "Pending", VALUE([1]!New_Leases[#Data])), [1]!New_Leases[#Data]), 13, FALSE), "N")="Active", "Y", "N")</f>
        <v>N</v>
      </c>
      <c r="K566" s="9" t="str" cm="1">
        <f t="array" ref="K5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6" s="9" t="str" cm="1">
        <f t="array" ref="L5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6" s="11" t="str" cm="1">
        <f t="array" ref="M5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6" s="9" t="str" cm="1">
        <f t="array" ref="N566">IF(IFERROR(VLOOKUP(VALUE(Table13[[#This Row],[County FIPS]]), VALUE([1]!Assignments_of_Authorization[#Data]), 1, FALSE), "N")&lt;&gt;"N", "Y", "N")</f>
        <v>N</v>
      </c>
      <c r="O566" s="9" t="str" cm="1">
        <f t="array" ref="O5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6" s="9" t="str" cm="1">
        <f t="array" ref="P5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6" s="9" t="str" cm="1">
        <f t="array" ref="Q5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7" spans="2:17" x14ac:dyDescent="0.25">
      <c r="B567" s="8" t="s">
        <v>2614</v>
      </c>
      <c r="C567" t="s">
        <v>473</v>
      </c>
      <c r="D567" t="s">
        <v>185</v>
      </c>
      <c r="E567" t="s">
        <v>6</v>
      </c>
      <c r="F567" s="4">
        <v>2574</v>
      </c>
      <c r="G567" s="6" t="str" cm="1">
        <f t="array" ref="G567">IFERROR(VLOOKUP(VALUE(Table13[[#This Row],[County FIPS]]), IFERROR(IF(VALUE([1]!New_Licenses[#Data])=0, "Pending", VALUE([1]!New_Licenses[#Data])), [1]!New_Licenses[#Data]), 8, FALSE), "N/A")</f>
        <v>N/A</v>
      </c>
      <c r="H567" s="9" t="str">
        <f>IF(AND(Table13[[#This Row],[Call Sign]]&lt;&gt;"N/A", Table13[[#This Row],[Call Sign]]&lt;&gt;"Pending"), "Y", "N")</f>
        <v>N</v>
      </c>
      <c r="I567" s="10" t="str" cm="1">
        <f t="array" ref="I5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7" s="6" t="str" cm="1">
        <f t="array" ref="J567">IF(IFERROR(VLOOKUP(VALUE(Table13[[#This Row],[County FIPS]]), IFERROR(IF(VALUE([1]!New_Leases[#Data])=0, "Pending", VALUE([1]!New_Leases[#Data])), [1]!New_Leases[#Data]), 13, FALSE), "N")="Active", "Y", "N")</f>
        <v>N</v>
      </c>
      <c r="K567" s="9" t="str" cm="1">
        <f t="array" ref="K5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7" s="9" t="str" cm="1">
        <f t="array" ref="L5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7" s="11" t="str" cm="1">
        <f t="array" ref="M5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7" s="9" t="str" cm="1">
        <f t="array" ref="N567">IF(IFERROR(VLOOKUP(VALUE(Table13[[#This Row],[County FIPS]]), VALUE([1]!Assignments_of_Authorization[#Data]), 1, FALSE), "N")&lt;&gt;"N", "Y", "N")</f>
        <v>N</v>
      </c>
      <c r="O567" s="9" t="str" cm="1">
        <f t="array" ref="O5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7" s="9" t="str" cm="1">
        <f t="array" ref="P5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7" s="9" t="str" cm="1">
        <f t="array" ref="Q5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8" spans="2:17" x14ac:dyDescent="0.25">
      <c r="B568" s="8" t="s">
        <v>2615</v>
      </c>
      <c r="C568" t="s">
        <v>473</v>
      </c>
      <c r="D568" t="s">
        <v>484</v>
      </c>
      <c r="E568" t="s">
        <v>6</v>
      </c>
      <c r="F568" s="4">
        <v>1077</v>
      </c>
      <c r="G568" s="6" t="str" cm="1">
        <f t="array" ref="G568">IFERROR(VLOOKUP(VALUE(Table13[[#This Row],[County FIPS]]), IFERROR(IF(VALUE([1]!New_Licenses[#Data])=0, "Pending", VALUE([1]!New_Licenses[#Data])), [1]!New_Licenses[#Data]), 8, FALSE), "N/A")</f>
        <v>N/A</v>
      </c>
      <c r="H568" s="9" t="str">
        <f>IF(AND(Table13[[#This Row],[Call Sign]]&lt;&gt;"N/A", Table13[[#This Row],[Call Sign]]&lt;&gt;"Pending"), "Y", "N")</f>
        <v>N</v>
      </c>
      <c r="I568" s="10" t="str" cm="1">
        <f t="array" ref="I5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8" s="6" t="str" cm="1">
        <f t="array" ref="J568">IF(IFERROR(VLOOKUP(VALUE(Table13[[#This Row],[County FIPS]]), IFERROR(IF(VALUE([1]!New_Leases[#Data])=0, "Pending", VALUE([1]!New_Leases[#Data])), [1]!New_Leases[#Data]), 13, FALSE), "N")="Active", "Y", "N")</f>
        <v>N</v>
      </c>
      <c r="K568" s="9" t="str" cm="1">
        <f t="array" ref="K5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8" s="9" t="str" cm="1">
        <f t="array" ref="L5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8" s="11" t="str" cm="1">
        <f t="array" ref="M5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8" s="9" t="str" cm="1">
        <f t="array" ref="N568">IF(IFERROR(VLOOKUP(VALUE(Table13[[#This Row],[County FIPS]]), VALUE([1]!Assignments_of_Authorization[#Data]), 1, FALSE), "N")&lt;&gt;"N", "Y", "N")</f>
        <v>N</v>
      </c>
      <c r="O568" s="9" t="str" cm="1">
        <f t="array" ref="O5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8" s="9" t="str" cm="1">
        <f t="array" ref="P5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8" s="9" t="str" cm="1">
        <f t="array" ref="Q5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69" spans="2:17" x14ac:dyDescent="0.25">
      <c r="B569" s="8" t="s">
        <v>2616</v>
      </c>
      <c r="C569" t="s">
        <v>473</v>
      </c>
      <c r="D569" t="s">
        <v>485</v>
      </c>
      <c r="E569" t="s">
        <v>8</v>
      </c>
      <c r="F569" s="4">
        <v>231105</v>
      </c>
      <c r="G569" s="6" t="str" cm="1">
        <f t="array" ref="G569">IFERROR(VLOOKUP(VALUE(Table13[[#This Row],[County FIPS]]), IFERROR(IF(VALUE([1]!New_Licenses[#Data])=0, "Pending", VALUE([1]!New_Licenses[#Data])), [1]!New_Licenses[#Data]), 8, FALSE), "N/A")</f>
        <v>N/A</v>
      </c>
      <c r="H569" s="9" t="str">
        <f>IF(AND(Table13[[#This Row],[Call Sign]]&lt;&gt;"N/A", Table13[[#This Row],[Call Sign]]&lt;&gt;"Pending"), "Y", "N")</f>
        <v>N</v>
      </c>
      <c r="I569" s="10" t="str" cm="1">
        <f t="array" ref="I5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69" s="6" t="str" cm="1">
        <f t="array" ref="J569">IF(IFERROR(VLOOKUP(VALUE(Table13[[#This Row],[County FIPS]]), IFERROR(IF(VALUE([1]!New_Leases[#Data])=0, "Pending", VALUE([1]!New_Leases[#Data])), [1]!New_Leases[#Data]), 13, FALSE), "N")="Active", "Y", "N")</f>
        <v>N</v>
      </c>
      <c r="K569" s="9" t="str" cm="1">
        <f t="array" ref="K5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69" s="9" t="str" cm="1">
        <f t="array" ref="L5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69" s="11" t="str" cm="1">
        <f t="array" ref="M5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69" s="9" t="str" cm="1">
        <f t="array" ref="N569">IF(IFERROR(VLOOKUP(VALUE(Table13[[#This Row],[County FIPS]]), VALUE([1]!Assignments_of_Authorization[#Data]), 1, FALSE), "N")&lt;&gt;"N", "Y", "N")</f>
        <v>N</v>
      </c>
      <c r="O569" s="9" t="str" cm="1">
        <f t="array" ref="O5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69" s="9" t="str" cm="1">
        <f t="array" ref="P5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69" s="9" t="str" cm="1">
        <f t="array" ref="Q5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0" spans="2:17" x14ac:dyDescent="0.25">
      <c r="B570" s="8" t="s">
        <v>2617</v>
      </c>
      <c r="C570" t="s">
        <v>473</v>
      </c>
      <c r="D570" t="s">
        <v>486</v>
      </c>
      <c r="E570" t="s">
        <v>6</v>
      </c>
      <c r="F570" s="4">
        <v>7027</v>
      </c>
      <c r="G570" s="6" t="str" cm="1">
        <f t="array" ref="G570">IFERROR(VLOOKUP(VALUE(Table13[[#This Row],[County FIPS]]), IFERROR(IF(VALUE([1]!New_Licenses[#Data])=0, "Pending", VALUE([1]!New_Licenses[#Data])), [1]!New_Licenses[#Data]), 8, FALSE), "N/A")</f>
        <v>N/A</v>
      </c>
      <c r="H570" s="9" t="str">
        <f>IF(AND(Table13[[#This Row],[Call Sign]]&lt;&gt;"N/A", Table13[[#This Row],[Call Sign]]&lt;&gt;"Pending"), "Y", "N")</f>
        <v>N</v>
      </c>
      <c r="I570" s="10" t="str" cm="1">
        <f t="array" ref="I5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0" s="6" t="str" cm="1">
        <f t="array" ref="J570">IF(IFERROR(VLOOKUP(VALUE(Table13[[#This Row],[County FIPS]]), IFERROR(IF(VALUE([1]!New_Leases[#Data])=0, "Pending", VALUE([1]!New_Leases[#Data])), [1]!New_Leases[#Data]), 13, FALSE), "N")="Active", "Y", "N")</f>
        <v>N</v>
      </c>
      <c r="K570" s="9" t="str" cm="1">
        <f t="array" ref="K5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0" s="9" t="str" cm="1">
        <f t="array" ref="L5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0" s="11" t="str" cm="1">
        <f t="array" ref="M5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0" s="9" t="str" cm="1">
        <f t="array" ref="N570">IF(IFERROR(VLOOKUP(VALUE(Table13[[#This Row],[County FIPS]]), VALUE([1]!Assignments_of_Authorization[#Data]), 1, FALSE), "N")&lt;&gt;"N", "Y", "N")</f>
        <v>N</v>
      </c>
      <c r="O570" s="9" t="str" cm="1">
        <f t="array" ref="O5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0" s="9" t="str" cm="1">
        <f t="array" ref="P5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0" s="9" t="str" cm="1">
        <f t="array" ref="Q5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1" spans="2:17" x14ac:dyDescent="0.25">
      <c r="B571" s="8" t="s">
        <v>2618</v>
      </c>
      <c r="C571" t="s">
        <v>473</v>
      </c>
      <c r="D571" t="s">
        <v>487</v>
      </c>
      <c r="E571" t="s">
        <v>6</v>
      </c>
      <c r="F571" s="4">
        <v>24655</v>
      </c>
      <c r="G571" s="6" t="str" cm="1">
        <f t="array" ref="G571">IFERROR(VLOOKUP(VALUE(Table13[[#This Row],[County FIPS]]), IFERROR(IF(VALUE([1]!New_Licenses[#Data])=0, "Pending", VALUE([1]!New_Licenses[#Data])), [1]!New_Licenses[#Data]), 8, FALSE), "N/A")</f>
        <v>N/A</v>
      </c>
      <c r="H571" s="9" t="str">
        <f>IF(AND(Table13[[#This Row],[Call Sign]]&lt;&gt;"N/A", Table13[[#This Row],[Call Sign]]&lt;&gt;"Pending"), "Y", "N")</f>
        <v>N</v>
      </c>
      <c r="I571" s="10" t="str" cm="1">
        <f t="array" ref="I5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1" s="6" t="str" cm="1">
        <f t="array" ref="J571">IF(IFERROR(VLOOKUP(VALUE(Table13[[#This Row],[County FIPS]]), IFERROR(IF(VALUE([1]!New_Leases[#Data])=0, "Pending", VALUE([1]!New_Leases[#Data])), [1]!New_Leases[#Data]), 13, FALSE), "N")="Active", "Y", "N")</f>
        <v>N</v>
      </c>
      <c r="K571" s="9" t="str" cm="1">
        <f t="array" ref="K5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1" s="9" t="str" cm="1">
        <f t="array" ref="L5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1" s="11" t="str" cm="1">
        <f t="array" ref="M5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1" s="9" t="str" cm="1">
        <f t="array" ref="N571">IF(IFERROR(VLOOKUP(VALUE(Table13[[#This Row],[County FIPS]]), VALUE([1]!Assignments_of_Authorization[#Data]), 1, FALSE), "N")&lt;&gt;"N", "Y", "N")</f>
        <v>N</v>
      </c>
      <c r="O571" s="9" t="str" cm="1">
        <f t="array" ref="O5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1" s="9" t="str" cm="1">
        <f t="array" ref="P5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1" s="9" t="str" cm="1">
        <f t="array" ref="Q5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2" spans="2:17" x14ac:dyDescent="0.25">
      <c r="B572" s="8" t="s">
        <v>2619</v>
      </c>
      <c r="C572" t="s">
        <v>473</v>
      </c>
      <c r="D572" t="s">
        <v>132</v>
      </c>
      <c r="E572" t="s">
        <v>6</v>
      </c>
      <c r="F572" s="4">
        <v>790</v>
      </c>
      <c r="G572" s="6" t="str" cm="1">
        <f t="array" ref="G572">IFERROR(VLOOKUP(VALUE(Table13[[#This Row],[County FIPS]]), IFERROR(IF(VALUE([1]!New_Licenses[#Data])=0, "Pending", VALUE([1]!New_Licenses[#Data])), [1]!New_Licenses[#Data]), 8, FALSE), "N/A")</f>
        <v>N/A</v>
      </c>
      <c r="H572" s="9" t="str">
        <f>IF(AND(Table13[[#This Row],[Call Sign]]&lt;&gt;"N/A", Table13[[#This Row],[Call Sign]]&lt;&gt;"Pending"), "Y", "N")</f>
        <v>N</v>
      </c>
      <c r="I572" s="10" t="str" cm="1">
        <f t="array" ref="I5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2" s="6" t="str" cm="1">
        <f t="array" ref="J572">IF(IFERROR(VLOOKUP(VALUE(Table13[[#This Row],[County FIPS]]), IFERROR(IF(VALUE([1]!New_Leases[#Data])=0, "Pending", VALUE([1]!New_Leases[#Data])), [1]!New_Leases[#Data]), 13, FALSE), "N")="Active", "Y", "N")</f>
        <v>N</v>
      </c>
      <c r="K572" s="9" t="str" cm="1">
        <f t="array" ref="K5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2" s="9" t="str" cm="1">
        <f t="array" ref="L5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2" s="11" t="str" cm="1">
        <f t="array" ref="M5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2" s="9" t="str" cm="1">
        <f t="array" ref="N572">IF(IFERROR(VLOOKUP(VALUE(Table13[[#This Row],[County FIPS]]), VALUE([1]!Assignments_of_Authorization[#Data]), 1, FALSE), "N")&lt;&gt;"N", "Y", "N")</f>
        <v>N</v>
      </c>
      <c r="O572" s="9" t="str" cm="1">
        <f t="array" ref="O5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2" s="9" t="str" cm="1">
        <f t="array" ref="P5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2" s="9" t="str" cm="1">
        <f t="array" ref="Q5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3" spans="2:17" x14ac:dyDescent="0.25">
      <c r="B573" s="8" t="s">
        <v>2620</v>
      </c>
      <c r="C573" t="s">
        <v>473</v>
      </c>
      <c r="D573" t="s">
        <v>488</v>
      </c>
      <c r="E573" t="s">
        <v>6</v>
      </c>
      <c r="F573" s="4">
        <v>8734</v>
      </c>
      <c r="G573" s="6" t="str" cm="1">
        <f t="array" ref="G573">IFERROR(VLOOKUP(VALUE(Table13[[#This Row],[County FIPS]]), IFERROR(IF(VALUE([1]!New_Licenses[#Data])=0, "Pending", VALUE([1]!New_Licenses[#Data])), [1]!New_Licenses[#Data]), 8, FALSE), "N/A")</f>
        <v>N/A</v>
      </c>
      <c r="H573" s="9" t="str">
        <f>IF(AND(Table13[[#This Row],[Call Sign]]&lt;&gt;"N/A", Table13[[#This Row],[Call Sign]]&lt;&gt;"Pending"), "Y", "N")</f>
        <v>N</v>
      </c>
      <c r="I573" s="10" t="str" cm="1">
        <f t="array" ref="I5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3" s="6" t="str" cm="1">
        <f t="array" ref="J573">IF(IFERROR(VLOOKUP(VALUE(Table13[[#This Row],[County FIPS]]), IFERROR(IF(VALUE([1]!New_Leases[#Data])=0, "Pending", VALUE([1]!New_Leases[#Data])), [1]!New_Leases[#Data]), 13, FALSE), "N")="Active", "Y", "N")</f>
        <v>N</v>
      </c>
      <c r="K573" s="9" t="str" cm="1">
        <f t="array" ref="K5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3" s="9" t="str" cm="1">
        <f t="array" ref="L5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3" s="11" t="str" cm="1">
        <f t="array" ref="M5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3" s="9" t="str" cm="1">
        <f t="array" ref="N573">IF(IFERROR(VLOOKUP(VALUE(Table13[[#This Row],[County FIPS]]), VALUE([1]!Assignments_of_Authorization[#Data]), 1, FALSE), "N")&lt;&gt;"N", "Y", "N")</f>
        <v>N</v>
      </c>
      <c r="O573" s="9" t="str" cm="1">
        <f t="array" ref="O5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3" s="9" t="str" cm="1">
        <f t="array" ref="P5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3" s="9" t="str" cm="1">
        <f t="array" ref="Q5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4" spans="2:17" x14ac:dyDescent="0.25">
      <c r="B574" s="8" t="s">
        <v>2621</v>
      </c>
      <c r="C574" t="s">
        <v>473</v>
      </c>
      <c r="D574" t="s">
        <v>253</v>
      </c>
      <c r="E574" t="s">
        <v>6</v>
      </c>
      <c r="F574" s="4">
        <v>4275</v>
      </c>
      <c r="G574" s="6" t="str" cm="1">
        <f t="array" ref="G574">IFERROR(VLOOKUP(VALUE(Table13[[#This Row],[County FIPS]]), IFERROR(IF(VALUE([1]!New_Licenses[#Data])=0, "Pending", VALUE([1]!New_Licenses[#Data])), [1]!New_Licenses[#Data]), 8, FALSE), "N/A")</f>
        <v>N/A</v>
      </c>
      <c r="H574" s="9" t="str">
        <f>IF(AND(Table13[[#This Row],[Call Sign]]&lt;&gt;"N/A", Table13[[#This Row],[Call Sign]]&lt;&gt;"Pending"), "Y", "N")</f>
        <v>N</v>
      </c>
      <c r="I574" s="10" t="str" cm="1">
        <f t="array" ref="I5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4" s="6" t="str" cm="1">
        <f t="array" ref="J574">IF(IFERROR(VLOOKUP(VALUE(Table13[[#This Row],[County FIPS]]), IFERROR(IF(VALUE([1]!New_Leases[#Data])=0, "Pending", VALUE([1]!New_Leases[#Data])), [1]!New_Leases[#Data]), 13, FALSE), "N")="Active", "Y", "N")</f>
        <v>N</v>
      </c>
      <c r="K574" s="9" t="str" cm="1">
        <f t="array" ref="K5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4" s="9" t="str" cm="1">
        <f t="array" ref="L5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4" s="11" t="str" cm="1">
        <f t="array" ref="M5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4" s="9" t="str" cm="1">
        <f t="array" ref="N574">IF(IFERROR(VLOOKUP(VALUE(Table13[[#This Row],[County FIPS]]), VALUE([1]!Assignments_of_Authorization[#Data]), 1, FALSE), "N")&lt;&gt;"N", "Y", "N")</f>
        <v>N</v>
      </c>
      <c r="O574" s="9" t="str" cm="1">
        <f t="array" ref="O5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4" s="9" t="str" cm="1">
        <f t="array" ref="P5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4" s="9" t="str" cm="1">
        <f t="array" ref="Q5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5" spans="2:17" x14ac:dyDescent="0.25">
      <c r="B575" s="8" t="s">
        <v>2622</v>
      </c>
      <c r="C575" t="s">
        <v>473</v>
      </c>
      <c r="D575" t="s">
        <v>32</v>
      </c>
      <c r="E575" t="s">
        <v>6</v>
      </c>
      <c r="F575" s="4">
        <v>28666</v>
      </c>
      <c r="G575" s="6" t="str" cm="1">
        <f t="array" ref="G575">IFERROR(VLOOKUP(VALUE(Table13[[#This Row],[County FIPS]]), IFERROR(IF(VALUE([1]!New_Licenses[#Data])=0, "Pending", VALUE([1]!New_Licenses[#Data])), [1]!New_Licenses[#Data]), 8, FALSE), "N/A")</f>
        <v>N/A</v>
      </c>
      <c r="H575" s="9" t="str">
        <f>IF(AND(Table13[[#This Row],[Call Sign]]&lt;&gt;"N/A", Table13[[#This Row],[Call Sign]]&lt;&gt;"Pending"), "Y", "N")</f>
        <v>N</v>
      </c>
      <c r="I575" s="10" t="str" cm="1">
        <f t="array" ref="I5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5" s="6" t="str" cm="1">
        <f t="array" ref="J575">IF(IFERROR(VLOOKUP(VALUE(Table13[[#This Row],[County FIPS]]), IFERROR(IF(VALUE([1]!New_Leases[#Data])=0, "Pending", VALUE([1]!New_Leases[#Data])), [1]!New_Leases[#Data]), 13, FALSE), "N")="Active", "Y", "N")</f>
        <v>N</v>
      </c>
      <c r="K575" s="9" t="str" cm="1">
        <f t="array" ref="K5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5" s="9" t="str" cm="1">
        <f t="array" ref="L5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5" s="11" t="str" cm="1">
        <f t="array" ref="M5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5" s="9" t="str" cm="1">
        <f t="array" ref="N575">IF(IFERROR(VLOOKUP(VALUE(Table13[[#This Row],[County FIPS]]), VALUE([1]!Assignments_of_Authorization[#Data]), 1, FALSE), "N")&lt;&gt;"N", "Y", "N")</f>
        <v>N</v>
      </c>
      <c r="O575" s="9" t="str" cm="1">
        <f t="array" ref="O5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5" s="9" t="str" cm="1">
        <f t="array" ref="P5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5" s="9" t="str" cm="1">
        <f t="array" ref="Q5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6" spans="2:17" x14ac:dyDescent="0.25">
      <c r="B576" s="8" t="s">
        <v>2623</v>
      </c>
      <c r="C576" t="s">
        <v>473</v>
      </c>
      <c r="D576" t="s">
        <v>36</v>
      </c>
      <c r="E576" t="s">
        <v>6</v>
      </c>
      <c r="F576" s="4">
        <v>14194</v>
      </c>
      <c r="G576" s="6" t="str" cm="1">
        <f t="array" ref="G576">IFERROR(VLOOKUP(VALUE(Table13[[#This Row],[County FIPS]]), IFERROR(IF(VALUE([1]!New_Licenses[#Data])=0, "Pending", VALUE([1]!New_Licenses[#Data])), [1]!New_Licenses[#Data]), 8, FALSE), "N/A")</f>
        <v>N/A</v>
      </c>
      <c r="H576" s="9" t="str">
        <f>IF(AND(Table13[[#This Row],[Call Sign]]&lt;&gt;"N/A", Table13[[#This Row],[Call Sign]]&lt;&gt;"Pending"), "Y", "N")</f>
        <v>N</v>
      </c>
      <c r="I576" s="10" t="str" cm="1">
        <f t="array" ref="I5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6" s="6" t="str" cm="1">
        <f t="array" ref="J576">IF(IFERROR(VLOOKUP(VALUE(Table13[[#This Row],[County FIPS]]), IFERROR(IF(VALUE([1]!New_Leases[#Data])=0, "Pending", VALUE([1]!New_Leases[#Data])), [1]!New_Leases[#Data]), 13, FALSE), "N")="Active", "Y", "N")</f>
        <v>N</v>
      </c>
      <c r="K576" s="9" t="str" cm="1">
        <f t="array" ref="K5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6" s="9" t="str" cm="1">
        <f t="array" ref="L5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6" s="11" t="str" cm="1">
        <f t="array" ref="M5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6" s="9" t="str" cm="1">
        <f t="array" ref="N576">IF(IFERROR(VLOOKUP(VALUE(Table13[[#This Row],[County FIPS]]), VALUE([1]!Assignments_of_Authorization[#Data]), 1, FALSE), "N")&lt;&gt;"N", "Y", "N")</f>
        <v>N</v>
      </c>
      <c r="O576" s="9" t="str" cm="1">
        <f t="array" ref="O5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6" s="9" t="str" cm="1">
        <f t="array" ref="P5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6" s="9" t="str" cm="1">
        <f t="array" ref="Q5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7" spans="2:17" x14ac:dyDescent="0.25">
      <c r="B577" s="8" t="s">
        <v>2624</v>
      </c>
      <c r="C577" t="s">
        <v>473</v>
      </c>
      <c r="D577" t="s">
        <v>261</v>
      </c>
      <c r="E577" t="s">
        <v>6</v>
      </c>
      <c r="F577" s="4">
        <v>13388</v>
      </c>
      <c r="G577" s="6" t="str" cm="1">
        <f t="array" ref="G577">IFERROR(VLOOKUP(VALUE(Table13[[#This Row],[County FIPS]]), IFERROR(IF(VALUE([1]!New_Licenses[#Data])=0, "Pending", VALUE([1]!New_Licenses[#Data])), [1]!New_Licenses[#Data]), 8, FALSE), "N/A")</f>
        <v>N/A</v>
      </c>
      <c r="H577" s="9" t="str">
        <f>IF(AND(Table13[[#This Row],[Call Sign]]&lt;&gt;"N/A", Table13[[#This Row],[Call Sign]]&lt;&gt;"Pending"), "Y", "N")</f>
        <v>N</v>
      </c>
      <c r="I577" s="10" t="str" cm="1">
        <f t="array" ref="I5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7" s="6" t="str" cm="1">
        <f t="array" ref="J577">IF(IFERROR(VLOOKUP(VALUE(Table13[[#This Row],[County FIPS]]), IFERROR(IF(VALUE([1]!New_Leases[#Data])=0, "Pending", VALUE([1]!New_Leases[#Data])), [1]!New_Leases[#Data]), 13, FALSE), "N")="Active", "Y", "N")</f>
        <v>N</v>
      </c>
      <c r="K577" s="9" t="str" cm="1">
        <f t="array" ref="K5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7" s="9" t="str" cm="1">
        <f t="array" ref="L5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7" s="11" t="str" cm="1">
        <f t="array" ref="M5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7" s="9" t="str" cm="1">
        <f t="array" ref="N577">IF(IFERROR(VLOOKUP(VALUE(Table13[[#This Row],[County FIPS]]), VALUE([1]!Assignments_of_Authorization[#Data]), 1, FALSE), "N")&lt;&gt;"N", "Y", "N")</f>
        <v>N</v>
      </c>
      <c r="O577" s="9" t="str" cm="1">
        <f t="array" ref="O5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7" s="9" t="str" cm="1">
        <f t="array" ref="P5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7" s="9" t="str" cm="1">
        <f t="array" ref="Q5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8" spans="2:17" x14ac:dyDescent="0.25">
      <c r="B578" s="8" t="s">
        <v>2625</v>
      </c>
      <c r="C578" t="s">
        <v>473</v>
      </c>
      <c r="D578" t="s">
        <v>489</v>
      </c>
      <c r="E578" t="s">
        <v>6</v>
      </c>
      <c r="F578" s="4">
        <v>19123</v>
      </c>
      <c r="G578" s="6" t="str" cm="1">
        <f t="array" ref="G578">IFERROR(VLOOKUP(VALUE(Table13[[#This Row],[County FIPS]]), IFERROR(IF(VALUE([1]!New_Licenses[#Data])=0, "Pending", VALUE([1]!New_Licenses[#Data])), [1]!New_Licenses[#Data]), 8, FALSE), "N/A")</f>
        <v>N/A</v>
      </c>
      <c r="H578" s="9" t="str">
        <f>IF(AND(Table13[[#This Row],[Call Sign]]&lt;&gt;"N/A", Table13[[#This Row],[Call Sign]]&lt;&gt;"Pending"), "Y", "N")</f>
        <v>N</v>
      </c>
      <c r="I578" s="10" t="str" cm="1">
        <f t="array" ref="I5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8" s="6" t="str" cm="1">
        <f t="array" ref="J578">IF(IFERROR(VLOOKUP(VALUE(Table13[[#This Row],[County FIPS]]), IFERROR(IF(VALUE([1]!New_Leases[#Data])=0, "Pending", VALUE([1]!New_Leases[#Data])), [1]!New_Leases[#Data]), 13, FALSE), "N")="Active", "Y", "N")</f>
        <v>N</v>
      </c>
      <c r="K578" s="9" t="str" cm="1">
        <f t="array" ref="K5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8" s="9" t="str" cm="1">
        <f t="array" ref="L5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8" s="11" t="str" cm="1">
        <f t="array" ref="M5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8" s="9" t="str" cm="1">
        <f t="array" ref="N578">IF(IFERROR(VLOOKUP(VALUE(Table13[[#This Row],[County FIPS]]), VALUE([1]!Assignments_of_Authorization[#Data]), 1, FALSE), "N")&lt;&gt;"N", "Y", "N")</f>
        <v>N</v>
      </c>
      <c r="O578" s="9" t="str" cm="1">
        <f t="array" ref="O5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8" s="9" t="str" cm="1">
        <f t="array" ref="P5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8" s="9" t="str" cm="1">
        <f t="array" ref="Q5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79" spans="2:17" x14ac:dyDescent="0.25">
      <c r="B579" s="8" t="s">
        <v>2626</v>
      </c>
      <c r="C579" t="s">
        <v>473</v>
      </c>
      <c r="D579" t="s">
        <v>490</v>
      </c>
      <c r="E579" t="s">
        <v>6</v>
      </c>
      <c r="F579" s="4">
        <v>15598</v>
      </c>
      <c r="G579" s="6" t="str" cm="1">
        <f t="array" ref="G579">IFERROR(VLOOKUP(VALUE(Table13[[#This Row],[County FIPS]]), IFERROR(IF(VALUE([1]!New_Licenses[#Data])=0, "Pending", VALUE([1]!New_Licenses[#Data])), [1]!New_Licenses[#Data]), 8, FALSE), "N/A")</f>
        <v>N/A</v>
      </c>
      <c r="H579" s="9" t="str">
        <f>IF(AND(Table13[[#This Row],[Call Sign]]&lt;&gt;"N/A", Table13[[#This Row],[Call Sign]]&lt;&gt;"Pending"), "Y", "N")</f>
        <v>N</v>
      </c>
      <c r="I579" s="10" t="str" cm="1">
        <f t="array" ref="I5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79" s="6" t="str" cm="1">
        <f t="array" ref="J579">IF(IFERROR(VLOOKUP(VALUE(Table13[[#This Row],[County FIPS]]), IFERROR(IF(VALUE([1]!New_Leases[#Data])=0, "Pending", VALUE([1]!New_Leases[#Data])), [1]!New_Leases[#Data]), 13, FALSE), "N")="Active", "Y", "N")</f>
        <v>N</v>
      </c>
      <c r="K579" s="9" t="str" cm="1">
        <f t="array" ref="K5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79" s="9" t="str" cm="1">
        <f t="array" ref="L5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79" s="11" t="str" cm="1">
        <f t="array" ref="M5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79" s="9" t="str" cm="1">
        <f t="array" ref="N579">IF(IFERROR(VLOOKUP(VALUE(Table13[[#This Row],[County FIPS]]), VALUE([1]!Assignments_of_Authorization[#Data]), 1, FALSE), "N")&lt;&gt;"N", "Y", "N")</f>
        <v>N</v>
      </c>
      <c r="O579" s="9" t="str" cm="1">
        <f t="array" ref="O5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79" s="9" t="str" cm="1">
        <f t="array" ref="P5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79" s="9" t="str" cm="1">
        <f t="array" ref="Q5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0" spans="2:17" x14ac:dyDescent="0.25">
      <c r="B580" s="8" t="s">
        <v>2627</v>
      </c>
      <c r="C580" t="s">
        <v>473</v>
      </c>
      <c r="D580" t="s">
        <v>491</v>
      </c>
      <c r="E580" t="s">
        <v>6</v>
      </c>
      <c r="F580" s="4">
        <v>16541</v>
      </c>
      <c r="G580" s="6" t="str" cm="1">
        <f t="array" ref="G580">IFERROR(VLOOKUP(VALUE(Table13[[#This Row],[County FIPS]]), IFERROR(IF(VALUE([1]!New_Licenses[#Data])=0, "Pending", VALUE([1]!New_Licenses[#Data])), [1]!New_Licenses[#Data]), 8, FALSE), "N/A")</f>
        <v>N/A</v>
      </c>
      <c r="H580" s="9" t="str">
        <f>IF(AND(Table13[[#This Row],[Call Sign]]&lt;&gt;"N/A", Table13[[#This Row],[Call Sign]]&lt;&gt;"Pending"), "Y", "N")</f>
        <v>N</v>
      </c>
      <c r="I580" s="10" t="str" cm="1">
        <f t="array" ref="I5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0" s="6" t="str" cm="1">
        <f t="array" ref="J580">IF(IFERROR(VLOOKUP(VALUE(Table13[[#This Row],[County FIPS]]), IFERROR(IF(VALUE([1]!New_Leases[#Data])=0, "Pending", VALUE([1]!New_Leases[#Data])), [1]!New_Leases[#Data]), 13, FALSE), "N")="Active", "Y", "N")</f>
        <v>N</v>
      </c>
      <c r="K580" s="9" t="str" cm="1">
        <f t="array" ref="K5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0" s="9" t="str" cm="1">
        <f t="array" ref="L5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0" s="11" t="str" cm="1">
        <f t="array" ref="M5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0" s="9" t="str" cm="1">
        <f t="array" ref="N580">IF(IFERROR(VLOOKUP(VALUE(Table13[[#This Row],[County FIPS]]), VALUE([1]!Assignments_of_Authorization[#Data]), 1, FALSE), "N")&lt;&gt;"N", "Y", "N")</f>
        <v>N</v>
      </c>
      <c r="O580" s="9" t="str" cm="1">
        <f t="array" ref="O5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0" s="9" t="str" cm="1">
        <f t="array" ref="P5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0" s="9" t="str" cm="1">
        <f t="array" ref="Q5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1" spans="2:17" x14ac:dyDescent="0.25">
      <c r="B581" s="8" t="s">
        <v>2628</v>
      </c>
      <c r="C581" t="s">
        <v>473</v>
      </c>
      <c r="D581" t="s">
        <v>43</v>
      </c>
      <c r="E581" t="s">
        <v>6</v>
      </c>
      <c r="F581" s="4">
        <v>30891</v>
      </c>
      <c r="G581" s="6" t="str" cm="1">
        <f t="array" ref="G581">IFERROR(VLOOKUP(VALUE(Table13[[#This Row],[County FIPS]]), IFERROR(IF(VALUE([1]!New_Licenses[#Data])=0, "Pending", VALUE([1]!New_Licenses[#Data])), [1]!New_Licenses[#Data]), 8, FALSE), "N/A")</f>
        <v>N/A</v>
      </c>
      <c r="H581" s="9" t="str">
        <f>IF(AND(Table13[[#This Row],[Call Sign]]&lt;&gt;"N/A", Table13[[#This Row],[Call Sign]]&lt;&gt;"Pending"), "Y", "N")</f>
        <v>N</v>
      </c>
      <c r="I581" s="10" t="str" cm="1">
        <f t="array" ref="I5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1" s="6" t="str" cm="1">
        <f t="array" ref="J581">IF(IFERROR(VLOOKUP(VALUE(Table13[[#This Row],[County FIPS]]), IFERROR(IF(VALUE([1]!New_Leases[#Data])=0, "Pending", VALUE([1]!New_Leases[#Data])), [1]!New_Leases[#Data]), 13, FALSE), "N")="Active", "Y", "N")</f>
        <v>N</v>
      </c>
      <c r="K581" s="9" t="str" cm="1">
        <f t="array" ref="K5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1" s="9" t="str" cm="1">
        <f t="array" ref="L5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1" s="11" t="str" cm="1">
        <f t="array" ref="M5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1" s="9" t="str" cm="1">
        <f t="array" ref="N581">IF(IFERROR(VLOOKUP(VALUE(Table13[[#This Row],[County FIPS]]), VALUE([1]!Assignments_of_Authorization[#Data]), 1, FALSE), "N")&lt;&gt;"N", "Y", "N")</f>
        <v>N</v>
      </c>
      <c r="O581" s="9" t="str" cm="1">
        <f t="array" ref="O5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1" s="9" t="str" cm="1">
        <f t="array" ref="P5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1" s="9" t="str" cm="1">
        <f t="array" ref="Q5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2" spans="2:17" x14ac:dyDescent="0.25">
      <c r="B582" s="8" t="s">
        <v>2629</v>
      </c>
      <c r="C582" t="s">
        <v>473</v>
      </c>
      <c r="D582" t="s">
        <v>492</v>
      </c>
      <c r="E582" t="s">
        <v>6</v>
      </c>
      <c r="F582" s="4">
        <v>24237</v>
      </c>
      <c r="G582" s="6" t="str" cm="1">
        <f t="array" ref="G582">IFERROR(VLOOKUP(VALUE(Table13[[#This Row],[County FIPS]]), IFERROR(IF(VALUE([1]!New_Licenses[#Data])=0, "Pending", VALUE([1]!New_Licenses[#Data])), [1]!New_Licenses[#Data]), 8, FALSE), "N/A")</f>
        <v>N/A</v>
      </c>
      <c r="H582" s="9" t="str">
        <f>IF(AND(Table13[[#This Row],[Call Sign]]&lt;&gt;"N/A", Table13[[#This Row],[Call Sign]]&lt;&gt;"Pending"), "Y", "N")</f>
        <v>N</v>
      </c>
      <c r="I582" s="10" t="str" cm="1">
        <f t="array" ref="I5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2" s="6" t="str" cm="1">
        <f t="array" ref="J582">IF(IFERROR(VLOOKUP(VALUE(Table13[[#This Row],[County FIPS]]), IFERROR(IF(VALUE([1]!New_Leases[#Data])=0, "Pending", VALUE([1]!New_Leases[#Data])), [1]!New_Leases[#Data]), 13, FALSE), "N")="Active", "Y", "N")</f>
        <v>N</v>
      </c>
      <c r="K582" s="9" t="str" cm="1">
        <f t="array" ref="K5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2" s="9" t="str" cm="1">
        <f t="array" ref="L5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2" s="11" t="str" cm="1">
        <f t="array" ref="M5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2" s="9" t="str" cm="1">
        <f t="array" ref="N582">IF(IFERROR(VLOOKUP(VALUE(Table13[[#This Row],[County FIPS]]), VALUE([1]!Assignments_of_Authorization[#Data]), 1, FALSE), "N")&lt;&gt;"N", "Y", "N")</f>
        <v>N</v>
      </c>
      <c r="O582" s="9" t="str" cm="1">
        <f t="array" ref="O5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2" s="9" t="str" cm="1">
        <f t="array" ref="P5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2" s="9" t="str" cm="1">
        <f t="array" ref="Q5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3" spans="2:17" x14ac:dyDescent="0.25">
      <c r="B583" s="8" t="s">
        <v>2630</v>
      </c>
      <c r="C583" t="s">
        <v>473</v>
      </c>
      <c r="D583" t="s">
        <v>493</v>
      </c>
      <c r="E583" t="s">
        <v>8</v>
      </c>
      <c r="F583" s="4">
        <v>171362</v>
      </c>
      <c r="G583" s="6" t="str" cm="1">
        <f t="array" ref="G583">IFERROR(VLOOKUP(VALUE(Table13[[#This Row],[County FIPS]]), IFERROR(IF(VALUE([1]!New_Licenses[#Data])=0, "Pending", VALUE([1]!New_Licenses[#Data])), [1]!New_Licenses[#Data]), 8, FALSE), "N/A")</f>
        <v>N/A</v>
      </c>
      <c r="H583" s="9" t="str">
        <f>IF(AND(Table13[[#This Row],[Call Sign]]&lt;&gt;"N/A", Table13[[#This Row],[Call Sign]]&lt;&gt;"Pending"), "Y", "N")</f>
        <v>N</v>
      </c>
      <c r="I583" s="10" t="str" cm="1">
        <f t="array" ref="I5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3" s="6" t="str" cm="1">
        <f t="array" ref="J583">IF(IFERROR(VLOOKUP(VALUE(Table13[[#This Row],[County FIPS]]), IFERROR(IF(VALUE([1]!New_Leases[#Data])=0, "Pending", VALUE([1]!New_Leases[#Data])), [1]!New_Leases[#Data]), 13, FALSE), "N")="Active", "Y", "N")</f>
        <v>N</v>
      </c>
      <c r="K583" s="9" t="str" cm="1">
        <f t="array" ref="K5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3" s="9" t="str" cm="1">
        <f t="array" ref="L5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3" s="11" t="str" cm="1">
        <f t="array" ref="M5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3" s="9" t="str" cm="1">
        <f t="array" ref="N583">IF(IFERROR(VLOOKUP(VALUE(Table13[[#This Row],[County FIPS]]), VALUE([1]!Assignments_of_Authorization[#Data]), 1, FALSE), "N")&lt;&gt;"N", "Y", "N")</f>
        <v>N</v>
      </c>
      <c r="O583" s="9" t="str" cm="1">
        <f t="array" ref="O5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3" s="9" t="str" cm="1">
        <f t="array" ref="P5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3" s="9" t="str" cm="1">
        <f t="array" ref="Q5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4" spans="2:17" x14ac:dyDescent="0.25">
      <c r="B584" s="8" t="s">
        <v>2631</v>
      </c>
      <c r="C584" t="s">
        <v>473</v>
      </c>
      <c r="D584" t="s">
        <v>494</v>
      </c>
      <c r="E584" t="s">
        <v>6</v>
      </c>
      <c r="F584" s="4">
        <v>39517</v>
      </c>
      <c r="G584" s="6" t="str" cm="1">
        <f t="array" ref="G584">IFERROR(VLOOKUP(VALUE(Table13[[#This Row],[County FIPS]]), IFERROR(IF(VALUE([1]!New_Licenses[#Data])=0, "Pending", VALUE([1]!New_Licenses[#Data])), [1]!New_Licenses[#Data]), 8, FALSE), "N/A")</f>
        <v>N/A</v>
      </c>
      <c r="H584" s="9" t="str">
        <f>IF(AND(Table13[[#This Row],[Call Sign]]&lt;&gt;"N/A", Table13[[#This Row],[Call Sign]]&lt;&gt;"Pending"), "Y", "N")</f>
        <v>N</v>
      </c>
      <c r="I584" s="10" t="str" cm="1">
        <f t="array" ref="I5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4" s="6" t="str" cm="1">
        <f t="array" ref="J584">IF(IFERROR(VLOOKUP(VALUE(Table13[[#This Row],[County FIPS]]), IFERROR(IF(VALUE([1]!New_Leases[#Data])=0, "Pending", VALUE([1]!New_Leases[#Data])), [1]!New_Leases[#Data]), 13, FALSE), "N")="Active", "Y", "N")</f>
        <v>N</v>
      </c>
      <c r="K584" s="9" t="str" cm="1">
        <f t="array" ref="K5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4" s="9" t="str" cm="1">
        <f t="array" ref="L5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4" s="11" t="str" cm="1">
        <f t="array" ref="M5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4" s="9" t="str" cm="1">
        <f t="array" ref="N584">IF(IFERROR(VLOOKUP(VALUE(Table13[[#This Row],[County FIPS]]), VALUE([1]!Assignments_of_Authorization[#Data]), 1, FALSE), "N")&lt;&gt;"N", "Y", "N")</f>
        <v>N</v>
      </c>
      <c r="O584" s="9" t="str" cm="1">
        <f t="array" ref="O5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4" s="9" t="str" cm="1">
        <f t="array" ref="P5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4" s="9" t="str" cm="1">
        <f t="array" ref="Q5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5" spans="2:17" x14ac:dyDescent="0.25">
      <c r="B585" s="8" t="s">
        <v>2632</v>
      </c>
      <c r="C585" t="s">
        <v>473</v>
      </c>
      <c r="D585" t="s">
        <v>495</v>
      </c>
      <c r="E585" t="s">
        <v>6</v>
      </c>
      <c r="F585" s="4">
        <v>7974</v>
      </c>
      <c r="G585" s="6" t="str" cm="1">
        <f t="array" ref="G585">IFERROR(VLOOKUP(VALUE(Table13[[#This Row],[County FIPS]]), IFERROR(IF(VALUE([1]!New_Licenses[#Data])=0, "Pending", VALUE([1]!New_Licenses[#Data])), [1]!New_Licenses[#Data]), 8, FALSE), "N/A")</f>
        <v>N/A</v>
      </c>
      <c r="H585" s="9" t="str">
        <f>IF(AND(Table13[[#This Row],[Call Sign]]&lt;&gt;"N/A", Table13[[#This Row],[Call Sign]]&lt;&gt;"Pending"), "Y", "N")</f>
        <v>N</v>
      </c>
      <c r="I585" s="10" t="str" cm="1">
        <f t="array" ref="I5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5" s="6" t="str" cm="1">
        <f t="array" ref="J585">IF(IFERROR(VLOOKUP(VALUE(Table13[[#This Row],[County FIPS]]), IFERROR(IF(VALUE([1]!New_Leases[#Data])=0, "Pending", VALUE([1]!New_Leases[#Data])), [1]!New_Leases[#Data]), 13, FALSE), "N")="Active", "Y", "N")</f>
        <v>N</v>
      </c>
      <c r="K585" s="9" t="str" cm="1">
        <f t="array" ref="K5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5" s="9" t="str" cm="1">
        <f t="array" ref="L5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5" s="11" t="str" cm="1">
        <f t="array" ref="M5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5" s="9" t="str" cm="1">
        <f t="array" ref="N585">IF(IFERROR(VLOOKUP(VALUE(Table13[[#This Row],[County FIPS]]), VALUE([1]!Assignments_of_Authorization[#Data]), 1, FALSE), "N")&lt;&gt;"N", "Y", "N")</f>
        <v>N</v>
      </c>
      <c r="O585" s="9" t="str" cm="1">
        <f t="array" ref="O5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5" s="9" t="str" cm="1">
        <f t="array" ref="P5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5" s="9" t="str" cm="1">
        <f t="array" ref="Q5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6" spans="2:17" x14ac:dyDescent="0.25">
      <c r="B586" s="8" t="s">
        <v>2633</v>
      </c>
      <c r="C586" t="s">
        <v>473</v>
      </c>
      <c r="D586" t="s">
        <v>496</v>
      </c>
      <c r="E586" t="s">
        <v>6</v>
      </c>
      <c r="F586" s="4">
        <v>3533</v>
      </c>
      <c r="G586" s="6" t="str" cm="1">
        <f t="array" ref="G586">IFERROR(VLOOKUP(VALUE(Table13[[#This Row],[County FIPS]]), IFERROR(IF(VALUE([1]!New_Licenses[#Data])=0, "Pending", VALUE([1]!New_Licenses[#Data])), [1]!New_Licenses[#Data]), 8, FALSE), "N/A")</f>
        <v>N/A</v>
      </c>
      <c r="H586" s="9" t="str">
        <f>IF(AND(Table13[[#This Row],[Call Sign]]&lt;&gt;"N/A", Table13[[#This Row],[Call Sign]]&lt;&gt;"Pending"), "Y", "N")</f>
        <v>N</v>
      </c>
      <c r="I586" s="10" t="str" cm="1">
        <f t="array" ref="I5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6" s="6" t="str" cm="1">
        <f t="array" ref="J586">IF(IFERROR(VLOOKUP(VALUE(Table13[[#This Row],[County FIPS]]), IFERROR(IF(VALUE([1]!New_Leases[#Data])=0, "Pending", VALUE([1]!New_Leases[#Data])), [1]!New_Leases[#Data]), 13, FALSE), "N")="Active", "Y", "N")</f>
        <v>N</v>
      </c>
      <c r="K586" s="9" t="str" cm="1">
        <f t="array" ref="K5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6" s="9" t="str" cm="1">
        <f t="array" ref="L5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6" s="11" t="str" cm="1">
        <f t="array" ref="M5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6" s="9" t="str" cm="1">
        <f t="array" ref="N586">IF(IFERROR(VLOOKUP(VALUE(Table13[[#This Row],[County FIPS]]), VALUE([1]!Assignments_of_Authorization[#Data]), 1, FALSE), "N")&lt;&gt;"N", "Y", "N")</f>
        <v>N</v>
      </c>
      <c r="O586" s="9" t="str" cm="1">
        <f t="array" ref="O5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6" s="9" t="str" cm="1">
        <f t="array" ref="P5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6" s="9" t="str" cm="1">
        <f t="array" ref="Q5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7" spans="2:17" x14ac:dyDescent="0.25">
      <c r="B587" s="8" t="s">
        <v>2634</v>
      </c>
      <c r="C587" t="s">
        <v>473</v>
      </c>
      <c r="D587" t="s">
        <v>153</v>
      </c>
      <c r="E587" t="s">
        <v>6</v>
      </c>
      <c r="F587" s="4">
        <v>5127</v>
      </c>
      <c r="G587" s="6" t="str" cm="1">
        <f t="array" ref="G587">IFERROR(VLOOKUP(VALUE(Table13[[#This Row],[County FIPS]]), IFERROR(IF(VALUE([1]!New_Licenses[#Data])=0, "Pending", VALUE([1]!New_Licenses[#Data])), [1]!New_Licenses[#Data]), 8, FALSE), "N/A")</f>
        <v>N/A</v>
      </c>
      <c r="H587" s="9" t="str">
        <f>IF(AND(Table13[[#This Row],[Call Sign]]&lt;&gt;"N/A", Table13[[#This Row],[Call Sign]]&lt;&gt;"Pending"), "Y", "N")</f>
        <v>N</v>
      </c>
      <c r="I587" s="10" t="str" cm="1">
        <f t="array" ref="I5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7" s="6" t="str" cm="1">
        <f t="array" ref="J587">IF(IFERROR(VLOOKUP(VALUE(Table13[[#This Row],[County FIPS]]), IFERROR(IF(VALUE([1]!New_Leases[#Data])=0, "Pending", VALUE([1]!New_Leases[#Data])), [1]!New_Leases[#Data]), 13, FALSE), "N")="Active", "Y", "N")</f>
        <v>N</v>
      </c>
      <c r="K587" s="9" t="str" cm="1">
        <f t="array" ref="K5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7" s="9" t="str" cm="1">
        <f t="array" ref="L5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7" s="11" t="str" cm="1">
        <f t="array" ref="M5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7" s="9" t="str" cm="1">
        <f t="array" ref="N587">IF(IFERROR(VLOOKUP(VALUE(Table13[[#This Row],[County FIPS]]), VALUE([1]!Assignments_of_Authorization[#Data]), 1, FALSE), "N")&lt;&gt;"N", "Y", "N")</f>
        <v>N</v>
      </c>
      <c r="O587" s="9" t="str" cm="1">
        <f t="array" ref="O5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7" s="9" t="str" cm="1">
        <f t="array" ref="P5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7" s="9" t="str" cm="1">
        <f t="array" ref="Q5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8" spans="2:17" x14ac:dyDescent="0.25">
      <c r="B588" s="8" t="s">
        <v>2635</v>
      </c>
      <c r="C588" t="s">
        <v>473</v>
      </c>
      <c r="D588" t="s">
        <v>51</v>
      </c>
      <c r="E588" t="s">
        <v>8</v>
      </c>
      <c r="F588" s="4">
        <v>52913</v>
      </c>
      <c r="G588" s="6" t="str" cm="1">
        <f t="array" ref="G588">IFERROR(VLOOKUP(VALUE(Table13[[#This Row],[County FIPS]]), IFERROR(IF(VALUE([1]!New_Licenses[#Data])=0, "Pending", VALUE([1]!New_Licenses[#Data])), [1]!New_Licenses[#Data]), 8, FALSE), "N/A")</f>
        <v>N/A</v>
      </c>
      <c r="H588" s="9" t="str">
        <f>IF(AND(Table13[[#This Row],[Call Sign]]&lt;&gt;"N/A", Table13[[#This Row],[Call Sign]]&lt;&gt;"Pending"), "Y", "N")</f>
        <v>N</v>
      </c>
      <c r="I588" s="10" t="str" cm="1">
        <f t="array" ref="I5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8" s="6" t="str" cm="1">
        <f t="array" ref="J588">IF(IFERROR(VLOOKUP(VALUE(Table13[[#This Row],[County FIPS]]), IFERROR(IF(VALUE([1]!New_Leases[#Data])=0, "Pending", VALUE([1]!New_Leases[#Data])), [1]!New_Leases[#Data]), 13, FALSE), "N")="Active", "Y", "N")</f>
        <v>N</v>
      </c>
      <c r="K588" s="9" t="str" cm="1">
        <f t="array" ref="K5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8" s="9" t="str" cm="1">
        <f t="array" ref="L5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8" s="11" t="str" cm="1">
        <f t="array" ref="M5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8" s="9" t="str" cm="1">
        <f t="array" ref="N588">IF(IFERROR(VLOOKUP(VALUE(Table13[[#This Row],[County FIPS]]), VALUE([1]!Assignments_of_Authorization[#Data]), 1, FALSE), "N")&lt;&gt;"N", "Y", "N")</f>
        <v>N</v>
      </c>
      <c r="O588" s="9" t="str" cm="1">
        <f t="array" ref="O5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8" s="9" t="str" cm="1">
        <f t="array" ref="P5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8" s="9" t="str" cm="1">
        <f t="array" ref="Q5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89" spans="2:17" x14ac:dyDescent="0.25">
      <c r="B589" s="8" t="s">
        <v>2636</v>
      </c>
      <c r="C589" t="s">
        <v>473</v>
      </c>
      <c r="D589" t="s">
        <v>497</v>
      </c>
      <c r="E589" t="s">
        <v>6</v>
      </c>
      <c r="F589" s="4">
        <v>21613</v>
      </c>
      <c r="G589" s="6" t="str" cm="1">
        <f t="array" ref="G589">IFERROR(VLOOKUP(VALUE(Table13[[#This Row],[County FIPS]]), IFERROR(IF(VALUE([1]!New_Licenses[#Data])=0, "Pending", VALUE([1]!New_Licenses[#Data])), [1]!New_Licenses[#Data]), 8, FALSE), "N/A")</f>
        <v>N/A</v>
      </c>
      <c r="H589" s="9" t="str">
        <f>IF(AND(Table13[[#This Row],[Call Sign]]&lt;&gt;"N/A", Table13[[#This Row],[Call Sign]]&lt;&gt;"Pending"), "Y", "N")</f>
        <v>N</v>
      </c>
      <c r="I589" s="10" t="str" cm="1">
        <f t="array" ref="I5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89" s="6" t="str" cm="1">
        <f t="array" ref="J589">IF(IFERROR(VLOOKUP(VALUE(Table13[[#This Row],[County FIPS]]), IFERROR(IF(VALUE([1]!New_Leases[#Data])=0, "Pending", VALUE([1]!New_Leases[#Data])), [1]!New_Leases[#Data]), 13, FALSE), "N")="Active", "Y", "N")</f>
        <v>N</v>
      </c>
      <c r="K589" s="9" t="str" cm="1">
        <f t="array" ref="K5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89" s="9" t="str" cm="1">
        <f t="array" ref="L5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89" s="11" t="str" cm="1">
        <f t="array" ref="M5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89" s="9" t="str" cm="1">
        <f t="array" ref="N589">IF(IFERROR(VLOOKUP(VALUE(Table13[[#This Row],[County FIPS]]), VALUE([1]!Assignments_of_Authorization[#Data]), 1, FALSE), "N")&lt;&gt;"N", "Y", "N")</f>
        <v>N</v>
      </c>
      <c r="O589" s="9" t="str" cm="1">
        <f t="array" ref="O5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89" s="9" t="str" cm="1">
        <f t="array" ref="P5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89" s="9" t="str" cm="1">
        <f t="array" ref="Q5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0" spans="2:17" x14ac:dyDescent="0.25">
      <c r="B590" s="8" t="s">
        <v>2637</v>
      </c>
      <c r="C590" t="s">
        <v>473</v>
      </c>
      <c r="D590" t="s">
        <v>498</v>
      </c>
      <c r="E590" t="s">
        <v>6</v>
      </c>
      <c r="F590" s="4">
        <v>42090</v>
      </c>
      <c r="G590" s="6" t="str" cm="1">
        <f t="array" ref="G590">IFERROR(VLOOKUP(VALUE(Table13[[#This Row],[County FIPS]]), IFERROR(IF(VALUE([1]!New_Licenses[#Data])=0, "Pending", VALUE([1]!New_Licenses[#Data])), [1]!New_Licenses[#Data]), 8, FALSE), "N/A")</f>
        <v>N/A</v>
      </c>
      <c r="H590" s="9" t="str">
        <f>IF(AND(Table13[[#This Row],[Call Sign]]&lt;&gt;"N/A", Table13[[#This Row],[Call Sign]]&lt;&gt;"Pending"), "Y", "N")</f>
        <v>N</v>
      </c>
      <c r="I590" s="10" t="str" cm="1">
        <f t="array" ref="I5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0" s="6" t="str" cm="1">
        <f t="array" ref="J590">IF(IFERROR(VLOOKUP(VALUE(Table13[[#This Row],[County FIPS]]), IFERROR(IF(VALUE([1]!New_Leases[#Data])=0, "Pending", VALUE([1]!New_Leases[#Data])), [1]!New_Leases[#Data]), 13, FALSE), "N")="Active", "Y", "N")</f>
        <v>N</v>
      </c>
      <c r="K590" s="9" t="str" cm="1">
        <f t="array" ref="K5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0" s="9" t="str" cm="1">
        <f t="array" ref="L5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0" s="11" t="str" cm="1">
        <f t="array" ref="M5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0" s="9" t="str" cm="1">
        <f t="array" ref="N590">IF(IFERROR(VLOOKUP(VALUE(Table13[[#This Row],[County FIPS]]), VALUE([1]!Assignments_of_Authorization[#Data]), 1, FALSE), "N")&lt;&gt;"N", "Y", "N")</f>
        <v>N</v>
      </c>
      <c r="O590" s="9" t="str" cm="1">
        <f t="array" ref="O5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0" s="9" t="str" cm="1">
        <f t="array" ref="P5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0" s="9" t="str" cm="1">
        <f t="array" ref="Q5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1" spans="2:17" x14ac:dyDescent="0.25">
      <c r="B591" s="8" t="s">
        <v>2638</v>
      </c>
      <c r="C591" t="s">
        <v>473</v>
      </c>
      <c r="D591" t="s">
        <v>499</v>
      </c>
      <c r="E591" t="s">
        <v>6</v>
      </c>
      <c r="F591" s="4">
        <v>4564</v>
      </c>
      <c r="G591" s="6" t="str" cm="1">
        <f t="array" ref="G591">IFERROR(VLOOKUP(VALUE(Table13[[#This Row],[County FIPS]]), IFERROR(IF(VALUE([1]!New_Licenses[#Data])=0, "Pending", VALUE([1]!New_Licenses[#Data])), [1]!New_Licenses[#Data]), 8, FALSE), "N/A")</f>
        <v>N/A</v>
      </c>
      <c r="H591" s="9" t="str">
        <f>IF(AND(Table13[[#This Row],[Call Sign]]&lt;&gt;"N/A", Table13[[#This Row],[Call Sign]]&lt;&gt;"Pending"), "Y", "N")</f>
        <v>N</v>
      </c>
      <c r="I591" s="10" t="str" cm="1">
        <f t="array" ref="I5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1" s="6" t="str" cm="1">
        <f t="array" ref="J591">IF(IFERROR(VLOOKUP(VALUE(Table13[[#This Row],[County FIPS]]), IFERROR(IF(VALUE([1]!New_Leases[#Data])=0, "Pending", VALUE([1]!New_Leases[#Data])), [1]!New_Leases[#Data]), 13, FALSE), "N")="Active", "Y", "N")</f>
        <v>N</v>
      </c>
      <c r="K591" s="9" t="str" cm="1">
        <f t="array" ref="K5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1" s="9" t="str" cm="1">
        <f t="array" ref="L5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1" s="11" t="str" cm="1">
        <f t="array" ref="M5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1" s="9" t="str" cm="1">
        <f t="array" ref="N591">IF(IFERROR(VLOOKUP(VALUE(Table13[[#This Row],[County FIPS]]), VALUE([1]!Assignments_of_Authorization[#Data]), 1, FALSE), "N")&lt;&gt;"N", "Y", "N")</f>
        <v>N</v>
      </c>
      <c r="O591" s="9" t="str" cm="1">
        <f t="array" ref="O5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1" s="9" t="str" cm="1">
        <f t="array" ref="P5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1" s="9" t="str" cm="1">
        <f t="array" ref="Q5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2" spans="2:17" x14ac:dyDescent="0.25">
      <c r="B592" s="8" t="s">
        <v>2639</v>
      </c>
      <c r="C592" t="s">
        <v>473</v>
      </c>
      <c r="D592" t="s">
        <v>500</v>
      </c>
      <c r="E592" t="s">
        <v>6</v>
      </c>
      <c r="F592" s="4">
        <v>11913</v>
      </c>
      <c r="G592" s="6" t="str" cm="1">
        <f t="array" ref="G592">IFERROR(VLOOKUP(VALUE(Table13[[#This Row],[County FIPS]]), IFERROR(IF(VALUE([1]!New_Licenses[#Data])=0, "Pending", VALUE([1]!New_Licenses[#Data])), [1]!New_Licenses[#Data]), 8, FALSE), "N/A")</f>
        <v>N/A</v>
      </c>
      <c r="H592" s="9" t="str">
        <f>IF(AND(Table13[[#This Row],[Call Sign]]&lt;&gt;"N/A", Table13[[#This Row],[Call Sign]]&lt;&gt;"Pending"), "Y", "N")</f>
        <v>N</v>
      </c>
      <c r="I592" s="10" t="str" cm="1">
        <f t="array" ref="I5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2" s="6" t="str" cm="1">
        <f t="array" ref="J592">IF(IFERROR(VLOOKUP(VALUE(Table13[[#This Row],[County FIPS]]), IFERROR(IF(VALUE([1]!New_Leases[#Data])=0, "Pending", VALUE([1]!New_Leases[#Data])), [1]!New_Leases[#Data]), 13, FALSE), "N")="Active", "Y", "N")</f>
        <v>N</v>
      </c>
      <c r="K592" s="9" t="str" cm="1">
        <f t="array" ref="K5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2" s="9" t="str" cm="1">
        <f t="array" ref="L5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2" s="11" t="str" cm="1">
        <f t="array" ref="M5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2" s="9" t="str" cm="1">
        <f t="array" ref="N592">IF(IFERROR(VLOOKUP(VALUE(Table13[[#This Row],[County FIPS]]), VALUE([1]!Assignments_of_Authorization[#Data]), 1, FALSE), "N")&lt;&gt;"N", "Y", "N")</f>
        <v>N</v>
      </c>
      <c r="O592" s="9" t="str" cm="1">
        <f t="array" ref="O5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2" s="9" t="str" cm="1">
        <f t="array" ref="P5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2" s="9" t="str" cm="1">
        <f t="array" ref="Q5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3" spans="2:17" x14ac:dyDescent="0.25">
      <c r="B593" s="8" t="s">
        <v>2640</v>
      </c>
      <c r="C593" t="s">
        <v>473</v>
      </c>
      <c r="D593" t="s">
        <v>501</v>
      </c>
      <c r="E593" t="s">
        <v>6</v>
      </c>
      <c r="F593" s="4">
        <v>25386</v>
      </c>
      <c r="G593" s="6" t="str" cm="1">
        <f t="array" ref="G593">IFERROR(VLOOKUP(VALUE(Table13[[#This Row],[County FIPS]]), IFERROR(IF(VALUE([1]!New_Licenses[#Data])=0, "Pending", VALUE([1]!New_Licenses[#Data])), [1]!New_Licenses[#Data]), 8, FALSE), "N/A")</f>
        <v>N/A</v>
      </c>
      <c r="H593" s="9" t="str">
        <f>IF(AND(Table13[[#This Row],[Call Sign]]&lt;&gt;"N/A", Table13[[#This Row],[Call Sign]]&lt;&gt;"Pending"), "Y", "N")</f>
        <v>N</v>
      </c>
      <c r="I593" s="10" t="str" cm="1">
        <f t="array" ref="I5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3" s="6" t="str" cm="1">
        <f t="array" ref="J593">IF(IFERROR(VLOOKUP(VALUE(Table13[[#This Row],[County FIPS]]), IFERROR(IF(VALUE([1]!New_Leases[#Data])=0, "Pending", VALUE([1]!New_Leases[#Data])), [1]!New_Leases[#Data]), 13, FALSE), "N")="Active", "Y", "N")</f>
        <v>N</v>
      </c>
      <c r="K593" s="9" t="str" cm="1">
        <f t="array" ref="K5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3" s="9" t="str" cm="1">
        <f t="array" ref="L5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3" s="11" t="str" cm="1">
        <f t="array" ref="M5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3" s="9" t="str" cm="1">
        <f t="array" ref="N593">IF(IFERROR(VLOOKUP(VALUE(Table13[[#This Row],[County FIPS]]), VALUE([1]!Assignments_of_Authorization[#Data]), 1, FALSE), "N")&lt;&gt;"N", "Y", "N")</f>
        <v>N</v>
      </c>
      <c r="O593" s="9" t="str" cm="1">
        <f t="array" ref="O5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3" s="9" t="str" cm="1">
        <f t="array" ref="P5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3" s="9" t="str" cm="1">
        <f t="array" ref="Q5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4" spans="2:17" x14ac:dyDescent="0.25">
      <c r="B594" s="8" t="s">
        <v>2641</v>
      </c>
      <c r="C594" t="s">
        <v>473</v>
      </c>
      <c r="D594" t="s">
        <v>502</v>
      </c>
      <c r="E594" t="s">
        <v>6</v>
      </c>
      <c r="F594" s="4">
        <v>7878</v>
      </c>
      <c r="G594" s="6" t="str" cm="1">
        <f t="array" ref="G594">IFERROR(VLOOKUP(VALUE(Table13[[#This Row],[County FIPS]]), IFERROR(IF(VALUE([1]!New_Licenses[#Data])=0, "Pending", VALUE([1]!New_Licenses[#Data])), [1]!New_Licenses[#Data]), 8, FALSE), "N/A")</f>
        <v>N/A</v>
      </c>
      <c r="H594" s="9" t="str">
        <f>IF(AND(Table13[[#This Row],[Call Sign]]&lt;&gt;"N/A", Table13[[#This Row],[Call Sign]]&lt;&gt;"Pending"), "Y", "N")</f>
        <v>N</v>
      </c>
      <c r="I594" s="10" t="str" cm="1">
        <f t="array" ref="I5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4" s="6" t="str" cm="1">
        <f t="array" ref="J594">IF(IFERROR(VLOOKUP(VALUE(Table13[[#This Row],[County FIPS]]), IFERROR(IF(VALUE([1]!New_Leases[#Data])=0, "Pending", VALUE([1]!New_Leases[#Data])), [1]!New_Leases[#Data]), 13, FALSE), "N")="Active", "Y", "N")</f>
        <v>N</v>
      </c>
      <c r="K594" s="9" t="str" cm="1">
        <f t="array" ref="K5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4" s="9" t="str" cm="1">
        <f t="array" ref="L5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4" s="11" t="str" cm="1">
        <f t="array" ref="M5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4" s="9" t="str" cm="1">
        <f t="array" ref="N594">IF(IFERROR(VLOOKUP(VALUE(Table13[[#This Row],[County FIPS]]), VALUE([1]!Assignments_of_Authorization[#Data]), 1, FALSE), "N")&lt;&gt;"N", "Y", "N")</f>
        <v>N</v>
      </c>
      <c r="O594" s="9" t="str" cm="1">
        <f t="array" ref="O5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4" s="9" t="str" cm="1">
        <f t="array" ref="P5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4" s="9" t="str" cm="1">
        <f t="array" ref="Q5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5" spans="2:17" x14ac:dyDescent="0.25">
      <c r="B595" s="8" t="s">
        <v>2642</v>
      </c>
      <c r="C595" t="s">
        <v>473</v>
      </c>
      <c r="D595" t="s">
        <v>503</v>
      </c>
      <c r="E595" t="s">
        <v>6</v>
      </c>
      <c r="F595" s="4">
        <v>13169</v>
      </c>
      <c r="G595" s="6" t="str" cm="1">
        <f t="array" ref="G595">IFERROR(VLOOKUP(VALUE(Table13[[#This Row],[County FIPS]]), IFERROR(IF(VALUE([1]!New_Licenses[#Data])=0, "Pending", VALUE([1]!New_Licenses[#Data])), [1]!New_Licenses[#Data]), 8, FALSE), "N/A")</f>
        <v>N/A</v>
      </c>
      <c r="H595" s="9" t="str">
        <f>IF(AND(Table13[[#This Row],[Call Sign]]&lt;&gt;"N/A", Table13[[#This Row],[Call Sign]]&lt;&gt;"Pending"), "Y", "N")</f>
        <v>N</v>
      </c>
      <c r="I595" s="10" t="str" cm="1">
        <f t="array" ref="I5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5" s="6" t="str" cm="1">
        <f t="array" ref="J595">IF(IFERROR(VLOOKUP(VALUE(Table13[[#This Row],[County FIPS]]), IFERROR(IF(VALUE([1]!New_Leases[#Data])=0, "Pending", VALUE([1]!New_Leases[#Data])), [1]!New_Leases[#Data]), 13, FALSE), "N")="Active", "Y", "N")</f>
        <v>N</v>
      </c>
      <c r="K595" s="9" t="str" cm="1">
        <f t="array" ref="K5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5" s="9" t="str" cm="1">
        <f t="array" ref="L5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5" s="11" t="str" cm="1">
        <f t="array" ref="M5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5" s="9" t="str" cm="1">
        <f t="array" ref="N595">IF(IFERROR(VLOOKUP(VALUE(Table13[[#This Row],[County FIPS]]), VALUE([1]!Assignments_of_Authorization[#Data]), 1, FALSE), "N")&lt;&gt;"N", "Y", "N")</f>
        <v>N</v>
      </c>
      <c r="O595" s="9" t="str" cm="1">
        <f t="array" ref="O5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5" s="9" t="str" cm="1">
        <f t="array" ref="P5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5" s="9" t="str" cm="1">
        <f t="array" ref="Q5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6" spans="2:17" x14ac:dyDescent="0.25">
      <c r="B596" s="8" t="s">
        <v>2643</v>
      </c>
      <c r="C596" t="s">
        <v>473</v>
      </c>
      <c r="D596" t="s">
        <v>504</v>
      </c>
      <c r="E596" t="s">
        <v>6</v>
      </c>
      <c r="F596" s="4">
        <v>11630</v>
      </c>
      <c r="G596" s="6" t="str" cm="1">
        <f t="array" ref="G596">IFERROR(VLOOKUP(VALUE(Table13[[#This Row],[County FIPS]]), IFERROR(IF(VALUE([1]!New_Licenses[#Data])=0, "Pending", VALUE([1]!New_Licenses[#Data])), [1]!New_Licenses[#Data]), 8, FALSE), "N/A")</f>
        <v>N/A</v>
      </c>
      <c r="H596" s="9" t="str">
        <f>IF(AND(Table13[[#This Row],[Call Sign]]&lt;&gt;"N/A", Table13[[#This Row],[Call Sign]]&lt;&gt;"Pending"), "Y", "N")</f>
        <v>N</v>
      </c>
      <c r="I596" s="10" t="str" cm="1">
        <f t="array" ref="I5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6" s="6" t="str" cm="1">
        <f t="array" ref="J596">IF(IFERROR(VLOOKUP(VALUE(Table13[[#This Row],[County FIPS]]), IFERROR(IF(VALUE([1]!New_Leases[#Data])=0, "Pending", VALUE([1]!New_Leases[#Data])), [1]!New_Leases[#Data]), 13, FALSE), "N")="Active", "Y", "N")</f>
        <v>N</v>
      </c>
      <c r="K596" s="9" t="str" cm="1">
        <f t="array" ref="K5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6" s="9" t="str" cm="1">
        <f t="array" ref="L5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6" s="11" t="str" cm="1">
        <f t="array" ref="M5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6" s="9" t="str" cm="1">
        <f t="array" ref="N596">IF(IFERROR(VLOOKUP(VALUE(Table13[[#This Row],[County FIPS]]), VALUE([1]!Assignments_of_Authorization[#Data]), 1, FALSE), "N")&lt;&gt;"N", "Y", "N")</f>
        <v>N</v>
      </c>
      <c r="O596" s="9" t="str" cm="1">
        <f t="array" ref="O5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6" s="9" t="str" cm="1">
        <f t="array" ref="P5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6" s="9" t="str" cm="1">
        <f t="array" ref="Q5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7" spans="2:17" x14ac:dyDescent="0.25">
      <c r="B597" s="8" t="s">
        <v>2644</v>
      </c>
      <c r="C597" t="s">
        <v>473</v>
      </c>
      <c r="D597" t="s">
        <v>505</v>
      </c>
      <c r="E597" t="s">
        <v>6</v>
      </c>
      <c r="F597" s="4">
        <v>90046</v>
      </c>
      <c r="G597" s="6" t="str" cm="1">
        <f t="array" ref="G597">IFERROR(VLOOKUP(VALUE(Table13[[#This Row],[County FIPS]]), IFERROR(IF(VALUE([1]!New_Licenses[#Data])=0, "Pending", VALUE([1]!New_Licenses[#Data])), [1]!New_Licenses[#Data]), 8, FALSE), "N/A")</f>
        <v>N/A</v>
      </c>
      <c r="H597" s="9" t="str">
        <f>IF(AND(Table13[[#This Row],[Call Sign]]&lt;&gt;"N/A", Table13[[#This Row],[Call Sign]]&lt;&gt;"Pending"), "Y", "N")</f>
        <v>N</v>
      </c>
      <c r="I597" s="10" t="str" cm="1">
        <f t="array" ref="I5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7" s="6" t="str" cm="1">
        <f t="array" ref="J597">IF(IFERROR(VLOOKUP(VALUE(Table13[[#This Row],[County FIPS]]), IFERROR(IF(VALUE([1]!New_Leases[#Data])=0, "Pending", VALUE([1]!New_Leases[#Data])), [1]!New_Leases[#Data]), 13, FALSE), "N")="Active", "Y", "N")</f>
        <v>N</v>
      </c>
      <c r="K597" s="9" t="str" cm="1">
        <f t="array" ref="K5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7" s="9" t="str" cm="1">
        <f t="array" ref="L5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7" s="11" t="str" cm="1">
        <f t="array" ref="M5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7" s="9" t="str" cm="1">
        <f t="array" ref="N597">IF(IFERROR(VLOOKUP(VALUE(Table13[[#This Row],[County FIPS]]), VALUE([1]!Assignments_of_Authorization[#Data]), 1, FALSE), "N")&lt;&gt;"N", "Y", "N")</f>
        <v>N</v>
      </c>
      <c r="O597" s="9" t="str" cm="1">
        <f t="array" ref="O5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7" s="9" t="str" cm="1">
        <f t="array" ref="P5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7" s="9" t="str" cm="1">
        <f t="array" ref="Q5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8" spans="2:17" x14ac:dyDescent="0.25">
      <c r="B598" s="8" t="s">
        <v>2645</v>
      </c>
      <c r="C598" t="s">
        <v>473</v>
      </c>
      <c r="D598" t="s">
        <v>506</v>
      </c>
      <c r="E598" t="s">
        <v>6</v>
      </c>
      <c r="F598" s="4">
        <v>11746</v>
      </c>
      <c r="G598" s="6" t="str" cm="1">
        <f t="array" ref="G598">IFERROR(VLOOKUP(VALUE(Table13[[#This Row],[County FIPS]]), IFERROR(IF(VALUE([1]!New_Licenses[#Data])=0, "Pending", VALUE([1]!New_Licenses[#Data])), [1]!New_Licenses[#Data]), 8, FALSE), "N/A")</f>
        <v>N/A</v>
      </c>
      <c r="H598" s="9" t="str">
        <f>IF(AND(Table13[[#This Row],[Call Sign]]&lt;&gt;"N/A", Table13[[#This Row],[Call Sign]]&lt;&gt;"Pending"), "Y", "N")</f>
        <v>N</v>
      </c>
      <c r="I598" s="10" t="str" cm="1">
        <f t="array" ref="I5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8" s="6" t="str" cm="1">
        <f t="array" ref="J598">IF(IFERROR(VLOOKUP(VALUE(Table13[[#This Row],[County FIPS]]), IFERROR(IF(VALUE([1]!New_Leases[#Data])=0, "Pending", VALUE([1]!New_Leases[#Data])), [1]!New_Leases[#Data]), 13, FALSE), "N")="Active", "Y", "N")</f>
        <v>N</v>
      </c>
      <c r="K598" s="9" t="str" cm="1">
        <f t="array" ref="K5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8" s="9" t="str" cm="1">
        <f t="array" ref="L5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8" s="11" t="str" cm="1">
        <f t="array" ref="M5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8" s="9" t="str" cm="1">
        <f t="array" ref="N598">IF(IFERROR(VLOOKUP(VALUE(Table13[[#This Row],[County FIPS]]), VALUE([1]!Assignments_of_Authorization[#Data]), 1, FALSE), "N")&lt;&gt;"N", "Y", "N")</f>
        <v>N</v>
      </c>
      <c r="O598" s="9" t="str" cm="1">
        <f t="array" ref="O5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8" s="9" t="str" cm="1">
        <f t="array" ref="P5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8" s="9" t="str" cm="1">
        <f t="array" ref="Q5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599" spans="2:17" x14ac:dyDescent="0.25">
      <c r="B599" s="8" t="s">
        <v>2646</v>
      </c>
      <c r="C599" t="s">
        <v>473</v>
      </c>
      <c r="D599" t="s">
        <v>71</v>
      </c>
      <c r="E599" t="s">
        <v>6</v>
      </c>
      <c r="F599" s="4">
        <v>10500</v>
      </c>
      <c r="G599" s="6" t="str" cm="1">
        <f t="array" ref="G599">IFERROR(VLOOKUP(VALUE(Table13[[#This Row],[County FIPS]]), IFERROR(IF(VALUE([1]!New_Licenses[#Data])=0, "Pending", VALUE([1]!New_Licenses[#Data])), [1]!New_Licenses[#Data]), 8, FALSE), "N/A")</f>
        <v>N/A</v>
      </c>
      <c r="H599" s="9" t="str">
        <f>IF(AND(Table13[[#This Row],[Call Sign]]&lt;&gt;"N/A", Table13[[#This Row],[Call Sign]]&lt;&gt;"Pending"), "Y", "N")</f>
        <v>N</v>
      </c>
      <c r="I599" s="10" t="str" cm="1">
        <f t="array" ref="I5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599" s="6" t="str" cm="1">
        <f t="array" ref="J599">IF(IFERROR(VLOOKUP(VALUE(Table13[[#This Row],[County FIPS]]), IFERROR(IF(VALUE([1]!New_Leases[#Data])=0, "Pending", VALUE([1]!New_Leases[#Data])), [1]!New_Leases[#Data]), 13, FALSE), "N")="Active", "Y", "N")</f>
        <v>N</v>
      </c>
      <c r="K599" s="9" t="str" cm="1">
        <f t="array" ref="K5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599" s="9" t="str" cm="1">
        <f t="array" ref="L5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599" s="11" t="str" cm="1">
        <f t="array" ref="M5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599" s="9" t="str" cm="1">
        <f t="array" ref="N599">IF(IFERROR(VLOOKUP(VALUE(Table13[[#This Row],[County FIPS]]), VALUE([1]!Assignments_of_Authorization[#Data]), 1, FALSE), "N")&lt;&gt;"N", "Y", "N")</f>
        <v>N</v>
      </c>
      <c r="O599" s="9" t="str" cm="1">
        <f t="array" ref="O5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599" s="9" t="str" cm="1">
        <f t="array" ref="P5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599" s="9" t="str" cm="1">
        <f t="array" ref="Q5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0" spans="2:17" x14ac:dyDescent="0.25">
      <c r="B600" s="8" t="s">
        <v>2647</v>
      </c>
      <c r="C600" t="s">
        <v>507</v>
      </c>
      <c r="D600" t="s">
        <v>239</v>
      </c>
      <c r="E600" t="s">
        <v>6</v>
      </c>
      <c r="F600" s="4">
        <v>65737</v>
      </c>
      <c r="G600" s="6" t="str" cm="1">
        <f t="array" ref="G600">IFERROR(VLOOKUP(VALUE(Table13[[#This Row],[County FIPS]]), IFERROR(IF(VALUE([1]!New_Licenses[#Data])=0, "Pending", VALUE([1]!New_Licenses[#Data])), [1]!New_Licenses[#Data]), 8, FALSE), "N/A")</f>
        <v>N/A</v>
      </c>
      <c r="H600" s="9" t="str">
        <f>IF(AND(Table13[[#This Row],[Call Sign]]&lt;&gt;"N/A", Table13[[#This Row],[Call Sign]]&lt;&gt;"Pending"), "Y", "N")</f>
        <v>N</v>
      </c>
      <c r="I600" s="10" t="str" cm="1">
        <f t="array" ref="I6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0" s="6" t="str" cm="1">
        <f t="array" ref="J600">IF(IFERROR(VLOOKUP(VALUE(Table13[[#This Row],[County FIPS]]), IFERROR(IF(VALUE([1]!New_Leases[#Data])=0, "Pending", VALUE([1]!New_Leases[#Data])), [1]!New_Leases[#Data]), 13, FALSE), "N")="Active", "Y", "N")</f>
        <v>N</v>
      </c>
      <c r="K600" s="9" t="str" cm="1">
        <f t="array" ref="K6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0" s="9" t="str" cm="1">
        <f t="array" ref="L6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0" s="11" t="str" cm="1">
        <f t="array" ref="M6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0" s="9" t="str" cm="1">
        <f t="array" ref="N600">IF(IFERROR(VLOOKUP(VALUE(Table13[[#This Row],[County FIPS]]), VALUE([1]!Assignments_of_Authorization[#Data]), 1, FALSE), "N")&lt;&gt;"N", "Y", "N")</f>
        <v>N</v>
      </c>
      <c r="O600" s="9" t="str" cm="1">
        <f t="array" ref="O6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0" s="9" t="str" cm="1">
        <f t="array" ref="P6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0" s="9" t="str" cm="1">
        <f t="array" ref="Q6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1" spans="2:17" x14ac:dyDescent="0.25">
      <c r="B601" s="8" t="s">
        <v>2648</v>
      </c>
      <c r="C601" t="s">
        <v>507</v>
      </c>
      <c r="D601" t="s">
        <v>508</v>
      </c>
      <c r="E601" t="s">
        <v>6</v>
      </c>
      <c r="F601" s="4">
        <v>5240</v>
      </c>
      <c r="G601" s="6" t="str" cm="1">
        <f t="array" ref="G601">IFERROR(VLOOKUP(VALUE(Table13[[#This Row],[County FIPS]]), IFERROR(IF(VALUE([1]!New_Licenses[#Data])=0, "Pending", VALUE([1]!New_Licenses[#Data])), [1]!New_Licenses[#Data]), 8, FALSE), "N/A")</f>
        <v>N/A</v>
      </c>
      <c r="H601" s="9" t="str">
        <f>IF(AND(Table13[[#This Row],[Call Sign]]&lt;&gt;"N/A", Table13[[#This Row],[Call Sign]]&lt;&gt;"Pending"), "Y", "N")</f>
        <v>N</v>
      </c>
      <c r="I601" s="10" t="str" cm="1">
        <f t="array" ref="I6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1" s="6" t="str" cm="1">
        <f t="array" ref="J601">IF(IFERROR(VLOOKUP(VALUE(Table13[[#This Row],[County FIPS]]), IFERROR(IF(VALUE([1]!New_Leases[#Data])=0, "Pending", VALUE([1]!New_Leases[#Data])), [1]!New_Leases[#Data]), 13, FALSE), "N")="Active", "Y", "N")</f>
        <v>N</v>
      </c>
      <c r="K601" s="9" t="str" cm="1">
        <f t="array" ref="K6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1" s="9" t="str" cm="1">
        <f t="array" ref="L6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1" s="11" t="str" cm="1">
        <f t="array" ref="M6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1" s="9" t="str" cm="1">
        <f t="array" ref="N601">IF(IFERROR(VLOOKUP(VALUE(Table13[[#This Row],[County FIPS]]), VALUE([1]!Assignments_of_Authorization[#Data]), 1, FALSE), "N")&lt;&gt;"N", "Y", "N")</f>
        <v>N</v>
      </c>
      <c r="O601" s="9" t="str" cm="1">
        <f t="array" ref="O6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1" s="9" t="str" cm="1">
        <f t="array" ref="P6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1" s="9" t="str" cm="1">
        <f t="array" ref="Q6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2" spans="2:17" x14ac:dyDescent="0.25">
      <c r="B602" s="8" t="s">
        <v>2649</v>
      </c>
      <c r="C602" t="s">
        <v>507</v>
      </c>
      <c r="D602" t="s">
        <v>509</v>
      </c>
      <c r="E602" t="s">
        <v>6</v>
      </c>
      <c r="F602" s="4">
        <v>16725</v>
      </c>
      <c r="G602" s="6" t="str" cm="1">
        <f t="array" ref="G602">IFERROR(VLOOKUP(VALUE(Table13[[#This Row],[County FIPS]]), IFERROR(IF(VALUE([1]!New_Licenses[#Data])=0, "Pending", VALUE([1]!New_Licenses[#Data])), [1]!New_Licenses[#Data]), 8, FALSE), "N/A")</f>
        <v>N/A</v>
      </c>
      <c r="H602" s="9" t="str">
        <f>IF(AND(Table13[[#This Row],[Call Sign]]&lt;&gt;"N/A", Table13[[#This Row],[Call Sign]]&lt;&gt;"Pending"), "Y", "N")</f>
        <v>N</v>
      </c>
      <c r="I602" s="10" t="str" cm="1">
        <f t="array" ref="I6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2" s="6" t="str" cm="1">
        <f t="array" ref="J602">IF(IFERROR(VLOOKUP(VALUE(Table13[[#This Row],[County FIPS]]), IFERROR(IF(VALUE([1]!New_Leases[#Data])=0, "Pending", VALUE([1]!New_Leases[#Data])), [1]!New_Leases[#Data]), 13, FALSE), "N")="Active", "Y", "N")</f>
        <v>N</v>
      </c>
      <c r="K602" s="9" t="str" cm="1">
        <f t="array" ref="K6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2" s="9" t="str" cm="1">
        <f t="array" ref="L6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2" s="11" t="str" cm="1">
        <f t="array" ref="M6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2" s="9" t="str" cm="1">
        <f t="array" ref="N602">IF(IFERROR(VLOOKUP(VALUE(Table13[[#This Row],[County FIPS]]), VALUE([1]!Assignments_of_Authorization[#Data]), 1, FALSE), "N")&lt;&gt;"N", "Y", "N")</f>
        <v>N</v>
      </c>
      <c r="O602" s="9" t="str" cm="1">
        <f t="array" ref="O6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2" s="9" t="str" cm="1">
        <f t="array" ref="P6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2" s="9" t="str" cm="1">
        <f t="array" ref="Q6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3" spans="2:17" x14ac:dyDescent="0.25">
      <c r="B603" s="8" t="s">
        <v>2650</v>
      </c>
      <c r="C603" t="s">
        <v>507</v>
      </c>
      <c r="D603" t="s">
        <v>128</v>
      </c>
      <c r="E603" t="s">
        <v>8</v>
      </c>
      <c r="F603" s="4">
        <v>53448</v>
      </c>
      <c r="G603" s="6" t="str" cm="1">
        <f t="array" ref="G603">IFERROR(VLOOKUP(VALUE(Table13[[#This Row],[County FIPS]]), IFERROR(IF(VALUE([1]!New_Licenses[#Data])=0, "Pending", VALUE([1]!New_Licenses[#Data])), [1]!New_Licenses[#Data]), 8, FALSE), "N/A")</f>
        <v>N/A</v>
      </c>
      <c r="H603" s="9" t="str">
        <f>IF(AND(Table13[[#This Row],[Call Sign]]&lt;&gt;"N/A", Table13[[#This Row],[Call Sign]]&lt;&gt;"Pending"), "Y", "N")</f>
        <v>N</v>
      </c>
      <c r="I603" s="10" t="str" cm="1">
        <f t="array" ref="I6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3" s="6" t="str" cm="1">
        <f t="array" ref="J603">IF(IFERROR(VLOOKUP(VALUE(Table13[[#This Row],[County FIPS]]), IFERROR(IF(VALUE([1]!New_Leases[#Data])=0, "Pending", VALUE([1]!New_Leases[#Data])), [1]!New_Leases[#Data]), 13, FALSE), "N")="Active", "Y", "N")</f>
        <v>N</v>
      </c>
      <c r="K603" s="9" t="str" cm="1">
        <f t="array" ref="K6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3" s="9" t="str" cm="1">
        <f t="array" ref="L6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3" s="11" t="str" cm="1">
        <f t="array" ref="M6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3" s="9" t="str" cm="1">
        <f t="array" ref="N603">IF(IFERROR(VLOOKUP(VALUE(Table13[[#This Row],[County FIPS]]), VALUE([1]!Assignments_of_Authorization[#Data]), 1, FALSE), "N")&lt;&gt;"N", "Y", "N")</f>
        <v>N</v>
      </c>
      <c r="O603" s="9" t="str" cm="1">
        <f t="array" ref="O6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3" s="9" t="str" cm="1">
        <f t="array" ref="P6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3" s="9" t="str" cm="1">
        <f t="array" ref="Q6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4" spans="2:17" x14ac:dyDescent="0.25">
      <c r="B604" s="8" t="s">
        <v>2651</v>
      </c>
      <c r="C604" t="s">
        <v>507</v>
      </c>
      <c r="D604" t="s">
        <v>510</v>
      </c>
      <c r="E604" t="s">
        <v>6</v>
      </c>
      <c r="F604" s="4">
        <v>6244</v>
      </c>
      <c r="G604" s="6" t="str" cm="1">
        <f t="array" ref="G604">IFERROR(VLOOKUP(VALUE(Table13[[#This Row],[County FIPS]]), IFERROR(IF(VALUE([1]!New_Licenses[#Data])=0, "Pending", VALUE([1]!New_Licenses[#Data])), [1]!New_Licenses[#Data]), 8, FALSE), "N/A")</f>
        <v>N/A</v>
      </c>
      <c r="H604" s="9" t="str">
        <f>IF(AND(Table13[[#This Row],[Call Sign]]&lt;&gt;"N/A", Table13[[#This Row],[Call Sign]]&lt;&gt;"Pending"), "Y", "N")</f>
        <v>N</v>
      </c>
      <c r="I604" s="10" t="str" cm="1">
        <f t="array" ref="I6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4" s="6" t="str" cm="1">
        <f t="array" ref="J604">IF(IFERROR(VLOOKUP(VALUE(Table13[[#This Row],[County FIPS]]), IFERROR(IF(VALUE([1]!New_Leases[#Data])=0, "Pending", VALUE([1]!New_Leases[#Data])), [1]!New_Leases[#Data]), 13, FALSE), "N")="Active", "Y", "N")</f>
        <v>N</v>
      </c>
      <c r="K604" s="9" t="str" cm="1">
        <f t="array" ref="K6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4" s="9" t="str" cm="1">
        <f t="array" ref="L6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4" s="11" t="str" cm="1">
        <f t="array" ref="M6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4" s="9" t="str" cm="1">
        <f t="array" ref="N604">IF(IFERROR(VLOOKUP(VALUE(Table13[[#This Row],[County FIPS]]), VALUE([1]!Assignments_of_Authorization[#Data]), 1, FALSE), "N")&lt;&gt;"N", "Y", "N")</f>
        <v>N</v>
      </c>
      <c r="O604" s="9" t="str" cm="1">
        <f t="array" ref="O6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4" s="9" t="str" cm="1">
        <f t="array" ref="P6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4" s="9" t="str" cm="1">
        <f t="array" ref="Q6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5" spans="2:17" x14ac:dyDescent="0.25">
      <c r="B605" s="8" t="s">
        <v>2652</v>
      </c>
      <c r="C605" t="s">
        <v>507</v>
      </c>
      <c r="D605" t="s">
        <v>511</v>
      </c>
      <c r="E605" t="s">
        <v>6</v>
      </c>
      <c r="F605" s="4">
        <v>33244</v>
      </c>
      <c r="G605" s="6" t="str" cm="1">
        <f t="array" ref="G605">IFERROR(VLOOKUP(VALUE(Table13[[#This Row],[County FIPS]]), IFERROR(IF(VALUE([1]!New_Licenses[#Data])=0, "Pending", VALUE([1]!New_Licenses[#Data])), [1]!New_Licenses[#Data]), 8, FALSE), "N/A")</f>
        <v>N/A</v>
      </c>
      <c r="H605" s="9" t="str">
        <f>IF(AND(Table13[[#This Row],[Call Sign]]&lt;&gt;"N/A", Table13[[#This Row],[Call Sign]]&lt;&gt;"Pending"), "Y", "N")</f>
        <v>N</v>
      </c>
      <c r="I605" s="10" t="str" cm="1">
        <f t="array" ref="I6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5" s="6" t="str" cm="1">
        <f t="array" ref="J605">IF(IFERROR(VLOOKUP(VALUE(Table13[[#This Row],[County FIPS]]), IFERROR(IF(VALUE([1]!New_Leases[#Data])=0, "Pending", VALUE([1]!New_Leases[#Data])), [1]!New_Leases[#Data]), 13, FALSE), "N")="Active", "Y", "N")</f>
        <v>N</v>
      </c>
      <c r="K605" s="9" t="str" cm="1">
        <f t="array" ref="K6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5" s="9" t="str" cm="1">
        <f t="array" ref="L6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5" s="11" t="str" cm="1">
        <f t="array" ref="M6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5" s="9" t="str" cm="1">
        <f t="array" ref="N605">IF(IFERROR(VLOOKUP(VALUE(Table13[[#This Row],[County FIPS]]), VALUE([1]!Assignments_of_Authorization[#Data]), 1, FALSE), "N")&lt;&gt;"N", "Y", "N")</f>
        <v>N</v>
      </c>
      <c r="O605" s="9" t="str" cm="1">
        <f t="array" ref="O6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5" s="9" t="str" cm="1">
        <f t="array" ref="P6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5" s="9" t="str" cm="1">
        <f t="array" ref="Q6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6" spans="2:17" x14ac:dyDescent="0.25">
      <c r="B606" s="8" t="s">
        <v>2653</v>
      </c>
      <c r="C606" t="s">
        <v>507</v>
      </c>
      <c r="D606" t="s">
        <v>14</v>
      </c>
      <c r="E606" t="s">
        <v>6</v>
      </c>
      <c r="F606" s="4">
        <v>4437</v>
      </c>
      <c r="G606" s="6" t="str" cm="1">
        <f t="array" ref="G606">IFERROR(VLOOKUP(VALUE(Table13[[#This Row],[County FIPS]]), IFERROR(IF(VALUE([1]!New_Licenses[#Data])=0, "Pending", VALUE([1]!New_Licenses[#Data])), [1]!New_Licenses[#Data]), 8, FALSE), "N/A")</f>
        <v>N/A</v>
      </c>
      <c r="H606" s="9" t="str">
        <f>IF(AND(Table13[[#This Row],[Call Sign]]&lt;&gt;"N/A", Table13[[#This Row],[Call Sign]]&lt;&gt;"Pending"), "Y", "N")</f>
        <v>N</v>
      </c>
      <c r="I606" s="10" t="str" cm="1">
        <f t="array" ref="I6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6" s="6" t="str" cm="1">
        <f t="array" ref="J606">IF(IFERROR(VLOOKUP(VALUE(Table13[[#This Row],[County FIPS]]), IFERROR(IF(VALUE([1]!New_Leases[#Data])=0, "Pending", VALUE([1]!New_Leases[#Data])), [1]!New_Leases[#Data]), 13, FALSE), "N")="Active", "Y", "N")</f>
        <v>N</v>
      </c>
      <c r="K606" s="9" t="str" cm="1">
        <f t="array" ref="K6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6" s="9" t="str" cm="1">
        <f t="array" ref="L6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6" s="11" t="str" cm="1">
        <f t="array" ref="M6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6" s="9" t="str" cm="1">
        <f t="array" ref="N606">IF(IFERROR(VLOOKUP(VALUE(Table13[[#This Row],[County FIPS]]), VALUE([1]!Assignments_of_Authorization[#Data]), 1, FALSE), "N")&lt;&gt;"N", "Y", "N")</f>
        <v>N</v>
      </c>
      <c r="O606" s="9" t="str" cm="1">
        <f t="array" ref="O6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6" s="9" t="str" cm="1">
        <f t="array" ref="P6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6" s="9" t="str" cm="1">
        <f t="array" ref="Q6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7" spans="2:17" x14ac:dyDescent="0.25">
      <c r="B607" s="8" t="s">
        <v>2654</v>
      </c>
      <c r="C607" t="s">
        <v>507</v>
      </c>
      <c r="D607" t="s">
        <v>130</v>
      </c>
      <c r="E607" t="s">
        <v>6</v>
      </c>
      <c r="F607" s="4">
        <v>15702</v>
      </c>
      <c r="G607" s="6" t="str" cm="1">
        <f t="array" ref="G607">IFERROR(VLOOKUP(VALUE(Table13[[#This Row],[County FIPS]]), IFERROR(IF(VALUE([1]!New_Licenses[#Data])=0, "Pending", VALUE([1]!New_Licenses[#Data])), [1]!New_Licenses[#Data]), 8, FALSE), "N/A")</f>
        <v>N/A</v>
      </c>
      <c r="H607" s="9" t="str">
        <f>IF(AND(Table13[[#This Row],[Call Sign]]&lt;&gt;"N/A", Table13[[#This Row],[Call Sign]]&lt;&gt;"Pending"), "Y", "N")</f>
        <v>N</v>
      </c>
      <c r="I607" s="10" t="str" cm="1">
        <f t="array" ref="I6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7" s="6" t="str" cm="1">
        <f t="array" ref="J607">IF(IFERROR(VLOOKUP(VALUE(Table13[[#This Row],[County FIPS]]), IFERROR(IF(VALUE([1]!New_Leases[#Data])=0, "Pending", VALUE([1]!New_Leases[#Data])), [1]!New_Leases[#Data]), 13, FALSE), "N")="Active", "Y", "N")</f>
        <v>N</v>
      </c>
      <c r="K607" s="9" t="str" cm="1">
        <f t="array" ref="K6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7" s="9" t="str" cm="1">
        <f t="array" ref="L6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7" s="11" t="str" cm="1">
        <f t="array" ref="M6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7" s="9" t="str" cm="1">
        <f t="array" ref="N607">IF(IFERROR(VLOOKUP(VALUE(Table13[[#This Row],[County FIPS]]), VALUE([1]!Assignments_of_Authorization[#Data]), 1, FALSE), "N")&lt;&gt;"N", "Y", "N")</f>
        <v>N</v>
      </c>
      <c r="O607" s="9" t="str" cm="1">
        <f t="array" ref="O6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7" s="9" t="str" cm="1">
        <f t="array" ref="P6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7" s="9" t="str" cm="1">
        <f t="array" ref="Q6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8" spans="2:17" x14ac:dyDescent="0.25">
      <c r="B608" s="8" t="s">
        <v>2655</v>
      </c>
      <c r="C608" t="s">
        <v>507</v>
      </c>
      <c r="D608" t="s">
        <v>512</v>
      </c>
      <c r="E608" t="s">
        <v>6</v>
      </c>
      <c r="F608" s="4">
        <v>13042</v>
      </c>
      <c r="G608" s="6" t="str" cm="1">
        <f t="array" ref="G608">IFERROR(VLOOKUP(VALUE(Table13[[#This Row],[County FIPS]]), IFERROR(IF(VALUE([1]!New_Licenses[#Data])=0, "Pending", VALUE([1]!New_Licenses[#Data])), [1]!New_Licenses[#Data]), 8, FALSE), "N/A")</f>
        <v>N/A</v>
      </c>
      <c r="H608" s="9" t="str">
        <f>IF(AND(Table13[[#This Row],[Call Sign]]&lt;&gt;"N/A", Table13[[#This Row],[Call Sign]]&lt;&gt;"Pending"), "Y", "N")</f>
        <v>N</v>
      </c>
      <c r="I608" s="10" t="str" cm="1">
        <f t="array" ref="I6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08" s="6" t="str" cm="1">
        <f t="array" ref="J608">IF(IFERROR(VLOOKUP(VALUE(Table13[[#This Row],[County FIPS]]), IFERROR(IF(VALUE([1]!New_Leases[#Data])=0, "Pending", VALUE([1]!New_Leases[#Data])), [1]!New_Leases[#Data]), 13, FALSE), "N")="Active", "Y", "N")</f>
        <v>N</v>
      </c>
      <c r="K608" s="9" t="str" cm="1">
        <f t="array" ref="K6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08" s="9" t="str" cm="1">
        <f t="array" ref="L6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08" s="11" t="str" cm="1">
        <f t="array" ref="M6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08" s="9" t="str" cm="1">
        <f t="array" ref="N608">IF(IFERROR(VLOOKUP(VALUE(Table13[[#This Row],[County FIPS]]), VALUE([1]!Assignments_of_Authorization[#Data]), 1, FALSE), "N")&lt;&gt;"N", "Y", "N")</f>
        <v>N</v>
      </c>
      <c r="O608" s="9" t="str" cm="1">
        <f t="array" ref="O6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8" s="9" t="str" cm="1">
        <f t="array" ref="P6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8" s="9" t="str" cm="1">
        <f t="array" ref="Q6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09" spans="2:17" x14ac:dyDescent="0.25">
      <c r="B609" s="8" t="s">
        <v>2656</v>
      </c>
      <c r="C609" t="s">
        <v>507</v>
      </c>
      <c r="D609" t="s">
        <v>513</v>
      </c>
      <c r="E609" t="s">
        <v>8</v>
      </c>
      <c r="F609" s="4">
        <v>205865</v>
      </c>
      <c r="G609" s="6" t="str" cm="1">
        <f t="array" ref="G609">IFERROR(VLOOKUP(VALUE(Table13[[#This Row],[County FIPS]]), IFERROR(IF(VALUE([1]!New_Licenses[#Data])=0, "Pending", VALUE([1]!New_Licenses[#Data])), [1]!New_Licenses[#Data]), 8, FALSE), "N/A")</f>
        <v>WRNP666</v>
      </c>
      <c r="H609" s="9" t="str">
        <f>IF(AND(Table13[[#This Row],[Call Sign]]&lt;&gt;"N/A", Table13[[#This Row],[Call Sign]]&lt;&gt;"Pending"), "Y", "N")</f>
        <v>Y</v>
      </c>
      <c r="I609" s="10" cm="1">
        <f t="array" ref="I609">IF(Table13[[#This Row],[Call Sign]]="Pending", "TBD", IFERROR(VLOOKUP(VALUE(Table13[[#This Row],[County FIPS]]), IFERROR(IF(VALUE([1]!New_Licenses[#Data])=0, "Pending", VALUE([1]!New_Licenses[#Data])), [1]!New_Licenses[#Data]), 5, FALSE), "N/A"))</f>
        <v>44412</v>
      </c>
      <c r="J609" s="6" t="str" cm="1">
        <f t="array" ref="J609">IF(IFERROR(VLOOKUP(VALUE(Table13[[#This Row],[County FIPS]]), IFERROR(IF(VALUE([1]!New_Leases[#Data])=0, "Pending", VALUE([1]!New_Leases[#Data])), [1]!New_Leases[#Data]), 13, FALSE), "N")="Active", "Y", "N")</f>
        <v>Y</v>
      </c>
      <c r="K609" s="9" t="str" cm="1">
        <f t="array" ref="K609">IF(Table13[[#This Row],[Leased?]]="Y", IFERROR(VLOOKUP(VALUE(Table13[[#This Row],[County FIPS]]), IFERROR(IF(VALUE([1]!New_Leases[#Data])=0, "Pending", VALUE([1]!New_Leases[#Data])), [1]!New_Leases[#Data]), 8, FALSE), "N/A"), "N/A")</f>
        <v>Ameren Illinois Company</v>
      </c>
      <c r="L609" s="9" t="str" cm="1">
        <f t="array" ref="L609">IF(Table13[[#This Row],[Leased?]]="Y", IFERROR(VLOOKUP(VALUE(Table13[[#This Row],[County FIPS]]), IFERROR(IF(VALUE([1]!New_Leases[#Data])=0, "Pending", VALUE([1]!New_Leases[#Data])), [1]!New_Leases[#Data]), 9, FALSE), "N/A"), "N/A")</f>
        <v>0002814366_x000D_</v>
      </c>
      <c r="M609" s="11" t="str" cm="1">
        <f t="array" ref="M609">IF(Table13[[#This Row],[Leased?]]="Y", IFERROR(VLOOKUP(VALUE(Table13[[#This Row],[County FIPS]]), IFERROR(IF(VALUE([1]!New_Leases[#Data])=0, "Pending", VALUE([1]!New_Leases[#Data])), [1]!New_Leases[#Data]), 11, FALSE), "N/A"), "N/A")</f>
        <v>L000043903</v>
      </c>
      <c r="N609" s="9" t="str" cm="1">
        <f t="array" ref="N609">IF(IFERROR(VLOOKUP(VALUE(Table13[[#This Row],[County FIPS]]), VALUE([1]!Assignments_of_Authorization[#Data]), 1, FALSE), "N")&lt;&gt;"N", "Y", "N")</f>
        <v>N</v>
      </c>
      <c r="O609" s="9" t="str" cm="1">
        <f t="array" ref="O6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09" s="9" t="str" cm="1">
        <f t="array" ref="P6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09" s="9" t="str" cm="1">
        <f t="array" ref="Q6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0" spans="2:17" x14ac:dyDescent="0.25">
      <c r="B610" s="8" t="s">
        <v>2657</v>
      </c>
      <c r="C610" t="s">
        <v>507</v>
      </c>
      <c r="D610" t="s">
        <v>514</v>
      </c>
      <c r="E610" t="s">
        <v>6</v>
      </c>
      <c r="F610" s="4">
        <v>34032</v>
      </c>
      <c r="G610" s="6" t="str" cm="1">
        <f t="array" ref="G610">IFERROR(VLOOKUP(VALUE(Table13[[#This Row],[County FIPS]]), IFERROR(IF(VALUE([1]!New_Licenses[#Data])=0, "Pending", VALUE([1]!New_Licenses[#Data])), [1]!New_Licenses[#Data]), 8, FALSE), "N/A")</f>
        <v>N/A</v>
      </c>
      <c r="H610" s="9" t="str">
        <f>IF(AND(Table13[[#This Row],[Call Sign]]&lt;&gt;"N/A", Table13[[#This Row],[Call Sign]]&lt;&gt;"Pending"), "Y", "N")</f>
        <v>N</v>
      </c>
      <c r="I610" s="10" t="str" cm="1">
        <f t="array" ref="I6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0" s="6" t="str" cm="1">
        <f t="array" ref="J610">IF(IFERROR(VLOOKUP(VALUE(Table13[[#This Row],[County FIPS]]), IFERROR(IF(VALUE([1]!New_Leases[#Data])=0, "Pending", VALUE([1]!New_Leases[#Data])), [1]!New_Leases[#Data]), 13, FALSE), "N")="Active", "Y", "N")</f>
        <v>N</v>
      </c>
      <c r="K610" s="9" t="str" cm="1">
        <f t="array" ref="K6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0" s="9" t="str" cm="1">
        <f t="array" ref="L6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0" s="11" t="str" cm="1">
        <f t="array" ref="M6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0" s="9" t="str" cm="1">
        <f t="array" ref="N610">IF(IFERROR(VLOOKUP(VALUE(Table13[[#This Row],[County FIPS]]), VALUE([1]!Assignments_of_Authorization[#Data]), 1, FALSE), "N")&lt;&gt;"N", "Y", "N")</f>
        <v>N</v>
      </c>
      <c r="O610" s="9" t="str" cm="1">
        <f t="array" ref="O6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0" s="9" t="str" cm="1">
        <f t="array" ref="P6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0" s="9" t="str" cm="1">
        <f t="array" ref="Q6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1" spans="2:17" x14ac:dyDescent="0.25">
      <c r="B611" s="8" t="s">
        <v>2658</v>
      </c>
      <c r="C611" t="s">
        <v>507</v>
      </c>
      <c r="D611" t="s">
        <v>132</v>
      </c>
      <c r="E611" t="s">
        <v>6</v>
      </c>
      <c r="F611" s="4">
        <v>15455</v>
      </c>
      <c r="G611" s="6" t="str" cm="1">
        <f t="array" ref="G611">IFERROR(VLOOKUP(VALUE(Table13[[#This Row],[County FIPS]]), IFERROR(IF(VALUE([1]!New_Licenses[#Data])=0, "Pending", VALUE([1]!New_Licenses[#Data])), [1]!New_Licenses[#Data]), 8, FALSE), "N/A")</f>
        <v>N/A</v>
      </c>
      <c r="H611" s="9" t="str">
        <f>IF(AND(Table13[[#This Row],[Call Sign]]&lt;&gt;"N/A", Table13[[#This Row],[Call Sign]]&lt;&gt;"Pending"), "Y", "N")</f>
        <v>N</v>
      </c>
      <c r="I611" s="10" t="str" cm="1">
        <f t="array" ref="I6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1" s="6" t="str" cm="1">
        <f t="array" ref="J611">IF(IFERROR(VLOOKUP(VALUE(Table13[[#This Row],[County FIPS]]), IFERROR(IF(VALUE([1]!New_Leases[#Data])=0, "Pending", VALUE([1]!New_Leases[#Data])), [1]!New_Leases[#Data]), 13, FALSE), "N")="Active", "Y", "N")</f>
        <v>N</v>
      </c>
      <c r="K611" s="9" t="str" cm="1">
        <f t="array" ref="K6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1" s="9" t="str" cm="1">
        <f t="array" ref="L6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1" s="11" t="str" cm="1">
        <f t="array" ref="M6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1" s="9" t="str" cm="1">
        <f t="array" ref="N611">IF(IFERROR(VLOOKUP(VALUE(Table13[[#This Row],[County FIPS]]), VALUE([1]!Assignments_of_Authorization[#Data]), 1, FALSE), "N")&lt;&gt;"N", "Y", "N")</f>
        <v>N</v>
      </c>
      <c r="O611" s="9" t="str" cm="1">
        <f t="array" ref="O6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1" s="9" t="str" cm="1">
        <f t="array" ref="P6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1" s="9" t="str" cm="1">
        <f t="array" ref="Q6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2" spans="2:17" x14ac:dyDescent="0.25">
      <c r="B612" s="8" t="s">
        <v>2659</v>
      </c>
      <c r="C612" t="s">
        <v>507</v>
      </c>
      <c r="D612" t="s">
        <v>20</v>
      </c>
      <c r="E612" t="s">
        <v>6</v>
      </c>
      <c r="F612" s="4">
        <v>13288</v>
      </c>
      <c r="G612" s="6" t="str" cm="1">
        <f t="array" ref="G612">IFERROR(VLOOKUP(VALUE(Table13[[#This Row],[County FIPS]]), IFERROR(IF(VALUE([1]!New_Licenses[#Data])=0, "Pending", VALUE([1]!New_Licenses[#Data])), [1]!New_Licenses[#Data]), 8, FALSE), "N/A")</f>
        <v>N/A</v>
      </c>
      <c r="H612" s="9" t="str">
        <f>IF(AND(Table13[[#This Row],[Call Sign]]&lt;&gt;"N/A", Table13[[#This Row],[Call Sign]]&lt;&gt;"Pending"), "Y", "N")</f>
        <v>N</v>
      </c>
      <c r="I612" s="10" t="str" cm="1">
        <f t="array" ref="I6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2" s="6" t="str" cm="1">
        <f t="array" ref="J612">IF(IFERROR(VLOOKUP(VALUE(Table13[[#This Row],[County FIPS]]), IFERROR(IF(VALUE([1]!New_Leases[#Data])=0, "Pending", VALUE([1]!New_Leases[#Data])), [1]!New_Leases[#Data]), 13, FALSE), "N")="Active", "Y", "N")</f>
        <v>N</v>
      </c>
      <c r="K612" s="9" t="str" cm="1">
        <f t="array" ref="K6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2" s="9" t="str" cm="1">
        <f t="array" ref="L6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2" s="11" t="str" cm="1">
        <f t="array" ref="M6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2" s="9" t="str" cm="1">
        <f t="array" ref="N612">IF(IFERROR(VLOOKUP(VALUE(Table13[[#This Row],[County FIPS]]), VALUE([1]!Assignments_of_Authorization[#Data]), 1, FALSE), "N")&lt;&gt;"N", "Y", "N")</f>
        <v>N</v>
      </c>
      <c r="O612" s="9" t="str" cm="1">
        <f t="array" ref="O6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2" s="9" t="str" cm="1">
        <f t="array" ref="P6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2" s="9" t="str" cm="1">
        <f t="array" ref="Q6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3" spans="2:17" x14ac:dyDescent="0.25">
      <c r="B613" s="8" t="s">
        <v>2660</v>
      </c>
      <c r="C613" t="s">
        <v>507</v>
      </c>
      <c r="D613" t="s">
        <v>515</v>
      </c>
      <c r="E613" t="s">
        <v>6</v>
      </c>
      <c r="F613" s="4">
        <v>36899</v>
      </c>
      <c r="G613" s="6" t="str" cm="1">
        <f t="array" ref="G613">IFERROR(VLOOKUP(VALUE(Table13[[#This Row],[County FIPS]]), IFERROR(IF(VALUE([1]!New_Licenses[#Data])=0, "Pending", VALUE([1]!New_Licenses[#Data])), [1]!New_Licenses[#Data]), 8, FALSE), "N/A")</f>
        <v>N/A</v>
      </c>
      <c r="H613" s="9" t="str">
        <f>IF(AND(Table13[[#This Row],[Call Sign]]&lt;&gt;"N/A", Table13[[#This Row],[Call Sign]]&lt;&gt;"Pending"), "Y", "N")</f>
        <v>N</v>
      </c>
      <c r="I613" s="10" t="str" cm="1">
        <f t="array" ref="I6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3" s="6" t="str" cm="1">
        <f t="array" ref="J613">IF(IFERROR(VLOOKUP(VALUE(Table13[[#This Row],[County FIPS]]), IFERROR(IF(VALUE([1]!New_Leases[#Data])=0, "Pending", VALUE([1]!New_Leases[#Data])), [1]!New_Leases[#Data]), 13, FALSE), "N")="Active", "Y", "N")</f>
        <v>N</v>
      </c>
      <c r="K613" s="9" t="str" cm="1">
        <f t="array" ref="K6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3" s="9" t="str" cm="1">
        <f t="array" ref="L6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3" s="11" t="str" cm="1">
        <f t="array" ref="M6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3" s="9" t="str" cm="1">
        <f t="array" ref="N613">IF(IFERROR(VLOOKUP(VALUE(Table13[[#This Row],[County FIPS]]), VALUE([1]!Assignments_of_Authorization[#Data]), 1, FALSE), "N")&lt;&gt;"N", "Y", "N")</f>
        <v>N</v>
      </c>
      <c r="O613" s="9" t="str" cm="1">
        <f t="array" ref="O6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3" s="9" t="str" cm="1">
        <f t="array" ref="P6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3" s="9" t="str" cm="1">
        <f t="array" ref="Q6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4" spans="2:17" x14ac:dyDescent="0.25">
      <c r="B614" s="8" t="s">
        <v>2661</v>
      </c>
      <c r="C614" t="s">
        <v>507</v>
      </c>
      <c r="D614" t="s">
        <v>516</v>
      </c>
      <c r="E614" t="s">
        <v>6</v>
      </c>
      <c r="F614" s="4">
        <v>46863</v>
      </c>
      <c r="G614" s="6" t="str" cm="1">
        <f t="array" ref="G614">IFERROR(VLOOKUP(VALUE(Table13[[#This Row],[County FIPS]]), IFERROR(IF(VALUE([1]!New_Licenses[#Data])=0, "Pending", VALUE([1]!New_Licenses[#Data])), [1]!New_Licenses[#Data]), 8, FALSE), "N/A")</f>
        <v>N/A</v>
      </c>
      <c r="H614" s="9" t="str">
        <f>IF(AND(Table13[[#This Row],[Call Sign]]&lt;&gt;"N/A", Table13[[#This Row],[Call Sign]]&lt;&gt;"Pending"), "Y", "N")</f>
        <v>N</v>
      </c>
      <c r="I614" s="10" t="str" cm="1">
        <f t="array" ref="I6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4" s="6" t="str" cm="1">
        <f t="array" ref="J614">IF(IFERROR(VLOOKUP(VALUE(Table13[[#This Row],[County FIPS]]), IFERROR(IF(VALUE([1]!New_Leases[#Data])=0, "Pending", VALUE([1]!New_Leases[#Data])), [1]!New_Leases[#Data]), 13, FALSE), "N")="Active", "Y", "N")</f>
        <v>N</v>
      </c>
      <c r="K614" s="9" t="str" cm="1">
        <f t="array" ref="K6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4" s="9" t="str" cm="1">
        <f t="array" ref="L6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4" s="11" t="str" cm="1">
        <f t="array" ref="M6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4" s="9" t="str" cm="1">
        <f t="array" ref="N614">IF(IFERROR(VLOOKUP(VALUE(Table13[[#This Row],[County FIPS]]), VALUE([1]!Assignments_of_Authorization[#Data]), 1, FALSE), "N")&lt;&gt;"N", "Y", "N")</f>
        <v>N</v>
      </c>
      <c r="O614" s="9" t="str" cm="1">
        <f t="array" ref="O6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4" s="9" t="str" cm="1">
        <f t="array" ref="P6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4" s="9" t="str" cm="1">
        <f t="array" ref="Q6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5" spans="2:17" x14ac:dyDescent="0.25">
      <c r="B615" s="8" t="s">
        <v>2662</v>
      </c>
      <c r="C615" t="s">
        <v>507</v>
      </c>
      <c r="D615" t="s">
        <v>385</v>
      </c>
      <c r="E615" t="s">
        <v>8</v>
      </c>
      <c r="F615" s="4">
        <v>5275541</v>
      </c>
      <c r="G615" s="6" t="str" cm="1">
        <f t="array" ref="G615">IFERROR(VLOOKUP(VALUE(Table13[[#This Row],[County FIPS]]), IFERROR(IF(VALUE([1]!New_Licenses[#Data])=0, "Pending", VALUE([1]!New_Licenses[#Data])), [1]!New_Licenses[#Data]), 8, FALSE), "N/A")</f>
        <v>N/A</v>
      </c>
      <c r="H615" s="9" t="str">
        <f>IF(AND(Table13[[#This Row],[Call Sign]]&lt;&gt;"N/A", Table13[[#This Row],[Call Sign]]&lt;&gt;"Pending"), "Y", "N")</f>
        <v>N</v>
      </c>
      <c r="I615" s="10" t="str" cm="1">
        <f t="array" ref="I6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5" s="6" t="str" cm="1">
        <f t="array" ref="J615">IF(IFERROR(VLOOKUP(VALUE(Table13[[#This Row],[County FIPS]]), IFERROR(IF(VALUE([1]!New_Leases[#Data])=0, "Pending", VALUE([1]!New_Leases[#Data])), [1]!New_Leases[#Data]), 13, FALSE), "N")="Active", "Y", "N")</f>
        <v>N</v>
      </c>
      <c r="K615" s="9" t="str" cm="1">
        <f t="array" ref="K6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5" s="9" t="str" cm="1">
        <f t="array" ref="L6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5" s="11" t="str" cm="1">
        <f t="array" ref="M6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5" s="9" t="str" cm="1">
        <f t="array" ref="N615">IF(IFERROR(VLOOKUP(VALUE(Table13[[#This Row],[County FIPS]]), VALUE([1]!Assignments_of_Authorization[#Data]), 1, FALSE), "N")&lt;&gt;"N", "Y", "N")</f>
        <v>N</v>
      </c>
      <c r="O615" s="9" t="str" cm="1">
        <f t="array" ref="O6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5" s="9" t="str" cm="1">
        <f t="array" ref="P6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5" s="9" t="str" cm="1">
        <f t="array" ref="Q6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6" spans="2:17" x14ac:dyDescent="0.25">
      <c r="B616" s="8" t="s">
        <v>2663</v>
      </c>
      <c r="C616" t="s">
        <v>507</v>
      </c>
      <c r="D616" t="s">
        <v>137</v>
      </c>
      <c r="E616" t="s">
        <v>6</v>
      </c>
      <c r="F616" s="4">
        <v>18679</v>
      </c>
      <c r="G616" s="6" t="str" cm="1">
        <f t="array" ref="G616">IFERROR(VLOOKUP(VALUE(Table13[[#This Row],[County FIPS]]), IFERROR(IF(VALUE([1]!New_Licenses[#Data])=0, "Pending", VALUE([1]!New_Licenses[#Data])), [1]!New_Licenses[#Data]), 8, FALSE), "N/A")</f>
        <v>N/A</v>
      </c>
      <c r="H616" s="9" t="str">
        <f>IF(AND(Table13[[#This Row],[Call Sign]]&lt;&gt;"N/A", Table13[[#This Row],[Call Sign]]&lt;&gt;"Pending"), "Y", "N")</f>
        <v>N</v>
      </c>
      <c r="I616" s="10" t="str" cm="1">
        <f t="array" ref="I6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6" s="6" t="str" cm="1">
        <f t="array" ref="J616">IF(IFERROR(VLOOKUP(VALUE(Table13[[#This Row],[County FIPS]]), IFERROR(IF(VALUE([1]!New_Leases[#Data])=0, "Pending", VALUE([1]!New_Leases[#Data])), [1]!New_Leases[#Data]), 13, FALSE), "N")="Active", "Y", "N")</f>
        <v>N</v>
      </c>
      <c r="K616" s="9" t="str" cm="1">
        <f t="array" ref="K6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6" s="9" t="str" cm="1">
        <f t="array" ref="L6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6" s="11" t="str" cm="1">
        <f t="array" ref="M6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6" s="9" t="str" cm="1">
        <f t="array" ref="N616">IF(IFERROR(VLOOKUP(VALUE(Table13[[#This Row],[County FIPS]]), VALUE([1]!Assignments_of_Authorization[#Data]), 1, FALSE), "N")&lt;&gt;"N", "Y", "N")</f>
        <v>N</v>
      </c>
      <c r="O616" s="9" t="str" cm="1">
        <f t="array" ref="O6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6" s="9" t="str" cm="1">
        <f t="array" ref="P6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6" s="9" t="str" cm="1">
        <f t="array" ref="Q6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7" spans="2:17" x14ac:dyDescent="0.25">
      <c r="B617" s="8" t="s">
        <v>2664</v>
      </c>
      <c r="C617" t="s">
        <v>507</v>
      </c>
      <c r="D617" t="s">
        <v>517</v>
      </c>
      <c r="E617" t="s">
        <v>6</v>
      </c>
      <c r="F617" s="4">
        <v>10450</v>
      </c>
      <c r="G617" s="6" t="str" cm="1">
        <f t="array" ref="G617">IFERROR(VLOOKUP(VALUE(Table13[[#This Row],[County FIPS]]), IFERROR(IF(VALUE([1]!New_Licenses[#Data])=0, "Pending", VALUE([1]!New_Licenses[#Data])), [1]!New_Licenses[#Data]), 8, FALSE), "N/A")</f>
        <v>N/A</v>
      </c>
      <c r="H617" s="9" t="str">
        <f>IF(AND(Table13[[#This Row],[Call Sign]]&lt;&gt;"N/A", Table13[[#This Row],[Call Sign]]&lt;&gt;"Pending"), "Y", "N")</f>
        <v>N</v>
      </c>
      <c r="I617" s="10" t="str" cm="1">
        <f t="array" ref="I6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7" s="6" t="str" cm="1">
        <f t="array" ref="J617">IF(IFERROR(VLOOKUP(VALUE(Table13[[#This Row],[County FIPS]]), IFERROR(IF(VALUE([1]!New_Leases[#Data])=0, "Pending", VALUE([1]!New_Leases[#Data])), [1]!New_Leases[#Data]), 13, FALSE), "N")="Active", "Y", "N")</f>
        <v>N</v>
      </c>
      <c r="K617" s="9" t="str" cm="1">
        <f t="array" ref="K6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7" s="9" t="str" cm="1">
        <f t="array" ref="L6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7" s="11" t="str" cm="1">
        <f t="array" ref="M6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7" s="9" t="str" cm="1">
        <f t="array" ref="N617">IF(IFERROR(VLOOKUP(VALUE(Table13[[#This Row],[County FIPS]]), VALUE([1]!Assignments_of_Authorization[#Data]), 1, FALSE), "N")&lt;&gt;"N", "Y", "N")</f>
        <v>N</v>
      </c>
      <c r="O617" s="9" t="str" cm="1">
        <f t="array" ref="O6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7" s="9" t="str" cm="1">
        <f t="array" ref="P6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7" s="9" t="str" cm="1">
        <f t="array" ref="Q6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8" spans="2:17" x14ac:dyDescent="0.25">
      <c r="B618" s="8" t="s">
        <v>2665</v>
      </c>
      <c r="C618" t="s">
        <v>507</v>
      </c>
      <c r="D618" t="s">
        <v>31</v>
      </c>
      <c r="E618" t="s">
        <v>8</v>
      </c>
      <c r="F618" s="4">
        <v>100420</v>
      </c>
      <c r="G618" s="6" t="str" cm="1">
        <f t="array" ref="G618">IFERROR(VLOOKUP(VALUE(Table13[[#This Row],[County FIPS]]), IFERROR(IF(VALUE([1]!New_Licenses[#Data])=0, "Pending", VALUE([1]!New_Licenses[#Data])), [1]!New_Licenses[#Data]), 8, FALSE), "N/A")</f>
        <v>N/A</v>
      </c>
      <c r="H618" s="9" t="str">
        <f>IF(AND(Table13[[#This Row],[Call Sign]]&lt;&gt;"N/A", Table13[[#This Row],[Call Sign]]&lt;&gt;"Pending"), "Y", "N")</f>
        <v>N</v>
      </c>
      <c r="I618" s="10" t="str" cm="1">
        <f t="array" ref="I6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8" s="6" t="str" cm="1">
        <f t="array" ref="J618">IF(IFERROR(VLOOKUP(VALUE(Table13[[#This Row],[County FIPS]]), IFERROR(IF(VALUE([1]!New_Leases[#Data])=0, "Pending", VALUE([1]!New_Leases[#Data])), [1]!New_Leases[#Data]), 13, FALSE), "N")="Active", "Y", "N")</f>
        <v>N</v>
      </c>
      <c r="K618" s="9" t="str" cm="1">
        <f t="array" ref="K6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8" s="9" t="str" cm="1">
        <f t="array" ref="L6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8" s="11" t="str" cm="1">
        <f t="array" ref="M6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8" s="9" t="str" cm="1">
        <f t="array" ref="N618">IF(IFERROR(VLOOKUP(VALUE(Table13[[#This Row],[County FIPS]]), VALUE([1]!Assignments_of_Authorization[#Data]), 1, FALSE), "N")&lt;&gt;"N", "Y", "N")</f>
        <v>N</v>
      </c>
      <c r="O618" s="9" t="str" cm="1">
        <f t="array" ref="O6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8" s="9" t="str" cm="1">
        <f t="array" ref="P6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8" s="9" t="str" cm="1">
        <f t="array" ref="Q6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19" spans="2:17" x14ac:dyDescent="0.25">
      <c r="B619" s="8" t="s">
        <v>2666</v>
      </c>
      <c r="C619" t="s">
        <v>507</v>
      </c>
      <c r="D619" t="s">
        <v>518</v>
      </c>
      <c r="E619" t="s">
        <v>6</v>
      </c>
      <c r="F619" s="4">
        <v>15516</v>
      </c>
      <c r="G619" s="6" t="str" cm="1">
        <f t="array" ref="G619">IFERROR(VLOOKUP(VALUE(Table13[[#This Row],[County FIPS]]), IFERROR(IF(VALUE([1]!New_Licenses[#Data])=0, "Pending", VALUE([1]!New_Licenses[#Data])), [1]!New_Licenses[#Data]), 8, FALSE), "N/A")</f>
        <v>N/A</v>
      </c>
      <c r="H619" s="9" t="str">
        <f>IF(AND(Table13[[#This Row],[Call Sign]]&lt;&gt;"N/A", Table13[[#This Row],[Call Sign]]&lt;&gt;"Pending"), "Y", "N")</f>
        <v>N</v>
      </c>
      <c r="I619" s="10" t="str" cm="1">
        <f t="array" ref="I6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19" s="6" t="str" cm="1">
        <f t="array" ref="J619">IF(IFERROR(VLOOKUP(VALUE(Table13[[#This Row],[County FIPS]]), IFERROR(IF(VALUE([1]!New_Leases[#Data])=0, "Pending", VALUE([1]!New_Leases[#Data])), [1]!New_Leases[#Data]), 13, FALSE), "N")="Active", "Y", "N")</f>
        <v>N</v>
      </c>
      <c r="K619" s="9" t="str" cm="1">
        <f t="array" ref="K6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19" s="9" t="str" cm="1">
        <f t="array" ref="L6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19" s="11" t="str" cm="1">
        <f t="array" ref="M6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19" s="9" t="str" cm="1">
        <f t="array" ref="N619">IF(IFERROR(VLOOKUP(VALUE(Table13[[#This Row],[County FIPS]]), VALUE([1]!Assignments_of_Authorization[#Data]), 1, FALSE), "N")&lt;&gt;"N", "Y", "N")</f>
        <v>N</v>
      </c>
      <c r="O619" s="9" t="str" cm="1">
        <f t="array" ref="O6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19" s="9" t="str" cm="1">
        <f t="array" ref="P6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19" s="9" t="str" cm="1">
        <f t="array" ref="Q6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0" spans="2:17" x14ac:dyDescent="0.25">
      <c r="B620" s="8" t="s">
        <v>2667</v>
      </c>
      <c r="C620" t="s">
        <v>507</v>
      </c>
      <c r="D620" t="s">
        <v>257</v>
      </c>
      <c r="E620" t="s">
        <v>6</v>
      </c>
      <c r="F620" s="4">
        <v>19740</v>
      </c>
      <c r="G620" s="6" t="str" cm="1">
        <f t="array" ref="G620">IFERROR(VLOOKUP(VALUE(Table13[[#This Row],[County FIPS]]), IFERROR(IF(VALUE([1]!New_Licenses[#Data])=0, "Pending", VALUE([1]!New_Licenses[#Data])), [1]!New_Licenses[#Data]), 8, FALSE), "N/A")</f>
        <v>N/A</v>
      </c>
      <c r="H620" s="9" t="str">
        <f>IF(AND(Table13[[#This Row],[Call Sign]]&lt;&gt;"N/A", Table13[[#This Row],[Call Sign]]&lt;&gt;"Pending"), "Y", "N")</f>
        <v>N</v>
      </c>
      <c r="I620" s="10" t="str" cm="1">
        <f t="array" ref="I6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0" s="6" t="str" cm="1">
        <f t="array" ref="J620">IF(IFERROR(VLOOKUP(VALUE(Table13[[#This Row],[County FIPS]]), IFERROR(IF(VALUE([1]!New_Leases[#Data])=0, "Pending", VALUE([1]!New_Leases[#Data])), [1]!New_Leases[#Data]), 13, FALSE), "N")="Active", "Y", "N")</f>
        <v>N</v>
      </c>
      <c r="K620" s="9" t="str" cm="1">
        <f t="array" ref="K6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0" s="9" t="str" cm="1">
        <f t="array" ref="L6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0" s="11" t="str" cm="1">
        <f t="array" ref="M6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0" s="9" t="str" cm="1">
        <f t="array" ref="N620">IF(IFERROR(VLOOKUP(VALUE(Table13[[#This Row],[County FIPS]]), VALUE([1]!Assignments_of_Authorization[#Data]), 1, FALSE), "N")&lt;&gt;"N", "Y", "N")</f>
        <v>N</v>
      </c>
      <c r="O620" s="9" t="str" cm="1">
        <f t="array" ref="O6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0" s="9" t="str" cm="1">
        <f t="array" ref="P6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0" s="9" t="str" cm="1">
        <f t="array" ref="Q6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1" spans="2:17" x14ac:dyDescent="0.25">
      <c r="B621" s="8" t="s">
        <v>2668</v>
      </c>
      <c r="C621" t="s">
        <v>507</v>
      </c>
      <c r="D621" t="s">
        <v>519</v>
      </c>
      <c r="E621" t="s">
        <v>8</v>
      </c>
      <c r="F621" s="4">
        <v>932877</v>
      </c>
      <c r="G621" s="6" t="str" cm="1">
        <f t="array" ref="G621">IFERROR(VLOOKUP(VALUE(Table13[[#This Row],[County FIPS]]), IFERROR(IF(VALUE([1]!New_Licenses[#Data])=0, "Pending", VALUE([1]!New_Licenses[#Data])), [1]!New_Licenses[#Data]), 8, FALSE), "N/A")</f>
        <v>N/A</v>
      </c>
      <c r="H621" s="9" t="str">
        <f>IF(AND(Table13[[#This Row],[Call Sign]]&lt;&gt;"N/A", Table13[[#This Row],[Call Sign]]&lt;&gt;"Pending"), "Y", "N")</f>
        <v>N</v>
      </c>
      <c r="I621" s="10" t="str" cm="1">
        <f t="array" ref="I6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1" s="6" t="str" cm="1">
        <f t="array" ref="J621">IF(IFERROR(VLOOKUP(VALUE(Table13[[#This Row],[County FIPS]]), IFERROR(IF(VALUE([1]!New_Leases[#Data])=0, "Pending", VALUE([1]!New_Leases[#Data])), [1]!New_Leases[#Data]), 13, FALSE), "N")="Active", "Y", "N")</f>
        <v>N</v>
      </c>
      <c r="K621" s="9" t="str" cm="1">
        <f t="array" ref="K6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1" s="9" t="str" cm="1">
        <f t="array" ref="L6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1" s="11" t="str" cm="1">
        <f t="array" ref="M6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1" s="9" t="str" cm="1">
        <f t="array" ref="N621">IF(IFERROR(VLOOKUP(VALUE(Table13[[#This Row],[County FIPS]]), VALUE([1]!Assignments_of_Authorization[#Data]), 1, FALSE), "N")&lt;&gt;"N", "Y", "N")</f>
        <v>N</v>
      </c>
      <c r="O621" s="9" t="str" cm="1">
        <f t="array" ref="O6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1" s="9" t="str" cm="1">
        <f t="array" ref="P6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1" s="9" t="str" cm="1">
        <f t="array" ref="Q6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2" spans="2:17" x14ac:dyDescent="0.25">
      <c r="B622" s="8" t="s">
        <v>2669</v>
      </c>
      <c r="C622" t="s">
        <v>507</v>
      </c>
      <c r="D622" t="s">
        <v>520</v>
      </c>
      <c r="E622" t="s">
        <v>6</v>
      </c>
      <c r="F622" s="4">
        <v>16866</v>
      </c>
      <c r="G622" s="6" t="str" cm="1">
        <f t="array" ref="G622">IFERROR(VLOOKUP(VALUE(Table13[[#This Row],[County FIPS]]), IFERROR(IF(VALUE([1]!New_Licenses[#Data])=0, "Pending", VALUE([1]!New_Licenses[#Data])), [1]!New_Licenses[#Data]), 8, FALSE), "N/A")</f>
        <v>N/A</v>
      </c>
      <c r="H622" s="9" t="str">
        <f>IF(AND(Table13[[#This Row],[Call Sign]]&lt;&gt;"N/A", Table13[[#This Row],[Call Sign]]&lt;&gt;"Pending"), "Y", "N")</f>
        <v>N</v>
      </c>
      <c r="I622" s="10" t="str" cm="1">
        <f t="array" ref="I6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2" s="6" t="str" cm="1">
        <f t="array" ref="J622">IF(IFERROR(VLOOKUP(VALUE(Table13[[#This Row],[County FIPS]]), IFERROR(IF(VALUE([1]!New_Leases[#Data])=0, "Pending", VALUE([1]!New_Leases[#Data])), [1]!New_Leases[#Data]), 13, FALSE), "N")="Active", "Y", "N")</f>
        <v>N</v>
      </c>
      <c r="K622" s="9" t="str" cm="1">
        <f t="array" ref="K6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2" s="9" t="str" cm="1">
        <f t="array" ref="L6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2" s="11" t="str" cm="1">
        <f t="array" ref="M6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2" s="9" t="str" cm="1">
        <f t="array" ref="N622">IF(IFERROR(VLOOKUP(VALUE(Table13[[#This Row],[County FIPS]]), VALUE([1]!Assignments_of_Authorization[#Data]), 1, FALSE), "N")&lt;&gt;"N", "Y", "N")</f>
        <v>N</v>
      </c>
      <c r="O622" s="9" t="str" cm="1">
        <f t="array" ref="O6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2" s="9" t="str" cm="1">
        <f t="array" ref="P6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2" s="9" t="str" cm="1">
        <f t="array" ref="Q6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3" spans="2:17" x14ac:dyDescent="0.25">
      <c r="B623" s="8" t="s">
        <v>2670</v>
      </c>
      <c r="C623" t="s">
        <v>507</v>
      </c>
      <c r="D623" t="s">
        <v>521</v>
      </c>
      <c r="E623" t="s">
        <v>6</v>
      </c>
      <c r="F623" s="4">
        <v>6245</v>
      </c>
      <c r="G623" s="6" t="str" cm="1">
        <f t="array" ref="G623">IFERROR(VLOOKUP(VALUE(Table13[[#This Row],[County FIPS]]), IFERROR(IF(VALUE([1]!New_Licenses[#Data])=0, "Pending", VALUE([1]!New_Licenses[#Data])), [1]!New_Licenses[#Data]), 8, FALSE), "N/A")</f>
        <v>N/A</v>
      </c>
      <c r="H623" s="9" t="str">
        <f>IF(AND(Table13[[#This Row],[Call Sign]]&lt;&gt;"N/A", Table13[[#This Row],[Call Sign]]&lt;&gt;"Pending"), "Y", "N")</f>
        <v>N</v>
      </c>
      <c r="I623" s="10" t="str" cm="1">
        <f t="array" ref="I6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3" s="6" t="str" cm="1">
        <f t="array" ref="J623">IF(IFERROR(VLOOKUP(VALUE(Table13[[#This Row],[County FIPS]]), IFERROR(IF(VALUE([1]!New_Leases[#Data])=0, "Pending", VALUE([1]!New_Leases[#Data])), [1]!New_Leases[#Data]), 13, FALSE), "N")="Active", "Y", "N")</f>
        <v>N</v>
      </c>
      <c r="K623" s="9" t="str" cm="1">
        <f t="array" ref="K6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3" s="9" t="str" cm="1">
        <f t="array" ref="L6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3" s="11" t="str" cm="1">
        <f t="array" ref="M6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3" s="9" t="str" cm="1">
        <f t="array" ref="N623">IF(IFERROR(VLOOKUP(VALUE(Table13[[#This Row],[County FIPS]]), VALUE([1]!Assignments_of_Authorization[#Data]), 1, FALSE), "N")&lt;&gt;"N", "Y", "N")</f>
        <v>N</v>
      </c>
      <c r="O623" s="9" t="str" cm="1">
        <f t="array" ref="O6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3" s="9" t="str" cm="1">
        <f t="array" ref="P6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3" s="9" t="str" cm="1">
        <f t="array" ref="Q6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4" spans="2:17" x14ac:dyDescent="0.25">
      <c r="B624" s="8" t="s">
        <v>2671</v>
      </c>
      <c r="C624" t="s">
        <v>507</v>
      </c>
      <c r="D624" t="s">
        <v>396</v>
      </c>
      <c r="E624" t="s">
        <v>6</v>
      </c>
      <c r="F624" s="4">
        <v>34668</v>
      </c>
      <c r="G624" s="6" t="str" cm="1">
        <f t="array" ref="G624">IFERROR(VLOOKUP(VALUE(Table13[[#This Row],[County FIPS]]), IFERROR(IF(VALUE([1]!New_Licenses[#Data])=0, "Pending", VALUE([1]!New_Licenses[#Data])), [1]!New_Licenses[#Data]), 8, FALSE), "N/A")</f>
        <v>N/A</v>
      </c>
      <c r="H624" s="9" t="str">
        <f>IF(AND(Table13[[#This Row],[Call Sign]]&lt;&gt;"N/A", Table13[[#This Row],[Call Sign]]&lt;&gt;"Pending"), "Y", "N")</f>
        <v>N</v>
      </c>
      <c r="I624" s="10" t="str" cm="1">
        <f t="array" ref="I6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4" s="6" t="str" cm="1">
        <f t="array" ref="J624">IF(IFERROR(VLOOKUP(VALUE(Table13[[#This Row],[County FIPS]]), IFERROR(IF(VALUE([1]!New_Leases[#Data])=0, "Pending", VALUE([1]!New_Leases[#Data])), [1]!New_Leases[#Data]), 13, FALSE), "N")="Active", "Y", "N")</f>
        <v>N</v>
      </c>
      <c r="K624" s="9" t="str" cm="1">
        <f t="array" ref="K6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4" s="9" t="str" cm="1">
        <f t="array" ref="L6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4" s="11" t="str" cm="1">
        <f t="array" ref="M6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4" s="9" t="str" cm="1">
        <f t="array" ref="N624">IF(IFERROR(VLOOKUP(VALUE(Table13[[#This Row],[County FIPS]]), VALUE([1]!Assignments_of_Authorization[#Data]), 1, FALSE), "N")&lt;&gt;"N", "Y", "N")</f>
        <v>N</v>
      </c>
      <c r="O624" s="9" t="str" cm="1">
        <f t="array" ref="O6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4" s="9" t="str" cm="1">
        <f t="array" ref="P6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4" s="9" t="str" cm="1">
        <f t="array" ref="Q6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5" spans="2:17" x14ac:dyDescent="0.25">
      <c r="B625" s="8" t="s">
        <v>2672</v>
      </c>
      <c r="C625" t="s">
        <v>507</v>
      </c>
      <c r="D625" t="s">
        <v>35</v>
      </c>
      <c r="E625" t="s">
        <v>6</v>
      </c>
      <c r="F625" s="4">
        <v>21488</v>
      </c>
      <c r="G625" s="6" t="str" cm="1">
        <f t="array" ref="G625">IFERROR(VLOOKUP(VALUE(Table13[[#This Row],[County FIPS]]), IFERROR(IF(VALUE([1]!New_Licenses[#Data])=0, "Pending", VALUE([1]!New_Licenses[#Data])), [1]!New_Licenses[#Data]), 8, FALSE), "N/A")</f>
        <v>N/A</v>
      </c>
      <c r="H625" s="9" t="str">
        <f>IF(AND(Table13[[#This Row],[Call Sign]]&lt;&gt;"N/A", Table13[[#This Row],[Call Sign]]&lt;&gt;"Pending"), "Y", "N")</f>
        <v>N</v>
      </c>
      <c r="I625" s="10" t="str" cm="1">
        <f t="array" ref="I6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5" s="6" t="str" cm="1">
        <f t="array" ref="J625">IF(IFERROR(VLOOKUP(VALUE(Table13[[#This Row],[County FIPS]]), IFERROR(IF(VALUE([1]!New_Leases[#Data])=0, "Pending", VALUE([1]!New_Leases[#Data])), [1]!New_Leases[#Data]), 13, FALSE), "N")="Active", "Y", "N")</f>
        <v>N</v>
      </c>
      <c r="K625" s="9" t="str" cm="1">
        <f t="array" ref="K6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5" s="9" t="str" cm="1">
        <f t="array" ref="L6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5" s="11" t="str" cm="1">
        <f t="array" ref="M6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5" s="9" t="str" cm="1">
        <f t="array" ref="N625">IF(IFERROR(VLOOKUP(VALUE(Table13[[#This Row],[County FIPS]]), VALUE([1]!Assignments_of_Authorization[#Data]), 1, FALSE), "N")&lt;&gt;"N", "Y", "N")</f>
        <v>N</v>
      </c>
      <c r="O625" s="9" t="str" cm="1">
        <f t="array" ref="O6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5" s="9" t="str" cm="1">
        <f t="array" ref="P6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5" s="9" t="str" cm="1">
        <f t="array" ref="Q6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6" spans="2:17" x14ac:dyDescent="0.25">
      <c r="B626" s="8" t="s">
        <v>2673</v>
      </c>
      <c r="C626" t="s">
        <v>507</v>
      </c>
      <c r="D626" t="s">
        <v>522</v>
      </c>
      <c r="E626" t="s">
        <v>6</v>
      </c>
      <c r="F626" s="4">
        <v>13534</v>
      </c>
      <c r="G626" s="6" t="str" cm="1">
        <f t="array" ref="G626">IFERROR(VLOOKUP(VALUE(Table13[[#This Row],[County FIPS]]), IFERROR(IF(VALUE([1]!New_Licenses[#Data])=0, "Pending", VALUE([1]!New_Licenses[#Data])), [1]!New_Licenses[#Data]), 8, FALSE), "N/A")</f>
        <v>N/A</v>
      </c>
      <c r="H626" s="9" t="str">
        <f>IF(AND(Table13[[#This Row],[Call Sign]]&lt;&gt;"N/A", Table13[[#This Row],[Call Sign]]&lt;&gt;"Pending"), "Y", "N")</f>
        <v>N</v>
      </c>
      <c r="I626" s="10" t="str" cm="1">
        <f t="array" ref="I6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6" s="6" t="str" cm="1">
        <f t="array" ref="J626">IF(IFERROR(VLOOKUP(VALUE(Table13[[#This Row],[County FIPS]]), IFERROR(IF(VALUE([1]!New_Leases[#Data])=0, "Pending", VALUE([1]!New_Leases[#Data])), [1]!New_Leases[#Data]), 13, FALSE), "N")="Active", "Y", "N")</f>
        <v>N</v>
      </c>
      <c r="K626" s="9" t="str" cm="1">
        <f t="array" ref="K6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6" s="9" t="str" cm="1">
        <f t="array" ref="L6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6" s="11" t="str" cm="1">
        <f t="array" ref="M6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6" s="9" t="str" cm="1">
        <f t="array" ref="N626">IF(IFERROR(VLOOKUP(VALUE(Table13[[#This Row],[County FIPS]]), VALUE([1]!Assignments_of_Authorization[#Data]), 1, FALSE), "N")&lt;&gt;"N", "Y", "N")</f>
        <v>N</v>
      </c>
      <c r="O626" s="9" t="str" cm="1">
        <f t="array" ref="O6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6" s="9" t="str" cm="1">
        <f t="array" ref="P6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6" s="9" t="str" cm="1">
        <f t="array" ref="Q6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7" spans="2:17" x14ac:dyDescent="0.25">
      <c r="B627" s="8" t="s">
        <v>2674</v>
      </c>
      <c r="C627" t="s">
        <v>507</v>
      </c>
      <c r="D627" t="s">
        <v>36</v>
      </c>
      <c r="E627" t="s">
        <v>6</v>
      </c>
      <c r="F627" s="4">
        <v>37804</v>
      </c>
      <c r="G627" s="6" t="str" cm="1">
        <f t="array" ref="G627">IFERROR(VLOOKUP(VALUE(Table13[[#This Row],[County FIPS]]), IFERROR(IF(VALUE([1]!New_Licenses[#Data])=0, "Pending", VALUE([1]!New_Licenses[#Data])), [1]!New_Licenses[#Data]), 8, FALSE), "N/A")</f>
        <v>N/A</v>
      </c>
      <c r="H627" s="9" t="str">
        <f>IF(AND(Table13[[#This Row],[Call Sign]]&lt;&gt;"N/A", Table13[[#This Row],[Call Sign]]&lt;&gt;"Pending"), "Y", "N")</f>
        <v>N</v>
      </c>
      <c r="I627" s="10" t="str" cm="1">
        <f t="array" ref="I6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7" s="6" t="str" cm="1">
        <f t="array" ref="J627">IF(IFERROR(VLOOKUP(VALUE(Table13[[#This Row],[County FIPS]]), IFERROR(IF(VALUE([1]!New_Leases[#Data])=0, "Pending", VALUE([1]!New_Leases[#Data])), [1]!New_Leases[#Data]), 13, FALSE), "N")="Active", "Y", "N")</f>
        <v>N</v>
      </c>
      <c r="K627" s="9" t="str" cm="1">
        <f t="array" ref="K6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7" s="9" t="str" cm="1">
        <f t="array" ref="L6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7" s="11" t="str" cm="1">
        <f t="array" ref="M6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7" s="9" t="str" cm="1">
        <f t="array" ref="N627">IF(IFERROR(VLOOKUP(VALUE(Table13[[#This Row],[County FIPS]]), VALUE([1]!Assignments_of_Authorization[#Data]), 1, FALSE), "N")&lt;&gt;"N", "Y", "N")</f>
        <v>N</v>
      </c>
      <c r="O627" s="9" t="str" cm="1">
        <f t="array" ref="O6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7" s="9" t="str" cm="1">
        <f t="array" ref="P6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7" s="9" t="str" cm="1">
        <f t="array" ref="Q6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8" spans="2:17" x14ac:dyDescent="0.25">
      <c r="B628" s="8" t="s">
        <v>2675</v>
      </c>
      <c r="C628" t="s">
        <v>507</v>
      </c>
      <c r="D628" t="s">
        <v>143</v>
      </c>
      <c r="E628" t="s">
        <v>6</v>
      </c>
      <c r="F628" s="4">
        <v>33609</v>
      </c>
      <c r="G628" s="6" t="str" cm="1">
        <f t="array" ref="G628">IFERROR(VLOOKUP(VALUE(Table13[[#This Row],[County FIPS]]), IFERROR(IF(VALUE([1]!New_Licenses[#Data])=0, "Pending", VALUE([1]!New_Licenses[#Data])), [1]!New_Licenses[#Data]), 8, FALSE), "N/A")</f>
        <v>N/A</v>
      </c>
      <c r="H628" s="9" t="str">
        <f>IF(AND(Table13[[#This Row],[Call Sign]]&lt;&gt;"N/A", Table13[[#This Row],[Call Sign]]&lt;&gt;"Pending"), "Y", "N")</f>
        <v>N</v>
      </c>
      <c r="I628" s="10" t="str" cm="1">
        <f t="array" ref="I6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8" s="6" t="str" cm="1">
        <f t="array" ref="J628">IF(IFERROR(VLOOKUP(VALUE(Table13[[#This Row],[County FIPS]]), IFERROR(IF(VALUE([1]!New_Leases[#Data])=0, "Pending", VALUE([1]!New_Leases[#Data])), [1]!New_Leases[#Data]), 13, FALSE), "N")="Active", "Y", "N")</f>
        <v>N</v>
      </c>
      <c r="K628" s="9" t="str" cm="1">
        <f t="array" ref="K6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8" s="9" t="str" cm="1">
        <f t="array" ref="L6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8" s="11" t="str" cm="1">
        <f t="array" ref="M6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8" s="9" t="str" cm="1">
        <f t="array" ref="N628">IF(IFERROR(VLOOKUP(VALUE(Table13[[#This Row],[County FIPS]]), VALUE([1]!Assignments_of_Authorization[#Data]), 1, FALSE), "N")&lt;&gt;"N", "Y", "N")</f>
        <v>N</v>
      </c>
      <c r="O628" s="9" t="str" cm="1">
        <f t="array" ref="O6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8" s="9" t="str" cm="1">
        <f t="array" ref="P6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8" s="9" t="str" cm="1">
        <f t="array" ref="Q6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29" spans="2:17" x14ac:dyDescent="0.25">
      <c r="B629" s="8" t="s">
        <v>2676</v>
      </c>
      <c r="C629" t="s">
        <v>507</v>
      </c>
      <c r="D629" t="s">
        <v>523</v>
      </c>
      <c r="E629" t="s">
        <v>6</v>
      </c>
      <c r="F629" s="4">
        <v>4946</v>
      </c>
      <c r="G629" s="6" t="str" cm="1">
        <f t="array" ref="G629">IFERROR(VLOOKUP(VALUE(Table13[[#This Row],[County FIPS]]), IFERROR(IF(VALUE([1]!New_Licenses[#Data])=0, "Pending", VALUE([1]!New_Licenses[#Data])), [1]!New_Licenses[#Data]), 8, FALSE), "N/A")</f>
        <v>N/A</v>
      </c>
      <c r="H629" s="9" t="str">
        <f>IF(AND(Table13[[#This Row],[Call Sign]]&lt;&gt;"N/A", Table13[[#This Row],[Call Sign]]&lt;&gt;"Pending"), "Y", "N")</f>
        <v>N</v>
      </c>
      <c r="I629" s="10" t="str" cm="1">
        <f t="array" ref="I6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29" s="6" t="str" cm="1">
        <f t="array" ref="J629">IF(IFERROR(VLOOKUP(VALUE(Table13[[#This Row],[County FIPS]]), IFERROR(IF(VALUE([1]!New_Leases[#Data])=0, "Pending", VALUE([1]!New_Leases[#Data])), [1]!New_Leases[#Data]), 13, FALSE), "N")="Active", "Y", "N")</f>
        <v>N</v>
      </c>
      <c r="K629" s="9" t="str" cm="1">
        <f t="array" ref="K6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29" s="9" t="str" cm="1">
        <f t="array" ref="L6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29" s="11" t="str" cm="1">
        <f t="array" ref="M6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29" s="9" t="str" cm="1">
        <f t="array" ref="N629">IF(IFERROR(VLOOKUP(VALUE(Table13[[#This Row],[County FIPS]]), VALUE([1]!Assignments_of_Authorization[#Data]), 1, FALSE), "N")&lt;&gt;"N", "Y", "N")</f>
        <v>N</v>
      </c>
      <c r="O629" s="9" t="str" cm="1">
        <f t="array" ref="O6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29" s="9" t="str" cm="1">
        <f t="array" ref="P6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29" s="9" t="str" cm="1">
        <f t="array" ref="Q6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0" spans="2:17" x14ac:dyDescent="0.25">
      <c r="B630" s="8" t="s">
        <v>2677</v>
      </c>
      <c r="C630" t="s">
        <v>507</v>
      </c>
      <c r="D630" t="s">
        <v>38</v>
      </c>
      <c r="E630" t="s">
        <v>6</v>
      </c>
      <c r="F630" s="4">
        <v>11985</v>
      </c>
      <c r="G630" s="6" t="str" cm="1">
        <f t="array" ref="G630">IFERROR(VLOOKUP(VALUE(Table13[[#This Row],[County FIPS]]), IFERROR(IF(VALUE([1]!New_Licenses[#Data])=0, "Pending", VALUE([1]!New_Licenses[#Data])), [1]!New_Licenses[#Data]), 8, FALSE), "N/A")</f>
        <v>N/A</v>
      </c>
      <c r="H630" s="9" t="str">
        <f>IF(AND(Table13[[#This Row],[Call Sign]]&lt;&gt;"N/A", Table13[[#This Row],[Call Sign]]&lt;&gt;"Pending"), "Y", "N")</f>
        <v>N</v>
      </c>
      <c r="I630" s="10" t="str" cm="1">
        <f t="array" ref="I6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0" s="6" t="str" cm="1">
        <f t="array" ref="J630">IF(IFERROR(VLOOKUP(VALUE(Table13[[#This Row],[County FIPS]]), IFERROR(IF(VALUE([1]!New_Leases[#Data])=0, "Pending", VALUE([1]!New_Leases[#Data])), [1]!New_Leases[#Data]), 13, FALSE), "N")="Active", "Y", "N")</f>
        <v>N</v>
      </c>
      <c r="K630" s="9" t="str" cm="1">
        <f t="array" ref="K6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0" s="9" t="str" cm="1">
        <f t="array" ref="L6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0" s="11" t="str" cm="1">
        <f t="array" ref="M6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0" s="9" t="str" cm="1">
        <f t="array" ref="N630">IF(IFERROR(VLOOKUP(VALUE(Table13[[#This Row],[County FIPS]]), VALUE([1]!Assignments_of_Authorization[#Data]), 1, FALSE), "N")&lt;&gt;"N", "Y", "N")</f>
        <v>N</v>
      </c>
      <c r="O630" s="9" t="str" cm="1">
        <f t="array" ref="O6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0" s="9" t="str" cm="1">
        <f t="array" ref="P6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0" s="9" t="str" cm="1">
        <f t="array" ref="Q6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1" spans="2:17" x14ac:dyDescent="0.25">
      <c r="B631" s="8" t="s">
        <v>2678</v>
      </c>
      <c r="C631" t="s">
        <v>507</v>
      </c>
      <c r="D631" t="s">
        <v>524</v>
      </c>
      <c r="E631" t="s">
        <v>8</v>
      </c>
      <c r="F631" s="4">
        <v>52533</v>
      </c>
      <c r="G631" s="6" t="str" cm="1">
        <f t="array" ref="G631">IFERROR(VLOOKUP(VALUE(Table13[[#This Row],[County FIPS]]), IFERROR(IF(VALUE([1]!New_Licenses[#Data])=0, "Pending", VALUE([1]!New_Licenses[#Data])), [1]!New_Licenses[#Data]), 8, FALSE), "N/A")</f>
        <v>N/A</v>
      </c>
      <c r="H631" s="9" t="str">
        <f>IF(AND(Table13[[#This Row],[Call Sign]]&lt;&gt;"N/A", Table13[[#This Row],[Call Sign]]&lt;&gt;"Pending"), "Y", "N")</f>
        <v>N</v>
      </c>
      <c r="I631" s="10" t="str" cm="1">
        <f t="array" ref="I6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1" s="6" t="str" cm="1">
        <f t="array" ref="J631">IF(IFERROR(VLOOKUP(VALUE(Table13[[#This Row],[County FIPS]]), IFERROR(IF(VALUE([1]!New_Leases[#Data])=0, "Pending", VALUE([1]!New_Leases[#Data])), [1]!New_Leases[#Data]), 13, FALSE), "N")="Active", "Y", "N")</f>
        <v>N</v>
      </c>
      <c r="K631" s="9" t="str" cm="1">
        <f t="array" ref="K6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1" s="9" t="str" cm="1">
        <f t="array" ref="L6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1" s="11" t="str" cm="1">
        <f t="array" ref="M6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1" s="9" t="str" cm="1">
        <f t="array" ref="N631">IF(IFERROR(VLOOKUP(VALUE(Table13[[#This Row],[County FIPS]]), VALUE([1]!Assignments_of_Authorization[#Data]), 1, FALSE), "N")&lt;&gt;"N", "Y", "N")</f>
        <v>N</v>
      </c>
      <c r="O631" s="9" t="str" cm="1">
        <f t="array" ref="O6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1" s="9" t="str" cm="1">
        <f t="array" ref="P6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1" s="9" t="str" cm="1">
        <f t="array" ref="Q6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2" spans="2:17" x14ac:dyDescent="0.25">
      <c r="B632" s="8" t="s">
        <v>2679</v>
      </c>
      <c r="C632" t="s">
        <v>507</v>
      </c>
      <c r="D632" t="s">
        <v>326</v>
      </c>
      <c r="E632" t="s">
        <v>6</v>
      </c>
      <c r="F632" s="4">
        <v>7993</v>
      </c>
      <c r="G632" s="6" t="str" cm="1">
        <f t="array" ref="G632">IFERROR(VLOOKUP(VALUE(Table13[[#This Row],[County FIPS]]), IFERROR(IF(VALUE([1]!New_Licenses[#Data])=0, "Pending", VALUE([1]!New_Licenses[#Data])), [1]!New_Licenses[#Data]), 8, FALSE), "N/A")</f>
        <v>N/A</v>
      </c>
      <c r="H632" s="9" t="str">
        <f>IF(AND(Table13[[#This Row],[Call Sign]]&lt;&gt;"N/A", Table13[[#This Row],[Call Sign]]&lt;&gt;"Pending"), "Y", "N")</f>
        <v>N</v>
      </c>
      <c r="I632" s="10" t="str" cm="1">
        <f t="array" ref="I6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2" s="6" t="str" cm="1">
        <f t="array" ref="J632">IF(IFERROR(VLOOKUP(VALUE(Table13[[#This Row],[County FIPS]]), IFERROR(IF(VALUE([1]!New_Leases[#Data])=0, "Pending", VALUE([1]!New_Leases[#Data])), [1]!New_Leases[#Data]), 13, FALSE), "N")="Active", "Y", "N")</f>
        <v>N</v>
      </c>
      <c r="K632" s="9" t="str" cm="1">
        <f t="array" ref="K6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2" s="9" t="str" cm="1">
        <f t="array" ref="L6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2" s="11" t="str" cm="1">
        <f t="array" ref="M6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2" s="9" t="str" cm="1">
        <f t="array" ref="N632">IF(IFERROR(VLOOKUP(VALUE(Table13[[#This Row],[County FIPS]]), VALUE([1]!Assignments_of_Authorization[#Data]), 1, FALSE), "N")&lt;&gt;"N", "Y", "N")</f>
        <v>N</v>
      </c>
      <c r="O632" s="9" t="str" cm="1">
        <f t="array" ref="O6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2" s="9" t="str" cm="1">
        <f t="array" ref="P6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2" s="9" t="str" cm="1">
        <f t="array" ref="Q6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3" spans="2:17" x14ac:dyDescent="0.25">
      <c r="B633" s="8" t="s">
        <v>2680</v>
      </c>
      <c r="C633" t="s">
        <v>507</v>
      </c>
      <c r="D633" t="s">
        <v>410</v>
      </c>
      <c r="E633" t="s">
        <v>6</v>
      </c>
      <c r="F633" s="4">
        <v>17620</v>
      </c>
      <c r="G633" s="6" t="str" cm="1">
        <f t="array" ref="G633">IFERROR(VLOOKUP(VALUE(Table13[[#This Row],[County FIPS]]), IFERROR(IF(VALUE([1]!New_Licenses[#Data])=0, "Pending", VALUE([1]!New_Licenses[#Data])), [1]!New_Licenses[#Data]), 8, FALSE), "N/A")</f>
        <v>N/A</v>
      </c>
      <c r="H633" s="9" t="str">
        <f>IF(AND(Table13[[#This Row],[Call Sign]]&lt;&gt;"N/A", Table13[[#This Row],[Call Sign]]&lt;&gt;"Pending"), "Y", "N")</f>
        <v>N</v>
      </c>
      <c r="I633" s="10" t="str" cm="1">
        <f t="array" ref="I6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3" s="6" t="str" cm="1">
        <f t="array" ref="J633">IF(IFERROR(VLOOKUP(VALUE(Table13[[#This Row],[County FIPS]]), IFERROR(IF(VALUE([1]!New_Leases[#Data])=0, "Pending", VALUE([1]!New_Leases[#Data])), [1]!New_Leases[#Data]), 13, FALSE), "N")="Active", "Y", "N")</f>
        <v>N</v>
      </c>
      <c r="K633" s="9" t="str" cm="1">
        <f t="array" ref="K6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3" s="9" t="str" cm="1">
        <f t="array" ref="L6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3" s="11" t="str" cm="1">
        <f t="array" ref="M6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3" s="9" t="str" cm="1">
        <f t="array" ref="N633">IF(IFERROR(VLOOKUP(VALUE(Table13[[#This Row],[County FIPS]]), VALUE([1]!Assignments_of_Authorization[#Data]), 1, FALSE), "N")&lt;&gt;"N", "Y", "N")</f>
        <v>N</v>
      </c>
      <c r="O633" s="9" t="str" cm="1">
        <f t="array" ref="O6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3" s="9" t="str" cm="1">
        <f t="array" ref="P6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3" s="9" t="str" cm="1">
        <f t="array" ref="Q6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4" spans="2:17" x14ac:dyDescent="0.25">
      <c r="B634" s="8" t="s">
        <v>2681</v>
      </c>
      <c r="C634" t="s">
        <v>507</v>
      </c>
      <c r="D634" t="s">
        <v>525</v>
      </c>
      <c r="E634" t="s">
        <v>6</v>
      </c>
      <c r="F634" s="4">
        <v>3649</v>
      </c>
      <c r="G634" s="6" t="str" cm="1">
        <f t="array" ref="G634">IFERROR(VLOOKUP(VALUE(Table13[[#This Row],[County FIPS]]), IFERROR(IF(VALUE([1]!New_Licenses[#Data])=0, "Pending", VALUE([1]!New_Licenses[#Data])), [1]!New_Licenses[#Data]), 8, FALSE), "N/A")</f>
        <v>N/A</v>
      </c>
      <c r="H634" s="9" t="str">
        <f>IF(AND(Table13[[#This Row],[Call Sign]]&lt;&gt;"N/A", Table13[[#This Row],[Call Sign]]&lt;&gt;"Pending"), "Y", "N")</f>
        <v>N</v>
      </c>
      <c r="I634" s="10" t="str" cm="1">
        <f t="array" ref="I6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4" s="6" t="str" cm="1">
        <f t="array" ref="J634">IF(IFERROR(VLOOKUP(VALUE(Table13[[#This Row],[County FIPS]]), IFERROR(IF(VALUE([1]!New_Leases[#Data])=0, "Pending", VALUE([1]!New_Leases[#Data])), [1]!New_Leases[#Data]), 13, FALSE), "N")="Active", "Y", "N")</f>
        <v>N</v>
      </c>
      <c r="K634" s="9" t="str" cm="1">
        <f t="array" ref="K6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4" s="9" t="str" cm="1">
        <f t="array" ref="L6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4" s="11" t="str" cm="1">
        <f t="array" ref="M6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4" s="9" t="str" cm="1">
        <f t="array" ref="N634">IF(IFERROR(VLOOKUP(VALUE(Table13[[#This Row],[County FIPS]]), VALUE([1]!Assignments_of_Authorization[#Data]), 1, FALSE), "N")&lt;&gt;"N", "Y", "N")</f>
        <v>N</v>
      </c>
      <c r="O634" s="9" t="str" cm="1">
        <f t="array" ref="O6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4" s="9" t="str" cm="1">
        <f t="array" ref="P6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4" s="9" t="str" cm="1">
        <f t="array" ref="Q6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5" spans="2:17" x14ac:dyDescent="0.25">
      <c r="B635" s="8" t="s">
        <v>2682</v>
      </c>
      <c r="C635" t="s">
        <v>507</v>
      </c>
      <c r="D635" t="s">
        <v>526</v>
      </c>
      <c r="E635" t="s">
        <v>6</v>
      </c>
      <c r="F635" s="4">
        <v>6387</v>
      </c>
      <c r="G635" s="6" t="str" cm="1">
        <f t="array" ref="G635">IFERROR(VLOOKUP(VALUE(Table13[[#This Row],[County FIPS]]), IFERROR(IF(VALUE([1]!New_Licenses[#Data])=0, "Pending", VALUE([1]!New_Licenses[#Data])), [1]!New_Licenses[#Data]), 8, FALSE), "N/A")</f>
        <v>N/A</v>
      </c>
      <c r="H635" s="9" t="str">
        <f>IF(AND(Table13[[#This Row],[Call Sign]]&lt;&gt;"N/A", Table13[[#This Row],[Call Sign]]&lt;&gt;"Pending"), "Y", "N")</f>
        <v>N</v>
      </c>
      <c r="I635" s="10" t="str" cm="1">
        <f t="array" ref="I6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5" s="6" t="str" cm="1">
        <f t="array" ref="J635">IF(IFERROR(VLOOKUP(VALUE(Table13[[#This Row],[County FIPS]]), IFERROR(IF(VALUE([1]!New_Leases[#Data])=0, "Pending", VALUE([1]!New_Leases[#Data])), [1]!New_Leases[#Data]), 13, FALSE), "N")="Active", "Y", "N")</f>
        <v>N</v>
      </c>
      <c r="K635" s="9" t="str" cm="1">
        <f t="array" ref="K6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5" s="9" t="str" cm="1">
        <f t="array" ref="L6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5" s="11" t="str" cm="1">
        <f t="array" ref="M6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5" s="9" t="str" cm="1">
        <f t="array" ref="N635">IF(IFERROR(VLOOKUP(VALUE(Table13[[#This Row],[County FIPS]]), VALUE([1]!Assignments_of_Authorization[#Data]), 1, FALSE), "N")&lt;&gt;"N", "Y", "N")</f>
        <v>N</v>
      </c>
      <c r="O635" s="9" t="str" cm="1">
        <f t="array" ref="O6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5" s="9" t="str" cm="1">
        <f t="array" ref="P6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5" s="9" t="str" cm="1">
        <f t="array" ref="Q6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6" spans="2:17" x14ac:dyDescent="0.25">
      <c r="B636" s="8" t="s">
        <v>2683</v>
      </c>
      <c r="C636" t="s">
        <v>507</v>
      </c>
      <c r="D636" t="s">
        <v>40</v>
      </c>
      <c r="E636" t="s">
        <v>6</v>
      </c>
      <c r="F636" s="4">
        <v>49284</v>
      </c>
      <c r="G636" s="6" t="str" cm="1">
        <f t="array" ref="G636">IFERROR(VLOOKUP(VALUE(Table13[[#This Row],[County FIPS]]), IFERROR(IF(VALUE([1]!New_Licenses[#Data])=0, "Pending", VALUE([1]!New_Licenses[#Data])), [1]!New_Licenses[#Data]), 8, FALSE), "N/A")</f>
        <v>N/A</v>
      </c>
      <c r="H636" s="9" t="str">
        <f>IF(AND(Table13[[#This Row],[Call Sign]]&lt;&gt;"N/A", Table13[[#This Row],[Call Sign]]&lt;&gt;"Pending"), "Y", "N")</f>
        <v>N</v>
      </c>
      <c r="I636" s="10" t="str" cm="1">
        <f t="array" ref="I6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6" s="6" t="str" cm="1">
        <f t="array" ref="J636">IF(IFERROR(VLOOKUP(VALUE(Table13[[#This Row],[County FIPS]]), IFERROR(IF(VALUE([1]!New_Leases[#Data])=0, "Pending", VALUE([1]!New_Leases[#Data])), [1]!New_Leases[#Data]), 13, FALSE), "N")="Active", "Y", "N")</f>
        <v>N</v>
      </c>
      <c r="K636" s="9" t="str" cm="1">
        <f t="array" ref="K6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6" s="9" t="str" cm="1">
        <f t="array" ref="L6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6" s="11" t="str" cm="1">
        <f t="array" ref="M6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6" s="9" t="str" cm="1">
        <f t="array" ref="N636">IF(IFERROR(VLOOKUP(VALUE(Table13[[#This Row],[County FIPS]]), VALUE([1]!Assignments_of_Authorization[#Data]), 1, FALSE), "N")&lt;&gt;"N", "Y", "N")</f>
        <v>N</v>
      </c>
      <c r="O636" s="9" t="str" cm="1">
        <f t="array" ref="O6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6" s="9" t="str" cm="1">
        <f t="array" ref="P6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6" s="9" t="str" cm="1">
        <f t="array" ref="Q6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7" spans="2:17" x14ac:dyDescent="0.25">
      <c r="B637" s="8" t="s">
        <v>2684</v>
      </c>
      <c r="C637" t="s">
        <v>507</v>
      </c>
      <c r="D637" t="s">
        <v>527</v>
      </c>
      <c r="E637" t="s">
        <v>6</v>
      </c>
      <c r="F637" s="4">
        <v>27077</v>
      </c>
      <c r="G637" s="6" t="str" cm="1">
        <f t="array" ref="G637">IFERROR(VLOOKUP(VALUE(Table13[[#This Row],[County FIPS]]), IFERROR(IF(VALUE([1]!New_Licenses[#Data])=0, "Pending", VALUE([1]!New_Licenses[#Data])), [1]!New_Licenses[#Data]), 8, FALSE), "N/A")</f>
        <v>N/A</v>
      </c>
      <c r="H637" s="9" t="str">
        <f>IF(AND(Table13[[#This Row],[Call Sign]]&lt;&gt;"N/A", Table13[[#This Row],[Call Sign]]&lt;&gt;"Pending"), "Y", "N")</f>
        <v>N</v>
      </c>
      <c r="I637" s="10" t="str" cm="1">
        <f t="array" ref="I6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7" s="6" t="str" cm="1">
        <f t="array" ref="J637">IF(IFERROR(VLOOKUP(VALUE(Table13[[#This Row],[County FIPS]]), IFERROR(IF(VALUE([1]!New_Leases[#Data])=0, "Pending", VALUE([1]!New_Leases[#Data])), [1]!New_Leases[#Data]), 13, FALSE), "N")="Active", "Y", "N")</f>
        <v>N</v>
      </c>
      <c r="K637" s="9" t="str" cm="1">
        <f t="array" ref="K6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7" s="9" t="str" cm="1">
        <f t="array" ref="L6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7" s="11" t="str" cm="1">
        <f t="array" ref="M6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7" s="9" t="str" cm="1">
        <f t="array" ref="N637">IF(IFERROR(VLOOKUP(VALUE(Table13[[#This Row],[County FIPS]]), VALUE([1]!Assignments_of_Authorization[#Data]), 1, FALSE), "N")&lt;&gt;"N", "Y", "N")</f>
        <v>N</v>
      </c>
      <c r="O637" s="9" t="str" cm="1">
        <f t="array" ref="O6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7" s="9" t="str" cm="1">
        <f t="array" ref="P6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7" s="9" t="str" cm="1">
        <f t="array" ref="Q6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8" spans="2:17" x14ac:dyDescent="0.25">
      <c r="B638" s="8" t="s">
        <v>2685</v>
      </c>
      <c r="C638" t="s">
        <v>507</v>
      </c>
      <c r="D638" t="s">
        <v>42</v>
      </c>
      <c r="E638" t="s">
        <v>6</v>
      </c>
      <c r="F638" s="4">
        <v>52974</v>
      </c>
      <c r="G638" s="6" t="str" cm="1">
        <f t="array" ref="G638">IFERROR(VLOOKUP(VALUE(Table13[[#This Row],[County FIPS]]), IFERROR(IF(VALUE([1]!New_Licenses[#Data])=0, "Pending", VALUE([1]!New_Licenses[#Data])), [1]!New_Licenses[#Data]), 8, FALSE), "N/A")</f>
        <v>N/A</v>
      </c>
      <c r="H638" s="9" t="str">
        <f>IF(AND(Table13[[#This Row],[Call Sign]]&lt;&gt;"N/A", Table13[[#This Row],[Call Sign]]&lt;&gt;"Pending"), "Y", "N")</f>
        <v>N</v>
      </c>
      <c r="I638" s="10" t="str" cm="1">
        <f t="array" ref="I6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8" s="6" t="str" cm="1">
        <f t="array" ref="J638">IF(IFERROR(VLOOKUP(VALUE(Table13[[#This Row],[County FIPS]]), IFERROR(IF(VALUE([1]!New_Leases[#Data])=0, "Pending", VALUE([1]!New_Leases[#Data])), [1]!New_Leases[#Data]), 13, FALSE), "N")="Active", "Y", "N")</f>
        <v>N</v>
      </c>
      <c r="K638" s="9" t="str" cm="1">
        <f t="array" ref="K6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8" s="9" t="str" cm="1">
        <f t="array" ref="L6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8" s="11" t="str" cm="1">
        <f t="array" ref="M6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8" s="9" t="str" cm="1">
        <f t="array" ref="N638">IF(IFERROR(VLOOKUP(VALUE(Table13[[#This Row],[County FIPS]]), VALUE([1]!Assignments_of_Authorization[#Data]), 1, FALSE), "N")&lt;&gt;"N", "Y", "N")</f>
        <v>N</v>
      </c>
      <c r="O638" s="9" t="str" cm="1">
        <f t="array" ref="O6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8" s="9" t="str" cm="1">
        <f t="array" ref="P6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8" s="9" t="str" cm="1">
        <f t="array" ref="Q6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39" spans="2:17" x14ac:dyDescent="0.25">
      <c r="B639" s="8" t="s">
        <v>2686</v>
      </c>
      <c r="C639" t="s">
        <v>507</v>
      </c>
      <c r="D639" t="s">
        <v>416</v>
      </c>
      <c r="E639" t="s">
        <v>6</v>
      </c>
      <c r="F639" s="4">
        <v>9287</v>
      </c>
      <c r="G639" s="6" t="str" cm="1">
        <f t="array" ref="G639">IFERROR(VLOOKUP(VALUE(Table13[[#This Row],[County FIPS]]), IFERROR(IF(VALUE([1]!New_Licenses[#Data])=0, "Pending", VALUE([1]!New_Licenses[#Data])), [1]!New_Licenses[#Data]), 8, FALSE), "N/A")</f>
        <v>N/A</v>
      </c>
      <c r="H639" s="9" t="str">
        <f>IF(AND(Table13[[#This Row],[Call Sign]]&lt;&gt;"N/A", Table13[[#This Row],[Call Sign]]&lt;&gt;"Pending"), "Y", "N")</f>
        <v>N</v>
      </c>
      <c r="I639" s="10" t="str" cm="1">
        <f t="array" ref="I6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39" s="6" t="str" cm="1">
        <f t="array" ref="J639">IF(IFERROR(VLOOKUP(VALUE(Table13[[#This Row],[County FIPS]]), IFERROR(IF(VALUE([1]!New_Leases[#Data])=0, "Pending", VALUE([1]!New_Leases[#Data])), [1]!New_Leases[#Data]), 13, FALSE), "N")="Active", "Y", "N")</f>
        <v>N</v>
      </c>
      <c r="K639" s="9" t="str" cm="1">
        <f t="array" ref="K6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39" s="9" t="str" cm="1">
        <f t="array" ref="L6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39" s="11" t="str" cm="1">
        <f t="array" ref="M6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39" s="9" t="str" cm="1">
        <f t="array" ref="N639">IF(IFERROR(VLOOKUP(VALUE(Table13[[#This Row],[County FIPS]]), VALUE([1]!Assignments_of_Authorization[#Data]), 1, FALSE), "N")&lt;&gt;"N", "Y", "N")</f>
        <v>N</v>
      </c>
      <c r="O639" s="9" t="str" cm="1">
        <f t="array" ref="O6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39" s="9" t="str" cm="1">
        <f t="array" ref="P6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39" s="9" t="str" cm="1">
        <f t="array" ref="Q6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0" spans="2:17" x14ac:dyDescent="0.25">
      <c r="B640" s="8" t="s">
        <v>2687</v>
      </c>
      <c r="C640" t="s">
        <v>507</v>
      </c>
      <c r="D640" t="s">
        <v>43</v>
      </c>
      <c r="E640" t="s">
        <v>6</v>
      </c>
      <c r="F640" s="4">
        <v>37113</v>
      </c>
      <c r="G640" s="6" t="str" cm="1">
        <f t="array" ref="G640">IFERROR(VLOOKUP(VALUE(Table13[[#This Row],[County FIPS]]), IFERROR(IF(VALUE([1]!New_Licenses[#Data])=0, "Pending", VALUE([1]!New_Licenses[#Data])), [1]!New_Licenses[#Data]), 8, FALSE), "N/A")</f>
        <v>N/A</v>
      </c>
      <c r="H640" s="9" t="str">
        <f>IF(AND(Table13[[#This Row],[Call Sign]]&lt;&gt;"N/A", Table13[[#This Row],[Call Sign]]&lt;&gt;"Pending"), "Y", "N")</f>
        <v>N</v>
      </c>
      <c r="I640" s="10" t="str" cm="1">
        <f t="array" ref="I6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0" s="6" t="str" cm="1">
        <f t="array" ref="J640">IF(IFERROR(VLOOKUP(VALUE(Table13[[#This Row],[County FIPS]]), IFERROR(IF(VALUE([1]!New_Leases[#Data])=0, "Pending", VALUE([1]!New_Leases[#Data])), [1]!New_Leases[#Data]), 13, FALSE), "N")="Active", "Y", "N")</f>
        <v>N</v>
      </c>
      <c r="K640" s="9" t="str" cm="1">
        <f t="array" ref="K6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0" s="9" t="str" cm="1">
        <f t="array" ref="L6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0" s="11" t="str" cm="1">
        <f t="array" ref="M6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0" s="9" t="str" cm="1">
        <f t="array" ref="N640">IF(IFERROR(VLOOKUP(VALUE(Table13[[#This Row],[County FIPS]]), VALUE([1]!Assignments_of_Authorization[#Data]), 1, FALSE), "N")&lt;&gt;"N", "Y", "N")</f>
        <v>N</v>
      </c>
      <c r="O640" s="9" t="str" cm="1">
        <f t="array" ref="O6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0" s="9" t="str" cm="1">
        <f t="array" ref="P6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0" s="9" t="str" cm="1">
        <f t="array" ref="Q6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1" spans="2:17" x14ac:dyDescent="0.25">
      <c r="B641" s="8" t="s">
        <v>2688</v>
      </c>
      <c r="C641" t="s">
        <v>507</v>
      </c>
      <c r="D641" t="s">
        <v>528</v>
      </c>
      <c r="E641" t="s">
        <v>6</v>
      </c>
      <c r="F641" s="4">
        <v>21512</v>
      </c>
      <c r="G641" s="6" t="str" cm="1">
        <f t="array" ref="G641">IFERROR(VLOOKUP(VALUE(Table13[[#This Row],[County FIPS]]), IFERROR(IF(VALUE([1]!New_Licenses[#Data])=0, "Pending", VALUE([1]!New_Licenses[#Data])), [1]!New_Licenses[#Data]), 8, FALSE), "N/A")</f>
        <v>N/A</v>
      </c>
      <c r="H641" s="9" t="str">
        <f>IF(AND(Table13[[#This Row],[Call Sign]]&lt;&gt;"N/A", Table13[[#This Row],[Call Sign]]&lt;&gt;"Pending"), "Y", "N")</f>
        <v>N</v>
      </c>
      <c r="I641" s="10" t="str" cm="1">
        <f t="array" ref="I6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1" s="6" t="str" cm="1">
        <f t="array" ref="J641">IF(IFERROR(VLOOKUP(VALUE(Table13[[#This Row],[County FIPS]]), IFERROR(IF(VALUE([1]!New_Leases[#Data])=0, "Pending", VALUE([1]!New_Leases[#Data])), [1]!New_Leases[#Data]), 13, FALSE), "N")="Active", "Y", "N")</f>
        <v>N</v>
      </c>
      <c r="K641" s="9" t="str" cm="1">
        <f t="array" ref="K6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1" s="9" t="str" cm="1">
        <f t="array" ref="L6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1" s="11" t="str" cm="1">
        <f t="array" ref="M6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1" s="9" t="str" cm="1">
        <f t="array" ref="N641">IF(IFERROR(VLOOKUP(VALUE(Table13[[#This Row],[County FIPS]]), VALUE([1]!Assignments_of_Authorization[#Data]), 1, FALSE), "N")&lt;&gt;"N", "Y", "N")</f>
        <v>N</v>
      </c>
      <c r="O641" s="9" t="str" cm="1">
        <f t="array" ref="O6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1" s="9" t="str" cm="1">
        <f t="array" ref="P6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1" s="9" t="str" cm="1">
        <f t="array" ref="Q6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2" spans="2:17" x14ac:dyDescent="0.25">
      <c r="B642" s="8" t="s">
        <v>2689</v>
      </c>
      <c r="C642" t="s">
        <v>507</v>
      </c>
      <c r="D642" t="s">
        <v>529</v>
      </c>
      <c r="E642" t="s">
        <v>6</v>
      </c>
      <c r="F642" s="4">
        <v>22035</v>
      </c>
      <c r="G642" s="6" t="str" cm="1">
        <f t="array" ref="G642">IFERROR(VLOOKUP(VALUE(Table13[[#This Row],[County FIPS]]), IFERROR(IF(VALUE([1]!New_Licenses[#Data])=0, "Pending", VALUE([1]!New_Licenses[#Data])), [1]!New_Licenses[#Data]), 8, FALSE), "N/A")</f>
        <v>N/A</v>
      </c>
      <c r="H642" s="9" t="str">
        <f>IF(AND(Table13[[#This Row],[Call Sign]]&lt;&gt;"N/A", Table13[[#This Row],[Call Sign]]&lt;&gt;"Pending"), "Y", "N")</f>
        <v>N</v>
      </c>
      <c r="I642" s="10" t="str" cm="1">
        <f t="array" ref="I6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2" s="6" t="str" cm="1">
        <f t="array" ref="J642">IF(IFERROR(VLOOKUP(VALUE(Table13[[#This Row],[County FIPS]]), IFERROR(IF(VALUE([1]!New_Leases[#Data])=0, "Pending", VALUE([1]!New_Leases[#Data])), [1]!New_Leases[#Data]), 13, FALSE), "N")="Active", "Y", "N")</f>
        <v>N</v>
      </c>
      <c r="K642" s="9" t="str" cm="1">
        <f t="array" ref="K6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2" s="9" t="str" cm="1">
        <f t="array" ref="L6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2" s="11" t="str" cm="1">
        <f t="array" ref="M6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2" s="9" t="str" cm="1">
        <f t="array" ref="N642">IF(IFERROR(VLOOKUP(VALUE(Table13[[#This Row],[County FIPS]]), VALUE([1]!Assignments_of_Authorization[#Data]), 1, FALSE), "N")&lt;&gt;"N", "Y", "N")</f>
        <v>N</v>
      </c>
      <c r="O642" s="9" t="str" cm="1">
        <f t="array" ref="O6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2" s="9" t="str" cm="1">
        <f t="array" ref="P6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2" s="9" t="str" cm="1">
        <f t="array" ref="Q6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3" spans="2:17" x14ac:dyDescent="0.25">
      <c r="B643" s="8" t="s">
        <v>2690</v>
      </c>
      <c r="C643" t="s">
        <v>507</v>
      </c>
      <c r="D643" t="s">
        <v>151</v>
      </c>
      <c r="E643" t="s">
        <v>6</v>
      </c>
      <c r="F643" s="4">
        <v>13308</v>
      </c>
      <c r="G643" s="6" t="str" cm="1">
        <f t="array" ref="G643">IFERROR(VLOOKUP(VALUE(Table13[[#This Row],[County FIPS]]), IFERROR(IF(VALUE([1]!New_Licenses[#Data])=0, "Pending", VALUE([1]!New_Licenses[#Data])), [1]!New_Licenses[#Data]), 8, FALSE), "N/A")</f>
        <v>N/A</v>
      </c>
      <c r="H643" s="9" t="str">
        <f>IF(AND(Table13[[#This Row],[Call Sign]]&lt;&gt;"N/A", Table13[[#This Row],[Call Sign]]&lt;&gt;"Pending"), "Y", "N")</f>
        <v>N</v>
      </c>
      <c r="I643" s="10" t="str" cm="1">
        <f t="array" ref="I6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3" s="6" t="str" cm="1">
        <f t="array" ref="J643">IF(IFERROR(VLOOKUP(VALUE(Table13[[#This Row],[County FIPS]]), IFERROR(IF(VALUE([1]!New_Leases[#Data])=0, "Pending", VALUE([1]!New_Leases[#Data])), [1]!New_Leases[#Data]), 13, FALSE), "N")="Active", "Y", "N")</f>
        <v>N</v>
      </c>
      <c r="K643" s="9" t="str" cm="1">
        <f t="array" ref="K6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3" s="9" t="str" cm="1">
        <f t="array" ref="L6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3" s="11" t="str" cm="1">
        <f t="array" ref="M6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3" s="9" t="str" cm="1">
        <f t="array" ref="N643">IF(IFERROR(VLOOKUP(VALUE(Table13[[#This Row],[County FIPS]]), VALUE([1]!Assignments_of_Authorization[#Data]), 1, FALSE), "N")&lt;&gt;"N", "Y", "N")</f>
        <v>N</v>
      </c>
      <c r="O643" s="9" t="str" cm="1">
        <f t="array" ref="O6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3" s="9" t="str" cm="1">
        <f t="array" ref="P6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3" s="9" t="str" cm="1">
        <f t="array" ref="Q6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4" spans="2:17" x14ac:dyDescent="0.25">
      <c r="B644" s="8" t="s">
        <v>2691</v>
      </c>
      <c r="C644" t="s">
        <v>507</v>
      </c>
      <c r="D644" t="s">
        <v>530</v>
      </c>
      <c r="E644" t="s">
        <v>8</v>
      </c>
      <c r="F644" s="4">
        <v>516522</v>
      </c>
      <c r="G644" s="6" t="str" cm="1">
        <f t="array" ref="G644">IFERROR(VLOOKUP(VALUE(Table13[[#This Row],[County FIPS]]), IFERROR(IF(VALUE([1]!New_Licenses[#Data])=0, "Pending", VALUE([1]!New_Licenses[#Data])), [1]!New_Licenses[#Data]), 8, FALSE), "N/A")</f>
        <v>N/A</v>
      </c>
      <c r="H644" s="9" t="str">
        <f>IF(AND(Table13[[#This Row],[Call Sign]]&lt;&gt;"N/A", Table13[[#This Row],[Call Sign]]&lt;&gt;"Pending"), "Y", "N")</f>
        <v>N</v>
      </c>
      <c r="I644" s="10" t="str" cm="1">
        <f t="array" ref="I6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4" s="6" t="str" cm="1">
        <f t="array" ref="J644">IF(IFERROR(VLOOKUP(VALUE(Table13[[#This Row],[County FIPS]]), IFERROR(IF(VALUE([1]!New_Leases[#Data])=0, "Pending", VALUE([1]!New_Leases[#Data])), [1]!New_Leases[#Data]), 13, FALSE), "N")="Active", "Y", "N")</f>
        <v>N</v>
      </c>
      <c r="K644" s="9" t="str" cm="1">
        <f t="array" ref="K6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4" s="9" t="str" cm="1">
        <f t="array" ref="L6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4" s="11" t="str" cm="1">
        <f t="array" ref="M6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4" s="9" t="str" cm="1">
        <f t="array" ref="N644">IF(IFERROR(VLOOKUP(VALUE(Table13[[#This Row],[County FIPS]]), VALUE([1]!Assignments_of_Authorization[#Data]), 1, FALSE), "N")&lt;&gt;"N", "Y", "N")</f>
        <v>N</v>
      </c>
      <c r="O644" s="9" t="str" cm="1">
        <f t="array" ref="O6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4" s="9" t="str" cm="1">
        <f t="array" ref="P6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4" s="9" t="str" cm="1">
        <f t="array" ref="Q6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5" spans="2:17" x14ac:dyDescent="0.25">
      <c r="B645" s="8" t="s">
        <v>2692</v>
      </c>
      <c r="C645" t="s">
        <v>507</v>
      </c>
      <c r="D645" t="s">
        <v>531</v>
      </c>
      <c r="E645" t="s">
        <v>8</v>
      </c>
      <c r="F645" s="4">
        <v>107502</v>
      </c>
      <c r="G645" s="6" t="str" cm="1">
        <f t="array" ref="G645">IFERROR(VLOOKUP(VALUE(Table13[[#This Row],[County FIPS]]), IFERROR(IF(VALUE([1]!New_Licenses[#Data])=0, "Pending", VALUE([1]!New_Licenses[#Data])), [1]!New_Licenses[#Data]), 8, FALSE), "N/A")</f>
        <v>N/A</v>
      </c>
      <c r="H645" s="9" t="str">
        <f>IF(AND(Table13[[#This Row],[Call Sign]]&lt;&gt;"N/A", Table13[[#This Row],[Call Sign]]&lt;&gt;"Pending"), "Y", "N")</f>
        <v>N</v>
      </c>
      <c r="I645" s="10" t="str" cm="1">
        <f t="array" ref="I6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5" s="6" t="str" cm="1">
        <f t="array" ref="J645">IF(IFERROR(VLOOKUP(VALUE(Table13[[#This Row],[County FIPS]]), IFERROR(IF(VALUE([1]!New_Leases[#Data])=0, "Pending", VALUE([1]!New_Leases[#Data])), [1]!New_Leases[#Data]), 13, FALSE), "N")="Active", "Y", "N")</f>
        <v>N</v>
      </c>
      <c r="K645" s="9" t="str" cm="1">
        <f t="array" ref="K6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5" s="9" t="str" cm="1">
        <f t="array" ref="L6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5" s="11" t="str" cm="1">
        <f t="array" ref="M6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5" s="9" t="str" cm="1">
        <f t="array" ref="N645">IF(IFERROR(VLOOKUP(VALUE(Table13[[#This Row],[County FIPS]]), VALUE([1]!Assignments_of_Authorization[#Data]), 1, FALSE), "N")&lt;&gt;"N", "Y", "N")</f>
        <v>N</v>
      </c>
      <c r="O645" s="9" t="str" cm="1">
        <f t="array" ref="O6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5" s="9" t="str" cm="1">
        <f t="array" ref="P6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5" s="9" t="str" cm="1">
        <f t="array" ref="Q6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6" spans="2:17" x14ac:dyDescent="0.25">
      <c r="B646" s="8" t="s">
        <v>2693</v>
      </c>
      <c r="C646" t="s">
        <v>507</v>
      </c>
      <c r="D646" t="s">
        <v>532</v>
      </c>
      <c r="E646" t="s">
        <v>8</v>
      </c>
      <c r="F646" s="4">
        <v>131869</v>
      </c>
      <c r="G646" s="6" t="str" cm="1">
        <f t="array" ref="G646">IFERROR(VLOOKUP(VALUE(Table13[[#This Row],[County FIPS]]), IFERROR(IF(VALUE([1]!New_Licenses[#Data])=0, "Pending", VALUE([1]!New_Licenses[#Data])), [1]!New_Licenses[#Data]), 8, FALSE), "N/A")</f>
        <v>N/A</v>
      </c>
      <c r="H646" s="9" t="str">
        <f>IF(AND(Table13[[#This Row],[Call Sign]]&lt;&gt;"N/A", Table13[[#This Row],[Call Sign]]&lt;&gt;"Pending"), "Y", "N")</f>
        <v>N</v>
      </c>
      <c r="I646" s="10" t="str" cm="1">
        <f t="array" ref="I6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6" s="6" t="str" cm="1">
        <f t="array" ref="J646">IF(IFERROR(VLOOKUP(VALUE(Table13[[#This Row],[County FIPS]]), IFERROR(IF(VALUE([1]!New_Leases[#Data])=0, "Pending", VALUE([1]!New_Leases[#Data])), [1]!New_Leases[#Data]), 13, FALSE), "N")="Active", "Y", "N")</f>
        <v>N</v>
      </c>
      <c r="K646" s="9" t="str" cm="1">
        <f t="array" ref="K6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6" s="9" t="str" cm="1">
        <f t="array" ref="L6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6" s="11" t="str" cm="1">
        <f t="array" ref="M6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6" s="9" t="str" cm="1">
        <f t="array" ref="N646">IF(IFERROR(VLOOKUP(VALUE(Table13[[#This Row],[County FIPS]]), VALUE([1]!Assignments_of_Authorization[#Data]), 1, FALSE), "N")&lt;&gt;"N", "Y", "N")</f>
        <v>N</v>
      </c>
      <c r="O646" s="9" t="str" cm="1">
        <f t="array" ref="O6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6" s="9" t="str" cm="1">
        <f t="array" ref="P6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6" s="9" t="str" cm="1">
        <f t="array" ref="Q6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7" spans="2:17" x14ac:dyDescent="0.25">
      <c r="B647" s="8" t="s">
        <v>2694</v>
      </c>
      <c r="C647" t="s">
        <v>507</v>
      </c>
      <c r="D647" t="s">
        <v>533</v>
      </c>
      <c r="E647" t="s">
        <v>6</v>
      </c>
      <c r="F647" s="4">
        <v>49967</v>
      </c>
      <c r="G647" s="6" t="str" cm="1">
        <f t="array" ref="G647">IFERROR(VLOOKUP(VALUE(Table13[[#This Row],[County FIPS]]), IFERROR(IF(VALUE([1]!New_Licenses[#Data])=0, "Pending", VALUE([1]!New_Licenses[#Data])), [1]!New_Licenses[#Data]), 8, FALSE), "N/A")</f>
        <v>N/A</v>
      </c>
      <c r="H647" s="9" t="str">
        <f>IF(AND(Table13[[#This Row],[Call Sign]]&lt;&gt;"N/A", Table13[[#This Row],[Call Sign]]&lt;&gt;"Pending"), "Y", "N")</f>
        <v>N</v>
      </c>
      <c r="I647" s="10" t="str" cm="1">
        <f t="array" ref="I6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7" s="6" t="str" cm="1">
        <f t="array" ref="J647">IF(IFERROR(VLOOKUP(VALUE(Table13[[#This Row],[County FIPS]]), IFERROR(IF(VALUE([1]!New_Leases[#Data])=0, "Pending", VALUE([1]!New_Leases[#Data])), [1]!New_Leases[#Data]), 13, FALSE), "N")="Active", "Y", "N")</f>
        <v>N</v>
      </c>
      <c r="K647" s="9" t="str" cm="1">
        <f t="array" ref="K6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7" s="9" t="str" cm="1">
        <f t="array" ref="L6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7" s="11" t="str" cm="1">
        <f t="array" ref="M6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7" s="9" t="str" cm="1">
        <f t="array" ref="N647">IF(IFERROR(VLOOKUP(VALUE(Table13[[#This Row],[County FIPS]]), VALUE([1]!Assignments_of_Authorization[#Data]), 1, FALSE), "N")&lt;&gt;"N", "Y", "N")</f>
        <v>N</v>
      </c>
      <c r="O647" s="9" t="str" cm="1">
        <f t="array" ref="O6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7" s="9" t="str" cm="1">
        <f t="array" ref="P6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7" s="9" t="str" cm="1">
        <f t="array" ref="Q6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8" spans="2:17" x14ac:dyDescent="0.25">
      <c r="B648" s="8" t="s">
        <v>2695</v>
      </c>
      <c r="C648" t="s">
        <v>507</v>
      </c>
      <c r="D648" t="s">
        <v>198</v>
      </c>
      <c r="E648" t="s">
        <v>8</v>
      </c>
      <c r="F648" s="4">
        <v>714342</v>
      </c>
      <c r="G648" s="6" t="str" cm="1">
        <f t="array" ref="G648">IFERROR(VLOOKUP(VALUE(Table13[[#This Row],[County FIPS]]), IFERROR(IF(VALUE([1]!New_Licenses[#Data])=0, "Pending", VALUE([1]!New_Licenses[#Data])), [1]!New_Licenses[#Data]), 8, FALSE), "N/A")</f>
        <v>N/A</v>
      </c>
      <c r="H648" s="9" t="str">
        <f>IF(AND(Table13[[#This Row],[Call Sign]]&lt;&gt;"N/A", Table13[[#This Row],[Call Sign]]&lt;&gt;"Pending"), "Y", "N")</f>
        <v>N</v>
      </c>
      <c r="I648" s="10" t="str" cm="1">
        <f t="array" ref="I6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8" s="6" t="str" cm="1">
        <f t="array" ref="J648">IF(IFERROR(VLOOKUP(VALUE(Table13[[#This Row],[County FIPS]]), IFERROR(IF(VALUE([1]!New_Leases[#Data])=0, "Pending", VALUE([1]!New_Leases[#Data])), [1]!New_Leases[#Data]), 13, FALSE), "N")="Active", "Y", "N")</f>
        <v>N</v>
      </c>
      <c r="K648" s="9" t="str" cm="1">
        <f t="array" ref="K6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8" s="9" t="str" cm="1">
        <f t="array" ref="L6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8" s="11" t="str" cm="1">
        <f t="array" ref="M6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8" s="9" t="str" cm="1">
        <f t="array" ref="N648">IF(IFERROR(VLOOKUP(VALUE(Table13[[#This Row],[County FIPS]]), VALUE([1]!Assignments_of_Authorization[#Data]), 1, FALSE), "N")&lt;&gt;"N", "Y", "N")</f>
        <v>N</v>
      </c>
      <c r="O648" s="9" t="str" cm="1">
        <f t="array" ref="O6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8" s="9" t="str" cm="1">
        <f t="array" ref="P6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8" s="9" t="str" cm="1">
        <f t="array" ref="Q6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49" spans="2:17" x14ac:dyDescent="0.25">
      <c r="B649" s="8" t="s">
        <v>2696</v>
      </c>
      <c r="C649" t="s">
        <v>507</v>
      </c>
      <c r="D649" t="s">
        <v>534</v>
      </c>
      <c r="E649" t="s">
        <v>6</v>
      </c>
      <c r="F649" s="4">
        <v>109658</v>
      </c>
      <c r="G649" s="6" t="str" cm="1">
        <f t="array" ref="G649">IFERROR(VLOOKUP(VALUE(Table13[[#This Row],[County FIPS]]), IFERROR(IF(VALUE([1]!New_Licenses[#Data])=0, "Pending", VALUE([1]!New_Licenses[#Data])), [1]!New_Licenses[#Data]), 8, FALSE), "N/A")</f>
        <v>N/A</v>
      </c>
      <c r="H649" s="9" t="str">
        <f>IF(AND(Table13[[#This Row],[Call Sign]]&lt;&gt;"N/A", Table13[[#This Row],[Call Sign]]&lt;&gt;"Pending"), "Y", "N")</f>
        <v>N</v>
      </c>
      <c r="I649" s="10" t="str" cm="1">
        <f t="array" ref="I6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49" s="6" t="str" cm="1">
        <f t="array" ref="J649">IF(IFERROR(VLOOKUP(VALUE(Table13[[#This Row],[County FIPS]]), IFERROR(IF(VALUE([1]!New_Leases[#Data])=0, "Pending", VALUE([1]!New_Leases[#Data])), [1]!New_Leases[#Data]), 13, FALSE), "N")="Active", "Y", "N")</f>
        <v>N</v>
      </c>
      <c r="K649" s="9" t="str" cm="1">
        <f t="array" ref="K6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49" s="9" t="str" cm="1">
        <f t="array" ref="L6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49" s="11" t="str" cm="1">
        <f t="array" ref="M6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49" s="9" t="str" cm="1">
        <f t="array" ref="N649">IF(IFERROR(VLOOKUP(VALUE(Table13[[#This Row],[County FIPS]]), VALUE([1]!Assignments_of_Authorization[#Data]), 1, FALSE), "N")&lt;&gt;"N", "Y", "N")</f>
        <v>N</v>
      </c>
      <c r="O649" s="9" t="str" cm="1">
        <f t="array" ref="O6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49" s="9" t="str" cm="1">
        <f t="array" ref="P6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49" s="9" t="str" cm="1">
        <f t="array" ref="Q6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0" spans="2:17" x14ac:dyDescent="0.25">
      <c r="B650" s="8" t="s">
        <v>2697</v>
      </c>
      <c r="C650" t="s">
        <v>507</v>
      </c>
      <c r="D650" t="s">
        <v>46</v>
      </c>
      <c r="E650" t="s">
        <v>6</v>
      </c>
      <c r="F650" s="4">
        <v>15280</v>
      </c>
      <c r="G650" s="6" t="str" cm="1">
        <f t="array" ref="G650">IFERROR(VLOOKUP(VALUE(Table13[[#This Row],[County FIPS]]), IFERROR(IF(VALUE([1]!New_Licenses[#Data])=0, "Pending", VALUE([1]!New_Licenses[#Data])), [1]!New_Licenses[#Data]), 8, FALSE), "N/A")</f>
        <v>N/A</v>
      </c>
      <c r="H650" s="9" t="str">
        <f>IF(AND(Table13[[#This Row],[Call Sign]]&lt;&gt;"N/A", Table13[[#This Row],[Call Sign]]&lt;&gt;"Pending"), "Y", "N")</f>
        <v>N</v>
      </c>
      <c r="I650" s="10" t="str" cm="1">
        <f t="array" ref="I6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0" s="6" t="str" cm="1">
        <f t="array" ref="J650">IF(IFERROR(VLOOKUP(VALUE(Table13[[#This Row],[County FIPS]]), IFERROR(IF(VALUE([1]!New_Leases[#Data])=0, "Pending", VALUE([1]!New_Leases[#Data])), [1]!New_Leases[#Data]), 13, FALSE), "N")="Active", "Y", "N")</f>
        <v>N</v>
      </c>
      <c r="K650" s="9" t="str" cm="1">
        <f t="array" ref="K6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0" s="9" t="str" cm="1">
        <f t="array" ref="L6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0" s="11" t="str" cm="1">
        <f t="array" ref="M6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0" s="9" t="str" cm="1">
        <f t="array" ref="N650">IF(IFERROR(VLOOKUP(VALUE(Table13[[#This Row],[County FIPS]]), VALUE([1]!Assignments_of_Authorization[#Data]), 1, FALSE), "N")&lt;&gt;"N", "Y", "N")</f>
        <v>N</v>
      </c>
      <c r="O650" s="9" t="str" cm="1">
        <f t="array" ref="O6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0" s="9" t="str" cm="1">
        <f t="array" ref="P6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0" s="9" t="str" cm="1">
        <f t="array" ref="Q6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1" spans="2:17" x14ac:dyDescent="0.25">
      <c r="B651" s="8" t="s">
        <v>2698</v>
      </c>
      <c r="C651" t="s">
        <v>507</v>
      </c>
      <c r="D651" t="s">
        <v>47</v>
      </c>
      <c r="E651" t="s">
        <v>6</v>
      </c>
      <c r="F651" s="4">
        <v>34145</v>
      </c>
      <c r="G651" s="6" t="str" cm="1">
        <f t="array" ref="G651">IFERROR(VLOOKUP(VALUE(Table13[[#This Row],[County FIPS]]), IFERROR(IF(VALUE([1]!New_Licenses[#Data])=0, "Pending", VALUE([1]!New_Licenses[#Data])), [1]!New_Licenses[#Data]), 8, FALSE), "N/A")</f>
        <v>N/A</v>
      </c>
      <c r="H651" s="9" t="str">
        <f>IF(AND(Table13[[#This Row],[Call Sign]]&lt;&gt;"N/A", Table13[[#This Row],[Call Sign]]&lt;&gt;"Pending"), "Y", "N")</f>
        <v>N</v>
      </c>
      <c r="I651" s="10" t="str" cm="1">
        <f t="array" ref="I6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1" s="6" t="str" cm="1">
        <f t="array" ref="J651">IF(IFERROR(VLOOKUP(VALUE(Table13[[#This Row],[County FIPS]]), IFERROR(IF(VALUE([1]!New_Leases[#Data])=0, "Pending", VALUE([1]!New_Leases[#Data])), [1]!New_Leases[#Data]), 13, FALSE), "N")="Active", "Y", "N")</f>
        <v>N</v>
      </c>
      <c r="K651" s="9" t="str" cm="1">
        <f t="array" ref="K6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1" s="9" t="str" cm="1">
        <f t="array" ref="L6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1" s="11" t="str" cm="1">
        <f t="array" ref="M6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1" s="9" t="str" cm="1">
        <f t="array" ref="N651">IF(IFERROR(VLOOKUP(VALUE(Table13[[#This Row],[County FIPS]]), VALUE([1]!Assignments_of_Authorization[#Data]), 1, FALSE), "N")&lt;&gt;"N", "Y", "N")</f>
        <v>N</v>
      </c>
      <c r="O651" s="9" t="str" cm="1">
        <f t="array" ref="O6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1" s="9" t="str" cm="1">
        <f t="array" ref="P6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1" s="9" t="str" cm="1">
        <f t="array" ref="Q6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2" spans="2:17" x14ac:dyDescent="0.25">
      <c r="B652" s="8" t="s">
        <v>2699</v>
      </c>
      <c r="C652" t="s">
        <v>507</v>
      </c>
      <c r="D652" t="s">
        <v>535</v>
      </c>
      <c r="E652" t="s">
        <v>6</v>
      </c>
      <c r="F652" s="4">
        <v>35815</v>
      </c>
      <c r="G652" s="6" t="str" cm="1">
        <f t="array" ref="G652">IFERROR(VLOOKUP(VALUE(Table13[[#This Row],[County FIPS]]), IFERROR(IF(VALUE([1]!New_Licenses[#Data])=0, "Pending", VALUE([1]!New_Licenses[#Data])), [1]!New_Licenses[#Data]), 8, FALSE), "N/A")</f>
        <v>N/A</v>
      </c>
      <c r="H652" s="9" t="str">
        <f>IF(AND(Table13[[#This Row],[Call Sign]]&lt;&gt;"N/A", Table13[[#This Row],[Call Sign]]&lt;&gt;"Pending"), "Y", "N")</f>
        <v>N</v>
      </c>
      <c r="I652" s="10" t="str" cm="1">
        <f t="array" ref="I6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2" s="6" t="str" cm="1">
        <f t="array" ref="J652">IF(IFERROR(VLOOKUP(VALUE(Table13[[#This Row],[County FIPS]]), IFERROR(IF(VALUE([1]!New_Leases[#Data])=0, "Pending", VALUE([1]!New_Leases[#Data])), [1]!New_Leases[#Data]), 13, FALSE), "N")="Active", "Y", "N")</f>
        <v>N</v>
      </c>
      <c r="K652" s="9" t="str" cm="1">
        <f t="array" ref="K6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2" s="9" t="str" cm="1">
        <f t="array" ref="L6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2" s="11" t="str" cm="1">
        <f t="array" ref="M6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2" s="9" t="str" cm="1">
        <f t="array" ref="N652">IF(IFERROR(VLOOKUP(VALUE(Table13[[#This Row],[County FIPS]]), VALUE([1]!Assignments_of_Authorization[#Data]), 1, FALSE), "N")&lt;&gt;"N", "Y", "N")</f>
        <v>N</v>
      </c>
      <c r="O652" s="9" t="str" cm="1">
        <f t="array" ref="O6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2" s="9" t="str" cm="1">
        <f t="array" ref="P6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2" s="9" t="str" cm="1">
        <f t="array" ref="Q6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3" spans="2:17" x14ac:dyDescent="0.25">
      <c r="B653" s="8" t="s">
        <v>2700</v>
      </c>
      <c r="C653" t="s">
        <v>507</v>
      </c>
      <c r="D653" t="s">
        <v>155</v>
      </c>
      <c r="E653" t="s">
        <v>6</v>
      </c>
      <c r="F653" s="4">
        <v>27987</v>
      </c>
      <c r="G653" s="6" t="str" cm="1">
        <f t="array" ref="G653">IFERROR(VLOOKUP(VALUE(Table13[[#This Row],[County FIPS]]), IFERROR(IF(VALUE([1]!New_Licenses[#Data])=0, "Pending", VALUE([1]!New_Licenses[#Data])), [1]!New_Licenses[#Data]), 8, FALSE), "N/A")</f>
        <v>N/A</v>
      </c>
      <c r="H653" s="9" t="str">
        <f>IF(AND(Table13[[#This Row],[Call Sign]]&lt;&gt;"N/A", Table13[[#This Row],[Call Sign]]&lt;&gt;"Pending"), "Y", "N")</f>
        <v>N</v>
      </c>
      <c r="I653" s="10" t="str" cm="1">
        <f t="array" ref="I6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3" s="6" t="str" cm="1">
        <f t="array" ref="J653">IF(IFERROR(VLOOKUP(VALUE(Table13[[#This Row],[County FIPS]]), IFERROR(IF(VALUE([1]!New_Leases[#Data])=0, "Pending", VALUE([1]!New_Leases[#Data])), [1]!New_Leases[#Data]), 13, FALSE), "N")="Active", "Y", "N")</f>
        <v>N</v>
      </c>
      <c r="K653" s="9" t="str" cm="1">
        <f t="array" ref="K6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3" s="9" t="str" cm="1">
        <f t="array" ref="L6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3" s="11" t="str" cm="1">
        <f t="array" ref="M6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3" s="9" t="str" cm="1">
        <f t="array" ref="N653">IF(IFERROR(VLOOKUP(VALUE(Table13[[#This Row],[County FIPS]]), VALUE([1]!Assignments_of_Authorization[#Data]), 1, FALSE), "N")&lt;&gt;"N", "Y", "N")</f>
        <v>N</v>
      </c>
      <c r="O653" s="9" t="str" cm="1">
        <f t="array" ref="O6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3" s="9" t="str" cm="1">
        <f t="array" ref="P6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3" s="9" t="str" cm="1">
        <f t="array" ref="Q6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4" spans="2:17" x14ac:dyDescent="0.25">
      <c r="B654" s="8" t="s">
        <v>2701</v>
      </c>
      <c r="C654" t="s">
        <v>507</v>
      </c>
      <c r="D654" t="s">
        <v>536</v>
      </c>
      <c r="E654" t="s">
        <v>6</v>
      </c>
      <c r="F654" s="4">
        <v>27238</v>
      </c>
      <c r="G654" s="6" t="str" cm="1">
        <f t="array" ref="G654">IFERROR(VLOOKUP(VALUE(Table13[[#This Row],[County FIPS]]), IFERROR(IF(VALUE([1]!New_Licenses[#Data])=0, "Pending", VALUE([1]!New_Licenses[#Data])), [1]!New_Licenses[#Data]), 8, FALSE), "N/A")</f>
        <v>N/A</v>
      </c>
      <c r="H654" s="9" t="str">
        <f>IF(AND(Table13[[#This Row],[Call Sign]]&lt;&gt;"N/A", Table13[[#This Row],[Call Sign]]&lt;&gt;"Pending"), "Y", "N")</f>
        <v>N</v>
      </c>
      <c r="I654" s="10" t="str" cm="1">
        <f t="array" ref="I6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4" s="6" t="str" cm="1">
        <f t="array" ref="J654">IF(IFERROR(VLOOKUP(VALUE(Table13[[#This Row],[County FIPS]]), IFERROR(IF(VALUE([1]!New_Leases[#Data])=0, "Pending", VALUE([1]!New_Leases[#Data])), [1]!New_Leases[#Data]), 13, FALSE), "N")="Active", "Y", "N")</f>
        <v>N</v>
      </c>
      <c r="K654" s="9" t="str" cm="1">
        <f t="array" ref="K6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4" s="9" t="str" cm="1">
        <f t="array" ref="L6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4" s="11" t="str" cm="1">
        <f t="array" ref="M6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4" s="9" t="str" cm="1">
        <f t="array" ref="N654">IF(IFERROR(VLOOKUP(VALUE(Table13[[#This Row],[County FIPS]]), VALUE([1]!Assignments_of_Authorization[#Data]), 1, FALSE), "N")&lt;&gt;"N", "Y", "N")</f>
        <v>N</v>
      </c>
      <c r="O654" s="9" t="str" cm="1">
        <f t="array" ref="O6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4" s="9" t="str" cm="1">
        <f t="array" ref="P6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4" s="9" t="str" cm="1">
        <f t="array" ref="Q6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5" spans="2:17" x14ac:dyDescent="0.25">
      <c r="B655" s="8" t="s">
        <v>2702</v>
      </c>
      <c r="C655" t="s">
        <v>507</v>
      </c>
      <c r="D655" t="s">
        <v>537</v>
      </c>
      <c r="E655" t="s">
        <v>8</v>
      </c>
      <c r="F655" s="4">
        <v>310229</v>
      </c>
      <c r="G655" s="6" t="str" cm="1">
        <f t="array" ref="G655">IFERROR(VLOOKUP(VALUE(Table13[[#This Row],[County FIPS]]), IFERROR(IF(VALUE([1]!New_Licenses[#Data])=0, "Pending", VALUE([1]!New_Licenses[#Data])), [1]!New_Licenses[#Data]), 8, FALSE), "N/A")</f>
        <v>N/A</v>
      </c>
      <c r="H655" s="9" t="str">
        <f>IF(AND(Table13[[#This Row],[Call Sign]]&lt;&gt;"N/A", Table13[[#This Row],[Call Sign]]&lt;&gt;"Pending"), "Y", "N")</f>
        <v>N</v>
      </c>
      <c r="I655" s="10" t="str" cm="1">
        <f t="array" ref="I6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5" s="6" t="str" cm="1">
        <f t="array" ref="J655">IF(IFERROR(VLOOKUP(VALUE(Table13[[#This Row],[County FIPS]]), IFERROR(IF(VALUE([1]!New_Leases[#Data])=0, "Pending", VALUE([1]!New_Leases[#Data])), [1]!New_Leases[#Data]), 13, FALSE), "N")="Active", "Y", "N")</f>
        <v>N</v>
      </c>
      <c r="K655" s="9" t="str" cm="1">
        <f t="array" ref="K6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5" s="9" t="str" cm="1">
        <f t="array" ref="L6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5" s="11" t="str" cm="1">
        <f t="array" ref="M6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5" s="9" t="str" cm="1">
        <f t="array" ref="N655">IF(IFERROR(VLOOKUP(VALUE(Table13[[#This Row],[County FIPS]]), VALUE([1]!Assignments_of_Authorization[#Data]), 1, FALSE), "N")&lt;&gt;"N", "Y", "N")</f>
        <v>N</v>
      </c>
      <c r="O655" s="9" t="str" cm="1">
        <f t="array" ref="O6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5" s="9" t="str" cm="1">
        <f t="array" ref="P6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5" s="9" t="str" cm="1">
        <f t="array" ref="Q6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6" spans="2:17" x14ac:dyDescent="0.25">
      <c r="B656" s="8" t="s">
        <v>2703</v>
      </c>
      <c r="C656" t="s">
        <v>507</v>
      </c>
      <c r="D656" t="s">
        <v>538</v>
      </c>
      <c r="E656" t="s">
        <v>8</v>
      </c>
      <c r="F656" s="4">
        <v>170954</v>
      </c>
      <c r="G656" s="6" t="str" cm="1">
        <f t="array" ref="G656">IFERROR(VLOOKUP(VALUE(Table13[[#This Row],[County FIPS]]), IFERROR(IF(VALUE([1]!New_Licenses[#Data])=0, "Pending", VALUE([1]!New_Licenses[#Data])), [1]!New_Licenses[#Data]), 8, FALSE), "N/A")</f>
        <v>N/A</v>
      </c>
      <c r="H656" s="9" t="str">
        <f>IF(AND(Table13[[#This Row],[Call Sign]]&lt;&gt;"N/A", Table13[[#This Row],[Call Sign]]&lt;&gt;"Pending"), "Y", "N")</f>
        <v>N</v>
      </c>
      <c r="I656" s="10" t="str" cm="1">
        <f t="array" ref="I6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6" s="6" t="str" cm="1">
        <f t="array" ref="J656">IF(IFERROR(VLOOKUP(VALUE(Table13[[#This Row],[County FIPS]]), IFERROR(IF(VALUE([1]!New_Leases[#Data])=0, "Pending", VALUE([1]!New_Leases[#Data])), [1]!New_Leases[#Data]), 13, FALSE), "N")="Active", "Y", "N")</f>
        <v>N</v>
      </c>
      <c r="K656" s="9" t="str" cm="1">
        <f t="array" ref="K6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6" s="9" t="str" cm="1">
        <f t="array" ref="L6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6" s="11" t="str" cm="1">
        <f t="array" ref="M6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6" s="9" t="str" cm="1">
        <f t="array" ref="N656">IF(IFERROR(VLOOKUP(VALUE(Table13[[#This Row],[County FIPS]]), VALUE([1]!Assignments_of_Authorization[#Data]), 1, FALSE), "N")&lt;&gt;"N", "Y", "N")</f>
        <v>N</v>
      </c>
      <c r="O656" s="9" t="str" cm="1">
        <f t="array" ref="O6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6" s="9" t="str" cm="1">
        <f t="array" ref="P6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6" s="9" t="str" cm="1">
        <f t="array" ref="Q6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7" spans="2:17" x14ac:dyDescent="0.25">
      <c r="B657" s="8" t="s">
        <v>2704</v>
      </c>
      <c r="C657" t="s">
        <v>507</v>
      </c>
      <c r="D657" t="s">
        <v>50</v>
      </c>
      <c r="E657" t="s">
        <v>8</v>
      </c>
      <c r="F657" s="4">
        <v>103998</v>
      </c>
      <c r="G657" s="6" t="str" cm="1">
        <f t="array" ref="G657">IFERROR(VLOOKUP(VALUE(Table13[[#This Row],[County FIPS]]), IFERROR(IF(VALUE([1]!New_Licenses[#Data])=0, "Pending", VALUE([1]!New_Licenses[#Data])), [1]!New_Licenses[#Data]), 8, FALSE), "N/A")</f>
        <v>N/A</v>
      </c>
      <c r="H657" s="9" t="str">
        <f>IF(AND(Table13[[#This Row],[Call Sign]]&lt;&gt;"N/A", Table13[[#This Row],[Call Sign]]&lt;&gt;"Pending"), "Y", "N")</f>
        <v>N</v>
      </c>
      <c r="I657" s="10" t="str" cm="1">
        <f t="array" ref="I6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7" s="6" t="str" cm="1">
        <f t="array" ref="J657">IF(IFERROR(VLOOKUP(VALUE(Table13[[#This Row],[County FIPS]]), IFERROR(IF(VALUE([1]!New_Leases[#Data])=0, "Pending", VALUE([1]!New_Leases[#Data])), [1]!New_Leases[#Data]), 13, FALSE), "N")="Active", "Y", "N")</f>
        <v>N</v>
      </c>
      <c r="K657" s="9" t="str" cm="1">
        <f t="array" ref="K6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7" s="9" t="str" cm="1">
        <f t="array" ref="L6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7" s="11" t="str" cm="1">
        <f t="array" ref="M6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7" s="9" t="str" cm="1">
        <f t="array" ref="N657">IF(IFERROR(VLOOKUP(VALUE(Table13[[#This Row],[County FIPS]]), VALUE([1]!Assignments_of_Authorization[#Data]), 1, FALSE), "N")&lt;&gt;"N", "Y", "N")</f>
        <v>N</v>
      </c>
      <c r="O657" s="9" t="str" cm="1">
        <f t="array" ref="O6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7" s="9" t="str" cm="1">
        <f t="array" ref="P6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7" s="9" t="str" cm="1">
        <f t="array" ref="Q6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8" spans="2:17" x14ac:dyDescent="0.25">
      <c r="B658" s="8" t="s">
        <v>2705</v>
      </c>
      <c r="C658" t="s">
        <v>507</v>
      </c>
      <c r="D658" t="s">
        <v>539</v>
      </c>
      <c r="E658" t="s">
        <v>6</v>
      </c>
      <c r="F658" s="4">
        <v>44967</v>
      </c>
      <c r="G658" s="6" t="str" cm="1">
        <f t="array" ref="G658">IFERROR(VLOOKUP(VALUE(Table13[[#This Row],[County FIPS]]), IFERROR(IF(VALUE([1]!New_Licenses[#Data])=0, "Pending", VALUE([1]!New_Licenses[#Data])), [1]!New_Licenses[#Data]), 8, FALSE), "N/A")</f>
        <v>N/A</v>
      </c>
      <c r="H658" s="9" t="str">
        <f>IF(AND(Table13[[#This Row],[Call Sign]]&lt;&gt;"N/A", Table13[[#This Row],[Call Sign]]&lt;&gt;"Pending"), "Y", "N")</f>
        <v>N</v>
      </c>
      <c r="I658" s="10" t="str" cm="1">
        <f t="array" ref="I6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58" s="6" t="str" cm="1">
        <f t="array" ref="J658">IF(IFERROR(VLOOKUP(VALUE(Table13[[#This Row],[County FIPS]]), IFERROR(IF(VALUE([1]!New_Leases[#Data])=0, "Pending", VALUE([1]!New_Leases[#Data])), [1]!New_Leases[#Data]), 13, FALSE), "N")="Active", "Y", "N")</f>
        <v>N</v>
      </c>
      <c r="K658" s="9" t="str" cm="1">
        <f t="array" ref="K6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8" s="9" t="str" cm="1">
        <f t="array" ref="L6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8" s="11" t="str" cm="1">
        <f t="array" ref="M6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8" s="9" t="str" cm="1">
        <f t="array" ref="N658">IF(IFERROR(VLOOKUP(VALUE(Table13[[#This Row],[County FIPS]]), VALUE([1]!Assignments_of_Authorization[#Data]), 1, FALSE), "N")&lt;&gt;"N", "Y", "N")</f>
        <v>N</v>
      </c>
      <c r="O658" s="9" t="str" cm="1">
        <f t="array" ref="O6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8" s="9" t="str" cm="1">
        <f t="array" ref="P6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8" s="9" t="str" cm="1">
        <f t="array" ref="Q6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59" spans="2:17" x14ac:dyDescent="0.25">
      <c r="B659" s="8" t="s">
        <v>2706</v>
      </c>
      <c r="C659" t="s">
        <v>507</v>
      </c>
      <c r="D659" t="s">
        <v>51</v>
      </c>
      <c r="E659" t="s">
        <v>8</v>
      </c>
      <c r="F659" s="4">
        <v>265859</v>
      </c>
      <c r="G659" s="6" t="str" cm="1">
        <f t="array" ref="G659">IFERROR(VLOOKUP(VALUE(Table13[[#This Row],[County FIPS]]), IFERROR(IF(VALUE([1]!New_Licenses[#Data])=0, "Pending", VALUE([1]!New_Licenses[#Data])), [1]!New_Licenses[#Data]), 8, FALSE), "N/A")</f>
        <v>WRNS235</v>
      </c>
      <c r="H659" s="9" t="str">
        <f>IF(AND(Table13[[#This Row],[Call Sign]]&lt;&gt;"N/A", Table13[[#This Row],[Call Sign]]&lt;&gt;"Pending"), "Y", "N")</f>
        <v>Y</v>
      </c>
      <c r="I659" s="10" cm="1">
        <f t="array" ref="I659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659" s="6" t="str" cm="1">
        <f t="array" ref="J659">IF(IFERROR(VLOOKUP(VALUE(Table13[[#This Row],[County FIPS]]), IFERROR(IF(VALUE([1]!New_Leases[#Data])=0, "Pending", VALUE([1]!New_Leases[#Data])), [1]!New_Leases[#Data]), 13, FALSE), "N")="Active", "Y", "N")</f>
        <v>N</v>
      </c>
      <c r="K659" s="9" t="str" cm="1">
        <f t="array" ref="K6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59" s="9" t="str" cm="1">
        <f t="array" ref="L6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59" s="11" t="str" cm="1">
        <f t="array" ref="M6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59" s="9" t="str" cm="1">
        <f t="array" ref="N659">IF(IFERROR(VLOOKUP(VALUE(Table13[[#This Row],[County FIPS]]), VALUE([1]!Assignments_of_Authorization[#Data]), 1, FALSE), "N")&lt;&gt;"N", "Y", "N")</f>
        <v>N</v>
      </c>
      <c r="O659" s="9" t="str" cm="1">
        <f t="array" ref="O6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59" s="9" t="str" cm="1">
        <f t="array" ref="P6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59" s="9" t="str" cm="1">
        <f t="array" ref="Q6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0" spans="2:17" x14ac:dyDescent="0.25">
      <c r="B660" s="8" t="s">
        <v>2707</v>
      </c>
      <c r="C660" t="s">
        <v>507</v>
      </c>
      <c r="D660" t="s">
        <v>53</v>
      </c>
      <c r="E660" t="s">
        <v>6</v>
      </c>
      <c r="F660" s="4">
        <v>37729</v>
      </c>
      <c r="G660" s="6" t="str" cm="1">
        <f t="array" ref="G660">IFERROR(VLOOKUP(VALUE(Table13[[#This Row],[County FIPS]]), IFERROR(IF(VALUE([1]!New_Licenses[#Data])=0, "Pending", VALUE([1]!New_Licenses[#Data])), [1]!New_Licenses[#Data]), 8, FALSE), "N/A")</f>
        <v>N/A</v>
      </c>
      <c r="H660" s="9" t="str">
        <f>IF(AND(Table13[[#This Row],[Call Sign]]&lt;&gt;"N/A", Table13[[#This Row],[Call Sign]]&lt;&gt;"Pending"), "Y", "N")</f>
        <v>N</v>
      </c>
      <c r="I660" s="10" t="str" cm="1">
        <f t="array" ref="I6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0" s="6" t="str" cm="1">
        <f t="array" ref="J660">IF(IFERROR(VLOOKUP(VALUE(Table13[[#This Row],[County FIPS]]), IFERROR(IF(VALUE([1]!New_Leases[#Data])=0, "Pending", VALUE([1]!New_Leases[#Data])), [1]!New_Leases[#Data]), 13, FALSE), "N")="Active", "Y", "N")</f>
        <v>N</v>
      </c>
      <c r="K660" s="9" t="str" cm="1">
        <f t="array" ref="K6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0" s="9" t="str" cm="1">
        <f t="array" ref="L6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0" s="11" t="str" cm="1">
        <f t="array" ref="M6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0" s="9" t="str" cm="1">
        <f t="array" ref="N660">IF(IFERROR(VLOOKUP(VALUE(Table13[[#This Row],[County FIPS]]), VALUE([1]!Assignments_of_Authorization[#Data]), 1, FALSE), "N")&lt;&gt;"N", "Y", "N")</f>
        <v>N</v>
      </c>
      <c r="O660" s="9" t="str" cm="1">
        <f t="array" ref="O6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0" s="9" t="str" cm="1">
        <f t="array" ref="P6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0" s="9" t="str" cm="1">
        <f t="array" ref="Q6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1" spans="2:17" x14ac:dyDescent="0.25">
      <c r="B661" s="8" t="s">
        <v>2708</v>
      </c>
      <c r="C661" t="s">
        <v>507</v>
      </c>
      <c r="D661" t="s">
        <v>54</v>
      </c>
      <c r="E661" t="s">
        <v>6</v>
      </c>
      <c r="F661" s="4">
        <v>11742</v>
      </c>
      <c r="G661" s="6" t="str" cm="1">
        <f t="array" ref="G661">IFERROR(VLOOKUP(VALUE(Table13[[#This Row],[County FIPS]]), IFERROR(IF(VALUE([1]!New_Licenses[#Data])=0, "Pending", VALUE([1]!New_Licenses[#Data])), [1]!New_Licenses[#Data]), 8, FALSE), "N/A")</f>
        <v>N/A</v>
      </c>
      <c r="H661" s="9" t="str">
        <f>IF(AND(Table13[[#This Row],[Call Sign]]&lt;&gt;"N/A", Table13[[#This Row],[Call Sign]]&lt;&gt;"Pending"), "Y", "N")</f>
        <v>N</v>
      </c>
      <c r="I661" s="10" t="str" cm="1">
        <f t="array" ref="I6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1" s="6" t="str" cm="1">
        <f t="array" ref="J661">IF(IFERROR(VLOOKUP(VALUE(Table13[[#This Row],[County FIPS]]), IFERROR(IF(VALUE([1]!New_Leases[#Data])=0, "Pending", VALUE([1]!New_Leases[#Data])), [1]!New_Leases[#Data]), 13, FALSE), "N")="Active", "Y", "N")</f>
        <v>N</v>
      </c>
      <c r="K661" s="9" t="str" cm="1">
        <f t="array" ref="K6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1" s="9" t="str" cm="1">
        <f t="array" ref="L6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1" s="11" t="str" cm="1">
        <f t="array" ref="M6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1" s="9" t="str" cm="1">
        <f t="array" ref="N661">IF(IFERROR(VLOOKUP(VALUE(Table13[[#This Row],[County FIPS]]), VALUE([1]!Assignments_of_Authorization[#Data]), 1, FALSE), "N")&lt;&gt;"N", "Y", "N")</f>
        <v>N</v>
      </c>
      <c r="O661" s="9" t="str" cm="1">
        <f t="array" ref="O6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1" s="9" t="str" cm="1">
        <f t="array" ref="P6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1" s="9" t="str" cm="1">
        <f t="array" ref="Q6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2" spans="2:17" x14ac:dyDescent="0.25">
      <c r="B662" s="8" t="s">
        <v>2709</v>
      </c>
      <c r="C662" t="s">
        <v>507</v>
      </c>
      <c r="D662" t="s">
        <v>540</v>
      </c>
      <c r="E662" t="s">
        <v>6</v>
      </c>
      <c r="F662" s="4">
        <v>13086</v>
      </c>
      <c r="G662" s="6" t="str" cm="1">
        <f t="array" ref="G662">IFERROR(VLOOKUP(VALUE(Table13[[#This Row],[County FIPS]]), IFERROR(IF(VALUE([1]!New_Licenses[#Data])=0, "Pending", VALUE([1]!New_Licenses[#Data])), [1]!New_Licenses[#Data]), 8, FALSE), "N/A")</f>
        <v>N/A</v>
      </c>
      <c r="H662" s="9" t="str">
        <f>IF(AND(Table13[[#This Row],[Call Sign]]&lt;&gt;"N/A", Table13[[#This Row],[Call Sign]]&lt;&gt;"Pending"), "Y", "N")</f>
        <v>N</v>
      </c>
      <c r="I662" s="10" t="str" cm="1">
        <f t="array" ref="I6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2" s="6" t="str" cm="1">
        <f t="array" ref="J662">IF(IFERROR(VLOOKUP(VALUE(Table13[[#This Row],[County FIPS]]), IFERROR(IF(VALUE([1]!New_Leases[#Data])=0, "Pending", VALUE([1]!New_Leases[#Data])), [1]!New_Leases[#Data]), 13, FALSE), "N")="Active", "Y", "N")</f>
        <v>N</v>
      </c>
      <c r="K662" s="9" t="str" cm="1">
        <f t="array" ref="K6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2" s="9" t="str" cm="1">
        <f t="array" ref="L6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2" s="11" t="str" cm="1">
        <f t="array" ref="M6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2" s="9" t="str" cm="1">
        <f t="array" ref="N662">IF(IFERROR(VLOOKUP(VALUE(Table13[[#This Row],[County FIPS]]), VALUE([1]!Assignments_of_Authorization[#Data]), 1, FALSE), "N")&lt;&gt;"N", "Y", "N")</f>
        <v>N</v>
      </c>
      <c r="O662" s="9" t="str" cm="1">
        <f t="array" ref="O6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2" s="9" t="str" cm="1">
        <f t="array" ref="P6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2" s="9" t="str" cm="1">
        <f t="array" ref="Q6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3" spans="2:17" x14ac:dyDescent="0.25">
      <c r="B663" s="8" t="s">
        <v>2710</v>
      </c>
      <c r="C663" t="s">
        <v>507</v>
      </c>
      <c r="D663" t="s">
        <v>541</v>
      </c>
      <c r="E663" t="s">
        <v>6</v>
      </c>
      <c r="F663" s="4">
        <v>14169</v>
      </c>
      <c r="G663" s="6" t="str" cm="1">
        <f t="array" ref="G663">IFERROR(VLOOKUP(VALUE(Table13[[#This Row],[County FIPS]]), IFERROR(IF(VALUE([1]!New_Licenses[#Data])=0, "Pending", VALUE([1]!New_Licenses[#Data])), [1]!New_Licenses[#Data]), 8, FALSE), "N/A")</f>
        <v>N/A</v>
      </c>
      <c r="H663" s="9" t="str">
        <f>IF(AND(Table13[[#This Row],[Call Sign]]&lt;&gt;"N/A", Table13[[#This Row],[Call Sign]]&lt;&gt;"Pending"), "Y", "N")</f>
        <v>N</v>
      </c>
      <c r="I663" s="10" t="str" cm="1">
        <f t="array" ref="I6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3" s="6" t="str" cm="1">
        <f t="array" ref="J663">IF(IFERROR(VLOOKUP(VALUE(Table13[[#This Row],[County FIPS]]), IFERROR(IF(VALUE([1]!New_Leases[#Data])=0, "Pending", VALUE([1]!New_Leases[#Data])), [1]!New_Leases[#Data]), 13, FALSE), "N")="Active", "Y", "N")</f>
        <v>N</v>
      </c>
      <c r="K663" s="9" t="str" cm="1">
        <f t="array" ref="K6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3" s="9" t="str" cm="1">
        <f t="array" ref="L6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3" s="11" t="str" cm="1">
        <f t="array" ref="M6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3" s="9" t="str" cm="1">
        <f t="array" ref="N663">IF(IFERROR(VLOOKUP(VALUE(Table13[[#This Row],[County FIPS]]), VALUE([1]!Assignments_of_Authorization[#Data]), 1, FALSE), "N")&lt;&gt;"N", "Y", "N")</f>
        <v>N</v>
      </c>
      <c r="O663" s="9" t="str" cm="1">
        <f t="array" ref="O6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3" s="9" t="str" cm="1">
        <f t="array" ref="P6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3" s="9" t="str" cm="1">
        <f t="array" ref="Q6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4" spans="2:17" x14ac:dyDescent="0.25">
      <c r="B664" s="8" t="s">
        <v>2711</v>
      </c>
      <c r="C664" t="s">
        <v>507</v>
      </c>
      <c r="D664" t="s">
        <v>542</v>
      </c>
      <c r="E664" t="s">
        <v>6</v>
      </c>
      <c r="F664" s="4">
        <v>12297</v>
      </c>
      <c r="G664" s="6" t="str" cm="1">
        <f t="array" ref="G664">IFERROR(VLOOKUP(VALUE(Table13[[#This Row],[County FIPS]]), IFERROR(IF(VALUE([1]!New_Licenses[#Data])=0, "Pending", VALUE([1]!New_Licenses[#Data])), [1]!New_Licenses[#Data]), 8, FALSE), "N/A")</f>
        <v>N/A</v>
      </c>
      <c r="H664" s="9" t="str">
        <f>IF(AND(Table13[[#This Row],[Call Sign]]&lt;&gt;"N/A", Table13[[#This Row],[Call Sign]]&lt;&gt;"Pending"), "Y", "N")</f>
        <v>N</v>
      </c>
      <c r="I664" s="10" t="str" cm="1">
        <f t="array" ref="I6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4" s="6" t="str" cm="1">
        <f t="array" ref="J664">IF(IFERROR(VLOOKUP(VALUE(Table13[[#This Row],[County FIPS]]), IFERROR(IF(VALUE([1]!New_Leases[#Data])=0, "Pending", VALUE([1]!New_Leases[#Data])), [1]!New_Leases[#Data]), 13, FALSE), "N")="Active", "Y", "N")</f>
        <v>N</v>
      </c>
      <c r="K664" s="9" t="str" cm="1">
        <f t="array" ref="K6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4" s="9" t="str" cm="1">
        <f t="array" ref="L6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4" s="11" t="str" cm="1">
        <f t="array" ref="M6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4" s="9" t="str" cm="1">
        <f t="array" ref="N664">IF(IFERROR(VLOOKUP(VALUE(Table13[[#This Row],[County FIPS]]), VALUE([1]!Assignments_of_Authorization[#Data]), 1, FALSE), "N")&lt;&gt;"N", "Y", "N")</f>
        <v>N</v>
      </c>
      <c r="O664" s="9" t="str" cm="1">
        <f t="array" ref="O6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4" s="9" t="str" cm="1">
        <f t="array" ref="P6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4" s="9" t="str" cm="1">
        <f t="array" ref="Q6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5" spans="2:17" x14ac:dyDescent="0.25">
      <c r="B665" s="8" t="s">
        <v>2712</v>
      </c>
      <c r="C665" t="s">
        <v>507</v>
      </c>
      <c r="D665" t="s">
        <v>543</v>
      </c>
      <c r="E665" t="s">
        <v>6</v>
      </c>
      <c r="F665" s="4">
        <v>15699</v>
      </c>
      <c r="G665" s="6" t="str" cm="1">
        <f t="array" ref="G665">IFERROR(VLOOKUP(VALUE(Table13[[#This Row],[County FIPS]]), IFERROR(IF(VALUE([1]!New_Licenses[#Data])=0, "Pending", VALUE([1]!New_Licenses[#Data])), [1]!New_Licenses[#Data]), 8, FALSE), "N/A")</f>
        <v>N/A</v>
      </c>
      <c r="H665" s="9" t="str">
        <f>IF(AND(Table13[[#This Row],[Call Sign]]&lt;&gt;"N/A", Table13[[#This Row],[Call Sign]]&lt;&gt;"Pending"), "Y", "N")</f>
        <v>N</v>
      </c>
      <c r="I665" s="10" t="str" cm="1">
        <f t="array" ref="I6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5" s="6" t="str" cm="1">
        <f t="array" ref="J665">IF(IFERROR(VLOOKUP(VALUE(Table13[[#This Row],[County FIPS]]), IFERROR(IF(VALUE([1]!New_Leases[#Data])=0, "Pending", VALUE([1]!New_Leases[#Data])), [1]!New_Leases[#Data]), 13, FALSE), "N")="Active", "Y", "N")</f>
        <v>N</v>
      </c>
      <c r="K665" s="9" t="str" cm="1">
        <f t="array" ref="K6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5" s="9" t="str" cm="1">
        <f t="array" ref="L6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5" s="11" t="str" cm="1">
        <f t="array" ref="M6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5" s="9" t="str" cm="1">
        <f t="array" ref="N665">IF(IFERROR(VLOOKUP(VALUE(Table13[[#This Row],[County FIPS]]), VALUE([1]!Assignments_of_Authorization[#Data]), 1, FALSE), "N")&lt;&gt;"N", "Y", "N")</f>
        <v>N</v>
      </c>
      <c r="O665" s="9" t="str" cm="1">
        <f t="array" ref="O6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5" s="9" t="str" cm="1">
        <f t="array" ref="P6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5" s="9" t="str" cm="1">
        <f t="array" ref="Q6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6" spans="2:17" x14ac:dyDescent="0.25">
      <c r="B666" s="8" t="s">
        <v>2713</v>
      </c>
      <c r="C666" t="s">
        <v>507</v>
      </c>
      <c r="D666" t="s">
        <v>56</v>
      </c>
      <c r="E666" t="s">
        <v>6</v>
      </c>
      <c r="F666" s="4">
        <v>34962</v>
      </c>
      <c r="G666" s="6" t="str" cm="1">
        <f t="array" ref="G666">IFERROR(VLOOKUP(VALUE(Table13[[#This Row],[County FIPS]]), IFERROR(IF(VALUE([1]!New_Licenses[#Data])=0, "Pending", VALUE([1]!New_Licenses[#Data])), [1]!New_Licenses[#Data]), 8, FALSE), "N/A")</f>
        <v>N/A</v>
      </c>
      <c r="H666" s="9" t="str">
        <f>IF(AND(Table13[[#This Row],[Call Sign]]&lt;&gt;"N/A", Table13[[#This Row],[Call Sign]]&lt;&gt;"Pending"), "Y", "N")</f>
        <v>N</v>
      </c>
      <c r="I666" s="10" t="str" cm="1">
        <f t="array" ref="I6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6" s="6" t="str" cm="1">
        <f t="array" ref="J666">IF(IFERROR(VLOOKUP(VALUE(Table13[[#This Row],[County FIPS]]), IFERROR(IF(VALUE([1]!New_Leases[#Data])=0, "Pending", VALUE([1]!New_Leases[#Data])), [1]!New_Leases[#Data]), 13, FALSE), "N")="Active", "Y", "N")</f>
        <v>N</v>
      </c>
      <c r="K666" s="9" t="str" cm="1">
        <f t="array" ref="K6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6" s="9" t="str" cm="1">
        <f t="array" ref="L6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6" s="11" t="str" cm="1">
        <f t="array" ref="M6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6" s="9" t="str" cm="1">
        <f t="array" ref="N666">IF(IFERROR(VLOOKUP(VALUE(Table13[[#This Row],[County FIPS]]), VALUE([1]!Assignments_of_Authorization[#Data]), 1, FALSE), "N")&lt;&gt;"N", "Y", "N")</f>
        <v>N</v>
      </c>
      <c r="O666" s="9" t="str" cm="1">
        <f t="array" ref="O6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6" s="9" t="str" cm="1">
        <f t="array" ref="P6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6" s="9" t="str" cm="1">
        <f t="array" ref="Q6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7" spans="2:17" x14ac:dyDescent="0.25">
      <c r="B667" s="8" t="s">
        <v>2714</v>
      </c>
      <c r="C667" t="s">
        <v>507</v>
      </c>
      <c r="D667" t="s">
        <v>57</v>
      </c>
      <c r="E667" t="s">
        <v>6</v>
      </c>
      <c r="F667" s="4">
        <v>28288</v>
      </c>
      <c r="G667" s="6" t="str" cm="1">
        <f t="array" ref="G667">IFERROR(VLOOKUP(VALUE(Table13[[#This Row],[County FIPS]]), IFERROR(IF(VALUE([1]!New_Licenses[#Data])=0, "Pending", VALUE([1]!New_Licenses[#Data])), [1]!New_Licenses[#Data]), 8, FALSE), "N/A")</f>
        <v>N/A</v>
      </c>
      <c r="H667" s="9" t="str">
        <f>IF(AND(Table13[[#This Row],[Call Sign]]&lt;&gt;"N/A", Table13[[#This Row],[Call Sign]]&lt;&gt;"Pending"), "Y", "N")</f>
        <v>N</v>
      </c>
      <c r="I667" s="10" t="str" cm="1">
        <f t="array" ref="I6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7" s="6" t="str" cm="1">
        <f t="array" ref="J667">IF(IFERROR(VLOOKUP(VALUE(Table13[[#This Row],[County FIPS]]), IFERROR(IF(VALUE([1]!New_Leases[#Data])=0, "Pending", VALUE([1]!New_Leases[#Data])), [1]!New_Leases[#Data]), 13, FALSE), "N")="Active", "Y", "N")</f>
        <v>N</v>
      </c>
      <c r="K667" s="9" t="str" cm="1">
        <f t="array" ref="K6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7" s="9" t="str" cm="1">
        <f t="array" ref="L6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7" s="11" t="str" cm="1">
        <f t="array" ref="M6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7" s="9" t="str" cm="1">
        <f t="array" ref="N667">IF(IFERROR(VLOOKUP(VALUE(Table13[[#This Row],[County FIPS]]), VALUE([1]!Assignments_of_Authorization[#Data]), 1, FALSE), "N")&lt;&gt;"N", "Y", "N")</f>
        <v>N</v>
      </c>
      <c r="O667" s="9" t="str" cm="1">
        <f t="array" ref="O6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7" s="9" t="str" cm="1">
        <f t="array" ref="P6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7" s="9" t="str" cm="1">
        <f t="array" ref="Q6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8" spans="2:17" x14ac:dyDescent="0.25">
      <c r="B668" s="8" t="s">
        <v>2715</v>
      </c>
      <c r="C668" t="s">
        <v>507</v>
      </c>
      <c r="D668" t="s">
        <v>58</v>
      </c>
      <c r="E668" t="s">
        <v>6</v>
      </c>
      <c r="F668" s="4">
        <v>32915</v>
      </c>
      <c r="G668" s="6" t="str" cm="1">
        <f t="array" ref="G668">IFERROR(VLOOKUP(VALUE(Table13[[#This Row],[County FIPS]]), IFERROR(IF(VALUE([1]!New_Licenses[#Data])=0, "Pending", VALUE([1]!New_Licenses[#Data])), [1]!New_Licenses[#Data]), 8, FALSE), "N/A")</f>
        <v>N/A</v>
      </c>
      <c r="H668" s="9" t="str">
        <f>IF(AND(Table13[[#This Row],[Call Sign]]&lt;&gt;"N/A", Table13[[#This Row],[Call Sign]]&lt;&gt;"Pending"), "Y", "N")</f>
        <v>N</v>
      </c>
      <c r="I668" s="10" t="str" cm="1">
        <f t="array" ref="I6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8" s="6" t="str" cm="1">
        <f t="array" ref="J668">IF(IFERROR(VLOOKUP(VALUE(Table13[[#This Row],[County FIPS]]), IFERROR(IF(VALUE([1]!New_Leases[#Data])=0, "Pending", VALUE([1]!New_Leases[#Data])), [1]!New_Leases[#Data]), 13, FALSE), "N")="Active", "Y", "N")</f>
        <v>N</v>
      </c>
      <c r="K668" s="9" t="str" cm="1">
        <f t="array" ref="K6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8" s="9" t="str" cm="1">
        <f t="array" ref="L6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8" s="11" t="str" cm="1">
        <f t="array" ref="M6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8" s="9" t="str" cm="1">
        <f t="array" ref="N668">IF(IFERROR(VLOOKUP(VALUE(Table13[[#This Row],[County FIPS]]), VALUE([1]!Assignments_of_Authorization[#Data]), 1, FALSE), "N")&lt;&gt;"N", "Y", "N")</f>
        <v>N</v>
      </c>
      <c r="O668" s="9" t="str" cm="1">
        <f t="array" ref="O6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8" s="9" t="str" cm="1">
        <f t="array" ref="P6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8" s="9" t="str" cm="1">
        <f t="array" ref="Q6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69" spans="2:17" x14ac:dyDescent="0.25">
      <c r="B669" s="8" t="s">
        <v>2716</v>
      </c>
      <c r="C669" t="s">
        <v>507</v>
      </c>
      <c r="D669" t="s">
        <v>544</v>
      </c>
      <c r="E669" t="s">
        <v>6</v>
      </c>
      <c r="F669" s="4">
        <v>14526</v>
      </c>
      <c r="G669" s="6" t="str" cm="1">
        <f t="array" ref="G669">IFERROR(VLOOKUP(VALUE(Table13[[#This Row],[County FIPS]]), IFERROR(IF(VALUE([1]!New_Licenses[#Data])=0, "Pending", VALUE([1]!New_Licenses[#Data])), [1]!New_Licenses[#Data]), 8, FALSE), "N/A")</f>
        <v>N/A</v>
      </c>
      <c r="H669" s="9" t="str">
        <f>IF(AND(Table13[[#This Row],[Call Sign]]&lt;&gt;"N/A", Table13[[#This Row],[Call Sign]]&lt;&gt;"Pending"), "Y", "N")</f>
        <v>N</v>
      </c>
      <c r="I669" s="10" t="str" cm="1">
        <f t="array" ref="I6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69" s="6" t="str" cm="1">
        <f t="array" ref="J669">IF(IFERROR(VLOOKUP(VALUE(Table13[[#This Row],[County FIPS]]), IFERROR(IF(VALUE([1]!New_Leases[#Data])=0, "Pending", VALUE([1]!New_Leases[#Data])), [1]!New_Leases[#Data]), 13, FALSE), "N")="Active", "Y", "N")</f>
        <v>N</v>
      </c>
      <c r="K669" s="9" t="str" cm="1">
        <f t="array" ref="K6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69" s="9" t="str" cm="1">
        <f t="array" ref="L6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69" s="11" t="str" cm="1">
        <f t="array" ref="M6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69" s="9" t="str" cm="1">
        <f t="array" ref="N669">IF(IFERROR(VLOOKUP(VALUE(Table13[[#This Row],[County FIPS]]), VALUE([1]!Assignments_of_Authorization[#Data]), 1, FALSE), "N")&lt;&gt;"N", "Y", "N")</f>
        <v>N</v>
      </c>
      <c r="O669" s="9" t="str" cm="1">
        <f t="array" ref="O6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69" s="9" t="str" cm="1">
        <f t="array" ref="P6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69" s="9" t="str" cm="1">
        <f t="array" ref="Q6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0" spans="2:17" x14ac:dyDescent="0.25">
      <c r="B670" s="8" t="s">
        <v>2717</v>
      </c>
      <c r="C670" t="s">
        <v>507</v>
      </c>
      <c r="D670" t="s">
        <v>545</v>
      </c>
      <c r="E670" t="s">
        <v>6</v>
      </c>
      <c r="F670" s="4">
        <v>51788</v>
      </c>
      <c r="G670" s="6" t="str" cm="1">
        <f t="array" ref="G670">IFERROR(VLOOKUP(VALUE(Table13[[#This Row],[County FIPS]]), IFERROR(IF(VALUE([1]!New_Licenses[#Data])=0, "Pending", VALUE([1]!New_Licenses[#Data])), [1]!New_Licenses[#Data]), 8, FALSE), "N/A")</f>
        <v>N/A</v>
      </c>
      <c r="H670" s="9" t="str">
        <f>IF(AND(Table13[[#This Row],[Call Sign]]&lt;&gt;"N/A", Table13[[#This Row],[Call Sign]]&lt;&gt;"Pending"), "Y", "N")</f>
        <v>N</v>
      </c>
      <c r="I670" s="10" t="str" cm="1">
        <f t="array" ref="I6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0" s="6" t="str" cm="1">
        <f t="array" ref="J670">IF(IFERROR(VLOOKUP(VALUE(Table13[[#This Row],[County FIPS]]), IFERROR(IF(VALUE([1]!New_Leases[#Data])=0, "Pending", VALUE([1]!New_Leases[#Data])), [1]!New_Leases[#Data]), 13, FALSE), "N")="Active", "Y", "N")</f>
        <v>N</v>
      </c>
      <c r="K670" s="9" t="str" cm="1">
        <f t="array" ref="K6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0" s="9" t="str" cm="1">
        <f t="array" ref="L6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0" s="11" t="str" cm="1">
        <f t="array" ref="M6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0" s="9" t="str" cm="1">
        <f t="array" ref="N670">IF(IFERROR(VLOOKUP(VALUE(Table13[[#This Row],[County FIPS]]), VALUE([1]!Assignments_of_Authorization[#Data]), 1, FALSE), "N")&lt;&gt;"N", "Y", "N")</f>
        <v>N</v>
      </c>
      <c r="O670" s="9" t="str" cm="1">
        <f t="array" ref="O6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0" s="9" t="str" cm="1">
        <f t="array" ref="P6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0" s="9" t="str" cm="1">
        <f t="array" ref="Q6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1" spans="2:17" x14ac:dyDescent="0.25">
      <c r="B671" s="8" t="s">
        <v>2048</v>
      </c>
      <c r="C671" t="s">
        <v>507</v>
      </c>
      <c r="D671" t="s">
        <v>546</v>
      </c>
      <c r="E671" t="s">
        <v>8</v>
      </c>
      <c r="F671" s="4">
        <v>181830</v>
      </c>
      <c r="G671" s="6" t="str" cm="1">
        <f t="array" ref="G671">IFERROR(VLOOKUP(VALUE(Table13[[#This Row],[County FIPS]]), IFERROR(IF(VALUE([1]!New_Licenses[#Data])=0, "Pending", VALUE([1]!New_Licenses[#Data])), [1]!New_Licenses[#Data]), 8, FALSE), "N/A")</f>
        <v>WRNP664</v>
      </c>
      <c r="H671" s="9" t="str">
        <f>IF(AND(Table13[[#This Row],[Call Sign]]&lt;&gt;"N/A", Table13[[#This Row],[Call Sign]]&lt;&gt;"Pending"), "Y", "N")</f>
        <v>Y</v>
      </c>
      <c r="I671" s="10" cm="1">
        <f t="array" ref="I671">IF(Table13[[#This Row],[Call Sign]]="Pending", "TBD", IFERROR(VLOOKUP(VALUE(Table13[[#This Row],[County FIPS]]), IFERROR(IF(VALUE([1]!New_Licenses[#Data])=0, "Pending", VALUE([1]!New_Licenses[#Data])), [1]!New_Licenses[#Data]), 5, FALSE), "N/A"))</f>
        <v>44412</v>
      </c>
      <c r="J671" s="6" t="str" cm="1">
        <f t="array" ref="J671">IF(IFERROR(VLOOKUP(VALUE(Table13[[#This Row],[County FIPS]]), IFERROR(IF(VALUE([1]!New_Leases[#Data])=0, "Pending", VALUE([1]!New_Leases[#Data])), [1]!New_Leases[#Data]), 13, FALSE), "N")="Active", "Y", "N")</f>
        <v>Y</v>
      </c>
      <c r="K671" s="9" t="str" cm="1">
        <f t="array" ref="K671">IF(Table13[[#This Row],[Leased?]]="Y", IFERROR(VLOOKUP(VALUE(Table13[[#This Row],[County FIPS]]), IFERROR(IF(VALUE([1]!New_Leases[#Data])=0, "Pending", VALUE([1]!New_Leases[#Data])), [1]!New_Leases[#Data]), 8, FALSE), "N/A"), "N/A")</f>
        <v>Ameren Illinois Company</v>
      </c>
      <c r="L671" s="9" t="str" cm="1">
        <f t="array" ref="L671">IF(Table13[[#This Row],[Leased?]]="Y", IFERROR(VLOOKUP(VALUE(Table13[[#This Row],[County FIPS]]), IFERROR(IF(VALUE([1]!New_Leases[#Data])=0, "Pending", VALUE([1]!New_Leases[#Data])), [1]!New_Leases[#Data]), 9, FALSE), "N/A"), "N/A")</f>
        <v>0002814366_x000D_</v>
      </c>
      <c r="M671" s="11" t="str" cm="1">
        <f t="array" ref="M671">IF(Table13[[#This Row],[Leased?]]="Y", IFERROR(VLOOKUP(VALUE(Table13[[#This Row],[County FIPS]]), IFERROR(IF(VALUE([1]!New_Leases[#Data])=0, "Pending", VALUE([1]!New_Leases[#Data])), [1]!New_Leases[#Data]), 11, FALSE), "N/A"), "N/A")</f>
        <v>L000043900</v>
      </c>
      <c r="N671" s="9" t="str" cm="1">
        <f t="array" ref="N671">IF(IFERROR(VLOOKUP(VALUE(Table13[[#This Row],[County FIPS]]), VALUE([1]!Assignments_of_Authorization[#Data]), 1, FALSE), "N")&lt;&gt;"N", "Y", "N")</f>
        <v>N</v>
      </c>
      <c r="O671" s="9" t="str" cm="1">
        <f t="array" ref="O6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1" s="9" t="str" cm="1">
        <f t="array" ref="P6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1" s="9" t="str" cm="1">
        <f t="array" ref="Q6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2" spans="2:17" x14ac:dyDescent="0.25">
      <c r="B672" s="8" t="s">
        <v>2718</v>
      </c>
      <c r="C672" t="s">
        <v>507</v>
      </c>
      <c r="D672" t="s">
        <v>59</v>
      </c>
      <c r="E672" t="s">
        <v>6</v>
      </c>
      <c r="F672" s="4">
        <v>20945</v>
      </c>
      <c r="G672" s="6" t="str" cm="1">
        <f t="array" ref="G672">IFERROR(VLOOKUP(VALUE(Table13[[#This Row],[County FIPS]]), IFERROR(IF(VALUE([1]!New_Licenses[#Data])=0, "Pending", VALUE([1]!New_Licenses[#Data])), [1]!New_Licenses[#Data]), 8, FALSE), "N/A")</f>
        <v>N/A</v>
      </c>
      <c r="H672" s="9" t="str">
        <f>IF(AND(Table13[[#This Row],[Call Sign]]&lt;&gt;"N/A", Table13[[#This Row],[Call Sign]]&lt;&gt;"Pending"), "Y", "N")</f>
        <v>N</v>
      </c>
      <c r="I672" s="10" t="str" cm="1">
        <f t="array" ref="I6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2" s="6" t="str" cm="1">
        <f t="array" ref="J672">IF(IFERROR(VLOOKUP(VALUE(Table13[[#This Row],[County FIPS]]), IFERROR(IF(VALUE([1]!New_Leases[#Data])=0, "Pending", VALUE([1]!New_Leases[#Data])), [1]!New_Leases[#Data]), 13, FALSE), "N")="Active", "Y", "N")</f>
        <v>N</v>
      </c>
      <c r="K672" s="9" t="str" cm="1">
        <f t="array" ref="K6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2" s="9" t="str" cm="1">
        <f t="array" ref="L6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2" s="11" t="str" cm="1">
        <f t="array" ref="M6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2" s="9" t="str" cm="1">
        <f t="array" ref="N672">IF(IFERROR(VLOOKUP(VALUE(Table13[[#This Row],[County FIPS]]), VALUE([1]!Assignments_of_Authorization[#Data]), 1, FALSE), "N")&lt;&gt;"N", "Y", "N")</f>
        <v>N</v>
      </c>
      <c r="O672" s="9" t="str" cm="1">
        <f t="array" ref="O6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2" s="9" t="str" cm="1">
        <f t="array" ref="P6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2" s="9" t="str" cm="1">
        <f t="array" ref="Q6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3" spans="2:17" x14ac:dyDescent="0.25">
      <c r="B673" s="8" t="s">
        <v>2719</v>
      </c>
      <c r="C673" t="s">
        <v>507</v>
      </c>
      <c r="D673" t="s">
        <v>547</v>
      </c>
      <c r="E673" t="s">
        <v>6</v>
      </c>
      <c r="F673" s="4">
        <v>16673</v>
      </c>
      <c r="G673" s="6" t="str" cm="1">
        <f t="array" ref="G673">IFERROR(VLOOKUP(VALUE(Table13[[#This Row],[County FIPS]]), IFERROR(IF(VALUE([1]!New_Licenses[#Data])=0, "Pending", VALUE([1]!New_Licenses[#Data])), [1]!New_Licenses[#Data]), 8, FALSE), "N/A")</f>
        <v>N/A</v>
      </c>
      <c r="H673" s="9" t="str">
        <f>IF(AND(Table13[[#This Row],[Call Sign]]&lt;&gt;"N/A", Table13[[#This Row],[Call Sign]]&lt;&gt;"Pending"), "Y", "N")</f>
        <v>N</v>
      </c>
      <c r="I673" s="10" t="str" cm="1">
        <f t="array" ref="I6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3" s="6" t="str" cm="1">
        <f t="array" ref="J673">IF(IFERROR(VLOOKUP(VALUE(Table13[[#This Row],[County FIPS]]), IFERROR(IF(VALUE([1]!New_Leases[#Data])=0, "Pending", VALUE([1]!New_Leases[#Data])), [1]!New_Leases[#Data]), 13, FALSE), "N")="Active", "Y", "N")</f>
        <v>N</v>
      </c>
      <c r="K673" s="9" t="str" cm="1">
        <f t="array" ref="K6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3" s="9" t="str" cm="1">
        <f t="array" ref="L6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3" s="11" t="str" cm="1">
        <f t="array" ref="M6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3" s="9" t="str" cm="1">
        <f t="array" ref="N673">IF(IFERROR(VLOOKUP(VALUE(Table13[[#This Row],[County FIPS]]), VALUE([1]!Assignments_of_Authorization[#Data]), 1, FALSE), "N")&lt;&gt;"N", "Y", "N")</f>
        <v>N</v>
      </c>
      <c r="O673" s="9" t="str" cm="1">
        <f t="array" ref="O6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3" s="9" t="str" cm="1">
        <f t="array" ref="P6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3" s="9" t="str" cm="1">
        <f t="array" ref="Q6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4" spans="2:17" x14ac:dyDescent="0.25">
      <c r="B674" s="8" t="s">
        <v>2720</v>
      </c>
      <c r="C674" t="s">
        <v>507</v>
      </c>
      <c r="D674" t="s">
        <v>61</v>
      </c>
      <c r="E674" t="s">
        <v>6</v>
      </c>
      <c r="F674" s="4">
        <v>14739</v>
      </c>
      <c r="G674" s="6" t="str" cm="1">
        <f t="array" ref="G674">IFERROR(VLOOKUP(VALUE(Table13[[#This Row],[County FIPS]]), IFERROR(IF(VALUE([1]!New_Licenses[#Data])=0, "Pending", VALUE([1]!New_Licenses[#Data])), [1]!New_Licenses[#Data]), 8, FALSE), "N/A")</f>
        <v>N/A</v>
      </c>
      <c r="H674" s="9" t="str">
        <f>IF(AND(Table13[[#This Row],[Call Sign]]&lt;&gt;"N/A", Table13[[#This Row],[Call Sign]]&lt;&gt;"Pending"), "Y", "N")</f>
        <v>N</v>
      </c>
      <c r="I674" s="10" t="str" cm="1">
        <f t="array" ref="I6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4" s="6" t="str" cm="1">
        <f t="array" ref="J674">IF(IFERROR(VLOOKUP(VALUE(Table13[[#This Row],[County FIPS]]), IFERROR(IF(VALUE([1]!New_Leases[#Data])=0, "Pending", VALUE([1]!New_Leases[#Data])), [1]!New_Leases[#Data]), 13, FALSE), "N")="Active", "Y", "N")</f>
        <v>N</v>
      </c>
      <c r="K674" s="9" t="str" cm="1">
        <f t="array" ref="K6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4" s="9" t="str" cm="1">
        <f t="array" ref="L6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4" s="11" t="str" cm="1">
        <f t="array" ref="M6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4" s="9" t="str" cm="1">
        <f t="array" ref="N674">IF(IFERROR(VLOOKUP(VALUE(Table13[[#This Row],[County FIPS]]), VALUE([1]!Assignments_of_Authorization[#Data]), 1, FALSE), "N")&lt;&gt;"N", "Y", "N")</f>
        <v>N</v>
      </c>
      <c r="O674" s="9" t="str" cm="1">
        <f t="array" ref="O6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4" s="9" t="str" cm="1">
        <f t="array" ref="P6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4" s="9" t="str" cm="1">
        <f t="array" ref="Q6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5" spans="2:17" x14ac:dyDescent="0.25">
      <c r="B675" s="8" t="s">
        <v>2721</v>
      </c>
      <c r="C675" t="s">
        <v>507</v>
      </c>
      <c r="D675" t="s">
        <v>165</v>
      </c>
      <c r="E675" t="s">
        <v>6</v>
      </c>
      <c r="F675" s="4">
        <v>3763</v>
      </c>
      <c r="G675" s="6" t="str" cm="1">
        <f t="array" ref="G675">IFERROR(VLOOKUP(VALUE(Table13[[#This Row],[County FIPS]]), IFERROR(IF(VALUE([1]!New_Licenses[#Data])=0, "Pending", VALUE([1]!New_Licenses[#Data])), [1]!New_Licenses[#Data]), 8, FALSE), "N/A")</f>
        <v>N/A</v>
      </c>
      <c r="H675" s="9" t="str">
        <f>IF(AND(Table13[[#This Row],[Call Sign]]&lt;&gt;"N/A", Table13[[#This Row],[Call Sign]]&lt;&gt;"Pending"), "Y", "N")</f>
        <v>N</v>
      </c>
      <c r="I675" s="10" t="str" cm="1">
        <f t="array" ref="I6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5" s="6" t="str" cm="1">
        <f t="array" ref="J675">IF(IFERROR(VLOOKUP(VALUE(Table13[[#This Row],[County FIPS]]), IFERROR(IF(VALUE([1]!New_Leases[#Data])=0, "Pending", VALUE([1]!New_Leases[#Data])), [1]!New_Leases[#Data]), 13, FALSE), "N")="Active", "Y", "N")</f>
        <v>N</v>
      </c>
      <c r="K675" s="9" t="str" cm="1">
        <f t="array" ref="K6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5" s="9" t="str" cm="1">
        <f t="array" ref="L6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5" s="11" t="str" cm="1">
        <f t="array" ref="M6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5" s="9" t="str" cm="1">
        <f t="array" ref="N675">IF(IFERROR(VLOOKUP(VALUE(Table13[[#This Row],[County FIPS]]), VALUE([1]!Assignments_of_Authorization[#Data]), 1, FALSE), "N")&lt;&gt;"N", "Y", "N")</f>
        <v>N</v>
      </c>
      <c r="O675" s="9" t="str" cm="1">
        <f t="array" ref="O6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5" s="9" t="str" cm="1">
        <f t="array" ref="P6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5" s="9" t="str" cm="1">
        <f t="array" ref="Q6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6" spans="2:17" x14ac:dyDescent="0.25">
      <c r="B676" s="8" t="s">
        <v>2722</v>
      </c>
      <c r="C676" t="s">
        <v>507</v>
      </c>
      <c r="D676" t="s">
        <v>167</v>
      </c>
      <c r="E676" t="s">
        <v>6</v>
      </c>
      <c r="F676" s="4">
        <v>5193</v>
      </c>
      <c r="G676" s="6" t="str" cm="1">
        <f t="array" ref="G676">IFERROR(VLOOKUP(VALUE(Table13[[#This Row],[County FIPS]]), IFERROR(IF(VALUE([1]!New_Licenses[#Data])=0, "Pending", VALUE([1]!New_Licenses[#Data])), [1]!New_Licenses[#Data]), 8, FALSE), "N/A")</f>
        <v>N/A</v>
      </c>
      <c r="H676" s="9" t="str">
        <f>IF(AND(Table13[[#This Row],[Call Sign]]&lt;&gt;"N/A", Table13[[#This Row],[Call Sign]]&lt;&gt;"Pending"), "Y", "N")</f>
        <v>N</v>
      </c>
      <c r="I676" s="10" t="str" cm="1">
        <f t="array" ref="I6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6" s="6" t="str" cm="1">
        <f t="array" ref="J676">IF(IFERROR(VLOOKUP(VALUE(Table13[[#This Row],[County FIPS]]), IFERROR(IF(VALUE([1]!New_Leases[#Data])=0, "Pending", VALUE([1]!New_Leases[#Data])), [1]!New_Leases[#Data]), 13, FALSE), "N")="Active", "Y", "N")</f>
        <v>N</v>
      </c>
      <c r="K676" s="9" t="str" cm="1">
        <f t="array" ref="K6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6" s="9" t="str" cm="1">
        <f t="array" ref="L6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6" s="11" t="str" cm="1">
        <f t="array" ref="M6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6" s="9" t="str" cm="1">
        <f t="array" ref="N676">IF(IFERROR(VLOOKUP(VALUE(Table13[[#This Row],[County FIPS]]), VALUE([1]!Assignments_of_Authorization[#Data]), 1, FALSE), "N")&lt;&gt;"N", "Y", "N")</f>
        <v>N</v>
      </c>
      <c r="O676" s="9" t="str" cm="1">
        <f t="array" ref="O6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6" s="9" t="str" cm="1">
        <f t="array" ref="P6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6" s="9" t="str" cm="1">
        <f t="array" ref="Q6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7" spans="2:17" x14ac:dyDescent="0.25">
      <c r="B677" s="8" t="s">
        <v>2723</v>
      </c>
      <c r="C677" t="s">
        <v>507</v>
      </c>
      <c r="D677" t="s">
        <v>347</v>
      </c>
      <c r="E677" t="s">
        <v>6</v>
      </c>
      <c r="F677" s="4">
        <v>5637</v>
      </c>
      <c r="G677" s="6" t="str" cm="1">
        <f t="array" ref="G677">IFERROR(VLOOKUP(VALUE(Table13[[#This Row],[County FIPS]]), IFERROR(IF(VALUE([1]!New_Licenses[#Data])=0, "Pending", VALUE([1]!New_Licenses[#Data])), [1]!New_Licenses[#Data]), 8, FALSE), "N/A")</f>
        <v>N/A</v>
      </c>
      <c r="H677" s="9" t="str">
        <f>IF(AND(Table13[[#This Row],[Call Sign]]&lt;&gt;"N/A", Table13[[#This Row],[Call Sign]]&lt;&gt;"Pending"), "Y", "N")</f>
        <v>N</v>
      </c>
      <c r="I677" s="10" t="str" cm="1">
        <f t="array" ref="I6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7" s="6" t="str" cm="1">
        <f t="array" ref="J677">IF(IFERROR(VLOOKUP(VALUE(Table13[[#This Row],[County FIPS]]), IFERROR(IF(VALUE([1]!New_Leases[#Data])=0, "Pending", VALUE([1]!New_Leases[#Data])), [1]!New_Leases[#Data]), 13, FALSE), "N")="Active", "Y", "N")</f>
        <v>N</v>
      </c>
      <c r="K677" s="9" t="str" cm="1">
        <f t="array" ref="K6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7" s="9" t="str" cm="1">
        <f t="array" ref="L6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7" s="11" t="str" cm="1">
        <f t="array" ref="M6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7" s="9" t="str" cm="1">
        <f t="array" ref="N677">IF(IFERROR(VLOOKUP(VALUE(Table13[[#This Row],[County FIPS]]), VALUE([1]!Assignments_of_Authorization[#Data]), 1, FALSE), "N")&lt;&gt;"N", "Y", "N")</f>
        <v>N</v>
      </c>
      <c r="O677" s="9" t="str" cm="1">
        <f t="array" ref="O6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7" s="9" t="str" cm="1">
        <f t="array" ref="P6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7" s="9" t="str" cm="1">
        <f t="array" ref="Q6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8" spans="2:17" x14ac:dyDescent="0.25">
      <c r="B678" s="8" t="s">
        <v>2724</v>
      </c>
      <c r="C678" t="s">
        <v>507</v>
      </c>
      <c r="D678" t="s">
        <v>62</v>
      </c>
      <c r="E678" t="s">
        <v>6</v>
      </c>
      <c r="F678" s="4">
        <v>30163</v>
      </c>
      <c r="G678" s="6" t="str" cm="1">
        <f t="array" ref="G678">IFERROR(VLOOKUP(VALUE(Table13[[#This Row],[County FIPS]]), IFERROR(IF(VALUE([1]!New_Licenses[#Data])=0, "Pending", VALUE([1]!New_Licenses[#Data])), [1]!New_Licenses[#Data]), 8, FALSE), "N/A")</f>
        <v>N/A</v>
      </c>
      <c r="H678" s="9" t="str">
        <f>IF(AND(Table13[[#This Row],[Call Sign]]&lt;&gt;"N/A", Table13[[#This Row],[Call Sign]]&lt;&gt;"Pending"), "Y", "N")</f>
        <v>N</v>
      </c>
      <c r="I678" s="10" t="str" cm="1">
        <f t="array" ref="I6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8" s="6" t="str" cm="1">
        <f t="array" ref="J678">IF(IFERROR(VLOOKUP(VALUE(Table13[[#This Row],[County FIPS]]), IFERROR(IF(VALUE([1]!New_Leases[#Data])=0, "Pending", VALUE([1]!New_Leases[#Data])), [1]!New_Leases[#Data]), 13, FALSE), "N")="Active", "Y", "N")</f>
        <v>N</v>
      </c>
      <c r="K678" s="9" t="str" cm="1">
        <f t="array" ref="K6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8" s="9" t="str" cm="1">
        <f t="array" ref="L6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8" s="11" t="str" cm="1">
        <f t="array" ref="M6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8" s="9" t="str" cm="1">
        <f t="array" ref="N678">IF(IFERROR(VLOOKUP(VALUE(Table13[[#This Row],[County FIPS]]), VALUE([1]!Assignments_of_Authorization[#Data]), 1, FALSE), "N")&lt;&gt;"N", "Y", "N")</f>
        <v>N</v>
      </c>
      <c r="O678" s="9" t="str" cm="1">
        <f t="array" ref="O6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8" s="9" t="str" cm="1">
        <f t="array" ref="P6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8" s="9" t="str" cm="1">
        <f t="array" ref="Q6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79" spans="2:17" x14ac:dyDescent="0.25">
      <c r="B679" s="8" t="s">
        <v>2725</v>
      </c>
      <c r="C679" t="s">
        <v>507</v>
      </c>
      <c r="D679" t="s">
        <v>548</v>
      </c>
      <c r="E679" t="s">
        <v>6</v>
      </c>
      <c r="F679" s="4">
        <v>15813</v>
      </c>
      <c r="G679" s="6" t="str" cm="1">
        <f t="array" ref="G679">IFERROR(VLOOKUP(VALUE(Table13[[#This Row],[County FIPS]]), IFERROR(IF(VALUE([1]!New_Licenses[#Data])=0, "Pending", VALUE([1]!New_Licenses[#Data])), [1]!New_Licenses[#Data]), 8, FALSE), "N/A")</f>
        <v>N/A</v>
      </c>
      <c r="H679" s="9" t="str">
        <f>IF(AND(Table13[[#This Row],[Call Sign]]&lt;&gt;"N/A", Table13[[#This Row],[Call Sign]]&lt;&gt;"Pending"), "Y", "N")</f>
        <v>N</v>
      </c>
      <c r="I679" s="10" t="str" cm="1">
        <f t="array" ref="I6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79" s="6" t="str" cm="1">
        <f t="array" ref="J679">IF(IFERROR(VLOOKUP(VALUE(Table13[[#This Row],[County FIPS]]), IFERROR(IF(VALUE([1]!New_Leases[#Data])=0, "Pending", VALUE([1]!New_Leases[#Data])), [1]!New_Leases[#Data]), 13, FALSE), "N")="Active", "Y", "N")</f>
        <v>N</v>
      </c>
      <c r="K679" s="9" t="str" cm="1">
        <f t="array" ref="K6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79" s="9" t="str" cm="1">
        <f t="array" ref="L6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79" s="11" t="str" cm="1">
        <f t="array" ref="M6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79" s="9" t="str" cm="1">
        <f t="array" ref="N679">IF(IFERROR(VLOOKUP(VALUE(Table13[[#This Row],[County FIPS]]), VALUE([1]!Assignments_of_Authorization[#Data]), 1, FALSE), "N")&lt;&gt;"N", "Y", "N")</f>
        <v>N</v>
      </c>
      <c r="O679" s="9" t="str" cm="1">
        <f t="array" ref="O6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79" s="9" t="str" cm="1">
        <f t="array" ref="P6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79" s="9" t="str" cm="1">
        <f t="array" ref="Q6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0" spans="2:17" x14ac:dyDescent="0.25">
      <c r="B680" s="8" t="s">
        <v>2726</v>
      </c>
      <c r="C680" t="s">
        <v>507</v>
      </c>
      <c r="D680" t="s">
        <v>549</v>
      </c>
      <c r="E680" t="s">
        <v>8</v>
      </c>
      <c r="F680" s="4">
        <v>144672</v>
      </c>
      <c r="G680" s="6" t="str" cm="1">
        <f t="array" ref="G680">IFERROR(VLOOKUP(VALUE(Table13[[#This Row],[County FIPS]]), IFERROR(IF(VALUE([1]!New_Licenses[#Data])=0, "Pending", VALUE([1]!New_Licenses[#Data])), [1]!New_Licenses[#Data]), 8, FALSE), "N/A")</f>
        <v>N/A</v>
      </c>
      <c r="H680" s="9" t="str">
        <f>IF(AND(Table13[[#This Row],[Call Sign]]&lt;&gt;"N/A", Table13[[#This Row],[Call Sign]]&lt;&gt;"Pending"), "Y", "N")</f>
        <v>N</v>
      </c>
      <c r="I680" s="10" t="str" cm="1">
        <f t="array" ref="I6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0" s="6" t="str" cm="1">
        <f t="array" ref="J680">IF(IFERROR(VLOOKUP(VALUE(Table13[[#This Row],[County FIPS]]), IFERROR(IF(VALUE([1]!New_Leases[#Data])=0, "Pending", VALUE([1]!New_Leases[#Data])), [1]!New_Leases[#Data]), 13, FALSE), "N")="Active", "Y", "N")</f>
        <v>N</v>
      </c>
      <c r="K680" s="9" t="str" cm="1">
        <f t="array" ref="K6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0" s="9" t="str" cm="1">
        <f t="array" ref="L6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0" s="11" t="str" cm="1">
        <f t="array" ref="M6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0" s="9" t="str" cm="1">
        <f t="array" ref="N680">IF(IFERROR(VLOOKUP(VALUE(Table13[[#This Row],[County FIPS]]), VALUE([1]!Assignments_of_Authorization[#Data]), 1, FALSE), "N")&lt;&gt;"N", "Y", "N")</f>
        <v>N</v>
      </c>
      <c r="O680" s="9" t="str" cm="1">
        <f t="array" ref="O6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0" s="9" t="str" cm="1">
        <f t="array" ref="P6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0" s="9" t="str" cm="1">
        <f t="array" ref="Q6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1" spans="2:17" x14ac:dyDescent="0.25">
      <c r="B681" s="8" t="s">
        <v>2727</v>
      </c>
      <c r="C681" t="s">
        <v>507</v>
      </c>
      <c r="D681" t="s">
        <v>64</v>
      </c>
      <c r="E681" t="s">
        <v>8</v>
      </c>
      <c r="F681" s="4">
        <v>257400</v>
      </c>
      <c r="G681" s="6" t="str" cm="1">
        <f t="array" ref="G681">IFERROR(VLOOKUP(VALUE(Table13[[#This Row],[County FIPS]]), IFERROR(IF(VALUE([1]!New_Licenses[#Data])=0, "Pending", VALUE([1]!New_Licenses[#Data])), [1]!New_Licenses[#Data]), 8, FALSE), "N/A")</f>
        <v>WRNS230</v>
      </c>
      <c r="H681" s="9" t="str">
        <f>IF(AND(Table13[[#This Row],[Call Sign]]&lt;&gt;"N/A", Table13[[#This Row],[Call Sign]]&lt;&gt;"Pending"), "Y", "N")</f>
        <v>Y</v>
      </c>
      <c r="I681" s="10" cm="1">
        <f t="array" ref="I681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681" s="6" t="str" cm="1">
        <f t="array" ref="J681">IF(IFERROR(VLOOKUP(VALUE(Table13[[#This Row],[County FIPS]]), IFERROR(IF(VALUE([1]!New_Leases[#Data])=0, "Pending", VALUE([1]!New_Leases[#Data])), [1]!New_Leases[#Data]), 13, FALSE), "N")="Active", "Y", "N")</f>
        <v>Y</v>
      </c>
      <c r="K681" s="9" t="str" cm="1">
        <f t="array" ref="K681">IF(Table13[[#This Row],[Leased?]]="Y", IFERROR(VLOOKUP(VALUE(Table13[[#This Row],[County FIPS]]), IFERROR(IF(VALUE([1]!New_Leases[#Data])=0, "Pending", VALUE([1]!New_Leases[#Data])), [1]!New_Leases[#Data]), 8, FALSE), "N/A"), "N/A")</f>
        <v>Ameren Illinois Company</v>
      </c>
      <c r="L681" s="9" t="str" cm="1">
        <f t="array" ref="L681">IF(Table13[[#This Row],[Leased?]]="Y", IFERROR(VLOOKUP(VALUE(Table13[[#This Row],[County FIPS]]), IFERROR(IF(VALUE([1]!New_Leases[#Data])=0, "Pending", VALUE([1]!New_Leases[#Data])), [1]!New_Leases[#Data]), 9, FALSE), "N/A"), "N/A")</f>
        <v>0002814366_x000D_</v>
      </c>
      <c r="M681" s="11" t="str" cm="1">
        <f t="array" ref="M681">IF(Table13[[#This Row],[Leased?]]="Y", IFERROR(VLOOKUP(VALUE(Table13[[#This Row],[County FIPS]]), IFERROR(IF(VALUE([1]!New_Leases[#Data])=0, "Pending", VALUE([1]!New_Leases[#Data])), [1]!New_Leases[#Data]), 11, FALSE), "N/A"), "N/A")</f>
        <v>L000043918</v>
      </c>
      <c r="N681" s="9" t="str" cm="1">
        <f t="array" ref="N681">IF(IFERROR(VLOOKUP(VALUE(Table13[[#This Row],[County FIPS]]), VALUE([1]!Assignments_of_Authorization[#Data]), 1, FALSE), "N")&lt;&gt;"N", "Y", "N")</f>
        <v>N</v>
      </c>
      <c r="O681" s="9" t="str" cm="1">
        <f t="array" ref="O6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1" s="9" t="str" cm="1">
        <f t="array" ref="P6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1" s="9" t="str" cm="1">
        <f t="array" ref="Q6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2" spans="2:17" x14ac:dyDescent="0.25">
      <c r="B682" s="8" t="s">
        <v>2728</v>
      </c>
      <c r="C682" t="s">
        <v>507</v>
      </c>
      <c r="D682" t="s">
        <v>169</v>
      </c>
      <c r="E682" t="s">
        <v>6</v>
      </c>
      <c r="F682" s="4">
        <v>23768</v>
      </c>
      <c r="G682" s="6" t="str" cm="1">
        <f t="array" ref="G682">IFERROR(VLOOKUP(VALUE(Table13[[#This Row],[County FIPS]]), IFERROR(IF(VALUE([1]!New_Licenses[#Data])=0, "Pending", VALUE([1]!New_Licenses[#Data])), [1]!New_Licenses[#Data]), 8, FALSE), "N/A")</f>
        <v>N/A</v>
      </c>
      <c r="H682" s="9" t="str">
        <f>IF(AND(Table13[[#This Row],[Call Sign]]&lt;&gt;"N/A", Table13[[#This Row],[Call Sign]]&lt;&gt;"Pending"), "Y", "N")</f>
        <v>N</v>
      </c>
      <c r="I682" s="10" t="str" cm="1">
        <f t="array" ref="I6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2" s="6" t="str" cm="1">
        <f t="array" ref="J682">IF(IFERROR(VLOOKUP(VALUE(Table13[[#This Row],[County FIPS]]), IFERROR(IF(VALUE([1]!New_Leases[#Data])=0, "Pending", VALUE([1]!New_Leases[#Data])), [1]!New_Leases[#Data]), 13, FALSE), "N")="Active", "Y", "N")</f>
        <v>N</v>
      </c>
      <c r="K682" s="9" t="str" cm="1">
        <f t="array" ref="K6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2" s="9" t="str" cm="1">
        <f t="array" ref="L6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2" s="11" t="str" cm="1">
        <f t="array" ref="M6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2" s="9" t="str" cm="1">
        <f t="array" ref="N682">IF(IFERROR(VLOOKUP(VALUE(Table13[[#This Row],[County FIPS]]), VALUE([1]!Assignments_of_Authorization[#Data]), 1, FALSE), "N")&lt;&gt;"N", "Y", "N")</f>
        <v>N</v>
      </c>
      <c r="O682" s="9" t="str" cm="1">
        <f t="array" ref="O6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2" s="9" t="str" cm="1">
        <f t="array" ref="P6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2" s="9" t="str" cm="1">
        <f t="array" ref="Q6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3" spans="2:17" x14ac:dyDescent="0.25">
      <c r="B683" s="8" t="s">
        <v>2729</v>
      </c>
      <c r="C683" t="s">
        <v>507</v>
      </c>
      <c r="D683" t="s">
        <v>550</v>
      </c>
      <c r="E683" t="s">
        <v>8</v>
      </c>
      <c r="F683" s="4">
        <v>196343</v>
      </c>
      <c r="G683" s="6" t="str" cm="1">
        <f t="array" ref="G683">IFERROR(VLOOKUP(VALUE(Table13[[#This Row],[County FIPS]]), IFERROR(IF(VALUE([1]!New_Licenses[#Data])=0, "Pending", VALUE([1]!New_Licenses[#Data])), [1]!New_Licenses[#Data]), 8, FALSE), "N/A")</f>
        <v>N/A</v>
      </c>
      <c r="H683" s="9" t="str">
        <f>IF(AND(Table13[[#This Row],[Call Sign]]&lt;&gt;"N/A", Table13[[#This Row],[Call Sign]]&lt;&gt;"Pending"), "Y", "N")</f>
        <v>N</v>
      </c>
      <c r="I683" s="10" t="str" cm="1">
        <f t="array" ref="I6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3" s="6" t="str" cm="1">
        <f t="array" ref="J683">IF(IFERROR(VLOOKUP(VALUE(Table13[[#This Row],[County FIPS]]), IFERROR(IF(VALUE([1]!New_Leases[#Data])=0, "Pending", VALUE([1]!New_Leases[#Data])), [1]!New_Leases[#Data]), 13, FALSE), "N")="Active", "Y", "N")</f>
        <v>N</v>
      </c>
      <c r="K683" s="9" t="str" cm="1">
        <f t="array" ref="K6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3" s="9" t="str" cm="1">
        <f t="array" ref="L6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3" s="11" t="str" cm="1">
        <f t="array" ref="M6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3" s="9" t="str" cm="1">
        <f t="array" ref="N683">IF(IFERROR(VLOOKUP(VALUE(Table13[[#This Row],[County FIPS]]), VALUE([1]!Assignments_of_Authorization[#Data]), 1, FALSE), "N")&lt;&gt;"N", "Y", "N")</f>
        <v>N</v>
      </c>
      <c r="O683" s="9" t="str" cm="1">
        <f t="array" ref="O6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3" s="9" t="str" cm="1">
        <f t="array" ref="P6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3" s="9" t="str" cm="1">
        <f t="array" ref="Q6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4" spans="2:17" x14ac:dyDescent="0.25">
      <c r="B684" s="8" t="s">
        <v>2730</v>
      </c>
      <c r="C684" t="s">
        <v>507</v>
      </c>
      <c r="D684" t="s">
        <v>551</v>
      </c>
      <c r="E684" t="s">
        <v>6</v>
      </c>
      <c r="F684" s="4">
        <v>6902</v>
      </c>
      <c r="G684" s="6" t="str" cm="1">
        <f t="array" ref="G684">IFERROR(VLOOKUP(VALUE(Table13[[#This Row],[County FIPS]]), IFERROR(IF(VALUE([1]!New_Licenses[#Data])=0, "Pending", VALUE([1]!New_Licenses[#Data])), [1]!New_Licenses[#Data]), 8, FALSE), "N/A")</f>
        <v>N/A</v>
      </c>
      <c r="H684" s="9" t="str">
        <f>IF(AND(Table13[[#This Row],[Call Sign]]&lt;&gt;"N/A", Table13[[#This Row],[Call Sign]]&lt;&gt;"Pending"), "Y", "N")</f>
        <v>N</v>
      </c>
      <c r="I684" s="10" t="str" cm="1">
        <f t="array" ref="I6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4" s="6" t="str" cm="1">
        <f t="array" ref="J684">IF(IFERROR(VLOOKUP(VALUE(Table13[[#This Row],[County FIPS]]), IFERROR(IF(VALUE([1]!New_Leases[#Data])=0, "Pending", VALUE([1]!New_Leases[#Data])), [1]!New_Leases[#Data]), 13, FALSE), "N")="Active", "Y", "N")</f>
        <v>N</v>
      </c>
      <c r="K684" s="9" t="str" cm="1">
        <f t="array" ref="K6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4" s="9" t="str" cm="1">
        <f t="array" ref="L6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4" s="11" t="str" cm="1">
        <f t="array" ref="M6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4" s="9" t="str" cm="1">
        <f t="array" ref="N684">IF(IFERROR(VLOOKUP(VALUE(Table13[[#This Row],[County FIPS]]), VALUE([1]!Assignments_of_Authorization[#Data]), 1, FALSE), "N")&lt;&gt;"N", "Y", "N")</f>
        <v>N</v>
      </c>
      <c r="O684" s="9" t="str" cm="1">
        <f t="array" ref="O6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4" s="9" t="str" cm="1">
        <f t="array" ref="P6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4" s="9" t="str" cm="1">
        <f t="array" ref="Q6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5" spans="2:17" x14ac:dyDescent="0.25">
      <c r="B685" s="8" t="s">
        <v>2731</v>
      </c>
      <c r="C685" t="s">
        <v>507</v>
      </c>
      <c r="D685" t="s">
        <v>170</v>
      </c>
      <c r="E685" t="s">
        <v>6</v>
      </c>
      <c r="F685" s="4">
        <v>4949</v>
      </c>
      <c r="G685" s="6" t="str" cm="1">
        <f t="array" ref="G685">IFERROR(VLOOKUP(VALUE(Table13[[#This Row],[County FIPS]]), IFERROR(IF(VALUE([1]!New_Licenses[#Data])=0, "Pending", VALUE([1]!New_Licenses[#Data])), [1]!New_Licenses[#Data]), 8, FALSE), "N/A")</f>
        <v>N/A</v>
      </c>
      <c r="H685" s="9" t="str">
        <f>IF(AND(Table13[[#This Row],[Call Sign]]&lt;&gt;"N/A", Table13[[#This Row],[Call Sign]]&lt;&gt;"Pending"), "Y", "N")</f>
        <v>N</v>
      </c>
      <c r="I685" s="10" t="str" cm="1">
        <f t="array" ref="I6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5" s="6" t="str" cm="1">
        <f t="array" ref="J685">IF(IFERROR(VLOOKUP(VALUE(Table13[[#This Row],[County FIPS]]), IFERROR(IF(VALUE([1]!New_Leases[#Data])=0, "Pending", VALUE([1]!New_Leases[#Data])), [1]!New_Leases[#Data]), 13, FALSE), "N")="Active", "Y", "N")</f>
        <v>N</v>
      </c>
      <c r="K685" s="9" t="str" cm="1">
        <f t="array" ref="K6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5" s="9" t="str" cm="1">
        <f t="array" ref="L6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5" s="11" t="str" cm="1">
        <f t="array" ref="M6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5" s="9" t="str" cm="1">
        <f t="array" ref="N685">IF(IFERROR(VLOOKUP(VALUE(Table13[[#This Row],[County FIPS]]), VALUE([1]!Assignments_of_Authorization[#Data]), 1, FALSE), "N")&lt;&gt;"N", "Y", "N")</f>
        <v>N</v>
      </c>
      <c r="O685" s="9" t="str" cm="1">
        <f t="array" ref="O6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5" s="9" t="str" cm="1">
        <f t="array" ref="P6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5" s="9" t="str" cm="1">
        <f t="array" ref="Q6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6" spans="2:17" x14ac:dyDescent="0.25">
      <c r="B686" s="8" t="s">
        <v>2732</v>
      </c>
      <c r="C686" t="s">
        <v>507</v>
      </c>
      <c r="D686" t="s">
        <v>65</v>
      </c>
      <c r="E686" t="s">
        <v>6</v>
      </c>
      <c r="F686" s="4">
        <v>20990</v>
      </c>
      <c r="G686" s="6" t="str" cm="1">
        <f t="array" ref="G686">IFERROR(VLOOKUP(VALUE(Table13[[#This Row],[County FIPS]]), IFERROR(IF(VALUE([1]!New_Licenses[#Data])=0, "Pending", VALUE([1]!New_Licenses[#Data])), [1]!New_Licenses[#Data]), 8, FALSE), "N/A")</f>
        <v>N/A</v>
      </c>
      <c r="H686" s="9" t="str">
        <f>IF(AND(Table13[[#This Row],[Call Sign]]&lt;&gt;"N/A", Table13[[#This Row],[Call Sign]]&lt;&gt;"Pending"), "Y", "N")</f>
        <v>N</v>
      </c>
      <c r="I686" s="10" t="str" cm="1">
        <f t="array" ref="I6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6" s="6" t="str" cm="1">
        <f t="array" ref="J686">IF(IFERROR(VLOOKUP(VALUE(Table13[[#This Row],[County FIPS]]), IFERROR(IF(VALUE([1]!New_Leases[#Data])=0, "Pending", VALUE([1]!New_Leases[#Data])), [1]!New_Leases[#Data]), 13, FALSE), "N")="Active", "Y", "N")</f>
        <v>N</v>
      </c>
      <c r="K686" s="9" t="str" cm="1">
        <f t="array" ref="K6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6" s="9" t="str" cm="1">
        <f t="array" ref="L6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6" s="11" t="str" cm="1">
        <f t="array" ref="M6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6" s="9" t="str" cm="1">
        <f t="array" ref="N686">IF(IFERROR(VLOOKUP(VALUE(Table13[[#This Row],[County FIPS]]), VALUE([1]!Assignments_of_Authorization[#Data]), 1, FALSE), "N")&lt;&gt;"N", "Y", "N")</f>
        <v>N</v>
      </c>
      <c r="O686" s="9" t="str" cm="1">
        <f t="array" ref="O6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6" s="9" t="str" cm="1">
        <f t="array" ref="P6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6" s="9" t="str" cm="1">
        <f t="array" ref="Q6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7" spans="2:17" x14ac:dyDescent="0.25">
      <c r="B687" s="8" t="s">
        <v>2733</v>
      </c>
      <c r="C687" t="s">
        <v>507</v>
      </c>
      <c r="D687" t="s">
        <v>552</v>
      </c>
      <c r="E687" t="s">
        <v>6</v>
      </c>
      <c r="F687" s="4">
        <v>5400</v>
      </c>
      <c r="G687" s="6" t="str" cm="1">
        <f t="array" ref="G687">IFERROR(VLOOKUP(VALUE(Table13[[#This Row],[County FIPS]]), IFERROR(IF(VALUE([1]!New_Licenses[#Data])=0, "Pending", VALUE([1]!New_Licenses[#Data])), [1]!New_Licenses[#Data]), 8, FALSE), "N/A")</f>
        <v>N/A</v>
      </c>
      <c r="H687" s="9" t="str">
        <f>IF(AND(Table13[[#This Row],[Call Sign]]&lt;&gt;"N/A", Table13[[#This Row],[Call Sign]]&lt;&gt;"Pending"), "Y", "N")</f>
        <v>N</v>
      </c>
      <c r="I687" s="10" t="str" cm="1">
        <f t="array" ref="I6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7" s="6" t="str" cm="1">
        <f t="array" ref="J687">IF(IFERROR(VLOOKUP(VALUE(Table13[[#This Row],[County FIPS]]), IFERROR(IF(VALUE([1]!New_Leases[#Data])=0, "Pending", VALUE([1]!New_Leases[#Data])), [1]!New_Leases[#Data]), 13, FALSE), "N")="Active", "Y", "N")</f>
        <v>N</v>
      </c>
      <c r="K687" s="9" t="str" cm="1">
        <f t="array" ref="K6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7" s="9" t="str" cm="1">
        <f t="array" ref="L6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7" s="11" t="str" cm="1">
        <f t="array" ref="M6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7" s="9" t="str" cm="1">
        <f t="array" ref="N687">IF(IFERROR(VLOOKUP(VALUE(Table13[[#This Row],[County FIPS]]), VALUE([1]!Assignments_of_Authorization[#Data]), 1, FALSE), "N")&lt;&gt;"N", "Y", "N")</f>
        <v>N</v>
      </c>
      <c r="O687" s="9" t="str" cm="1">
        <f t="array" ref="O6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7" s="9" t="str" cm="1">
        <f t="array" ref="P6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7" s="9" t="str" cm="1">
        <f t="array" ref="Q6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8" spans="2:17" x14ac:dyDescent="0.25">
      <c r="B688" s="8" t="s">
        <v>2734</v>
      </c>
      <c r="C688" t="s">
        <v>507</v>
      </c>
      <c r="D688" t="s">
        <v>553</v>
      </c>
      <c r="E688" t="s">
        <v>6</v>
      </c>
      <c r="F688" s="4">
        <v>44630</v>
      </c>
      <c r="G688" s="6" t="str" cm="1">
        <f t="array" ref="G688">IFERROR(VLOOKUP(VALUE(Table13[[#This Row],[County FIPS]]), IFERROR(IF(VALUE([1]!New_Licenses[#Data])=0, "Pending", VALUE([1]!New_Licenses[#Data])), [1]!New_Licenses[#Data]), 8, FALSE), "N/A")</f>
        <v>N/A</v>
      </c>
      <c r="H688" s="9" t="str">
        <f>IF(AND(Table13[[#This Row],[Call Sign]]&lt;&gt;"N/A", Table13[[#This Row],[Call Sign]]&lt;&gt;"Pending"), "Y", "N")</f>
        <v>N</v>
      </c>
      <c r="I688" s="10" t="str" cm="1">
        <f t="array" ref="I6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88" s="6" t="str" cm="1">
        <f t="array" ref="J688">IF(IFERROR(VLOOKUP(VALUE(Table13[[#This Row],[County FIPS]]), IFERROR(IF(VALUE([1]!New_Leases[#Data])=0, "Pending", VALUE([1]!New_Leases[#Data])), [1]!New_Leases[#Data]), 13, FALSE), "N")="Active", "Y", "N")</f>
        <v>N</v>
      </c>
      <c r="K688" s="9" t="str" cm="1">
        <f t="array" ref="K6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88" s="9" t="str" cm="1">
        <f t="array" ref="L6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88" s="11" t="str" cm="1">
        <f t="array" ref="M6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88" s="9" t="str" cm="1">
        <f t="array" ref="N688">IF(IFERROR(VLOOKUP(VALUE(Table13[[#This Row],[County FIPS]]), VALUE([1]!Assignments_of_Authorization[#Data]), 1, FALSE), "N")&lt;&gt;"N", "Y", "N")</f>
        <v>N</v>
      </c>
      <c r="O688" s="9" t="str" cm="1">
        <f t="array" ref="O6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8" s="9" t="str" cm="1">
        <f t="array" ref="P6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8" s="9" t="str" cm="1">
        <f t="array" ref="Q6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89" spans="2:17" x14ac:dyDescent="0.25">
      <c r="B689" s="8" t="s">
        <v>2735</v>
      </c>
      <c r="C689" t="s">
        <v>507</v>
      </c>
      <c r="D689" t="s">
        <v>554</v>
      </c>
      <c r="E689" t="s">
        <v>8</v>
      </c>
      <c r="F689" s="4">
        <v>131343</v>
      </c>
      <c r="G689" s="6" t="str" cm="1">
        <f t="array" ref="G689">IFERROR(VLOOKUP(VALUE(Table13[[#This Row],[County FIPS]]), IFERROR(IF(VALUE([1]!New_Licenses[#Data])=0, "Pending", VALUE([1]!New_Licenses[#Data])), [1]!New_Licenses[#Data]), 8, FALSE), "N/A")</f>
        <v>WRNP665</v>
      </c>
      <c r="H689" s="9" t="str">
        <f>IF(AND(Table13[[#This Row],[Call Sign]]&lt;&gt;"N/A", Table13[[#This Row],[Call Sign]]&lt;&gt;"Pending"), "Y", "N")</f>
        <v>Y</v>
      </c>
      <c r="I689" s="10" cm="1">
        <f t="array" ref="I689">IF(Table13[[#This Row],[Call Sign]]="Pending", "TBD", IFERROR(VLOOKUP(VALUE(Table13[[#This Row],[County FIPS]]), IFERROR(IF(VALUE([1]!New_Licenses[#Data])=0, "Pending", VALUE([1]!New_Licenses[#Data])), [1]!New_Licenses[#Data]), 5, FALSE), "N/A"))</f>
        <v>44412</v>
      </c>
      <c r="J689" s="6" t="str" cm="1">
        <f t="array" ref="J689">IF(IFERROR(VLOOKUP(VALUE(Table13[[#This Row],[County FIPS]]), IFERROR(IF(VALUE([1]!New_Leases[#Data])=0, "Pending", VALUE([1]!New_Leases[#Data])), [1]!New_Leases[#Data]), 13, FALSE), "N")="Active", "Y", "N")</f>
        <v>Y</v>
      </c>
      <c r="K689" s="9" t="str" cm="1">
        <f t="array" ref="K689">IF(Table13[[#This Row],[Leased?]]="Y", IFERROR(VLOOKUP(VALUE(Table13[[#This Row],[County FIPS]]), IFERROR(IF(VALUE([1]!New_Leases[#Data])=0, "Pending", VALUE([1]!New_Leases[#Data])), [1]!New_Leases[#Data]), 8, FALSE), "N/A"), "N/A")</f>
        <v>Ameren Illinois Company</v>
      </c>
      <c r="L689" s="9" t="str" cm="1">
        <f t="array" ref="L689">IF(Table13[[#This Row],[Leased?]]="Y", IFERROR(VLOOKUP(VALUE(Table13[[#This Row],[County FIPS]]), IFERROR(IF(VALUE([1]!New_Leases[#Data])=0, "Pending", VALUE([1]!New_Leases[#Data])), [1]!New_Leases[#Data]), 9, FALSE), "N/A"), "N/A")</f>
        <v>0002814366_x000D_</v>
      </c>
      <c r="M689" s="11" t="str" cm="1">
        <f t="array" ref="M689">IF(Table13[[#This Row],[Leased?]]="Y", IFERROR(VLOOKUP(VALUE(Table13[[#This Row],[County FIPS]]), IFERROR(IF(VALUE([1]!New_Leases[#Data])=0, "Pending", VALUE([1]!New_Leases[#Data])), [1]!New_Leases[#Data]), 11, FALSE), "N/A"), "N/A")</f>
        <v>L000043902</v>
      </c>
      <c r="N689" s="9" t="str" cm="1">
        <f t="array" ref="N689">IF(IFERROR(VLOOKUP(VALUE(Table13[[#This Row],[County FIPS]]), VALUE([1]!Assignments_of_Authorization[#Data]), 1, FALSE), "N")&lt;&gt;"N", "Y", "N")</f>
        <v>N</v>
      </c>
      <c r="O689" s="9" t="str" cm="1">
        <f t="array" ref="O6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89" s="9" t="str" cm="1">
        <f t="array" ref="P6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89" s="9" t="str" cm="1">
        <f t="array" ref="Q6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0" spans="2:17" x14ac:dyDescent="0.25">
      <c r="B690" s="8" t="s">
        <v>2736</v>
      </c>
      <c r="C690" t="s">
        <v>507</v>
      </c>
      <c r="D690" t="s">
        <v>176</v>
      </c>
      <c r="E690" t="s">
        <v>6</v>
      </c>
      <c r="F690" s="4">
        <v>17244</v>
      </c>
      <c r="G690" s="6" t="str" cm="1">
        <f t="array" ref="G690">IFERROR(VLOOKUP(VALUE(Table13[[#This Row],[County FIPS]]), IFERROR(IF(VALUE([1]!New_Licenses[#Data])=0, "Pending", VALUE([1]!New_Licenses[#Data])), [1]!New_Licenses[#Data]), 8, FALSE), "N/A")</f>
        <v>N/A</v>
      </c>
      <c r="H690" s="9" t="str">
        <f>IF(AND(Table13[[#This Row],[Call Sign]]&lt;&gt;"N/A", Table13[[#This Row],[Call Sign]]&lt;&gt;"Pending"), "Y", "N")</f>
        <v>N</v>
      </c>
      <c r="I690" s="10" t="str" cm="1">
        <f t="array" ref="I6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0" s="6" t="str" cm="1">
        <f t="array" ref="J690">IF(IFERROR(VLOOKUP(VALUE(Table13[[#This Row],[County FIPS]]), IFERROR(IF(VALUE([1]!New_Leases[#Data])=0, "Pending", VALUE([1]!New_Leases[#Data])), [1]!New_Leases[#Data]), 13, FALSE), "N")="Active", "Y", "N")</f>
        <v>N</v>
      </c>
      <c r="K690" s="9" t="str" cm="1">
        <f t="array" ref="K6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0" s="9" t="str" cm="1">
        <f t="array" ref="L6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0" s="11" t="str" cm="1">
        <f t="array" ref="M6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0" s="9" t="str" cm="1">
        <f t="array" ref="N690">IF(IFERROR(VLOOKUP(VALUE(Table13[[#This Row],[County FIPS]]), VALUE([1]!Assignments_of_Authorization[#Data]), 1, FALSE), "N")&lt;&gt;"N", "Y", "N")</f>
        <v>N</v>
      </c>
      <c r="O690" s="9" t="str" cm="1">
        <f t="array" ref="O6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0" s="9" t="str" cm="1">
        <f t="array" ref="P6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0" s="9" t="str" cm="1">
        <f t="array" ref="Q6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1" spans="2:17" x14ac:dyDescent="0.25">
      <c r="B691" s="8" t="s">
        <v>2737</v>
      </c>
      <c r="C691" t="s">
        <v>507</v>
      </c>
      <c r="D691" t="s">
        <v>555</v>
      </c>
      <c r="E691" t="s">
        <v>6</v>
      </c>
      <c r="F691" s="4">
        <v>74188</v>
      </c>
      <c r="G691" s="6" t="str" cm="1">
        <f t="array" ref="G691">IFERROR(VLOOKUP(VALUE(Table13[[#This Row],[County FIPS]]), IFERROR(IF(VALUE([1]!New_Licenses[#Data])=0, "Pending", VALUE([1]!New_Licenses[#Data])), [1]!New_Licenses[#Data]), 8, FALSE), "N/A")</f>
        <v>N/A</v>
      </c>
      <c r="H691" s="9" t="str">
        <f>IF(AND(Table13[[#This Row],[Call Sign]]&lt;&gt;"N/A", Table13[[#This Row],[Call Sign]]&lt;&gt;"Pending"), "Y", "N")</f>
        <v>N</v>
      </c>
      <c r="I691" s="10" t="str" cm="1">
        <f t="array" ref="I6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1" s="6" t="str" cm="1">
        <f t="array" ref="J691">IF(IFERROR(VLOOKUP(VALUE(Table13[[#This Row],[County FIPS]]), IFERROR(IF(VALUE([1]!New_Leases[#Data])=0, "Pending", VALUE([1]!New_Leases[#Data])), [1]!New_Leases[#Data]), 13, FALSE), "N")="Active", "Y", "N")</f>
        <v>N</v>
      </c>
      <c r="K691" s="9" t="str" cm="1">
        <f t="array" ref="K6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1" s="9" t="str" cm="1">
        <f t="array" ref="L6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1" s="11" t="str" cm="1">
        <f t="array" ref="M6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1" s="9" t="str" cm="1">
        <f t="array" ref="N691">IF(IFERROR(VLOOKUP(VALUE(Table13[[#This Row],[County FIPS]]), VALUE([1]!Assignments_of_Authorization[#Data]), 1, FALSE), "N")&lt;&gt;"N", "Y", "N")</f>
        <v>N</v>
      </c>
      <c r="O691" s="9" t="str" cm="1">
        <f t="array" ref="O6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1" s="9" t="str" cm="1">
        <f t="array" ref="P6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1" s="9" t="str" cm="1">
        <f t="array" ref="Q6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2" spans="2:17" x14ac:dyDescent="0.25">
      <c r="B692" s="8" t="s">
        <v>2738</v>
      </c>
      <c r="C692" t="s">
        <v>507</v>
      </c>
      <c r="D692" t="s">
        <v>556</v>
      </c>
      <c r="E692" t="s">
        <v>6</v>
      </c>
      <c r="F692" s="4">
        <v>11361</v>
      </c>
      <c r="G692" s="6" t="str" cm="1">
        <f t="array" ref="G692">IFERROR(VLOOKUP(VALUE(Table13[[#This Row],[County FIPS]]), IFERROR(IF(VALUE([1]!New_Licenses[#Data])=0, "Pending", VALUE([1]!New_Licenses[#Data])), [1]!New_Licenses[#Data]), 8, FALSE), "N/A")</f>
        <v>N/A</v>
      </c>
      <c r="H692" s="9" t="str">
        <f>IF(AND(Table13[[#This Row],[Call Sign]]&lt;&gt;"N/A", Table13[[#This Row],[Call Sign]]&lt;&gt;"Pending"), "Y", "N")</f>
        <v>N</v>
      </c>
      <c r="I692" s="10" t="str" cm="1">
        <f t="array" ref="I6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2" s="6" t="str" cm="1">
        <f t="array" ref="J692">IF(IFERROR(VLOOKUP(VALUE(Table13[[#This Row],[County FIPS]]), IFERROR(IF(VALUE([1]!New_Leases[#Data])=0, "Pending", VALUE([1]!New_Leases[#Data])), [1]!New_Leases[#Data]), 13, FALSE), "N")="Active", "Y", "N")</f>
        <v>N</v>
      </c>
      <c r="K692" s="9" t="str" cm="1">
        <f t="array" ref="K6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2" s="9" t="str" cm="1">
        <f t="array" ref="L6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2" s="11" t="str" cm="1">
        <f t="array" ref="M6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2" s="9" t="str" cm="1">
        <f t="array" ref="N692">IF(IFERROR(VLOOKUP(VALUE(Table13[[#This Row],[County FIPS]]), VALUE([1]!Assignments_of_Authorization[#Data]), 1, FALSE), "N")&lt;&gt;"N", "Y", "N")</f>
        <v>N</v>
      </c>
      <c r="O692" s="9" t="str" cm="1">
        <f t="array" ref="O6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2" s="9" t="str" cm="1">
        <f t="array" ref="P6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2" s="9" t="str" cm="1">
        <f t="array" ref="Q6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3" spans="2:17" x14ac:dyDescent="0.25">
      <c r="B693" s="8" t="s">
        <v>2739</v>
      </c>
      <c r="C693" t="s">
        <v>507</v>
      </c>
      <c r="D693" t="s">
        <v>459</v>
      </c>
      <c r="E693" t="s">
        <v>6</v>
      </c>
      <c r="F693" s="4">
        <v>16835</v>
      </c>
      <c r="G693" s="6" t="str" cm="1">
        <f t="array" ref="G693">IFERROR(VLOOKUP(VALUE(Table13[[#This Row],[County FIPS]]), IFERROR(IF(VALUE([1]!New_Licenses[#Data])=0, "Pending", VALUE([1]!New_Licenses[#Data])), [1]!New_Licenses[#Data]), 8, FALSE), "N/A")</f>
        <v>N/A</v>
      </c>
      <c r="H693" s="9" t="str">
        <f>IF(AND(Table13[[#This Row],[Call Sign]]&lt;&gt;"N/A", Table13[[#This Row],[Call Sign]]&lt;&gt;"Pending"), "Y", "N")</f>
        <v>N</v>
      </c>
      <c r="I693" s="10" t="str" cm="1">
        <f t="array" ref="I6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3" s="6" t="str" cm="1">
        <f t="array" ref="J693">IF(IFERROR(VLOOKUP(VALUE(Table13[[#This Row],[County FIPS]]), IFERROR(IF(VALUE([1]!New_Leases[#Data])=0, "Pending", VALUE([1]!New_Leases[#Data])), [1]!New_Leases[#Data]), 13, FALSE), "N")="Active", "Y", "N")</f>
        <v>N</v>
      </c>
      <c r="K693" s="9" t="str" cm="1">
        <f t="array" ref="K6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3" s="9" t="str" cm="1">
        <f t="array" ref="L6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3" s="11" t="str" cm="1">
        <f t="array" ref="M6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3" s="9" t="str" cm="1">
        <f t="array" ref="N693">IF(IFERROR(VLOOKUP(VALUE(Table13[[#This Row],[County FIPS]]), VALUE([1]!Assignments_of_Authorization[#Data]), 1, FALSE), "N")&lt;&gt;"N", "Y", "N")</f>
        <v>N</v>
      </c>
      <c r="O693" s="9" t="str" cm="1">
        <f t="array" ref="O6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3" s="9" t="str" cm="1">
        <f t="array" ref="P6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3" s="9" t="str" cm="1">
        <f t="array" ref="Q6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4" spans="2:17" x14ac:dyDescent="0.25">
      <c r="B694" s="8" t="s">
        <v>2740</v>
      </c>
      <c r="C694" t="s">
        <v>507</v>
      </c>
      <c r="D694" t="s">
        <v>71</v>
      </c>
      <c r="E694" t="s">
        <v>6</v>
      </c>
      <c r="F694" s="4">
        <v>13761</v>
      </c>
      <c r="G694" s="6" t="str" cm="1">
        <f t="array" ref="G694">IFERROR(VLOOKUP(VALUE(Table13[[#This Row],[County FIPS]]), IFERROR(IF(VALUE([1]!New_Licenses[#Data])=0, "Pending", VALUE([1]!New_Licenses[#Data])), [1]!New_Licenses[#Data]), 8, FALSE), "N/A")</f>
        <v>N/A</v>
      </c>
      <c r="H694" s="9" t="str">
        <f>IF(AND(Table13[[#This Row],[Call Sign]]&lt;&gt;"N/A", Table13[[#This Row],[Call Sign]]&lt;&gt;"Pending"), "Y", "N")</f>
        <v>N</v>
      </c>
      <c r="I694" s="10" t="str" cm="1">
        <f t="array" ref="I6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4" s="6" t="str" cm="1">
        <f t="array" ref="J694">IF(IFERROR(VLOOKUP(VALUE(Table13[[#This Row],[County FIPS]]), IFERROR(IF(VALUE([1]!New_Leases[#Data])=0, "Pending", VALUE([1]!New_Leases[#Data])), [1]!New_Leases[#Data]), 13, FALSE), "N")="Active", "Y", "N")</f>
        <v>N</v>
      </c>
      <c r="K694" s="9" t="str" cm="1">
        <f t="array" ref="K6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4" s="9" t="str" cm="1">
        <f t="array" ref="L6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4" s="11" t="str" cm="1">
        <f t="array" ref="M6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4" s="9" t="str" cm="1">
        <f t="array" ref="N694">IF(IFERROR(VLOOKUP(VALUE(Table13[[#This Row],[County FIPS]]), VALUE([1]!Assignments_of_Authorization[#Data]), 1, FALSE), "N")&lt;&gt;"N", "Y", "N")</f>
        <v>N</v>
      </c>
      <c r="O694" s="9" t="str" cm="1">
        <f t="array" ref="O6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4" s="9" t="str" cm="1">
        <f t="array" ref="P6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4" s="9" t="str" cm="1">
        <f t="array" ref="Q6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5" spans="2:17" x14ac:dyDescent="0.25">
      <c r="B695" s="8" t="s">
        <v>2741</v>
      </c>
      <c r="C695" t="s">
        <v>507</v>
      </c>
      <c r="D695" t="s">
        <v>460</v>
      </c>
      <c r="E695" t="s">
        <v>6</v>
      </c>
      <c r="F695" s="4">
        <v>16179</v>
      </c>
      <c r="G695" s="6" t="str" cm="1">
        <f t="array" ref="G695">IFERROR(VLOOKUP(VALUE(Table13[[#This Row],[County FIPS]]), IFERROR(IF(VALUE([1]!New_Licenses[#Data])=0, "Pending", VALUE([1]!New_Licenses[#Data])), [1]!New_Licenses[#Data]), 8, FALSE), "N/A")</f>
        <v>N/A</v>
      </c>
      <c r="H695" s="9" t="str">
        <f>IF(AND(Table13[[#This Row],[Call Sign]]&lt;&gt;"N/A", Table13[[#This Row],[Call Sign]]&lt;&gt;"Pending"), "Y", "N")</f>
        <v>N</v>
      </c>
      <c r="I695" s="10" t="str" cm="1">
        <f t="array" ref="I6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5" s="6" t="str" cm="1">
        <f t="array" ref="J695">IF(IFERROR(VLOOKUP(VALUE(Table13[[#This Row],[County FIPS]]), IFERROR(IF(VALUE([1]!New_Leases[#Data])=0, "Pending", VALUE([1]!New_Leases[#Data])), [1]!New_Leases[#Data]), 13, FALSE), "N")="Active", "Y", "N")</f>
        <v>N</v>
      </c>
      <c r="K695" s="9" t="str" cm="1">
        <f t="array" ref="K6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5" s="9" t="str" cm="1">
        <f t="array" ref="L6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5" s="11" t="str" cm="1">
        <f t="array" ref="M6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5" s="9" t="str" cm="1">
        <f t="array" ref="N695">IF(IFERROR(VLOOKUP(VALUE(Table13[[#This Row],[County FIPS]]), VALUE([1]!Assignments_of_Authorization[#Data]), 1, FALSE), "N")&lt;&gt;"N", "Y", "N")</f>
        <v>N</v>
      </c>
      <c r="O695" s="9" t="str" cm="1">
        <f t="array" ref="O6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5" s="9" t="str" cm="1">
        <f t="array" ref="P6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5" s="9" t="str" cm="1">
        <f t="array" ref="Q6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6" spans="2:17" x14ac:dyDescent="0.25">
      <c r="B696" s="8" t="s">
        <v>2742</v>
      </c>
      <c r="C696" t="s">
        <v>507</v>
      </c>
      <c r="D696" t="s">
        <v>178</v>
      </c>
      <c r="E696" t="s">
        <v>6</v>
      </c>
      <c r="F696" s="4">
        <v>13877</v>
      </c>
      <c r="G696" s="6" t="str" cm="1">
        <f t="array" ref="G696">IFERROR(VLOOKUP(VALUE(Table13[[#This Row],[County FIPS]]), IFERROR(IF(VALUE([1]!New_Licenses[#Data])=0, "Pending", VALUE([1]!New_Licenses[#Data])), [1]!New_Licenses[#Data]), 8, FALSE), "N/A")</f>
        <v>N/A</v>
      </c>
      <c r="H696" s="9" t="str">
        <f>IF(AND(Table13[[#This Row],[Call Sign]]&lt;&gt;"N/A", Table13[[#This Row],[Call Sign]]&lt;&gt;"Pending"), "Y", "N")</f>
        <v>N</v>
      </c>
      <c r="I696" s="10" t="str" cm="1">
        <f t="array" ref="I6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6" s="6" t="str" cm="1">
        <f t="array" ref="J696">IF(IFERROR(VLOOKUP(VALUE(Table13[[#This Row],[County FIPS]]), IFERROR(IF(VALUE([1]!New_Leases[#Data])=0, "Pending", VALUE([1]!New_Leases[#Data])), [1]!New_Leases[#Data]), 13, FALSE), "N")="Active", "Y", "N")</f>
        <v>N</v>
      </c>
      <c r="K696" s="9" t="str" cm="1">
        <f t="array" ref="K6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6" s="9" t="str" cm="1">
        <f t="array" ref="L6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6" s="11" t="str" cm="1">
        <f t="array" ref="M6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6" s="9" t="str" cm="1">
        <f t="array" ref="N696">IF(IFERROR(VLOOKUP(VALUE(Table13[[#This Row],[County FIPS]]), VALUE([1]!Assignments_of_Authorization[#Data]), 1, FALSE), "N")&lt;&gt;"N", "Y", "N")</f>
        <v>N</v>
      </c>
      <c r="O696" s="9" t="str" cm="1">
        <f t="array" ref="O6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6" s="9" t="str" cm="1">
        <f t="array" ref="P6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6" s="9" t="str" cm="1">
        <f t="array" ref="Q6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7" spans="2:17" x14ac:dyDescent="0.25">
      <c r="B697" s="8" t="s">
        <v>2743</v>
      </c>
      <c r="C697" t="s">
        <v>507</v>
      </c>
      <c r="D697" t="s">
        <v>557</v>
      </c>
      <c r="E697" t="s">
        <v>6</v>
      </c>
      <c r="F697" s="4">
        <v>55691</v>
      </c>
      <c r="G697" s="6" t="str" cm="1">
        <f t="array" ref="G697">IFERROR(VLOOKUP(VALUE(Table13[[#This Row],[County FIPS]]), IFERROR(IF(VALUE([1]!New_Licenses[#Data])=0, "Pending", VALUE([1]!New_Licenses[#Data])), [1]!New_Licenses[#Data]), 8, FALSE), "N/A")</f>
        <v>N/A</v>
      </c>
      <c r="H697" s="9" t="str">
        <f>IF(AND(Table13[[#This Row],[Call Sign]]&lt;&gt;"N/A", Table13[[#This Row],[Call Sign]]&lt;&gt;"Pending"), "Y", "N")</f>
        <v>N</v>
      </c>
      <c r="I697" s="10" t="str" cm="1">
        <f t="array" ref="I6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7" s="6" t="str" cm="1">
        <f t="array" ref="J697">IF(IFERROR(VLOOKUP(VALUE(Table13[[#This Row],[County FIPS]]), IFERROR(IF(VALUE([1]!New_Leases[#Data])=0, "Pending", VALUE([1]!New_Leases[#Data])), [1]!New_Leases[#Data]), 13, FALSE), "N")="Active", "Y", "N")</f>
        <v>N</v>
      </c>
      <c r="K697" s="9" t="str" cm="1">
        <f t="array" ref="K6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7" s="9" t="str" cm="1">
        <f t="array" ref="L6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7" s="11" t="str" cm="1">
        <f t="array" ref="M6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7" s="9" t="str" cm="1">
        <f t="array" ref="N697">IF(IFERROR(VLOOKUP(VALUE(Table13[[#This Row],[County FIPS]]), VALUE([1]!Assignments_of_Authorization[#Data]), 1, FALSE), "N")&lt;&gt;"N", "Y", "N")</f>
        <v>N</v>
      </c>
      <c r="O697" s="9" t="str" cm="1">
        <f t="array" ref="O6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7" s="9" t="str" cm="1">
        <f t="array" ref="P6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7" s="9" t="str" cm="1">
        <f t="array" ref="Q6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8" spans="2:17" x14ac:dyDescent="0.25">
      <c r="B698" s="8" t="s">
        <v>2744</v>
      </c>
      <c r="C698" t="s">
        <v>507</v>
      </c>
      <c r="D698" t="s">
        <v>558</v>
      </c>
      <c r="E698" t="s">
        <v>8</v>
      </c>
      <c r="F698" s="4">
        <v>696355</v>
      </c>
      <c r="G698" s="6" t="str" cm="1">
        <f t="array" ref="G698">IFERROR(VLOOKUP(VALUE(Table13[[#This Row],[County FIPS]]), IFERROR(IF(VALUE([1]!New_Licenses[#Data])=0, "Pending", VALUE([1]!New_Licenses[#Data])), [1]!New_Licenses[#Data]), 8, FALSE), "N/A")</f>
        <v>N/A</v>
      </c>
      <c r="H698" s="9" t="str">
        <f>IF(AND(Table13[[#This Row],[Call Sign]]&lt;&gt;"N/A", Table13[[#This Row],[Call Sign]]&lt;&gt;"Pending"), "Y", "N")</f>
        <v>N</v>
      </c>
      <c r="I698" s="10" t="str" cm="1">
        <f t="array" ref="I6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698" s="6" t="str" cm="1">
        <f t="array" ref="J698">IF(IFERROR(VLOOKUP(VALUE(Table13[[#This Row],[County FIPS]]), IFERROR(IF(VALUE([1]!New_Leases[#Data])=0, "Pending", VALUE([1]!New_Leases[#Data])), [1]!New_Leases[#Data]), 13, FALSE), "N")="Active", "Y", "N")</f>
        <v>N</v>
      </c>
      <c r="K698" s="9" t="str" cm="1">
        <f t="array" ref="K6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698" s="9" t="str" cm="1">
        <f t="array" ref="L6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698" s="11" t="str" cm="1">
        <f t="array" ref="M6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698" s="9" t="str" cm="1">
        <f t="array" ref="N698">IF(IFERROR(VLOOKUP(VALUE(Table13[[#This Row],[County FIPS]]), VALUE([1]!Assignments_of_Authorization[#Data]), 1, FALSE), "N")&lt;&gt;"N", "Y", "N")</f>
        <v>N</v>
      </c>
      <c r="O698" s="9" t="str" cm="1">
        <f t="array" ref="O6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8" s="9" t="str" cm="1">
        <f t="array" ref="P6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8" s="9" t="str" cm="1">
        <f t="array" ref="Q6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699" spans="2:17" x14ac:dyDescent="0.25">
      <c r="B699" s="8" t="s">
        <v>2745</v>
      </c>
      <c r="C699" t="s">
        <v>507</v>
      </c>
      <c r="D699" t="s">
        <v>559</v>
      </c>
      <c r="E699" t="s">
        <v>8</v>
      </c>
      <c r="F699" s="4">
        <v>67153</v>
      </c>
      <c r="G699" s="6" t="str" cm="1">
        <f t="array" ref="G699">IFERROR(VLOOKUP(VALUE(Table13[[#This Row],[County FIPS]]), IFERROR(IF(VALUE([1]!New_Licenses[#Data])=0, "Pending", VALUE([1]!New_Licenses[#Data])), [1]!New_Licenses[#Data]), 8, FALSE), "N/A")</f>
        <v>WRNS239</v>
      </c>
      <c r="H699" s="9" t="str">
        <f>IF(AND(Table13[[#This Row],[Call Sign]]&lt;&gt;"N/A", Table13[[#This Row],[Call Sign]]&lt;&gt;"Pending"), "Y", "N")</f>
        <v>Y</v>
      </c>
      <c r="I699" s="10" cm="1">
        <f t="array" ref="I699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699" s="6" t="str" cm="1">
        <f t="array" ref="J699">IF(IFERROR(VLOOKUP(VALUE(Table13[[#This Row],[County FIPS]]), IFERROR(IF(VALUE([1]!New_Leases[#Data])=0, "Pending", VALUE([1]!New_Leases[#Data])), [1]!New_Leases[#Data]), 13, FALSE), "N")="Active", "Y", "N")</f>
        <v>Y</v>
      </c>
      <c r="K699" s="9" t="str" cm="1">
        <f t="array" ref="K699">IF(Table13[[#This Row],[Leased?]]="Y", IFERROR(VLOOKUP(VALUE(Table13[[#This Row],[County FIPS]]), IFERROR(IF(VALUE([1]!New_Leases[#Data])=0, "Pending", VALUE([1]!New_Leases[#Data])), [1]!New_Leases[#Data]), 8, FALSE), "N/A"), "N/A")</f>
        <v>Ameren Illinois Company</v>
      </c>
      <c r="L699" s="9" t="str" cm="1">
        <f t="array" ref="L699">IF(Table13[[#This Row],[Leased?]]="Y", IFERROR(VLOOKUP(VALUE(Table13[[#This Row],[County FIPS]]), IFERROR(IF(VALUE([1]!New_Leases[#Data])=0, "Pending", VALUE([1]!New_Leases[#Data])), [1]!New_Leases[#Data]), 9, FALSE), "N/A"), "N/A")</f>
        <v>0002814366_x000D_</v>
      </c>
      <c r="M699" s="11" t="str" cm="1">
        <f t="array" ref="M699">IF(Table13[[#This Row],[Leased?]]="Y", IFERROR(VLOOKUP(VALUE(Table13[[#This Row],[County FIPS]]), IFERROR(IF(VALUE([1]!New_Leases[#Data])=0, "Pending", VALUE([1]!New_Leases[#Data])), [1]!New_Leases[#Data]), 11, FALSE), "N/A"), "N/A")</f>
        <v>L000043899</v>
      </c>
      <c r="N699" s="9" t="str" cm="1">
        <f t="array" ref="N699">IF(IFERROR(VLOOKUP(VALUE(Table13[[#This Row],[County FIPS]]), VALUE([1]!Assignments_of_Authorization[#Data]), 1, FALSE), "N")&lt;&gt;"N", "Y", "N")</f>
        <v>N</v>
      </c>
      <c r="O699" s="9" t="str" cm="1">
        <f t="array" ref="O6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699" s="9" t="str" cm="1">
        <f t="array" ref="P6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699" s="9" t="str" cm="1">
        <f t="array" ref="Q6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0" spans="2:17" x14ac:dyDescent="0.25">
      <c r="B700" s="8" t="s">
        <v>2746</v>
      </c>
      <c r="C700" t="s">
        <v>507</v>
      </c>
      <c r="D700" t="s">
        <v>560</v>
      </c>
      <c r="E700" t="s">
        <v>8</v>
      </c>
      <c r="F700" s="4">
        <v>285350</v>
      </c>
      <c r="G700" s="6" t="str" cm="1">
        <f t="array" ref="G700">IFERROR(VLOOKUP(VALUE(Table13[[#This Row],[County FIPS]]), IFERROR(IF(VALUE([1]!New_Licenses[#Data])=0, "Pending", VALUE([1]!New_Licenses[#Data])), [1]!New_Licenses[#Data]), 8, FALSE), "N/A")</f>
        <v>N/A</v>
      </c>
      <c r="H700" s="9" t="str">
        <f>IF(AND(Table13[[#This Row],[Call Sign]]&lt;&gt;"N/A", Table13[[#This Row],[Call Sign]]&lt;&gt;"Pending"), "Y", "N")</f>
        <v>N</v>
      </c>
      <c r="I700" s="10" t="str" cm="1">
        <f t="array" ref="I7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0" s="6" t="str" cm="1">
        <f t="array" ref="J700">IF(IFERROR(VLOOKUP(VALUE(Table13[[#This Row],[County FIPS]]), IFERROR(IF(VALUE([1]!New_Leases[#Data])=0, "Pending", VALUE([1]!New_Leases[#Data])), [1]!New_Leases[#Data]), 13, FALSE), "N")="Active", "Y", "N")</f>
        <v>N</v>
      </c>
      <c r="K700" s="9" t="str" cm="1">
        <f t="array" ref="K7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0" s="9" t="str" cm="1">
        <f t="array" ref="L7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0" s="11" t="str" cm="1">
        <f t="array" ref="M7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0" s="9" t="str" cm="1">
        <f t="array" ref="N700">IF(IFERROR(VLOOKUP(VALUE(Table13[[#This Row],[County FIPS]]), VALUE([1]!Assignments_of_Authorization[#Data]), 1, FALSE), "N")&lt;&gt;"N", "Y", "N")</f>
        <v>N</v>
      </c>
      <c r="O700" s="9" t="str" cm="1">
        <f t="array" ref="O7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0" s="9" t="str" cm="1">
        <f t="array" ref="P7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0" s="9" t="str" cm="1">
        <f t="array" ref="Q7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1" spans="2:17" x14ac:dyDescent="0.25">
      <c r="B701" s="8" t="s">
        <v>2747</v>
      </c>
      <c r="C701" t="s">
        <v>507</v>
      </c>
      <c r="D701" t="s">
        <v>561</v>
      </c>
      <c r="E701" t="s">
        <v>6</v>
      </c>
      <c r="F701" s="4">
        <v>38467</v>
      </c>
      <c r="G701" s="6" t="str" cm="1">
        <f t="array" ref="G701">IFERROR(VLOOKUP(VALUE(Table13[[#This Row],[County FIPS]]), IFERROR(IF(VALUE([1]!New_Licenses[#Data])=0, "Pending", VALUE([1]!New_Licenses[#Data])), [1]!New_Licenses[#Data]), 8, FALSE), "N/A")</f>
        <v>N/A</v>
      </c>
      <c r="H701" s="9" t="str">
        <f>IF(AND(Table13[[#This Row],[Call Sign]]&lt;&gt;"N/A", Table13[[#This Row],[Call Sign]]&lt;&gt;"Pending"), "Y", "N")</f>
        <v>N</v>
      </c>
      <c r="I701" s="10" t="str" cm="1">
        <f t="array" ref="I7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1" s="6" t="str" cm="1">
        <f t="array" ref="J701">IF(IFERROR(VLOOKUP(VALUE(Table13[[#This Row],[County FIPS]]), IFERROR(IF(VALUE([1]!New_Leases[#Data])=0, "Pending", VALUE([1]!New_Leases[#Data])), [1]!New_Leases[#Data]), 13, FALSE), "N")="Active", "Y", "N")</f>
        <v>N</v>
      </c>
      <c r="K701" s="9" t="str" cm="1">
        <f t="array" ref="K7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1" s="9" t="str" cm="1">
        <f t="array" ref="L7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1" s="11" t="str" cm="1">
        <f t="array" ref="M7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1" s="9" t="str" cm="1">
        <f t="array" ref="N701">IF(IFERROR(VLOOKUP(VALUE(Table13[[#This Row],[County FIPS]]), VALUE([1]!Assignments_of_Authorization[#Data]), 1, FALSE), "N")&lt;&gt;"N", "Y", "N")</f>
        <v>N</v>
      </c>
      <c r="O701" s="9" t="str" cm="1">
        <f t="array" ref="O7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1" s="9" t="str" cm="1">
        <f t="array" ref="P7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1" s="9" t="str" cm="1">
        <f t="array" ref="Q7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2" spans="2:17" x14ac:dyDescent="0.25">
      <c r="B702" s="8" t="s">
        <v>2748</v>
      </c>
      <c r="C702" t="s">
        <v>562</v>
      </c>
      <c r="D702" t="s">
        <v>239</v>
      </c>
      <c r="E702" t="s">
        <v>8</v>
      </c>
      <c r="F702" s="4">
        <v>35809</v>
      </c>
      <c r="G702" s="6" t="str" cm="1">
        <f t="array" ref="G702">IFERROR(VLOOKUP(VALUE(Table13[[#This Row],[County FIPS]]), IFERROR(IF(VALUE([1]!New_Licenses[#Data])=0, "Pending", VALUE([1]!New_Licenses[#Data])), [1]!New_Licenses[#Data]), 8, FALSE), "N/A")</f>
        <v>N/A</v>
      </c>
      <c r="H702" s="9" t="str">
        <f>IF(AND(Table13[[#This Row],[Call Sign]]&lt;&gt;"N/A", Table13[[#This Row],[Call Sign]]&lt;&gt;"Pending"), "Y", "N")</f>
        <v>N</v>
      </c>
      <c r="I702" s="10" t="str" cm="1">
        <f t="array" ref="I7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2" s="6" t="str" cm="1">
        <f t="array" ref="J702">IF(IFERROR(VLOOKUP(VALUE(Table13[[#This Row],[County FIPS]]), IFERROR(IF(VALUE([1]!New_Leases[#Data])=0, "Pending", VALUE([1]!New_Leases[#Data])), [1]!New_Leases[#Data]), 13, FALSE), "N")="Active", "Y", "N")</f>
        <v>N</v>
      </c>
      <c r="K702" s="9" t="str" cm="1">
        <f t="array" ref="K7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2" s="9" t="str" cm="1">
        <f t="array" ref="L7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2" s="11" t="str" cm="1">
        <f t="array" ref="M7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2" s="9" t="str" cm="1">
        <f t="array" ref="N702">IF(IFERROR(VLOOKUP(VALUE(Table13[[#This Row],[County FIPS]]), VALUE([1]!Assignments_of_Authorization[#Data]), 1, FALSE), "N")&lt;&gt;"N", "Y", "N")</f>
        <v>N</v>
      </c>
      <c r="O702" s="9" t="str" cm="1">
        <f t="array" ref="O7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2" s="9" t="str" cm="1">
        <f t="array" ref="P7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2" s="9" t="str" cm="1">
        <f t="array" ref="Q7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3" spans="2:17" x14ac:dyDescent="0.25">
      <c r="B703" s="8" t="s">
        <v>2749</v>
      </c>
      <c r="C703" t="s">
        <v>562</v>
      </c>
      <c r="D703" t="s">
        <v>563</v>
      </c>
      <c r="E703" t="s">
        <v>8</v>
      </c>
      <c r="F703" s="4">
        <v>385410</v>
      </c>
      <c r="G703" s="6" t="str" cm="1">
        <f t="array" ref="G703">IFERROR(VLOOKUP(VALUE(Table13[[#This Row],[County FIPS]]), IFERROR(IF(VALUE([1]!New_Licenses[#Data])=0, "Pending", VALUE([1]!New_Licenses[#Data])), [1]!New_Licenses[#Data]), 8, FALSE), "N/A")</f>
        <v>N/A</v>
      </c>
      <c r="H703" s="9" t="str">
        <f>IF(AND(Table13[[#This Row],[Call Sign]]&lt;&gt;"N/A", Table13[[#This Row],[Call Sign]]&lt;&gt;"Pending"), "Y", "N")</f>
        <v>N</v>
      </c>
      <c r="I703" s="10" t="str" cm="1">
        <f t="array" ref="I7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3" s="6" t="str" cm="1">
        <f t="array" ref="J703">IF(IFERROR(VLOOKUP(VALUE(Table13[[#This Row],[County FIPS]]), IFERROR(IF(VALUE([1]!New_Leases[#Data])=0, "Pending", VALUE([1]!New_Leases[#Data])), [1]!New_Leases[#Data]), 13, FALSE), "N")="Active", "Y", "N")</f>
        <v>N</v>
      </c>
      <c r="K703" s="9" t="str" cm="1">
        <f t="array" ref="K7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3" s="9" t="str" cm="1">
        <f t="array" ref="L7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3" s="11" t="str" cm="1">
        <f t="array" ref="M7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3" s="9" t="str" cm="1">
        <f t="array" ref="N703">IF(IFERROR(VLOOKUP(VALUE(Table13[[#This Row],[County FIPS]]), VALUE([1]!Assignments_of_Authorization[#Data]), 1, FALSE), "N")&lt;&gt;"N", "Y", "N")</f>
        <v>N</v>
      </c>
      <c r="O703" s="9" t="str" cm="1">
        <f t="array" ref="O7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3" s="9" t="str" cm="1">
        <f t="array" ref="P7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3" s="9" t="str" cm="1">
        <f t="array" ref="Q7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4" spans="2:17" x14ac:dyDescent="0.25">
      <c r="B704" s="8" t="s">
        <v>2750</v>
      </c>
      <c r="C704" t="s">
        <v>562</v>
      </c>
      <c r="D704" t="s">
        <v>564</v>
      </c>
      <c r="E704" t="s">
        <v>8</v>
      </c>
      <c r="F704" s="4">
        <v>82208</v>
      </c>
      <c r="G704" s="6" t="str" cm="1">
        <f t="array" ref="G704">IFERROR(VLOOKUP(VALUE(Table13[[#This Row],[County FIPS]]), IFERROR(IF(VALUE([1]!New_Licenses[#Data])=0, "Pending", VALUE([1]!New_Licenses[#Data])), [1]!New_Licenses[#Data]), 8, FALSE), "N/A")</f>
        <v>N/A</v>
      </c>
      <c r="H704" s="9" t="str">
        <f>IF(AND(Table13[[#This Row],[Call Sign]]&lt;&gt;"N/A", Table13[[#This Row],[Call Sign]]&lt;&gt;"Pending"), "Y", "N")</f>
        <v>N</v>
      </c>
      <c r="I704" s="10" t="str" cm="1">
        <f t="array" ref="I7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4" s="6" t="str" cm="1">
        <f t="array" ref="J704">IF(IFERROR(VLOOKUP(VALUE(Table13[[#This Row],[County FIPS]]), IFERROR(IF(VALUE([1]!New_Leases[#Data])=0, "Pending", VALUE([1]!New_Leases[#Data])), [1]!New_Leases[#Data]), 13, FALSE), "N")="Active", "Y", "N")</f>
        <v>N</v>
      </c>
      <c r="K704" s="9" t="str" cm="1">
        <f t="array" ref="K7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4" s="9" t="str" cm="1">
        <f t="array" ref="L7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4" s="11" t="str" cm="1">
        <f t="array" ref="M7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4" s="9" t="str" cm="1">
        <f t="array" ref="N704">IF(IFERROR(VLOOKUP(VALUE(Table13[[#This Row],[County FIPS]]), VALUE([1]!Assignments_of_Authorization[#Data]), 1, FALSE), "N")&lt;&gt;"N", "Y", "N")</f>
        <v>N</v>
      </c>
      <c r="O704" s="9" t="str" cm="1">
        <f t="array" ref="O7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4" s="9" t="str" cm="1">
        <f t="array" ref="P7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4" s="9" t="str" cm="1">
        <f t="array" ref="Q7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5" spans="2:17" x14ac:dyDescent="0.25">
      <c r="B705" s="8" t="s">
        <v>2751</v>
      </c>
      <c r="C705" t="s">
        <v>562</v>
      </c>
      <c r="D705" t="s">
        <v>127</v>
      </c>
      <c r="E705" t="s">
        <v>6</v>
      </c>
      <c r="F705" s="4">
        <v>8719</v>
      </c>
      <c r="G705" s="6" t="str" cm="1">
        <f t="array" ref="G705">IFERROR(VLOOKUP(VALUE(Table13[[#This Row],[County FIPS]]), IFERROR(IF(VALUE([1]!New_Licenses[#Data])=0, "Pending", VALUE([1]!New_Licenses[#Data])), [1]!New_Licenses[#Data]), 8, FALSE), "N/A")</f>
        <v>N/A</v>
      </c>
      <c r="H705" s="9" t="str">
        <f>IF(AND(Table13[[#This Row],[Call Sign]]&lt;&gt;"N/A", Table13[[#This Row],[Call Sign]]&lt;&gt;"Pending"), "Y", "N")</f>
        <v>N</v>
      </c>
      <c r="I705" s="10" t="str" cm="1">
        <f t="array" ref="I7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5" s="6" t="str" cm="1">
        <f t="array" ref="J705">IF(IFERROR(VLOOKUP(VALUE(Table13[[#This Row],[County FIPS]]), IFERROR(IF(VALUE([1]!New_Leases[#Data])=0, "Pending", VALUE([1]!New_Leases[#Data])), [1]!New_Leases[#Data]), 13, FALSE), "N")="Active", "Y", "N")</f>
        <v>N</v>
      </c>
      <c r="K705" s="9" t="str" cm="1">
        <f t="array" ref="K7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5" s="9" t="str" cm="1">
        <f t="array" ref="L7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5" s="11" t="str" cm="1">
        <f t="array" ref="M7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5" s="9" t="str" cm="1">
        <f t="array" ref="N705">IF(IFERROR(VLOOKUP(VALUE(Table13[[#This Row],[County FIPS]]), VALUE([1]!Assignments_of_Authorization[#Data]), 1, FALSE), "N")&lt;&gt;"N", "Y", "N")</f>
        <v>N</v>
      </c>
      <c r="O705" s="9" t="str" cm="1">
        <f t="array" ref="O7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5" s="9" t="str" cm="1">
        <f t="array" ref="P7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5" s="9" t="str" cm="1">
        <f t="array" ref="Q7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6" spans="2:17" x14ac:dyDescent="0.25">
      <c r="B706" s="8" t="s">
        <v>2752</v>
      </c>
      <c r="C706" t="s">
        <v>562</v>
      </c>
      <c r="D706" t="s">
        <v>565</v>
      </c>
      <c r="E706" t="s">
        <v>6</v>
      </c>
      <c r="F706" s="4">
        <v>12112</v>
      </c>
      <c r="G706" s="6" t="str" cm="1">
        <f t="array" ref="G706">IFERROR(VLOOKUP(VALUE(Table13[[#This Row],[County FIPS]]), IFERROR(IF(VALUE([1]!New_Licenses[#Data])=0, "Pending", VALUE([1]!New_Licenses[#Data])), [1]!New_Licenses[#Data]), 8, FALSE), "N/A")</f>
        <v>N/A</v>
      </c>
      <c r="H706" s="9" t="str">
        <f>IF(AND(Table13[[#This Row],[Call Sign]]&lt;&gt;"N/A", Table13[[#This Row],[Call Sign]]&lt;&gt;"Pending"), "Y", "N")</f>
        <v>N</v>
      </c>
      <c r="I706" s="10" t="str" cm="1">
        <f t="array" ref="I7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6" s="6" t="str" cm="1">
        <f t="array" ref="J706">IF(IFERROR(VLOOKUP(VALUE(Table13[[#This Row],[County FIPS]]), IFERROR(IF(VALUE([1]!New_Leases[#Data])=0, "Pending", VALUE([1]!New_Leases[#Data])), [1]!New_Leases[#Data]), 13, FALSE), "N")="Active", "Y", "N")</f>
        <v>N</v>
      </c>
      <c r="K706" s="9" t="str" cm="1">
        <f t="array" ref="K7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6" s="9" t="str" cm="1">
        <f t="array" ref="L7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6" s="11" t="str" cm="1">
        <f t="array" ref="M7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6" s="9" t="str" cm="1">
        <f t="array" ref="N706">IF(IFERROR(VLOOKUP(VALUE(Table13[[#This Row],[County FIPS]]), VALUE([1]!Assignments_of_Authorization[#Data]), 1, FALSE), "N")&lt;&gt;"N", "Y", "N")</f>
        <v>N</v>
      </c>
      <c r="O706" s="9" t="str" cm="1">
        <f t="array" ref="O7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6" s="9" t="str" cm="1">
        <f t="array" ref="P7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6" s="9" t="str" cm="1">
        <f t="array" ref="Q7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7" spans="2:17" x14ac:dyDescent="0.25">
      <c r="B707" s="8" t="s">
        <v>2753</v>
      </c>
      <c r="C707" t="s">
        <v>562</v>
      </c>
      <c r="D707" t="s">
        <v>128</v>
      </c>
      <c r="E707" t="s">
        <v>8</v>
      </c>
      <c r="F707" s="4">
        <v>70812</v>
      </c>
      <c r="G707" s="6" t="str" cm="1">
        <f t="array" ref="G707">IFERROR(VLOOKUP(VALUE(Table13[[#This Row],[County FIPS]]), IFERROR(IF(VALUE([1]!New_Licenses[#Data])=0, "Pending", VALUE([1]!New_Licenses[#Data])), [1]!New_Licenses[#Data]), 8, FALSE), "N/A")</f>
        <v>N/A</v>
      </c>
      <c r="H707" s="9" t="str">
        <f>IF(AND(Table13[[#This Row],[Call Sign]]&lt;&gt;"N/A", Table13[[#This Row],[Call Sign]]&lt;&gt;"Pending"), "Y", "N")</f>
        <v>N</v>
      </c>
      <c r="I707" s="10" t="str" cm="1">
        <f t="array" ref="I7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7" s="6" t="str" cm="1">
        <f t="array" ref="J707">IF(IFERROR(VLOOKUP(VALUE(Table13[[#This Row],[County FIPS]]), IFERROR(IF(VALUE([1]!New_Leases[#Data])=0, "Pending", VALUE([1]!New_Leases[#Data])), [1]!New_Leases[#Data]), 13, FALSE), "N")="Active", "Y", "N")</f>
        <v>N</v>
      </c>
      <c r="K707" s="9" t="str" cm="1">
        <f t="array" ref="K7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7" s="9" t="str" cm="1">
        <f t="array" ref="L7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7" s="11" t="str" cm="1">
        <f t="array" ref="M7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7" s="9" t="str" cm="1">
        <f t="array" ref="N707">IF(IFERROR(VLOOKUP(VALUE(Table13[[#This Row],[County FIPS]]), VALUE([1]!Assignments_of_Authorization[#Data]), 1, FALSE), "N")&lt;&gt;"N", "Y", "N")</f>
        <v>N</v>
      </c>
      <c r="O707" s="9" t="str" cm="1">
        <f t="array" ref="O7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7" s="9" t="str" cm="1">
        <f t="array" ref="P7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7" s="9" t="str" cm="1">
        <f t="array" ref="Q7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8" spans="2:17" x14ac:dyDescent="0.25">
      <c r="B708" s="8" t="s">
        <v>2754</v>
      </c>
      <c r="C708" t="s">
        <v>562</v>
      </c>
      <c r="D708" t="s">
        <v>510</v>
      </c>
      <c r="E708" t="s">
        <v>6</v>
      </c>
      <c r="F708" s="4">
        <v>15475</v>
      </c>
      <c r="G708" s="6" t="str" cm="1">
        <f t="array" ref="G708">IFERROR(VLOOKUP(VALUE(Table13[[#This Row],[County FIPS]]), IFERROR(IF(VALUE([1]!New_Licenses[#Data])=0, "Pending", VALUE([1]!New_Licenses[#Data])), [1]!New_Licenses[#Data]), 8, FALSE), "N/A")</f>
        <v>N/A</v>
      </c>
      <c r="H708" s="9" t="str">
        <f>IF(AND(Table13[[#This Row],[Call Sign]]&lt;&gt;"N/A", Table13[[#This Row],[Call Sign]]&lt;&gt;"Pending"), "Y", "N")</f>
        <v>N</v>
      </c>
      <c r="I708" s="10" t="str" cm="1">
        <f t="array" ref="I7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8" s="6" t="str" cm="1">
        <f t="array" ref="J708">IF(IFERROR(VLOOKUP(VALUE(Table13[[#This Row],[County FIPS]]), IFERROR(IF(VALUE([1]!New_Leases[#Data])=0, "Pending", VALUE([1]!New_Leases[#Data])), [1]!New_Leases[#Data]), 13, FALSE), "N")="Active", "Y", "N")</f>
        <v>N</v>
      </c>
      <c r="K708" s="9" t="str" cm="1">
        <f t="array" ref="K7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8" s="9" t="str" cm="1">
        <f t="array" ref="L7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8" s="11" t="str" cm="1">
        <f t="array" ref="M7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8" s="9" t="str" cm="1">
        <f t="array" ref="N708">IF(IFERROR(VLOOKUP(VALUE(Table13[[#This Row],[County FIPS]]), VALUE([1]!Assignments_of_Authorization[#Data]), 1, FALSE), "N")&lt;&gt;"N", "Y", "N")</f>
        <v>N</v>
      </c>
      <c r="O708" s="9" t="str" cm="1">
        <f t="array" ref="O7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8" s="9" t="str" cm="1">
        <f t="array" ref="P7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8" s="9" t="str" cm="1">
        <f t="array" ref="Q7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09" spans="2:17" x14ac:dyDescent="0.25">
      <c r="B709" s="8" t="s">
        <v>2755</v>
      </c>
      <c r="C709" t="s">
        <v>562</v>
      </c>
      <c r="D709" t="s">
        <v>130</v>
      </c>
      <c r="E709" t="s">
        <v>6</v>
      </c>
      <c r="F709" s="4">
        <v>20306</v>
      </c>
      <c r="G709" s="6" t="str" cm="1">
        <f t="array" ref="G709">IFERROR(VLOOKUP(VALUE(Table13[[#This Row],[County FIPS]]), IFERROR(IF(VALUE([1]!New_Licenses[#Data])=0, "Pending", VALUE([1]!New_Licenses[#Data])), [1]!New_Licenses[#Data]), 8, FALSE), "N/A")</f>
        <v>N/A</v>
      </c>
      <c r="H709" s="9" t="str">
        <f>IF(AND(Table13[[#This Row],[Call Sign]]&lt;&gt;"N/A", Table13[[#This Row],[Call Sign]]&lt;&gt;"Pending"), "Y", "N")</f>
        <v>N</v>
      </c>
      <c r="I709" s="10" t="str" cm="1">
        <f t="array" ref="I7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09" s="6" t="str" cm="1">
        <f t="array" ref="J709">IF(IFERROR(VLOOKUP(VALUE(Table13[[#This Row],[County FIPS]]), IFERROR(IF(VALUE([1]!New_Leases[#Data])=0, "Pending", VALUE([1]!New_Leases[#Data])), [1]!New_Leases[#Data]), 13, FALSE), "N")="Active", "Y", "N")</f>
        <v>N</v>
      </c>
      <c r="K709" s="9" t="str" cm="1">
        <f t="array" ref="K7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09" s="9" t="str" cm="1">
        <f t="array" ref="L7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09" s="11" t="str" cm="1">
        <f t="array" ref="M7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09" s="9" t="str" cm="1">
        <f t="array" ref="N709">IF(IFERROR(VLOOKUP(VALUE(Table13[[#This Row],[County FIPS]]), VALUE([1]!Assignments_of_Authorization[#Data]), 1, FALSE), "N")&lt;&gt;"N", "Y", "N")</f>
        <v>N</v>
      </c>
      <c r="O709" s="9" t="str" cm="1">
        <f t="array" ref="O7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09" s="9" t="str" cm="1">
        <f t="array" ref="P7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09" s="9" t="str" cm="1">
        <f t="array" ref="Q7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0" spans="2:17" x14ac:dyDescent="0.25">
      <c r="B710" s="8" t="s">
        <v>2756</v>
      </c>
      <c r="C710" t="s">
        <v>562</v>
      </c>
      <c r="D710" t="s">
        <v>512</v>
      </c>
      <c r="E710" t="s">
        <v>6</v>
      </c>
      <c r="F710" s="4">
        <v>37870</v>
      </c>
      <c r="G710" s="6" t="str" cm="1">
        <f t="array" ref="G710">IFERROR(VLOOKUP(VALUE(Table13[[#This Row],[County FIPS]]), IFERROR(IF(VALUE([1]!New_Licenses[#Data])=0, "Pending", VALUE([1]!New_Licenses[#Data])), [1]!New_Licenses[#Data]), 8, FALSE), "N/A")</f>
        <v>N/A</v>
      </c>
      <c r="H710" s="9" t="str">
        <f>IF(AND(Table13[[#This Row],[Call Sign]]&lt;&gt;"N/A", Table13[[#This Row],[Call Sign]]&lt;&gt;"Pending"), "Y", "N")</f>
        <v>N</v>
      </c>
      <c r="I710" s="10" t="str" cm="1">
        <f t="array" ref="I7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0" s="6" t="str" cm="1">
        <f t="array" ref="J710">IF(IFERROR(VLOOKUP(VALUE(Table13[[#This Row],[County FIPS]]), IFERROR(IF(VALUE([1]!New_Leases[#Data])=0, "Pending", VALUE([1]!New_Leases[#Data])), [1]!New_Leases[#Data]), 13, FALSE), "N")="Active", "Y", "N")</f>
        <v>N</v>
      </c>
      <c r="K710" s="9" t="str" cm="1">
        <f t="array" ref="K7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0" s="9" t="str" cm="1">
        <f t="array" ref="L7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0" s="11" t="str" cm="1">
        <f t="array" ref="M7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0" s="9" t="str" cm="1">
        <f t="array" ref="N710">IF(IFERROR(VLOOKUP(VALUE(Table13[[#This Row],[County FIPS]]), VALUE([1]!Assignments_of_Authorization[#Data]), 1, FALSE), "N")&lt;&gt;"N", "Y", "N")</f>
        <v>N</v>
      </c>
      <c r="O710" s="9" t="str" cm="1">
        <f t="array" ref="O7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0" s="9" t="str" cm="1">
        <f t="array" ref="P7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0" s="9" t="str" cm="1">
        <f t="array" ref="Q7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1" spans="2:17" x14ac:dyDescent="0.25">
      <c r="B711" s="8" t="s">
        <v>2757</v>
      </c>
      <c r="C711" t="s">
        <v>562</v>
      </c>
      <c r="D711" t="s">
        <v>132</v>
      </c>
      <c r="E711" t="s">
        <v>8</v>
      </c>
      <c r="F711" s="4">
        <v>121093</v>
      </c>
      <c r="G711" s="6" t="str" cm="1">
        <f t="array" ref="G711">IFERROR(VLOOKUP(VALUE(Table13[[#This Row],[County FIPS]]), IFERROR(IF(VALUE([1]!New_Licenses[#Data])=0, "Pending", VALUE([1]!New_Licenses[#Data])), [1]!New_Licenses[#Data]), 8, FALSE), "N/A")</f>
        <v>N/A</v>
      </c>
      <c r="H711" s="9" t="str">
        <f>IF(AND(Table13[[#This Row],[Call Sign]]&lt;&gt;"N/A", Table13[[#This Row],[Call Sign]]&lt;&gt;"Pending"), "Y", "N")</f>
        <v>N</v>
      </c>
      <c r="I711" s="10" t="str" cm="1">
        <f t="array" ref="I7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1" s="6" t="str" cm="1">
        <f t="array" ref="J711">IF(IFERROR(VLOOKUP(VALUE(Table13[[#This Row],[County FIPS]]), IFERROR(IF(VALUE([1]!New_Leases[#Data])=0, "Pending", VALUE([1]!New_Leases[#Data])), [1]!New_Leases[#Data]), 13, FALSE), "N")="Active", "Y", "N")</f>
        <v>N</v>
      </c>
      <c r="K711" s="9" t="str" cm="1">
        <f t="array" ref="K7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1" s="9" t="str" cm="1">
        <f t="array" ref="L7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1" s="11" t="str" cm="1">
        <f t="array" ref="M7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1" s="9" t="str" cm="1">
        <f t="array" ref="N711">IF(IFERROR(VLOOKUP(VALUE(Table13[[#This Row],[County FIPS]]), VALUE([1]!Assignments_of_Authorization[#Data]), 1, FALSE), "N")&lt;&gt;"N", "Y", "N")</f>
        <v>N</v>
      </c>
      <c r="O711" s="9" t="str" cm="1">
        <f t="array" ref="O7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1" s="9" t="str" cm="1">
        <f t="array" ref="P7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1" s="9" t="str" cm="1">
        <f t="array" ref="Q7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2" spans="2:17" x14ac:dyDescent="0.25">
      <c r="B712" s="8" t="s">
        <v>2758</v>
      </c>
      <c r="C712" t="s">
        <v>562</v>
      </c>
      <c r="D712" t="s">
        <v>20</v>
      </c>
      <c r="E712" t="s">
        <v>6</v>
      </c>
      <c r="F712" s="4">
        <v>26466</v>
      </c>
      <c r="G712" s="6" t="str" cm="1">
        <f t="array" ref="G712">IFERROR(VLOOKUP(VALUE(Table13[[#This Row],[County FIPS]]), IFERROR(IF(VALUE([1]!New_Licenses[#Data])=0, "Pending", VALUE([1]!New_Licenses[#Data])), [1]!New_Licenses[#Data]), 8, FALSE), "N/A")</f>
        <v>N/A</v>
      </c>
      <c r="H712" s="9" t="str">
        <f>IF(AND(Table13[[#This Row],[Call Sign]]&lt;&gt;"N/A", Table13[[#This Row],[Call Sign]]&lt;&gt;"Pending"), "Y", "N")</f>
        <v>N</v>
      </c>
      <c r="I712" s="10" t="str" cm="1">
        <f t="array" ref="I7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2" s="6" t="str" cm="1">
        <f t="array" ref="J712">IF(IFERROR(VLOOKUP(VALUE(Table13[[#This Row],[County FIPS]]), IFERROR(IF(VALUE([1]!New_Leases[#Data])=0, "Pending", VALUE([1]!New_Leases[#Data])), [1]!New_Leases[#Data]), 13, FALSE), "N")="Active", "Y", "N")</f>
        <v>N</v>
      </c>
      <c r="K712" s="9" t="str" cm="1">
        <f t="array" ref="K7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2" s="9" t="str" cm="1">
        <f t="array" ref="L7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2" s="11" t="str" cm="1">
        <f t="array" ref="M7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2" s="9" t="str" cm="1">
        <f t="array" ref="N712">IF(IFERROR(VLOOKUP(VALUE(Table13[[#This Row],[County FIPS]]), VALUE([1]!Assignments_of_Authorization[#Data]), 1, FALSE), "N")&lt;&gt;"N", "Y", "N")</f>
        <v>N</v>
      </c>
      <c r="O712" s="9" t="str" cm="1">
        <f t="array" ref="O7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2" s="9" t="str" cm="1">
        <f t="array" ref="P7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2" s="9" t="str" cm="1">
        <f t="array" ref="Q7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3" spans="2:17" x14ac:dyDescent="0.25">
      <c r="B713" s="8" t="s">
        <v>2759</v>
      </c>
      <c r="C713" t="s">
        <v>562</v>
      </c>
      <c r="D713" t="s">
        <v>515</v>
      </c>
      <c r="E713" t="s">
        <v>6</v>
      </c>
      <c r="F713" s="4">
        <v>33190</v>
      </c>
      <c r="G713" s="6" t="str" cm="1">
        <f t="array" ref="G713">IFERROR(VLOOKUP(VALUE(Table13[[#This Row],[County FIPS]]), IFERROR(IF(VALUE([1]!New_Licenses[#Data])=0, "Pending", VALUE([1]!New_Licenses[#Data])), [1]!New_Licenses[#Data]), 8, FALSE), "N/A")</f>
        <v>N/A</v>
      </c>
      <c r="H713" s="9" t="str">
        <f>IF(AND(Table13[[#This Row],[Call Sign]]&lt;&gt;"N/A", Table13[[#This Row],[Call Sign]]&lt;&gt;"Pending"), "Y", "N")</f>
        <v>N</v>
      </c>
      <c r="I713" s="10" t="str" cm="1">
        <f t="array" ref="I7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3" s="6" t="str" cm="1">
        <f t="array" ref="J713">IF(IFERROR(VLOOKUP(VALUE(Table13[[#This Row],[County FIPS]]), IFERROR(IF(VALUE([1]!New_Leases[#Data])=0, "Pending", VALUE([1]!New_Leases[#Data])), [1]!New_Leases[#Data]), 13, FALSE), "N")="Active", "Y", "N")</f>
        <v>N</v>
      </c>
      <c r="K713" s="9" t="str" cm="1">
        <f t="array" ref="K7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3" s="9" t="str" cm="1">
        <f t="array" ref="L7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3" s="11" t="str" cm="1">
        <f t="array" ref="M7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3" s="9" t="str" cm="1">
        <f t="array" ref="N713">IF(IFERROR(VLOOKUP(VALUE(Table13[[#This Row],[County FIPS]]), VALUE([1]!Assignments_of_Authorization[#Data]), 1, FALSE), "N")&lt;&gt;"N", "Y", "N")</f>
        <v>N</v>
      </c>
      <c r="O713" s="9" t="str" cm="1">
        <f t="array" ref="O7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3" s="9" t="str" cm="1">
        <f t="array" ref="P7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3" s="9" t="str" cm="1">
        <f t="array" ref="Q7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4" spans="2:17" x14ac:dyDescent="0.25">
      <c r="B714" s="8" t="s">
        <v>2760</v>
      </c>
      <c r="C714" t="s">
        <v>562</v>
      </c>
      <c r="D714" t="s">
        <v>137</v>
      </c>
      <c r="E714" t="s">
        <v>6</v>
      </c>
      <c r="F714" s="4">
        <v>10526</v>
      </c>
      <c r="G714" s="6" t="str" cm="1">
        <f t="array" ref="G714">IFERROR(VLOOKUP(VALUE(Table13[[#This Row],[County FIPS]]), IFERROR(IF(VALUE([1]!New_Licenses[#Data])=0, "Pending", VALUE([1]!New_Licenses[#Data])), [1]!New_Licenses[#Data]), 8, FALSE), "N/A")</f>
        <v>N/A</v>
      </c>
      <c r="H714" s="9" t="str">
        <f>IF(AND(Table13[[#This Row],[Call Sign]]&lt;&gt;"N/A", Table13[[#This Row],[Call Sign]]&lt;&gt;"Pending"), "Y", "N")</f>
        <v>N</v>
      </c>
      <c r="I714" s="10" t="str" cm="1">
        <f t="array" ref="I7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4" s="6" t="str" cm="1">
        <f t="array" ref="J714">IF(IFERROR(VLOOKUP(VALUE(Table13[[#This Row],[County FIPS]]), IFERROR(IF(VALUE([1]!New_Leases[#Data])=0, "Pending", VALUE([1]!New_Leases[#Data])), [1]!New_Leases[#Data]), 13, FALSE), "N")="Active", "Y", "N")</f>
        <v>N</v>
      </c>
      <c r="K714" s="9" t="str" cm="1">
        <f t="array" ref="K7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4" s="9" t="str" cm="1">
        <f t="array" ref="L7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4" s="11" t="str" cm="1">
        <f t="array" ref="M7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4" s="9" t="str" cm="1">
        <f t="array" ref="N714">IF(IFERROR(VLOOKUP(VALUE(Table13[[#This Row],[County FIPS]]), VALUE([1]!Assignments_of_Authorization[#Data]), 1, FALSE), "N")&lt;&gt;"N", "Y", "N")</f>
        <v>N</v>
      </c>
      <c r="O714" s="9" t="str" cm="1">
        <f t="array" ref="O7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4" s="9" t="str" cm="1">
        <f t="array" ref="P7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4" s="9" t="str" cm="1">
        <f t="array" ref="Q7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5" spans="2:17" x14ac:dyDescent="0.25">
      <c r="B715" s="8" t="s">
        <v>2761</v>
      </c>
      <c r="C715" t="s">
        <v>562</v>
      </c>
      <c r="D715" t="s">
        <v>566</v>
      </c>
      <c r="E715" t="s">
        <v>6</v>
      </c>
      <c r="F715" s="4">
        <v>33381</v>
      </c>
      <c r="G715" s="6" t="str" cm="1">
        <f t="array" ref="G715">IFERROR(VLOOKUP(VALUE(Table13[[#This Row],[County FIPS]]), IFERROR(IF(VALUE([1]!New_Licenses[#Data])=0, "Pending", VALUE([1]!New_Licenses[#Data])), [1]!New_Licenses[#Data]), 8, FALSE), "N/A")</f>
        <v>N/A</v>
      </c>
      <c r="H715" s="9" t="str">
        <f>IF(AND(Table13[[#This Row],[Call Sign]]&lt;&gt;"N/A", Table13[[#This Row],[Call Sign]]&lt;&gt;"Pending"), "Y", "N")</f>
        <v>N</v>
      </c>
      <c r="I715" s="10" t="str" cm="1">
        <f t="array" ref="I7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5" s="6" t="str" cm="1">
        <f t="array" ref="J715">IF(IFERROR(VLOOKUP(VALUE(Table13[[#This Row],[County FIPS]]), IFERROR(IF(VALUE([1]!New_Leases[#Data])=0, "Pending", VALUE([1]!New_Leases[#Data])), [1]!New_Leases[#Data]), 13, FALSE), "N")="Active", "Y", "N")</f>
        <v>N</v>
      </c>
      <c r="K715" s="9" t="str" cm="1">
        <f t="array" ref="K7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5" s="9" t="str" cm="1">
        <f t="array" ref="L7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5" s="11" t="str" cm="1">
        <f t="array" ref="M7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5" s="9" t="str" cm="1">
        <f t="array" ref="N715">IF(IFERROR(VLOOKUP(VALUE(Table13[[#This Row],[County FIPS]]), VALUE([1]!Assignments_of_Authorization[#Data]), 1, FALSE), "N")&lt;&gt;"N", "Y", "N")</f>
        <v>N</v>
      </c>
      <c r="O715" s="9" t="str" cm="1">
        <f t="array" ref="O7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5" s="9" t="str" cm="1">
        <f t="array" ref="P7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5" s="9" t="str" cm="1">
        <f t="array" ref="Q7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6" spans="2:17" x14ac:dyDescent="0.25">
      <c r="B716" s="8" t="s">
        <v>2762</v>
      </c>
      <c r="C716" t="s">
        <v>562</v>
      </c>
      <c r="D716" t="s">
        <v>567</v>
      </c>
      <c r="E716" t="s">
        <v>8</v>
      </c>
      <c r="F716" s="4">
        <v>50679</v>
      </c>
      <c r="G716" s="6" t="str" cm="1">
        <f t="array" ref="G716">IFERROR(VLOOKUP(VALUE(Table13[[#This Row],[County FIPS]]), IFERROR(IF(VALUE([1]!New_Licenses[#Data])=0, "Pending", VALUE([1]!New_Licenses[#Data])), [1]!New_Licenses[#Data]), 8, FALSE), "N/A")</f>
        <v>N/A</v>
      </c>
      <c r="H716" s="9" t="str">
        <f>IF(AND(Table13[[#This Row],[Call Sign]]&lt;&gt;"N/A", Table13[[#This Row],[Call Sign]]&lt;&gt;"Pending"), "Y", "N")</f>
        <v>N</v>
      </c>
      <c r="I716" s="10" t="str" cm="1">
        <f t="array" ref="I7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6" s="6" t="str" cm="1">
        <f t="array" ref="J716">IF(IFERROR(VLOOKUP(VALUE(Table13[[#This Row],[County FIPS]]), IFERROR(IF(VALUE([1]!New_Leases[#Data])=0, "Pending", VALUE([1]!New_Leases[#Data])), [1]!New_Leases[#Data]), 13, FALSE), "N")="Active", "Y", "N")</f>
        <v>N</v>
      </c>
      <c r="K716" s="9" t="str" cm="1">
        <f t="array" ref="K7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6" s="9" t="str" cm="1">
        <f t="array" ref="L7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6" s="11" t="str" cm="1">
        <f t="array" ref="M7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6" s="9" t="str" cm="1">
        <f t="array" ref="N716">IF(IFERROR(VLOOKUP(VALUE(Table13[[#This Row],[County FIPS]]), VALUE([1]!Assignments_of_Authorization[#Data]), 1, FALSE), "N")&lt;&gt;"N", "Y", "N")</f>
        <v>N</v>
      </c>
      <c r="O716" s="9" t="str" cm="1">
        <f t="array" ref="O7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6" s="9" t="str" cm="1">
        <f t="array" ref="P7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6" s="9" t="str" cm="1">
        <f t="array" ref="Q7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7" spans="2:17" x14ac:dyDescent="0.25">
      <c r="B717" s="8" t="s">
        <v>2763</v>
      </c>
      <c r="C717" t="s">
        <v>562</v>
      </c>
      <c r="D717" t="s">
        <v>390</v>
      </c>
      <c r="E717" t="s">
        <v>6</v>
      </c>
      <c r="F717" s="4">
        <v>26472</v>
      </c>
      <c r="G717" s="6" t="str" cm="1">
        <f t="array" ref="G717">IFERROR(VLOOKUP(VALUE(Table13[[#This Row],[County FIPS]]), IFERROR(IF(VALUE([1]!New_Licenses[#Data])=0, "Pending", VALUE([1]!New_Licenses[#Data])), [1]!New_Licenses[#Data]), 8, FALSE), "N/A")</f>
        <v>N/A</v>
      </c>
      <c r="H717" s="9" t="str">
        <f>IF(AND(Table13[[#This Row],[Call Sign]]&lt;&gt;"N/A", Table13[[#This Row],[Call Sign]]&lt;&gt;"Pending"), "Y", "N")</f>
        <v>N</v>
      </c>
      <c r="I717" s="10" t="str" cm="1">
        <f t="array" ref="I7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7" s="6" t="str" cm="1">
        <f t="array" ref="J717">IF(IFERROR(VLOOKUP(VALUE(Table13[[#This Row],[County FIPS]]), IFERROR(IF(VALUE([1]!New_Leases[#Data])=0, "Pending", VALUE([1]!New_Leases[#Data])), [1]!New_Leases[#Data]), 13, FALSE), "N")="Active", "Y", "N")</f>
        <v>N</v>
      </c>
      <c r="K717" s="9" t="str" cm="1">
        <f t="array" ref="K7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7" s="9" t="str" cm="1">
        <f t="array" ref="L7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7" s="11" t="str" cm="1">
        <f t="array" ref="M7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7" s="9" t="str" cm="1">
        <f t="array" ref="N717">IF(IFERROR(VLOOKUP(VALUE(Table13[[#This Row],[County FIPS]]), VALUE([1]!Assignments_of_Authorization[#Data]), 1, FALSE), "N")&lt;&gt;"N", "Y", "N")</f>
        <v>N</v>
      </c>
      <c r="O717" s="9" t="str" cm="1">
        <f t="array" ref="O7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7" s="9" t="str" cm="1">
        <f t="array" ref="P7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7" s="9" t="str" cm="1">
        <f t="array" ref="Q7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8" spans="2:17" x14ac:dyDescent="0.25">
      <c r="B718" s="8" t="s">
        <v>2764</v>
      </c>
      <c r="C718" t="s">
        <v>562</v>
      </c>
      <c r="D718" t="s">
        <v>31</v>
      </c>
      <c r="E718" t="s">
        <v>8</v>
      </c>
      <c r="F718" s="4">
        <v>43265</v>
      </c>
      <c r="G718" s="6" t="str" cm="1">
        <f t="array" ref="G718">IFERROR(VLOOKUP(VALUE(Table13[[#This Row],[County FIPS]]), IFERROR(IF(VALUE([1]!New_Licenses[#Data])=0, "Pending", VALUE([1]!New_Licenses[#Data])), [1]!New_Licenses[#Data]), 8, FALSE), "N/A")</f>
        <v>N/A</v>
      </c>
      <c r="H718" s="9" t="str">
        <f>IF(AND(Table13[[#This Row],[Call Sign]]&lt;&gt;"N/A", Table13[[#This Row],[Call Sign]]&lt;&gt;"Pending"), "Y", "N")</f>
        <v>N</v>
      </c>
      <c r="I718" s="10" t="str" cm="1">
        <f t="array" ref="I7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8" s="6" t="str" cm="1">
        <f t="array" ref="J718">IF(IFERROR(VLOOKUP(VALUE(Table13[[#This Row],[County FIPS]]), IFERROR(IF(VALUE([1]!New_Leases[#Data])=0, "Pending", VALUE([1]!New_Leases[#Data])), [1]!New_Leases[#Data]), 13, FALSE), "N")="Active", "Y", "N")</f>
        <v>N</v>
      </c>
      <c r="K718" s="9" t="str" cm="1">
        <f t="array" ref="K7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8" s="9" t="str" cm="1">
        <f t="array" ref="L7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8" s="11" t="str" cm="1">
        <f t="array" ref="M7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8" s="9" t="str" cm="1">
        <f t="array" ref="N718">IF(IFERROR(VLOOKUP(VALUE(Table13[[#This Row],[County FIPS]]), VALUE([1]!Assignments_of_Authorization[#Data]), 1, FALSE), "N")&lt;&gt;"N", "Y", "N")</f>
        <v>N</v>
      </c>
      <c r="O718" s="9" t="str" cm="1">
        <f t="array" ref="O7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8" s="9" t="str" cm="1">
        <f t="array" ref="P7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8" s="9" t="str" cm="1">
        <f t="array" ref="Q7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19" spans="2:17" x14ac:dyDescent="0.25">
      <c r="B719" s="8" t="s">
        <v>2765</v>
      </c>
      <c r="C719" t="s">
        <v>562</v>
      </c>
      <c r="D719" t="s">
        <v>568</v>
      </c>
      <c r="E719" t="s">
        <v>8</v>
      </c>
      <c r="F719" s="4">
        <v>111903</v>
      </c>
      <c r="G719" s="6" t="str" cm="1">
        <f t="array" ref="G719">IFERROR(VLOOKUP(VALUE(Table13[[#This Row],[County FIPS]]), IFERROR(IF(VALUE([1]!New_Licenses[#Data])=0, "Pending", VALUE([1]!New_Licenses[#Data])), [1]!New_Licenses[#Data]), 8, FALSE), "N/A")</f>
        <v>N/A</v>
      </c>
      <c r="H719" s="9" t="str">
        <f>IF(AND(Table13[[#This Row],[Call Sign]]&lt;&gt;"N/A", Table13[[#This Row],[Call Sign]]&lt;&gt;"Pending"), "Y", "N")</f>
        <v>N</v>
      </c>
      <c r="I719" s="10" t="str" cm="1">
        <f t="array" ref="I7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19" s="6" t="str" cm="1">
        <f t="array" ref="J719">IF(IFERROR(VLOOKUP(VALUE(Table13[[#This Row],[County FIPS]]), IFERROR(IF(VALUE([1]!New_Leases[#Data])=0, "Pending", VALUE([1]!New_Leases[#Data])), [1]!New_Leases[#Data]), 13, FALSE), "N")="Active", "Y", "N")</f>
        <v>N</v>
      </c>
      <c r="K719" s="9" t="str" cm="1">
        <f t="array" ref="K7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19" s="9" t="str" cm="1">
        <f t="array" ref="L7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19" s="11" t="str" cm="1">
        <f t="array" ref="M7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19" s="9" t="str" cm="1">
        <f t="array" ref="N719">IF(IFERROR(VLOOKUP(VALUE(Table13[[#This Row],[County FIPS]]), VALUE([1]!Assignments_of_Authorization[#Data]), 1, FALSE), "N")&lt;&gt;"N", "Y", "N")</f>
        <v>N</v>
      </c>
      <c r="O719" s="9" t="str" cm="1">
        <f t="array" ref="O7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19" s="9" t="str" cm="1">
        <f t="array" ref="P7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19" s="9" t="str" cm="1">
        <f t="array" ref="Q7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0" spans="2:17" x14ac:dyDescent="0.25">
      <c r="B720" s="8" t="s">
        <v>2766</v>
      </c>
      <c r="C720" t="s">
        <v>562</v>
      </c>
      <c r="D720" t="s">
        <v>569</v>
      </c>
      <c r="E720" t="s">
        <v>8</v>
      </c>
      <c r="F720" s="4">
        <v>43637</v>
      </c>
      <c r="G720" s="6" t="str" cm="1">
        <f t="array" ref="G720">IFERROR(VLOOKUP(VALUE(Table13[[#This Row],[County FIPS]]), IFERROR(IF(VALUE([1]!New_Licenses[#Data])=0, "Pending", VALUE([1]!New_Licenses[#Data])), [1]!New_Licenses[#Data]), 8, FALSE), "N/A")</f>
        <v>N/A</v>
      </c>
      <c r="H720" s="9" t="str">
        <f>IF(AND(Table13[[#This Row],[Call Sign]]&lt;&gt;"N/A", Table13[[#This Row],[Call Sign]]&lt;&gt;"Pending"), "Y", "N")</f>
        <v>N</v>
      </c>
      <c r="I720" s="10" t="str" cm="1">
        <f t="array" ref="I7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0" s="6" t="str" cm="1">
        <f t="array" ref="J720">IF(IFERROR(VLOOKUP(VALUE(Table13[[#This Row],[County FIPS]]), IFERROR(IF(VALUE([1]!New_Leases[#Data])=0, "Pending", VALUE([1]!New_Leases[#Data])), [1]!New_Leases[#Data]), 13, FALSE), "N")="Active", "Y", "N")</f>
        <v>N</v>
      </c>
      <c r="K720" s="9" t="str" cm="1">
        <f t="array" ref="K7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0" s="9" t="str" cm="1">
        <f t="array" ref="L7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0" s="11" t="str" cm="1">
        <f t="array" ref="M7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0" s="9" t="str" cm="1">
        <f t="array" ref="N720">IF(IFERROR(VLOOKUP(VALUE(Table13[[#This Row],[County FIPS]]), VALUE([1]!Assignments_of_Authorization[#Data]), 1, FALSE), "N")&lt;&gt;"N", "Y", "N")</f>
        <v>N</v>
      </c>
      <c r="O720" s="9" t="str" cm="1">
        <f t="array" ref="O7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0" s="9" t="str" cm="1">
        <f t="array" ref="P7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0" s="9" t="str" cm="1">
        <f t="array" ref="Q7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1" spans="2:17" x14ac:dyDescent="0.25">
      <c r="B721" s="8" t="s">
        <v>2767</v>
      </c>
      <c r="C721" t="s">
        <v>562</v>
      </c>
      <c r="D721" t="s">
        <v>570</v>
      </c>
      <c r="E721" t="s">
        <v>8</v>
      </c>
      <c r="F721" s="4">
        <v>207047</v>
      </c>
      <c r="G721" s="6" t="str" cm="1">
        <f t="array" ref="G721">IFERROR(VLOOKUP(VALUE(Table13[[#This Row],[County FIPS]]), IFERROR(IF(VALUE([1]!New_Licenses[#Data])=0, "Pending", VALUE([1]!New_Licenses[#Data])), [1]!New_Licenses[#Data]), 8, FALSE), "N/A")</f>
        <v>N/A</v>
      </c>
      <c r="H721" s="9" t="str">
        <f>IF(AND(Table13[[#This Row],[Call Sign]]&lt;&gt;"N/A", Table13[[#This Row],[Call Sign]]&lt;&gt;"Pending"), "Y", "N")</f>
        <v>N</v>
      </c>
      <c r="I721" s="10" t="str" cm="1">
        <f t="array" ref="I7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1" s="6" t="str" cm="1">
        <f t="array" ref="J721">IF(IFERROR(VLOOKUP(VALUE(Table13[[#This Row],[County FIPS]]), IFERROR(IF(VALUE([1]!New_Leases[#Data])=0, "Pending", VALUE([1]!New_Leases[#Data])), [1]!New_Leases[#Data]), 13, FALSE), "N")="Active", "Y", "N")</f>
        <v>N</v>
      </c>
      <c r="K721" s="9" t="str" cm="1">
        <f t="array" ref="K7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1" s="9" t="str" cm="1">
        <f t="array" ref="L7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1" s="11" t="str" cm="1">
        <f t="array" ref="M7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1" s="9" t="str" cm="1">
        <f t="array" ref="N721">IF(IFERROR(VLOOKUP(VALUE(Table13[[#This Row],[County FIPS]]), VALUE([1]!Assignments_of_Authorization[#Data]), 1, FALSE), "N")&lt;&gt;"N", "Y", "N")</f>
        <v>N</v>
      </c>
      <c r="O721" s="9" t="str" cm="1">
        <f t="array" ref="O7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1" s="9" t="str" cm="1">
        <f t="array" ref="P7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1" s="9" t="str" cm="1">
        <f t="array" ref="Q7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2" spans="2:17" x14ac:dyDescent="0.25">
      <c r="B722" s="8" t="s">
        <v>2768</v>
      </c>
      <c r="C722" t="s">
        <v>562</v>
      </c>
      <c r="D722" t="s">
        <v>35</v>
      </c>
      <c r="E722" t="s">
        <v>8</v>
      </c>
      <c r="F722" s="4">
        <v>23398</v>
      </c>
      <c r="G722" s="6" t="str" cm="1">
        <f t="array" ref="G722">IFERROR(VLOOKUP(VALUE(Table13[[#This Row],[County FIPS]]), IFERROR(IF(VALUE([1]!New_Licenses[#Data])=0, "Pending", VALUE([1]!New_Licenses[#Data])), [1]!New_Licenses[#Data]), 8, FALSE), "N/A")</f>
        <v>N/A</v>
      </c>
      <c r="H722" s="9" t="str">
        <f>IF(AND(Table13[[#This Row],[Call Sign]]&lt;&gt;"N/A", Table13[[#This Row],[Call Sign]]&lt;&gt;"Pending"), "Y", "N")</f>
        <v>N</v>
      </c>
      <c r="I722" s="10" t="str" cm="1">
        <f t="array" ref="I7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2" s="6" t="str" cm="1">
        <f t="array" ref="J722">IF(IFERROR(VLOOKUP(VALUE(Table13[[#This Row],[County FIPS]]), IFERROR(IF(VALUE([1]!New_Leases[#Data])=0, "Pending", VALUE([1]!New_Leases[#Data])), [1]!New_Leases[#Data]), 13, FALSE), "N")="Active", "Y", "N")</f>
        <v>N</v>
      </c>
      <c r="K722" s="9" t="str" cm="1">
        <f t="array" ref="K7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2" s="9" t="str" cm="1">
        <f t="array" ref="L7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2" s="11" t="str" cm="1">
        <f t="array" ref="M7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2" s="9" t="str" cm="1">
        <f t="array" ref="N722">IF(IFERROR(VLOOKUP(VALUE(Table13[[#This Row],[County FIPS]]), VALUE([1]!Assignments_of_Authorization[#Data]), 1, FALSE), "N")&lt;&gt;"N", "Y", "N")</f>
        <v>N</v>
      </c>
      <c r="O722" s="9" t="str" cm="1">
        <f t="array" ref="O7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2" s="9" t="str" cm="1">
        <f t="array" ref="P7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2" s="9" t="str" cm="1">
        <f t="array" ref="Q7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3" spans="2:17" x14ac:dyDescent="0.25">
      <c r="B723" s="8" t="s">
        <v>2769</v>
      </c>
      <c r="C723" t="s">
        <v>562</v>
      </c>
      <c r="D723" t="s">
        <v>400</v>
      </c>
      <c r="E723" t="s">
        <v>8</v>
      </c>
      <c r="F723" s="4">
        <v>80484</v>
      </c>
      <c r="G723" s="6" t="str" cm="1">
        <f t="array" ref="G723">IFERROR(VLOOKUP(VALUE(Table13[[#This Row],[County FIPS]]), IFERROR(IF(VALUE([1]!New_Licenses[#Data])=0, "Pending", VALUE([1]!New_Licenses[#Data])), [1]!New_Licenses[#Data]), 8, FALSE), "N/A")</f>
        <v>N/A</v>
      </c>
      <c r="H723" s="9" t="str">
        <f>IF(AND(Table13[[#This Row],[Call Sign]]&lt;&gt;"N/A", Table13[[#This Row],[Call Sign]]&lt;&gt;"Pending"), "Y", "N")</f>
        <v>N</v>
      </c>
      <c r="I723" s="10" t="str" cm="1">
        <f t="array" ref="I7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3" s="6" t="str" cm="1">
        <f t="array" ref="J723">IF(IFERROR(VLOOKUP(VALUE(Table13[[#This Row],[County FIPS]]), IFERROR(IF(VALUE([1]!New_Leases[#Data])=0, "Pending", VALUE([1]!New_Leases[#Data])), [1]!New_Leases[#Data]), 13, FALSE), "N")="Active", "Y", "N")</f>
        <v>N</v>
      </c>
      <c r="K723" s="9" t="str" cm="1">
        <f t="array" ref="K7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3" s="9" t="str" cm="1">
        <f t="array" ref="L7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3" s="11" t="str" cm="1">
        <f t="array" ref="M7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3" s="9" t="str" cm="1">
        <f t="array" ref="N723">IF(IFERROR(VLOOKUP(VALUE(Table13[[#This Row],[County FIPS]]), VALUE([1]!Assignments_of_Authorization[#Data]), 1, FALSE), "N")&lt;&gt;"N", "Y", "N")</f>
        <v>N</v>
      </c>
      <c r="O723" s="9" t="str" cm="1">
        <f t="array" ref="O7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3" s="9" t="str" cm="1">
        <f t="array" ref="P7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3" s="9" t="str" cm="1">
        <f t="array" ref="Q7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4" spans="2:17" x14ac:dyDescent="0.25">
      <c r="B724" s="8" t="s">
        <v>2770</v>
      </c>
      <c r="C724" t="s">
        <v>562</v>
      </c>
      <c r="D724" t="s">
        <v>571</v>
      </c>
      <c r="E724" t="s">
        <v>6</v>
      </c>
      <c r="F724" s="4">
        <v>16479</v>
      </c>
      <c r="G724" s="6" t="str" cm="1">
        <f t="array" ref="G724">IFERROR(VLOOKUP(VALUE(Table13[[#This Row],[County FIPS]]), IFERROR(IF(VALUE([1]!New_Licenses[#Data])=0, "Pending", VALUE([1]!New_Licenses[#Data])), [1]!New_Licenses[#Data]), 8, FALSE), "N/A")</f>
        <v>N/A</v>
      </c>
      <c r="H724" s="9" t="str">
        <f>IF(AND(Table13[[#This Row],[Call Sign]]&lt;&gt;"N/A", Table13[[#This Row],[Call Sign]]&lt;&gt;"Pending"), "Y", "N")</f>
        <v>N</v>
      </c>
      <c r="I724" s="10" t="str" cm="1">
        <f t="array" ref="I7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4" s="6" t="str" cm="1">
        <f t="array" ref="J724">IF(IFERROR(VLOOKUP(VALUE(Table13[[#This Row],[County FIPS]]), IFERROR(IF(VALUE([1]!New_Leases[#Data])=0, "Pending", VALUE([1]!New_Leases[#Data])), [1]!New_Leases[#Data]), 13, FALSE), "N")="Active", "Y", "N")</f>
        <v>N</v>
      </c>
      <c r="K724" s="9" t="str" cm="1">
        <f t="array" ref="K7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4" s="9" t="str" cm="1">
        <f t="array" ref="L7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4" s="11" t="str" cm="1">
        <f t="array" ref="M7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4" s="9" t="str" cm="1">
        <f t="array" ref="N724">IF(IFERROR(VLOOKUP(VALUE(Table13[[#This Row],[County FIPS]]), VALUE([1]!Assignments_of_Authorization[#Data]), 1, FALSE), "N")&lt;&gt;"N", "Y", "N")</f>
        <v>N</v>
      </c>
      <c r="O724" s="9" t="str" cm="1">
        <f t="array" ref="O7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4" s="9" t="str" cm="1">
        <f t="array" ref="P7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4" s="9" t="str" cm="1">
        <f t="array" ref="Q7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5" spans="2:17" x14ac:dyDescent="0.25">
      <c r="B725" s="8" t="s">
        <v>2771</v>
      </c>
      <c r="C725" t="s">
        <v>562</v>
      </c>
      <c r="D725" t="s">
        <v>36</v>
      </c>
      <c r="E725" t="s">
        <v>6</v>
      </c>
      <c r="F725" s="4">
        <v>22785</v>
      </c>
      <c r="G725" s="6" t="str" cm="1">
        <f t="array" ref="G725">IFERROR(VLOOKUP(VALUE(Table13[[#This Row],[County FIPS]]), IFERROR(IF(VALUE([1]!New_Licenses[#Data])=0, "Pending", VALUE([1]!New_Licenses[#Data])), [1]!New_Licenses[#Data]), 8, FALSE), "N/A")</f>
        <v>N/A</v>
      </c>
      <c r="H725" s="9" t="str">
        <f>IF(AND(Table13[[#This Row],[Call Sign]]&lt;&gt;"N/A", Table13[[#This Row],[Call Sign]]&lt;&gt;"Pending"), "Y", "N")</f>
        <v>N</v>
      </c>
      <c r="I725" s="10" t="str" cm="1">
        <f t="array" ref="I7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5" s="6" t="str" cm="1">
        <f t="array" ref="J725">IF(IFERROR(VLOOKUP(VALUE(Table13[[#This Row],[County FIPS]]), IFERROR(IF(VALUE([1]!New_Leases[#Data])=0, "Pending", VALUE([1]!New_Leases[#Data])), [1]!New_Leases[#Data]), 13, FALSE), "N")="Active", "Y", "N")</f>
        <v>N</v>
      </c>
      <c r="K725" s="9" t="str" cm="1">
        <f t="array" ref="K7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5" s="9" t="str" cm="1">
        <f t="array" ref="L7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5" s="11" t="str" cm="1">
        <f t="array" ref="M7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5" s="9" t="str" cm="1">
        <f t="array" ref="N725">IF(IFERROR(VLOOKUP(VALUE(Table13[[#This Row],[County FIPS]]), VALUE([1]!Assignments_of_Authorization[#Data]), 1, FALSE), "N")&lt;&gt;"N", "Y", "N")</f>
        <v>N</v>
      </c>
      <c r="O725" s="9" t="str" cm="1">
        <f t="array" ref="O7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5" s="9" t="str" cm="1">
        <f t="array" ref="P7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5" s="9" t="str" cm="1">
        <f t="array" ref="Q7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6" spans="2:17" x14ac:dyDescent="0.25">
      <c r="B726" s="8" t="s">
        <v>2772</v>
      </c>
      <c r="C726" t="s">
        <v>562</v>
      </c>
      <c r="D726" t="s">
        <v>143</v>
      </c>
      <c r="E726" t="s">
        <v>6</v>
      </c>
      <c r="F726" s="4">
        <v>20480</v>
      </c>
      <c r="G726" s="6" t="str" cm="1">
        <f t="array" ref="G726">IFERROR(VLOOKUP(VALUE(Table13[[#This Row],[County FIPS]]), IFERROR(IF(VALUE([1]!New_Licenses[#Data])=0, "Pending", VALUE([1]!New_Licenses[#Data])), [1]!New_Licenses[#Data]), 8, FALSE), "N/A")</f>
        <v>N/A</v>
      </c>
      <c r="H726" s="9" t="str">
        <f>IF(AND(Table13[[#This Row],[Call Sign]]&lt;&gt;"N/A", Table13[[#This Row],[Call Sign]]&lt;&gt;"Pending"), "Y", "N")</f>
        <v>N</v>
      </c>
      <c r="I726" s="10" t="str" cm="1">
        <f t="array" ref="I7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6" s="6" t="str" cm="1">
        <f t="array" ref="J726">IF(IFERROR(VLOOKUP(VALUE(Table13[[#This Row],[County FIPS]]), IFERROR(IF(VALUE([1]!New_Leases[#Data])=0, "Pending", VALUE([1]!New_Leases[#Data])), [1]!New_Leases[#Data]), 13, FALSE), "N")="Active", "Y", "N")</f>
        <v>N</v>
      </c>
      <c r="K726" s="9" t="str" cm="1">
        <f t="array" ref="K7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6" s="9" t="str" cm="1">
        <f t="array" ref="L7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6" s="11" t="str" cm="1">
        <f t="array" ref="M7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6" s="9" t="str" cm="1">
        <f t="array" ref="N726">IF(IFERROR(VLOOKUP(VALUE(Table13[[#This Row],[County FIPS]]), VALUE([1]!Assignments_of_Authorization[#Data]), 1, FALSE), "N")&lt;&gt;"N", "Y", "N")</f>
        <v>N</v>
      </c>
      <c r="O726" s="9" t="str" cm="1">
        <f t="array" ref="O7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6" s="9" t="str" cm="1">
        <f t="array" ref="P7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6" s="9" t="str" cm="1">
        <f t="array" ref="Q7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7" spans="2:17" x14ac:dyDescent="0.25">
      <c r="B727" s="8" t="s">
        <v>2773</v>
      </c>
      <c r="C727" t="s">
        <v>562</v>
      </c>
      <c r="D727" t="s">
        <v>572</v>
      </c>
      <c r="E727" t="s">
        <v>6</v>
      </c>
      <c r="F727" s="4">
        <v>33011</v>
      </c>
      <c r="G727" s="6" t="str" cm="1">
        <f t="array" ref="G727">IFERROR(VLOOKUP(VALUE(Table13[[#This Row],[County FIPS]]), IFERROR(IF(VALUE([1]!New_Licenses[#Data])=0, "Pending", VALUE([1]!New_Licenses[#Data])), [1]!New_Licenses[#Data]), 8, FALSE), "N/A")</f>
        <v>N/A</v>
      </c>
      <c r="H727" s="9" t="str">
        <f>IF(AND(Table13[[#This Row],[Call Sign]]&lt;&gt;"N/A", Table13[[#This Row],[Call Sign]]&lt;&gt;"Pending"), "Y", "N")</f>
        <v>N</v>
      </c>
      <c r="I727" s="10" t="str" cm="1">
        <f t="array" ref="I7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7" s="6" t="str" cm="1">
        <f t="array" ref="J727">IF(IFERROR(VLOOKUP(VALUE(Table13[[#This Row],[County FIPS]]), IFERROR(IF(VALUE([1]!New_Leases[#Data])=0, "Pending", VALUE([1]!New_Leases[#Data])), [1]!New_Leases[#Data]), 13, FALSE), "N")="Active", "Y", "N")</f>
        <v>N</v>
      </c>
      <c r="K727" s="9" t="str" cm="1">
        <f t="array" ref="K7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7" s="9" t="str" cm="1">
        <f t="array" ref="L7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7" s="11" t="str" cm="1">
        <f t="array" ref="M7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7" s="9" t="str" cm="1">
        <f t="array" ref="N727">IF(IFERROR(VLOOKUP(VALUE(Table13[[#This Row],[County FIPS]]), VALUE([1]!Assignments_of_Authorization[#Data]), 1, FALSE), "N")&lt;&gt;"N", "Y", "N")</f>
        <v>N</v>
      </c>
      <c r="O727" s="9" t="str" cm="1">
        <f t="array" ref="O7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7" s="9" t="str" cm="1">
        <f t="array" ref="P7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7" s="9" t="str" cm="1">
        <f t="array" ref="Q7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8" spans="2:17" x14ac:dyDescent="0.25">
      <c r="B728" s="8" t="s">
        <v>2774</v>
      </c>
      <c r="C728" t="s">
        <v>562</v>
      </c>
      <c r="D728" t="s">
        <v>145</v>
      </c>
      <c r="E728" t="s">
        <v>8</v>
      </c>
      <c r="F728" s="4">
        <v>66674</v>
      </c>
      <c r="G728" s="6" t="str" cm="1">
        <f t="array" ref="G728">IFERROR(VLOOKUP(VALUE(Table13[[#This Row],[County FIPS]]), IFERROR(IF(VALUE([1]!New_Licenses[#Data])=0, "Pending", VALUE([1]!New_Licenses[#Data])), [1]!New_Licenses[#Data]), 8, FALSE), "N/A")</f>
        <v>N/A</v>
      </c>
      <c r="H728" s="9" t="str">
        <f>IF(AND(Table13[[#This Row],[Call Sign]]&lt;&gt;"N/A", Table13[[#This Row],[Call Sign]]&lt;&gt;"Pending"), "Y", "N")</f>
        <v>N</v>
      </c>
      <c r="I728" s="10" t="str" cm="1">
        <f t="array" ref="I7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8" s="6" t="str" cm="1">
        <f t="array" ref="J728">IF(IFERROR(VLOOKUP(VALUE(Table13[[#This Row],[County FIPS]]), IFERROR(IF(VALUE([1]!New_Leases[#Data])=0, "Pending", VALUE([1]!New_Leases[#Data])), [1]!New_Leases[#Data]), 13, FALSE), "N")="Active", "Y", "N")</f>
        <v>N</v>
      </c>
      <c r="K728" s="9" t="str" cm="1">
        <f t="array" ref="K7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8" s="9" t="str" cm="1">
        <f t="array" ref="L7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8" s="11" t="str" cm="1">
        <f t="array" ref="M7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8" s="9" t="str" cm="1">
        <f t="array" ref="N728">IF(IFERROR(VLOOKUP(VALUE(Table13[[#This Row],[County FIPS]]), VALUE([1]!Assignments_of_Authorization[#Data]), 1, FALSE), "N")&lt;&gt;"N", "Y", "N")</f>
        <v>N</v>
      </c>
      <c r="O728" s="9" t="str" cm="1">
        <f t="array" ref="O7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8" s="9" t="str" cm="1">
        <f t="array" ref="P7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8" s="9" t="str" cm="1">
        <f t="array" ref="Q7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29" spans="2:17" x14ac:dyDescent="0.25">
      <c r="B729" s="8" t="s">
        <v>2775</v>
      </c>
      <c r="C729" t="s">
        <v>562</v>
      </c>
      <c r="D729" t="s">
        <v>38</v>
      </c>
      <c r="E729" t="s">
        <v>6</v>
      </c>
      <c r="F729" s="4">
        <v>30803</v>
      </c>
      <c r="G729" s="6" t="str" cm="1">
        <f t="array" ref="G729">IFERROR(VLOOKUP(VALUE(Table13[[#This Row],[County FIPS]]), IFERROR(IF(VALUE([1]!New_Licenses[#Data])=0, "Pending", VALUE([1]!New_Licenses[#Data])), [1]!New_Licenses[#Data]), 8, FALSE), "N/A")</f>
        <v>N/A</v>
      </c>
      <c r="H729" s="9" t="str">
        <f>IF(AND(Table13[[#This Row],[Call Sign]]&lt;&gt;"N/A", Table13[[#This Row],[Call Sign]]&lt;&gt;"Pending"), "Y", "N")</f>
        <v>N</v>
      </c>
      <c r="I729" s="10" t="str" cm="1">
        <f t="array" ref="I7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29" s="6" t="str" cm="1">
        <f t="array" ref="J729">IF(IFERROR(VLOOKUP(VALUE(Table13[[#This Row],[County FIPS]]), IFERROR(IF(VALUE([1]!New_Leases[#Data])=0, "Pending", VALUE([1]!New_Leases[#Data])), [1]!New_Leases[#Data]), 13, FALSE), "N")="Active", "Y", "N")</f>
        <v>N</v>
      </c>
      <c r="K729" s="9" t="str" cm="1">
        <f t="array" ref="K7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29" s="9" t="str" cm="1">
        <f t="array" ref="L7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29" s="11" t="str" cm="1">
        <f t="array" ref="M7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29" s="9" t="str" cm="1">
        <f t="array" ref="N729">IF(IFERROR(VLOOKUP(VALUE(Table13[[#This Row],[County FIPS]]), VALUE([1]!Assignments_of_Authorization[#Data]), 1, FALSE), "N")&lt;&gt;"N", "Y", "N")</f>
        <v>N</v>
      </c>
      <c r="O729" s="9" t="str" cm="1">
        <f t="array" ref="O7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29" s="9" t="str" cm="1">
        <f t="array" ref="P7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29" s="9" t="str" cm="1">
        <f t="array" ref="Q7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0" spans="2:17" x14ac:dyDescent="0.25">
      <c r="B730" s="8" t="s">
        <v>2776</v>
      </c>
      <c r="C730" t="s">
        <v>562</v>
      </c>
      <c r="D730" t="s">
        <v>326</v>
      </c>
      <c r="E730" t="s">
        <v>8</v>
      </c>
      <c r="F730" s="4">
        <v>347467</v>
      </c>
      <c r="G730" s="6" t="str" cm="1">
        <f t="array" ref="G730">IFERROR(VLOOKUP(VALUE(Table13[[#This Row],[County FIPS]]), IFERROR(IF(VALUE([1]!New_Licenses[#Data])=0, "Pending", VALUE([1]!New_Licenses[#Data])), [1]!New_Licenses[#Data]), 8, FALSE), "N/A")</f>
        <v>N/A</v>
      </c>
      <c r="H730" s="9" t="str">
        <f>IF(AND(Table13[[#This Row],[Call Sign]]&lt;&gt;"N/A", Table13[[#This Row],[Call Sign]]&lt;&gt;"Pending"), "Y", "N")</f>
        <v>N</v>
      </c>
      <c r="I730" s="10" t="str" cm="1">
        <f t="array" ref="I7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0" s="6" t="str" cm="1">
        <f t="array" ref="J730">IF(IFERROR(VLOOKUP(VALUE(Table13[[#This Row],[County FIPS]]), IFERROR(IF(VALUE([1]!New_Leases[#Data])=0, "Pending", VALUE([1]!New_Leases[#Data])), [1]!New_Leases[#Data]), 13, FALSE), "N")="Active", "Y", "N")</f>
        <v>N</v>
      </c>
      <c r="K730" s="9" t="str" cm="1">
        <f t="array" ref="K7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0" s="9" t="str" cm="1">
        <f t="array" ref="L7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0" s="11" t="str" cm="1">
        <f t="array" ref="M7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0" s="9" t="str" cm="1">
        <f t="array" ref="N730">IF(IFERROR(VLOOKUP(VALUE(Table13[[#This Row],[County FIPS]]), VALUE([1]!Assignments_of_Authorization[#Data]), 1, FALSE), "N")&lt;&gt;"N", "Y", "N")</f>
        <v>N</v>
      </c>
      <c r="O730" s="9" t="str" cm="1">
        <f t="array" ref="O7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0" s="9" t="str" cm="1">
        <f t="array" ref="P7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0" s="9" t="str" cm="1">
        <f t="array" ref="Q7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1" spans="2:17" x14ac:dyDescent="0.25">
      <c r="B731" s="8" t="s">
        <v>2777</v>
      </c>
      <c r="C731" t="s">
        <v>562</v>
      </c>
      <c r="D731" t="s">
        <v>410</v>
      </c>
      <c r="E731" t="s">
        <v>8</v>
      </c>
      <c r="F731" s="4">
        <v>79840</v>
      </c>
      <c r="G731" s="6" t="str" cm="1">
        <f t="array" ref="G731">IFERROR(VLOOKUP(VALUE(Table13[[#This Row],[County FIPS]]), IFERROR(IF(VALUE([1]!New_Licenses[#Data])=0, "Pending", VALUE([1]!New_Licenses[#Data])), [1]!New_Licenses[#Data]), 8, FALSE), "N/A")</f>
        <v>N/A</v>
      </c>
      <c r="H731" s="9" t="str">
        <f>IF(AND(Table13[[#This Row],[Call Sign]]&lt;&gt;"N/A", Table13[[#This Row],[Call Sign]]&lt;&gt;"Pending"), "Y", "N")</f>
        <v>N</v>
      </c>
      <c r="I731" s="10" t="str" cm="1">
        <f t="array" ref="I7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1" s="6" t="str" cm="1">
        <f t="array" ref="J731">IF(IFERROR(VLOOKUP(VALUE(Table13[[#This Row],[County FIPS]]), IFERROR(IF(VALUE([1]!New_Leases[#Data])=0, "Pending", VALUE([1]!New_Leases[#Data])), [1]!New_Leases[#Data]), 13, FALSE), "N")="Active", "Y", "N")</f>
        <v>N</v>
      </c>
      <c r="K731" s="9" t="str" cm="1">
        <f t="array" ref="K7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1" s="9" t="str" cm="1">
        <f t="array" ref="L7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1" s="11" t="str" cm="1">
        <f t="array" ref="M7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1" s="9" t="str" cm="1">
        <f t="array" ref="N731">IF(IFERROR(VLOOKUP(VALUE(Table13[[#This Row],[County FIPS]]), VALUE([1]!Assignments_of_Authorization[#Data]), 1, FALSE), "N")&lt;&gt;"N", "Y", "N")</f>
        <v>N</v>
      </c>
      <c r="O731" s="9" t="str" cm="1">
        <f t="array" ref="O7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1" s="9" t="str" cm="1">
        <f t="array" ref="P7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1" s="9" t="str" cm="1">
        <f t="array" ref="Q7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2" spans="2:17" x14ac:dyDescent="0.25">
      <c r="B732" s="8" t="s">
        <v>2778</v>
      </c>
      <c r="C732" t="s">
        <v>562</v>
      </c>
      <c r="D732" t="s">
        <v>573</v>
      </c>
      <c r="E732" t="s">
        <v>6</v>
      </c>
      <c r="F732" s="4">
        <v>39654</v>
      </c>
      <c r="G732" s="6" t="str" cm="1">
        <f t="array" ref="G732">IFERROR(VLOOKUP(VALUE(Table13[[#This Row],[County FIPS]]), IFERROR(IF(VALUE([1]!New_Licenses[#Data])=0, "Pending", VALUE([1]!New_Licenses[#Data])), [1]!New_Licenses[#Data]), 8, FALSE), "N/A")</f>
        <v>N/A</v>
      </c>
      <c r="H732" s="9" t="str">
        <f>IF(AND(Table13[[#This Row],[Call Sign]]&lt;&gt;"N/A", Table13[[#This Row],[Call Sign]]&lt;&gt;"Pending"), "Y", "N")</f>
        <v>N</v>
      </c>
      <c r="I732" s="10" t="str" cm="1">
        <f t="array" ref="I7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2" s="6" t="str" cm="1">
        <f t="array" ref="J732">IF(IFERROR(VLOOKUP(VALUE(Table13[[#This Row],[County FIPS]]), IFERROR(IF(VALUE([1]!New_Leases[#Data])=0, "Pending", VALUE([1]!New_Leases[#Data])), [1]!New_Leases[#Data]), 13, FALSE), "N")="Active", "Y", "N")</f>
        <v>N</v>
      </c>
      <c r="K732" s="9" t="str" cm="1">
        <f t="array" ref="K7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2" s="9" t="str" cm="1">
        <f t="array" ref="L7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2" s="11" t="str" cm="1">
        <f t="array" ref="M7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2" s="9" t="str" cm="1">
        <f t="array" ref="N732">IF(IFERROR(VLOOKUP(VALUE(Table13[[#This Row],[County FIPS]]), VALUE([1]!Assignments_of_Authorization[#Data]), 1, FALSE), "N")&lt;&gt;"N", "Y", "N")</f>
        <v>N</v>
      </c>
      <c r="O732" s="9" t="str" cm="1">
        <f t="array" ref="O7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2" s="9" t="str" cm="1">
        <f t="array" ref="P7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2" s="9" t="str" cm="1">
        <f t="array" ref="Q7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3" spans="2:17" x14ac:dyDescent="0.25">
      <c r="B733" s="8" t="s">
        <v>2779</v>
      </c>
      <c r="C733" t="s">
        <v>562</v>
      </c>
      <c r="D733" t="s">
        <v>574</v>
      </c>
      <c r="E733" t="s">
        <v>8</v>
      </c>
      <c r="F733" s="4">
        <v>174788</v>
      </c>
      <c r="G733" s="6" t="str" cm="1">
        <f t="array" ref="G733">IFERROR(VLOOKUP(VALUE(Table13[[#This Row],[County FIPS]]), IFERROR(IF(VALUE([1]!New_Licenses[#Data])=0, "Pending", VALUE([1]!New_Licenses[#Data])), [1]!New_Licenses[#Data]), 8, FALSE), "N/A")</f>
        <v>N/A</v>
      </c>
      <c r="H733" s="9" t="str">
        <f>IF(AND(Table13[[#This Row],[Call Sign]]&lt;&gt;"N/A", Table13[[#This Row],[Call Sign]]&lt;&gt;"Pending"), "Y", "N")</f>
        <v>N</v>
      </c>
      <c r="I733" s="10" t="str" cm="1">
        <f t="array" ref="I7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3" s="6" t="str" cm="1">
        <f t="array" ref="J733">IF(IFERROR(VLOOKUP(VALUE(Table13[[#This Row],[County FIPS]]), IFERROR(IF(VALUE([1]!New_Leases[#Data])=0, "Pending", VALUE([1]!New_Leases[#Data])), [1]!New_Leases[#Data]), 13, FALSE), "N")="Active", "Y", "N")</f>
        <v>N</v>
      </c>
      <c r="K733" s="9" t="str" cm="1">
        <f t="array" ref="K7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3" s="9" t="str" cm="1">
        <f t="array" ref="L7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3" s="11" t="str" cm="1">
        <f t="array" ref="M7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3" s="9" t="str" cm="1">
        <f t="array" ref="N733">IF(IFERROR(VLOOKUP(VALUE(Table13[[#This Row],[County FIPS]]), VALUE([1]!Assignments_of_Authorization[#Data]), 1, FALSE), "N")&lt;&gt;"N", "Y", "N")</f>
        <v>N</v>
      </c>
      <c r="O733" s="9" t="str" cm="1">
        <f t="array" ref="O7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3" s="9" t="str" cm="1">
        <f t="array" ref="P7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3" s="9" t="str" cm="1">
        <f t="array" ref="Q7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4" spans="2:17" x14ac:dyDescent="0.25">
      <c r="B734" s="8" t="s">
        <v>2780</v>
      </c>
      <c r="C734" t="s">
        <v>562</v>
      </c>
      <c r="D734" t="s">
        <v>40</v>
      </c>
      <c r="E734" t="s">
        <v>8</v>
      </c>
      <c r="F734" s="4">
        <v>48914</v>
      </c>
      <c r="G734" s="6" t="str" cm="1">
        <f t="array" ref="G734">IFERROR(VLOOKUP(VALUE(Table13[[#This Row],[County FIPS]]), IFERROR(IF(VALUE([1]!New_Licenses[#Data])=0, "Pending", VALUE([1]!New_Licenses[#Data])), [1]!New_Licenses[#Data]), 8, FALSE), "N/A")</f>
        <v>N/A</v>
      </c>
      <c r="H734" s="9" t="str">
        <f>IF(AND(Table13[[#This Row],[Call Sign]]&lt;&gt;"N/A", Table13[[#This Row],[Call Sign]]&lt;&gt;"Pending"), "Y", "N")</f>
        <v>N</v>
      </c>
      <c r="I734" s="10" t="str" cm="1">
        <f t="array" ref="I7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4" s="6" t="str" cm="1">
        <f t="array" ref="J734">IF(IFERROR(VLOOKUP(VALUE(Table13[[#This Row],[County FIPS]]), IFERROR(IF(VALUE([1]!New_Leases[#Data])=0, "Pending", VALUE([1]!New_Leases[#Data])), [1]!New_Leases[#Data]), 13, FALSE), "N")="Active", "Y", "N")</f>
        <v>N</v>
      </c>
      <c r="K734" s="9" t="str" cm="1">
        <f t="array" ref="K7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4" s="9" t="str" cm="1">
        <f t="array" ref="L7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4" s="11" t="str" cm="1">
        <f t="array" ref="M7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4" s="9" t="str" cm="1">
        <f t="array" ref="N734">IF(IFERROR(VLOOKUP(VALUE(Table13[[#This Row],[County FIPS]]), VALUE([1]!Assignments_of_Authorization[#Data]), 1, FALSE), "N")&lt;&gt;"N", "Y", "N")</f>
        <v>N</v>
      </c>
      <c r="O734" s="9" t="str" cm="1">
        <f t="array" ref="O7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4" s="9" t="str" cm="1">
        <f t="array" ref="P7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4" s="9" t="str" cm="1">
        <f t="array" ref="Q7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5" spans="2:17" x14ac:dyDescent="0.25">
      <c r="B735" s="8" t="s">
        <v>2781</v>
      </c>
      <c r="C735" t="s">
        <v>562</v>
      </c>
      <c r="D735" t="s">
        <v>148</v>
      </c>
      <c r="E735" t="s">
        <v>8</v>
      </c>
      <c r="F735" s="4">
        <v>83658</v>
      </c>
      <c r="G735" s="6" t="str" cm="1">
        <f t="array" ref="G735">IFERROR(VLOOKUP(VALUE(Table13[[#This Row],[County FIPS]]), IFERROR(IF(VALUE([1]!New_Licenses[#Data])=0, "Pending", VALUE([1]!New_Licenses[#Data])), [1]!New_Licenses[#Data]), 8, FALSE), "N/A")</f>
        <v>N/A</v>
      </c>
      <c r="H735" s="9" t="str">
        <f>IF(AND(Table13[[#This Row],[Call Sign]]&lt;&gt;"N/A", Table13[[#This Row],[Call Sign]]&lt;&gt;"Pending"), "Y", "N")</f>
        <v>N</v>
      </c>
      <c r="I735" s="10" t="str" cm="1">
        <f t="array" ref="I7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5" s="6" t="str" cm="1">
        <f t="array" ref="J735">IF(IFERROR(VLOOKUP(VALUE(Table13[[#This Row],[County FIPS]]), IFERROR(IF(VALUE([1]!New_Leases[#Data])=0, "Pending", VALUE([1]!New_Leases[#Data])), [1]!New_Leases[#Data]), 13, FALSE), "N")="Active", "Y", "N")</f>
        <v>N</v>
      </c>
      <c r="K735" s="9" t="str" cm="1">
        <f t="array" ref="K7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5" s="9" t="str" cm="1">
        <f t="array" ref="L7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5" s="11" t="str" cm="1">
        <f t="array" ref="M7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5" s="9" t="str" cm="1">
        <f t="array" ref="N735">IF(IFERROR(VLOOKUP(VALUE(Table13[[#This Row],[County FIPS]]), VALUE([1]!Assignments_of_Authorization[#Data]), 1, FALSE), "N")&lt;&gt;"N", "Y", "N")</f>
        <v>N</v>
      </c>
      <c r="O735" s="9" t="str" cm="1">
        <f t="array" ref="O7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5" s="9" t="str" cm="1">
        <f t="array" ref="P7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5" s="9" t="str" cm="1">
        <f t="array" ref="Q7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6" spans="2:17" x14ac:dyDescent="0.25">
      <c r="B736" s="8" t="s">
        <v>2782</v>
      </c>
      <c r="C736" t="s">
        <v>562</v>
      </c>
      <c r="D736" t="s">
        <v>575</v>
      </c>
      <c r="E736" t="s">
        <v>6</v>
      </c>
      <c r="F736" s="4">
        <v>36662</v>
      </c>
      <c r="G736" s="6" t="str" cm="1">
        <f t="array" ref="G736">IFERROR(VLOOKUP(VALUE(Table13[[#This Row],[County FIPS]]), IFERROR(IF(VALUE([1]!New_Licenses[#Data])=0, "Pending", VALUE([1]!New_Licenses[#Data])), [1]!New_Licenses[#Data]), 8, FALSE), "N/A")</f>
        <v>N/A</v>
      </c>
      <c r="H736" s="9" t="str">
        <f>IF(AND(Table13[[#This Row],[Call Sign]]&lt;&gt;"N/A", Table13[[#This Row],[Call Sign]]&lt;&gt;"Pending"), "Y", "N")</f>
        <v>N</v>
      </c>
      <c r="I736" s="10" t="str" cm="1">
        <f t="array" ref="I7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6" s="6" t="str" cm="1">
        <f t="array" ref="J736">IF(IFERROR(VLOOKUP(VALUE(Table13[[#This Row],[County FIPS]]), IFERROR(IF(VALUE([1]!New_Leases[#Data])=0, "Pending", VALUE([1]!New_Leases[#Data])), [1]!New_Leases[#Data]), 13, FALSE), "N")="Active", "Y", "N")</f>
        <v>N</v>
      </c>
      <c r="K736" s="9" t="str" cm="1">
        <f t="array" ref="K7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6" s="9" t="str" cm="1">
        <f t="array" ref="L7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6" s="11" t="str" cm="1">
        <f t="array" ref="M7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6" s="9" t="str" cm="1">
        <f t="array" ref="N736">IF(IFERROR(VLOOKUP(VALUE(Table13[[#This Row],[County FIPS]]), VALUE([1]!Assignments_of_Authorization[#Data]), 1, FALSE), "N")&lt;&gt;"N", "Y", "N")</f>
        <v>N</v>
      </c>
      <c r="O736" s="9" t="str" cm="1">
        <f t="array" ref="O7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6" s="9" t="str" cm="1">
        <f t="array" ref="P7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6" s="9" t="str" cm="1">
        <f t="array" ref="Q7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7" spans="2:17" x14ac:dyDescent="0.25">
      <c r="B737" s="8" t="s">
        <v>2783</v>
      </c>
      <c r="C737" t="s">
        <v>562</v>
      </c>
      <c r="D737" t="s">
        <v>42</v>
      </c>
      <c r="E737" t="s">
        <v>6</v>
      </c>
      <c r="F737" s="4">
        <v>46428</v>
      </c>
      <c r="G737" s="6" t="str" cm="1">
        <f t="array" ref="G737">IFERROR(VLOOKUP(VALUE(Table13[[#This Row],[County FIPS]]), IFERROR(IF(VALUE([1]!New_Licenses[#Data])=0, "Pending", VALUE([1]!New_Licenses[#Data])), [1]!New_Licenses[#Data]), 8, FALSE), "N/A")</f>
        <v>N/A</v>
      </c>
      <c r="H737" s="9" t="str">
        <f>IF(AND(Table13[[#This Row],[Call Sign]]&lt;&gt;"N/A", Table13[[#This Row],[Call Sign]]&lt;&gt;"Pending"), "Y", "N")</f>
        <v>N</v>
      </c>
      <c r="I737" s="10" t="str" cm="1">
        <f t="array" ref="I7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7" s="6" t="str" cm="1">
        <f t="array" ref="J737">IF(IFERROR(VLOOKUP(VALUE(Table13[[#This Row],[County FIPS]]), IFERROR(IF(VALUE([1]!New_Leases[#Data])=0, "Pending", VALUE([1]!New_Leases[#Data])), [1]!New_Leases[#Data]), 13, FALSE), "N")="Active", "Y", "N")</f>
        <v>N</v>
      </c>
      <c r="K737" s="9" t="str" cm="1">
        <f t="array" ref="K7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7" s="9" t="str" cm="1">
        <f t="array" ref="L7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7" s="11" t="str" cm="1">
        <f t="array" ref="M7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7" s="9" t="str" cm="1">
        <f t="array" ref="N737">IF(IFERROR(VLOOKUP(VALUE(Table13[[#This Row],[County FIPS]]), VALUE([1]!Assignments_of_Authorization[#Data]), 1, FALSE), "N")&lt;&gt;"N", "Y", "N")</f>
        <v>N</v>
      </c>
      <c r="O737" s="9" t="str" cm="1">
        <f t="array" ref="O7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7" s="9" t="str" cm="1">
        <f t="array" ref="P7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7" s="9" t="str" cm="1">
        <f t="array" ref="Q7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8" spans="2:17" x14ac:dyDescent="0.25">
      <c r="B738" s="8" t="s">
        <v>2784</v>
      </c>
      <c r="C738" t="s">
        <v>562</v>
      </c>
      <c r="D738" t="s">
        <v>416</v>
      </c>
      <c r="E738" t="s">
        <v>6</v>
      </c>
      <c r="F738" s="4">
        <v>32918</v>
      </c>
      <c r="G738" s="6" t="str" cm="1">
        <f t="array" ref="G738">IFERROR(VLOOKUP(VALUE(Table13[[#This Row],[County FIPS]]), IFERROR(IF(VALUE([1]!New_Licenses[#Data])=0, "Pending", VALUE([1]!New_Licenses[#Data])), [1]!New_Licenses[#Data]), 8, FALSE), "N/A")</f>
        <v>N/A</v>
      </c>
      <c r="H738" s="9" t="str">
        <f>IF(AND(Table13[[#This Row],[Call Sign]]&lt;&gt;"N/A", Table13[[#This Row],[Call Sign]]&lt;&gt;"Pending"), "Y", "N")</f>
        <v>N</v>
      </c>
      <c r="I738" s="10" t="str" cm="1">
        <f t="array" ref="I7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8" s="6" t="str" cm="1">
        <f t="array" ref="J738">IF(IFERROR(VLOOKUP(VALUE(Table13[[#This Row],[County FIPS]]), IFERROR(IF(VALUE([1]!New_Leases[#Data])=0, "Pending", VALUE([1]!New_Leases[#Data])), [1]!New_Leases[#Data]), 13, FALSE), "N")="Active", "Y", "N")</f>
        <v>N</v>
      </c>
      <c r="K738" s="9" t="str" cm="1">
        <f t="array" ref="K7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8" s="9" t="str" cm="1">
        <f t="array" ref="L7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8" s="11" t="str" cm="1">
        <f t="array" ref="M7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8" s="9" t="str" cm="1">
        <f t="array" ref="N738">IF(IFERROR(VLOOKUP(VALUE(Table13[[#This Row],[County FIPS]]), VALUE([1]!Assignments_of_Authorization[#Data]), 1, FALSE), "N")&lt;&gt;"N", "Y", "N")</f>
        <v>N</v>
      </c>
      <c r="O738" s="9" t="str" cm="1">
        <f t="array" ref="O7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8" s="9" t="str" cm="1">
        <f t="array" ref="P7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8" s="9" t="str" cm="1">
        <f t="array" ref="Q7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39" spans="2:17" x14ac:dyDescent="0.25">
      <c r="B739" s="8" t="s">
        <v>2785</v>
      </c>
      <c r="C739" t="s">
        <v>562</v>
      </c>
      <c r="D739" t="s">
        <v>576</v>
      </c>
      <c r="E739" t="s">
        <v>6</v>
      </c>
      <c r="F739" s="4">
        <v>20478</v>
      </c>
      <c r="G739" s="6" t="str" cm="1">
        <f t="array" ref="G739">IFERROR(VLOOKUP(VALUE(Table13[[#This Row],[County FIPS]]), IFERROR(IF(VALUE([1]!New_Licenses[#Data])=0, "Pending", VALUE([1]!New_Licenses[#Data])), [1]!New_Licenses[#Data]), 8, FALSE), "N/A")</f>
        <v>N/A</v>
      </c>
      <c r="H739" s="9" t="str">
        <f>IF(AND(Table13[[#This Row],[Call Sign]]&lt;&gt;"N/A", Table13[[#This Row],[Call Sign]]&lt;&gt;"Pending"), "Y", "N")</f>
        <v>N</v>
      </c>
      <c r="I739" s="10" t="str" cm="1">
        <f t="array" ref="I7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39" s="6" t="str" cm="1">
        <f t="array" ref="J739">IF(IFERROR(VLOOKUP(VALUE(Table13[[#This Row],[County FIPS]]), IFERROR(IF(VALUE([1]!New_Leases[#Data])=0, "Pending", VALUE([1]!New_Leases[#Data])), [1]!New_Leases[#Data]), 13, FALSE), "N")="Active", "Y", "N")</f>
        <v>N</v>
      </c>
      <c r="K739" s="9" t="str" cm="1">
        <f t="array" ref="K7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39" s="9" t="str" cm="1">
        <f t="array" ref="L7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39" s="11" t="str" cm="1">
        <f t="array" ref="M7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39" s="9" t="str" cm="1">
        <f t="array" ref="N739">IF(IFERROR(VLOOKUP(VALUE(Table13[[#This Row],[County FIPS]]), VALUE([1]!Assignments_of_Authorization[#Data]), 1, FALSE), "N")&lt;&gt;"N", "Y", "N")</f>
        <v>N</v>
      </c>
      <c r="O739" s="9" t="str" cm="1">
        <f t="array" ref="O7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39" s="9" t="str" cm="1">
        <f t="array" ref="P7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39" s="9" t="str" cm="1">
        <f t="array" ref="Q7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0" spans="2:17" x14ac:dyDescent="0.25">
      <c r="B740" s="8" t="s">
        <v>2786</v>
      </c>
      <c r="C740" t="s">
        <v>562</v>
      </c>
      <c r="D740" t="s">
        <v>43</v>
      </c>
      <c r="E740" t="s">
        <v>6</v>
      </c>
      <c r="F740" s="4">
        <v>33147</v>
      </c>
      <c r="G740" s="6" t="str" cm="1">
        <f t="array" ref="G740">IFERROR(VLOOKUP(VALUE(Table13[[#This Row],[County FIPS]]), IFERROR(IF(VALUE([1]!New_Licenses[#Data])=0, "Pending", VALUE([1]!New_Licenses[#Data])), [1]!New_Licenses[#Data]), 8, FALSE), "N/A")</f>
        <v>N/A</v>
      </c>
      <c r="H740" s="9" t="str">
        <f>IF(AND(Table13[[#This Row],[Call Sign]]&lt;&gt;"N/A", Table13[[#This Row],[Call Sign]]&lt;&gt;"Pending"), "Y", "N")</f>
        <v>N</v>
      </c>
      <c r="I740" s="10" t="str" cm="1">
        <f t="array" ref="I7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0" s="6" t="str" cm="1">
        <f t="array" ref="J740">IF(IFERROR(VLOOKUP(VALUE(Table13[[#This Row],[County FIPS]]), IFERROR(IF(VALUE([1]!New_Leases[#Data])=0, "Pending", VALUE([1]!New_Leases[#Data])), [1]!New_Leases[#Data]), 13, FALSE), "N")="Active", "Y", "N")</f>
        <v>N</v>
      </c>
      <c r="K740" s="9" t="str" cm="1">
        <f t="array" ref="K7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0" s="9" t="str" cm="1">
        <f t="array" ref="L7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0" s="11" t="str" cm="1">
        <f t="array" ref="M7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0" s="9" t="str" cm="1">
        <f t="array" ref="N740">IF(IFERROR(VLOOKUP(VALUE(Table13[[#This Row],[County FIPS]]), VALUE([1]!Assignments_of_Authorization[#Data]), 1, FALSE), "N")&lt;&gt;"N", "Y", "N")</f>
        <v>N</v>
      </c>
      <c r="O740" s="9" t="str" cm="1">
        <f t="array" ref="O7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0" s="9" t="str" cm="1">
        <f t="array" ref="P7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0" s="9" t="str" cm="1">
        <f t="array" ref="Q7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1" spans="2:17" x14ac:dyDescent="0.25">
      <c r="B741" s="8" t="s">
        <v>2787</v>
      </c>
      <c r="C741" t="s">
        <v>562</v>
      </c>
      <c r="D741" t="s">
        <v>577</v>
      </c>
      <c r="E741" t="s">
        <v>6</v>
      </c>
      <c r="F741" s="4">
        <v>27613</v>
      </c>
      <c r="G741" s="6" t="str" cm="1">
        <f t="array" ref="G741">IFERROR(VLOOKUP(VALUE(Table13[[#This Row],[County FIPS]]), IFERROR(IF(VALUE([1]!New_Licenses[#Data])=0, "Pending", VALUE([1]!New_Licenses[#Data])), [1]!New_Licenses[#Data]), 8, FALSE), "N/A")</f>
        <v>N/A</v>
      </c>
      <c r="H741" s="9" t="str">
        <f>IF(AND(Table13[[#This Row],[Call Sign]]&lt;&gt;"N/A", Table13[[#This Row],[Call Sign]]&lt;&gt;"Pending"), "Y", "N")</f>
        <v>N</v>
      </c>
      <c r="I741" s="10" t="str" cm="1">
        <f t="array" ref="I7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1" s="6" t="str" cm="1">
        <f t="array" ref="J741">IF(IFERROR(VLOOKUP(VALUE(Table13[[#This Row],[County FIPS]]), IFERROR(IF(VALUE([1]!New_Leases[#Data])=0, "Pending", VALUE([1]!New_Leases[#Data])), [1]!New_Leases[#Data]), 13, FALSE), "N")="Active", "Y", "N")</f>
        <v>N</v>
      </c>
      <c r="K741" s="9" t="str" cm="1">
        <f t="array" ref="K7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1" s="9" t="str" cm="1">
        <f t="array" ref="L7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1" s="11" t="str" cm="1">
        <f t="array" ref="M7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1" s="9" t="str" cm="1">
        <f t="array" ref="N741">IF(IFERROR(VLOOKUP(VALUE(Table13[[#This Row],[County FIPS]]), VALUE([1]!Assignments_of_Authorization[#Data]), 1, FALSE), "N")&lt;&gt;"N", "Y", "N")</f>
        <v>N</v>
      </c>
      <c r="O741" s="9" t="str" cm="1">
        <f t="array" ref="O7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1" s="9" t="str" cm="1">
        <f t="array" ref="P7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1" s="9" t="str" cm="1">
        <f t="array" ref="Q7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2" spans="2:17" x14ac:dyDescent="0.25">
      <c r="B742" s="8" t="s">
        <v>2788</v>
      </c>
      <c r="C742" t="s">
        <v>562</v>
      </c>
      <c r="D742" t="s">
        <v>151</v>
      </c>
      <c r="E742" t="s">
        <v>8</v>
      </c>
      <c r="F742" s="4">
        <v>161765</v>
      </c>
      <c r="G742" s="6" t="str" cm="1">
        <f t="array" ref="G742">IFERROR(VLOOKUP(VALUE(Table13[[#This Row],[County FIPS]]), IFERROR(IF(VALUE([1]!New_Licenses[#Data])=0, "Pending", VALUE([1]!New_Licenses[#Data])), [1]!New_Licenses[#Data]), 8, FALSE), "N/A")</f>
        <v>N/A</v>
      </c>
      <c r="H742" s="9" t="str">
        <f>IF(AND(Table13[[#This Row],[Call Sign]]&lt;&gt;"N/A", Table13[[#This Row],[Call Sign]]&lt;&gt;"Pending"), "Y", "N")</f>
        <v>N</v>
      </c>
      <c r="I742" s="10" t="str" cm="1">
        <f t="array" ref="I7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2" s="6" t="str" cm="1">
        <f t="array" ref="J742">IF(IFERROR(VLOOKUP(VALUE(Table13[[#This Row],[County FIPS]]), IFERROR(IF(VALUE([1]!New_Leases[#Data])=0, "Pending", VALUE([1]!New_Leases[#Data])), [1]!New_Leases[#Data]), 13, FALSE), "N")="Active", "Y", "N")</f>
        <v>N</v>
      </c>
      <c r="K742" s="9" t="str" cm="1">
        <f t="array" ref="K7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2" s="9" t="str" cm="1">
        <f t="array" ref="L7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2" s="11" t="str" cm="1">
        <f t="array" ref="M7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2" s="9" t="str" cm="1">
        <f t="array" ref="N742">IF(IFERROR(VLOOKUP(VALUE(Table13[[#This Row],[County FIPS]]), VALUE([1]!Assignments_of_Authorization[#Data]), 1, FALSE), "N")&lt;&gt;"N", "Y", "N")</f>
        <v>N</v>
      </c>
      <c r="O742" s="9" t="str" cm="1">
        <f t="array" ref="O7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2" s="9" t="str" cm="1">
        <f t="array" ref="P7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2" s="9" t="str" cm="1">
        <f t="array" ref="Q7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3" spans="2:17" x14ac:dyDescent="0.25">
      <c r="B743" s="8" t="s">
        <v>2789</v>
      </c>
      <c r="C743" t="s">
        <v>562</v>
      </c>
      <c r="D743" t="s">
        <v>533</v>
      </c>
      <c r="E743" t="s">
        <v>6</v>
      </c>
      <c r="F743" s="4">
        <v>36282</v>
      </c>
      <c r="G743" s="6" t="str" cm="1">
        <f t="array" ref="G743">IFERROR(VLOOKUP(VALUE(Table13[[#This Row],[County FIPS]]), IFERROR(IF(VALUE([1]!New_Licenses[#Data])=0, "Pending", VALUE([1]!New_Licenses[#Data])), [1]!New_Licenses[#Data]), 8, FALSE), "N/A")</f>
        <v>N/A</v>
      </c>
      <c r="H743" s="9" t="str">
        <f>IF(AND(Table13[[#This Row],[Call Sign]]&lt;&gt;"N/A", Table13[[#This Row],[Call Sign]]&lt;&gt;"Pending"), "Y", "N")</f>
        <v>N</v>
      </c>
      <c r="I743" s="10" t="str" cm="1">
        <f t="array" ref="I7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3" s="6" t="str" cm="1">
        <f t="array" ref="J743">IF(IFERROR(VLOOKUP(VALUE(Table13[[#This Row],[County FIPS]]), IFERROR(IF(VALUE([1]!New_Leases[#Data])=0, "Pending", VALUE([1]!New_Leases[#Data])), [1]!New_Leases[#Data]), 13, FALSE), "N")="Active", "Y", "N")</f>
        <v>N</v>
      </c>
      <c r="K743" s="9" t="str" cm="1">
        <f t="array" ref="K7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3" s="9" t="str" cm="1">
        <f t="array" ref="L7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3" s="11" t="str" cm="1">
        <f t="array" ref="M7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3" s="9" t="str" cm="1">
        <f t="array" ref="N743">IF(IFERROR(VLOOKUP(VALUE(Table13[[#This Row],[County FIPS]]), VALUE([1]!Assignments_of_Authorization[#Data]), 1, FALSE), "N")&lt;&gt;"N", "Y", "N")</f>
        <v>N</v>
      </c>
      <c r="O743" s="9" t="str" cm="1">
        <f t="array" ref="O7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3" s="9" t="str" cm="1">
        <f t="array" ref="P7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3" s="9" t="str" cm="1">
        <f t="array" ref="Q7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4" spans="2:17" x14ac:dyDescent="0.25">
      <c r="B744" s="8" t="s">
        <v>2790</v>
      </c>
      <c r="C744" t="s">
        <v>562</v>
      </c>
      <c r="D744" t="s">
        <v>578</v>
      </c>
      <c r="E744" t="s">
        <v>8</v>
      </c>
      <c r="F744" s="4">
        <v>80240</v>
      </c>
      <c r="G744" s="6" t="str" cm="1">
        <f t="array" ref="G744">IFERROR(VLOOKUP(VALUE(Table13[[#This Row],[County FIPS]]), IFERROR(IF(VALUE([1]!New_Licenses[#Data])=0, "Pending", VALUE([1]!New_Licenses[#Data])), [1]!New_Licenses[#Data]), 8, FALSE), "N/A")</f>
        <v>N/A</v>
      </c>
      <c r="H744" s="9" t="str">
        <f>IF(AND(Table13[[#This Row],[Call Sign]]&lt;&gt;"N/A", Table13[[#This Row],[Call Sign]]&lt;&gt;"Pending"), "Y", "N")</f>
        <v>N</v>
      </c>
      <c r="I744" s="10" t="str" cm="1">
        <f t="array" ref="I7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4" s="6" t="str" cm="1">
        <f t="array" ref="J744">IF(IFERROR(VLOOKUP(VALUE(Table13[[#This Row],[County FIPS]]), IFERROR(IF(VALUE([1]!New_Leases[#Data])=0, "Pending", VALUE([1]!New_Leases[#Data])), [1]!New_Leases[#Data]), 13, FALSE), "N")="Active", "Y", "N")</f>
        <v>N</v>
      </c>
      <c r="K744" s="9" t="str" cm="1">
        <f t="array" ref="K7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4" s="9" t="str" cm="1">
        <f t="array" ref="L7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4" s="11" t="str" cm="1">
        <f t="array" ref="M7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4" s="9" t="str" cm="1">
        <f t="array" ref="N744">IF(IFERROR(VLOOKUP(VALUE(Table13[[#This Row],[County FIPS]]), VALUE([1]!Assignments_of_Authorization[#Data]), 1, FALSE), "N")&lt;&gt;"N", "Y", "N")</f>
        <v>N</v>
      </c>
      <c r="O744" s="9" t="str" cm="1">
        <f t="array" ref="O7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4" s="9" t="str" cm="1">
        <f t="array" ref="P7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4" s="9" t="str" cm="1">
        <f t="array" ref="Q7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5" spans="2:17" x14ac:dyDescent="0.25">
      <c r="B745" s="8" t="s">
        <v>2791</v>
      </c>
      <c r="C745" t="s">
        <v>562</v>
      </c>
      <c r="D745" t="s">
        <v>579</v>
      </c>
      <c r="E745" t="s">
        <v>8</v>
      </c>
      <c r="F745" s="4">
        <v>40446</v>
      </c>
      <c r="G745" s="6" t="str" cm="1">
        <f t="array" ref="G745">IFERROR(VLOOKUP(VALUE(Table13[[#This Row],[County FIPS]]), IFERROR(IF(VALUE([1]!New_Licenses[#Data])=0, "Pending", VALUE([1]!New_Licenses[#Data])), [1]!New_Licenses[#Data]), 8, FALSE), "N/A")</f>
        <v>N/A</v>
      </c>
      <c r="H745" s="9" t="str">
        <f>IF(AND(Table13[[#This Row],[Call Sign]]&lt;&gt;"N/A", Table13[[#This Row],[Call Sign]]&lt;&gt;"Pending"), "Y", "N")</f>
        <v>N</v>
      </c>
      <c r="I745" s="10" t="str" cm="1">
        <f t="array" ref="I7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5" s="6" t="str" cm="1">
        <f t="array" ref="J745">IF(IFERROR(VLOOKUP(VALUE(Table13[[#This Row],[County FIPS]]), IFERROR(IF(VALUE([1]!New_Leases[#Data])=0, "Pending", VALUE([1]!New_Leases[#Data])), [1]!New_Leases[#Data]), 13, FALSE), "N")="Active", "Y", "N")</f>
        <v>N</v>
      </c>
      <c r="K745" s="9" t="str" cm="1">
        <f t="array" ref="K7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5" s="9" t="str" cm="1">
        <f t="array" ref="L7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5" s="11" t="str" cm="1">
        <f t="array" ref="M7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5" s="9" t="str" cm="1">
        <f t="array" ref="N745">IF(IFERROR(VLOOKUP(VALUE(Table13[[#This Row],[County FIPS]]), VALUE([1]!Assignments_of_Authorization[#Data]), 1, FALSE), "N")&lt;&gt;"N", "Y", "N")</f>
        <v>N</v>
      </c>
      <c r="O745" s="9" t="str" cm="1">
        <f t="array" ref="O7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5" s="9" t="str" cm="1">
        <f t="array" ref="P7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5" s="9" t="str" cm="1">
        <f t="array" ref="Q7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6" spans="2:17" x14ac:dyDescent="0.25">
      <c r="B746" s="8" t="s">
        <v>2792</v>
      </c>
      <c r="C746" t="s">
        <v>562</v>
      </c>
      <c r="D746" t="s">
        <v>198</v>
      </c>
      <c r="E746" t="s">
        <v>8</v>
      </c>
      <c r="F746" s="4">
        <v>498700</v>
      </c>
      <c r="G746" s="6" t="str" cm="1">
        <f t="array" ref="G746">IFERROR(VLOOKUP(VALUE(Table13[[#This Row],[County FIPS]]), IFERROR(IF(VALUE([1]!New_Licenses[#Data])=0, "Pending", VALUE([1]!New_Licenses[#Data])), [1]!New_Licenses[#Data]), 8, FALSE), "N/A")</f>
        <v>N/A</v>
      </c>
      <c r="H746" s="9" t="str">
        <f>IF(AND(Table13[[#This Row],[Call Sign]]&lt;&gt;"N/A", Table13[[#This Row],[Call Sign]]&lt;&gt;"Pending"), "Y", "N")</f>
        <v>N</v>
      </c>
      <c r="I746" s="10" t="str" cm="1">
        <f t="array" ref="I7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6" s="6" t="str" cm="1">
        <f t="array" ref="J746">IF(IFERROR(VLOOKUP(VALUE(Table13[[#This Row],[County FIPS]]), IFERROR(IF(VALUE([1]!New_Leases[#Data])=0, "Pending", VALUE([1]!New_Leases[#Data])), [1]!New_Leases[#Data]), 13, FALSE), "N")="Active", "Y", "N")</f>
        <v>N</v>
      </c>
      <c r="K746" s="9" t="str" cm="1">
        <f t="array" ref="K7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6" s="9" t="str" cm="1">
        <f t="array" ref="L7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6" s="11" t="str" cm="1">
        <f t="array" ref="M7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6" s="9" t="str" cm="1">
        <f t="array" ref="N746">IF(IFERROR(VLOOKUP(VALUE(Table13[[#This Row],[County FIPS]]), VALUE([1]!Assignments_of_Authorization[#Data]), 1, FALSE), "N")&lt;&gt;"N", "Y", "N")</f>
        <v>N</v>
      </c>
      <c r="O746" s="9" t="str" cm="1">
        <f t="array" ref="O7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6" s="9" t="str" cm="1">
        <f t="array" ref="P7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6" s="9" t="str" cm="1">
        <f t="array" ref="Q7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7" spans="2:17" x14ac:dyDescent="0.25">
      <c r="B747" s="8" t="s">
        <v>2793</v>
      </c>
      <c r="C747" t="s">
        <v>562</v>
      </c>
      <c r="D747" t="s">
        <v>580</v>
      </c>
      <c r="E747" t="s">
        <v>8</v>
      </c>
      <c r="F747" s="4">
        <v>112417</v>
      </c>
      <c r="G747" s="6" t="str" cm="1">
        <f t="array" ref="G747">IFERROR(VLOOKUP(VALUE(Table13[[#This Row],[County FIPS]]), IFERROR(IF(VALUE([1]!New_Licenses[#Data])=0, "Pending", VALUE([1]!New_Licenses[#Data])), [1]!New_Licenses[#Data]), 8, FALSE), "N/A")</f>
        <v>N/A</v>
      </c>
      <c r="H747" s="9" t="str">
        <f>IF(AND(Table13[[#This Row],[Call Sign]]&lt;&gt;"N/A", Table13[[#This Row],[Call Sign]]&lt;&gt;"Pending"), "Y", "N")</f>
        <v>N</v>
      </c>
      <c r="I747" s="10" t="str" cm="1">
        <f t="array" ref="I7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7" s="6" t="str" cm="1">
        <f t="array" ref="J747">IF(IFERROR(VLOOKUP(VALUE(Table13[[#This Row],[County FIPS]]), IFERROR(IF(VALUE([1]!New_Leases[#Data])=0, "Pending", VALUE([1]!New_Leases[#Data])), [1]!New_Leases[#Data]), 13, FALSE), "N")="Active", "Y", "N")</f>
        <v>N</v>
      </c>
      <c r="K747" s="9" t="str" cm="1">
        <f t="array" ref="K7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7" s="9" t="str" cm="1">
        <f t="array" ref="L7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7" s="11" t="str" cm="1">
        <f t="array" ref="M7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7" s="9" t="str" cm="1">
        <f t="array" ref="N747">IF(IFERROR(VLOOKUP(VALUE(Table13[[#This Row],[County FIPS]]), VALUE([1]!Assignments_of_Authorization[#Data]), 1, FALSE), "N")&lt;&gt;"N", "Y", "N")</f>
        <v>N</v>
      </c>
      <c r="O747" s="9" t="str" cm="1">
        <f t="array" ref="O7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7" s="9" t="str" cm="1">
        <f t="array" ref="P7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7" s="9" t="str" cm="1">
        <f t="array" ref="Q7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8" spans="2:17" x14ac:dyDescent="0.25">
      <c r="B748" s="8" t="s">
        <v>2794</v>
      </c>
      <c r="C748" t="s">
        <v>562</v>
      </c>
      <c r="D748" t="s">
        <v>46</v>
      </c>
      <c r="E748" t="s">
        <v>8</v>
      </c>
      <c r="F748" s="4">
        <v>45011</v>
      </c>
      <c r="G748" s="6" t="str" cm="1">
        <f t="array" ref="G748">IFERROR(VLOOKUP(VALUE(Table13[[#This Row],[County FIPS]]), IFERROR(IF(VALUE([1]!New_Licenses[#Data])=0, "Pending", VALUE([1]!New_Licenses[#Data])), [1]!New_Licenses[#Data]), 8, FALSE), "N/A")</f>
        <v>N/A</v>
      </c>
      <c r="H748" s="9" t="str">
        <f>IF(AND(Table13[[#This Row],[Call Sign]]&lt;&gt;"N/A", Table13[[#This Row],[Call Sign]]&lt;&gt;"Pending"), "Y", "N")</f>
        <v>N</v>
      </c>
      <c r="I748" s="10" t="str" cm="1">
        <f t="array" ref="I7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8" s="6" t="str" cm="1">
        <f t="array" ref="J748">IF(IFERROR(VLOOKUP(VALUE(Table13[[#This Row],[County FIPS]]), IFERROR(IF(VALUE([1]!New_Leases[#Data])=0, "Pending", VALUE([1]!New_Leases[#Data])), [1]!New_Leases[#Data]), 13, FALSE), "N")="Active", "Y", "N")</f>
        <v>N</v>
      </c>
      <c r="K748" s="9" t="str" cm="1">
        <f t="array" ref="K7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8" s="9" t="str" cm="1">
        <f t="array" ref="L7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8" s="11" t="str" cm="1">
        <f t="array" ref="M7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8" s="9" t="str" cm="1">
        <f t="array" ref="N748">IF(IFERROR(VLOOKUP(VALUE(Table13[[#This Row],[County FIPS]]), VALUE([1]!Assignments_of_Authorization[#Data]), 1, FALSE), "N")&lt;&gt;"N", "Y", "N")</f>
        <v>N</v>
      </c>
      <c r="O748" s="9" t="str" cm="1">
        <f t="array" ref="O7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8" s="9" t="str" cm="1">
        <f t="array" ref="P7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8" s="9" t="str" cm="1">
        <f t="array" ref="Q7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49" spans="2:17" x14ac:dyDescent="0.25">
      <c r="B749" s="8" t="s">
        <v>2795</v>
      </c>
      <c r="C749" t="s">
        <v>562</v>
      </c>
      <c r="D749" t="s">
        <v>51</v>
      </c>
      <c r="E749" t="s">
        <v>8</v>
      </c>
      <c r="F749" s="4">
        <v>130129</v>
      </c>
      <c r="G749" s="6" t="str" cm="1">
        <f t="array" ref="G749">IFERROR(VLOOKUP(VALUE(Table13[[#This Row],[County FIPS]]), IFERROR(IF(VALUE([1]!New_Licenses[#Data])=0, "Pending", VALUE([1]!New_Licenses[#Data])), [1]!New_Licenses[#Data]), 8, FALSE), "N/A")</f>
        <v>N/A</v>
      </c>
      <c r="H749" s="9" t="str">
        <f>IF(AND(Table13[[#This Row],[Call Sign]]&lt;&gt;"N/A", Table13[[#This Row],[Call Sign]]&lt;&gt;"Pending"), "Y", "N")</f>
        <v>N</v>
      </c>
      <c r="I749" s="10" t="str" cm="1">
        <f t="array" ref="I7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49" s="6" t="str" cm="1">
        <f t="array" ref="J749">IF(IFERROR(VLOOKUP(VALUE(Table13[[#This Row],[County FIPS]]), IFERROR(IF(VALUE([1]!New_Leases[#Data])=0, "Pending", VALUE([1]!New_Leases[#Data])), [1]!New_Leases[#Data]), 13, FALSE), "N")="Active", "Y", "N")</f>
        <v>N</v>
      </c>
      <c r="K749" s="9" t="str" cm="1">
        <f t="array" ref="K7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49" s="9" t="str" cm="1">
        <f t="array" ref="L7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49" s="11" t="str" cm="1">
        <f t="array" ref="M7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49" s="9" t="str" cm="1">
        <f t="array" ref="N749">IF(IFERROR(VLOOKUP(VALUE(Table13[[#This Row],[County FIPS]]), VALUE([1]!Assignments_of_Authorization[#Data]), 1, FALSE), "N")&lt;&gt;"N", "Y", "N")</f>
        <v>N</v>
      </c>
      <c r="O749" s="9" t="str" cm="1">
        <f t="array" ref="O7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49" s="9" t="str" cm="1">
        <f t="array" ref="P7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49" s="9" t="str" cm="1">
        <f t="array" ref="Q7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0" spans="2:17" x14ac:dyDescent="0.25">
      <c r="B750" s="8" t="s">
        <v>2796</v>
      </c>
      <c r="C750" t="s">
        <v>562</v>
      </c>
      <c r="D750" t="s">
        <v>53</v>
      </c>
      <c r="E750" t="s">
        <v>8</v>
      </c>
      <c r="F750" s="4">
        <v>977203</v>
      </c>
      <c r="G750" s="6" t="str" cm="1">
        <f t="array" ref="G750">IFERROR(VLOOKUP(VALUE(Table13[[#This Row],[County FIPS]]), IFERROR(IF(VALUE([1]!New_Licenses[#Data])=0, "Pending", VALUE([1]!New_Licenses[#Data])), [1]!New_Licenses[#Data]), 8, FALSE), "N/A")</f>
        <v>N/A</v>
      </c>
      <c r="H750" s="9" t="str">
        <f>IF(AND(Table13[[#This Row],[Call Sign]]&lt;&gt;"N/A", Table13[[#This Row],[Call Sign]]&lt;&gt;"Pending"), "Y", "N")</f>
        <v>N</v>
      </c>
      <c r="I750" s="10" t="str" cm="1">
        <f t="array" ref="I7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0" s="6" t="str" cm="1">
        <f t="array" ref="J750">IF(IFERROR(VLOOKUP(VALUE(Table13[[#This Row],[County FIPS]]), IFERROR(IF(VALUE([1]!New_Leases[#Data])=0, "Pending", VALUE([1]!New_Leases[#Data])), [1]!New_Leases[#Data]), 13, FALSE), "N")="Active", "Y", "N")</f>
        <v>N</v>
      </c>
      <c r="K750" s="9" t="str" cm="1">
        <f t="array" ref="K7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0" s="9" t="str" cm="1">
        <f t="array" ref="L7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0" s="11" t="str" cm="1">
        <f t="array" ref="M7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0" s="9" t="str" cm="1">
        <f t="array" ref="N750">IF(IFERROR(VLOOKUP(VALUE(Table13[[#This Row],[County FIPS]]), VALUE([1]!Assignments_of_Authorization[#Data]), 1, FALSE), "N")&lt;&gt;"N", "Y", "N")</f>
        <v>N</v>
      </c>
      <c r="O750" s="9" t="str" cm="1">
        <f t="array" ref="O7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0" s="9" t="str" cm="1">
        <f t="array" ref="P7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0" s="9" t="str" cm="1">
        <f t="array" ref="Q7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1" spans="2:17" x14ac:dyDescent="0.25">
      <c r="B751" s="8" t="s">
        <v>2797</v>
      </c>
      <c r="C751" t="s">
        <v>562</v>
      </c>
      <c r="D751" t="s">
        <v>54</v>
      </c>
      <c r="E751" t="s">
        <v>8</v>
      </c>
      <c r="F751" s="4">
        <v>46095</v>
      </c>
      <c r="G751" s="6" t="str" cm="1">
        <f t="array" ref="G751">IFERROR(VLOOKUP(VALUE(Table13[[#This Row],[County FIPS]]), IFERROR(IF(VALUE([1]!New_Licenses[#Data])=0, "Pending", VALUE([1]!New_Licenses[#Data])), [1]!New_Licenses[#Data]), 8, FALSE), "N/A")</f>
        <v>WRPG323</v>
      </c>
      <c r="H751" s="9" t="str">
        <f>IF(AND(Table13[[#This Row],[Call Sign]]&lt;&gt;"N/A", Table13[[#This Row],[Call Sign]]&lt;&gt;"Pending"), "Y", "N")</f>
        <v>Y</v>
      </c>
      <c r="I751" s="10" cm="1">
        <f t="array" ref="I751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751" s="6" t="str" cm="1">
        <f t="array" ref="J751">IF(IFERROR(VLOOKUP(VALUE(Table13[[#This Row],[County FIPS]]), IFERROR(IF(VALUE([1]!New_Leases[#Data])=0, "Pending", VALUE([1]!New_Leases[#Data])), [1]!New_Leases[#Data]), 13, FALSE), "N")="Active", "Y", "N")</f>
        <v>N</v>
      </c>
      <c r="K751" s="9" t="str" cm="1">
        <f t="array" ref="K7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1" s="9" t="str" cm="1">
        <f t="array" ref="L7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1" s="11" t="str" cm="1">
        <f t="array" ref="M7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1" s="9" t="str" cm="1">
        <f t="array" ref="N751">IF(IFERROR(VLOOKUP(VALUE(Table13[[#This Row],[County FIPS]]), VALUE([1]!Assignments_of_Authorization[#Data]), 1, FALSE), "N")&lt;&gt;"N", "Y", "N")</f>
        <v>N</v>
      </c>
      <c r="O751" s="9" t="str" cm="1">
        <f t="array" ref="O7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1" s="9" t="str" cm="1">
        <f t="array" ref="P7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1" s="9" t="str" cm="1">
        <f t="array" ref="Q7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2" spans="2:17" x14ac:dyDescent="0.25">
      <c r="B752" s="8" t="s">
        <v>2798</v>
      </c>
      <c r="C752" t="s">
        <v>562</v>
      </c>
      <c r="D752" t="s">
        <v>338</v>
      </c>
      <c r="E752" t="s">
        <v>6</v>
      </c>
      <c r="F752" s="4">
        <v>9812</v>
      </c>
      <c r="G752" s="6" t="str" cm="1">
        <f t="array" ref="G752">IFERROR(VLOOKUP(VALUE(Table13[[#This Row],[County FIPS]]), IFERROR(IF(VALUE([1]!New_Licenses[#Data])=0, "Pending", VALUE([1]!New_Licenses[#Data])), [1]!New_Licenses[#Data]), 8, FALSE), "N/A")</f>
        <v>N/A</v>
      </c>
      <c r="H752" s="9" t="str">
        <f>IF(AND(Table13[[#This Row],[Call Sign]]&lt;&gt;"N/A", Table13[[#This Row],[Call Sign]]&lt;&gt;"Pending"), "Y", "N")</f>
        <v>N</v>
      </c>
      <c r="I752" s="10" t="str" cm="1">
        <f t="array" ref="I7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2" s="6" t="str" cm="1">
        <f t="array" ref="J752">IF(IFERROR(VLOOKUP(VALUE(Table13[[#This Row],[County FIPS]]), IFERROR(IF(VALUE([1]!New_Leases[#Data])=0, "Pending", VALUE([1]!New_Leases[#Data])), [1]!New_Leases[#Data]), 13, FALSE), "N")="Active", "Y", "N")</f>
        <v>N</v>
      </c>
      <c r="K752" s="9" t="str" cm="1">
        <f t="array" ref="K7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2" s="9" t="str" cm="1">
        <f t="array" ref="L7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2" s="11" t="str" cm="1">
        <f t="array" ref="M7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2" s="9" t="str" cm="1">
        <f t="array" ref="N752">IF(IFERROR(VLOOKUP(VALUE(Table13[[#This Row],[County FIPS]]), VALUE([1]!Assignments_of_Authorization[#Data]), 1, FALSE), "N")&lt;&gt;"N", "Y", "N")</f>
        <v>N</v>
      </c>
      <c r="O752" s="9" t="str" cm="1">
        <f t="array" ref="O7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2" s="9" t="str" cm="1">
        <f t="array" ref="P7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2" s="9" t="str" cm="1">
        <f t="array" ref="Q7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3" spans="2:17" x14ac:dyDescent="0.25">
      <c r="B753" s="8" t="s">
        <v>2799</v>
      </c>
      <c r="C753" t="s">
        <v>562</v>
      </c>
      <c r="D753" t="s">
        <v>581</v>
      </c>
      <c r="E753" t="s">
        <v>6</v>
      </c>
      <c r="F753" s="4">
        <v>35962</v>
      </c>
      <c r="G753" s="6" t="str" cm="1">
        <f t="array" ref="G753">IFERROR(VLOOKUP(VALUE(Table13[[#This Row],[County FIPS]]), IFERROR(IF(VALUE([1]!New_Licenses[#Data])=0, "Pending", VALUE([1]!New_Licenses[#Data])), [1]!New_Licenses[#Data]), 8, FALSE), "N/A")</f>
        <v>N/A</v>
      </c>
      <c r="H753" s="9" t="str">
        <f>IF(AND(Table13[[#This Row],[Call Sign]]&lt;&gt;"N/A", Table13[[#This Row],[Call Sign]]&lt;&gt;"Pending"), "Y", "N")</f>
        <v>N</v>
      </c>
      <c r="I753" s="10" t="str" cm="1">
        <f t="array" ref="I7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3" s="6" t="str" cm="1">
        <f t="array" ref="J753">IF(IFERROR(VLOOKUP(VALUE(Table13[[#This Row],[County FIPS]]), IFERROR(IF(VALUE([1]!New_Leases[#Data])=0, "Pending", VALUE([1]!New_Leases[#Data])), [1]!New_Leases[#Data]), 13, FALSE), "N")="Active", "Y", "N")</f>
        <v>N</v>
      </c>
      <c r="K753" s="9" t="str" cm="1">
        <f t="array" ref="K7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3" s="9" t="str" cm="1">
        <f t="array" ref="L7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3" s="11" t="str" cm="1">
        <f t="array" ref="M7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3" s="9" t="str" cm="1">
        <f t="array" ref="N753">IF(IFERROR(VLOOKUP(VALUE(Table13[[#This Row],[County FIPS]]), VALUE([1]!Assignments_of_Authorization[#Data]), 1, FALSE), "N")&lt;&gt;"N", "Y", "N")</f>
        <v>N</v>
      </c>
      <c r="O753" s="9" t="str" cm="1">
        <f t="array" ref="O7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3" s="9" t="str" cm="1">
        <f t="array" ref="P7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3" s="9" t="str" cm="1">
        <f t="array" ref="Q7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4" spans="2:17" x14ac:dyDescent="0.25">
      <c r="B754" s="8" t="s">
        <v>2800</v>
      </c>
      <c r="C754" t="s">
        <v>562</v>
      </c>
      <c r="D754" t="s">
        <v>56</v>
      </c>
      <c r="E754" t="s">
        <v>8</v>
      </c>
      <c r="F754" s="4">
        <v>139718</v>
      </c>
      <c r="G754" s="6" t="str" cm="1">
        <f t="array" ref="G754">IFERROR(VLOOKUP(VALUE(Table13[[#This Row],[County FIPS]]), IFERROR(IF(VALUE([1]!New_Licenses[#Data])=0, "Pending", VALUE([1]!New_Licenses[#Data])), [1]!New_Licenses[#Data]), 8, FALSE), "N/A")</f>
        <v>N/A</v>
      </c>
      <c r="H754" s="9" t="str">
        <f>IF(AND(Table13[[#This Row],[Call Sign]]&lt;&gt;"N/A", Table13[[#This Row],[Call Sign]]&lt;&gt;"Pending"), "Y", "N")</f>
        <v>N</v>
      </c>
      <c r="I754" s="10" t="str" cm="1">
        <f t="array" ref="I7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4" s="6" t="str" cm="1">
        <f t="array" ref="J754">IF(IFERROR(VLOOKUP(VALUE(Table13[[#This Row],[County FIPS]]), IFERROR(IF(VALUE([1]!New_Leases[#Data])=0, "Pending", VALUE([1]!New_Leases[#Data])), [1]!New_Leases[#Data]), 13, FALSE), "N")="Active", "Y", "N")</f>
        <v>N</v>
      </c>
      <c r="K754" s="9" t="str" cm="1">
        <f t="array" ref="K7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4" s="9" t="str" cm="1">
        <f t="array" ref="L7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4" s="11" t="str" cm="1">
        <f t="array" ref="M7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4" s="9" t="str" cm="1">
        <f t="array" ref="N754">IF(IFERROR(VLOOKUP(VALUE(Table13[[#This Row],[County FIPS]]), VALUE([1]!Assignments_of_Authorization[#Data]), 1, FALSE), "N")&lt;&gt;"N", "Y", "N")</f>
        <v>N</v>
      </c>
      <c r="O754" s="9" t="str" cm="1">
        <f t="array" ref="O7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4" s="9" t="str" cm="1">
        <f t="array" ref="P7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4" s="9" t="str" cm="1">
        <f t="array" ref="Q7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5" spans="2:17" x14ac:dyDescent="0.25">
      <c r="B755" s="8" t="s">
        <v>2801</v>
      </c>
      <c r="C755" t="s">
        <v>562</v>
      </c>
      <c r="D755" t="s">
        <v>57</v>
      </c>
      <c r="E755" t="s">
        <v>6</v>
      </c>
      <c r="F755" s="4">
        <v>37936</v>
      </c>
      <c r="G755" s="6" t="str" cm="1">
        <f t="array" ref="G755">IFERROR(VLOOKUP(VALUE(Table13[[#This Row],[County FIPS]]), IFERROR(IF(VALUE([1]!New_Licenses[#Data])=0, "Pending", VALUE([1]!New_Licenses[#Data])), [1]!New_Licenses[#Data]), 8, FALSE), "N/A")</f>
        <v>N/A</v>
      </c>
      <c r="H755" s="9" t="str">
        <f>IF(AND(Table13[[#This Row],[Call Sign]]&lt;&gt;"N/A", Table13[[#This Row],[Call Sign]]&lt;&gt;"Pending"), "Y", "N")</f>
        <v>N</v>
      </c>
      <c r="I755" s="10" t="str" cm="1">
        <f t="array" ref="I7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5" s="6" t="str" cm="1">
        <f t="array" ref="J755">IF(IFERROR(VLOOKUP(VALUE(Table13[[#This Row],[County FIPS]]), IFERROR(IF(VALUE([1]!New_Leases[#Data])=0, "Pending", VALUE([1]!New_Leases[#Data])), [1]!New_Leases[#Data]), 13, FALSE), "N")="Active", "Y", "N")</f>
        <v>N</v>
      </c>
      <c r="K755" s="9" t="str" cm="1">
        <f t="array" ref="K7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5" s="9" t="str" cm="1">
        <f t="array" ref="L7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5" s="11" t="str" cm="1">
        <f t="array" ref="M7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5" s="9" t="str" cm="1">
        <f t="array" ref="N755">IF(IFERROR(VLOOKUP(VALUE(Table13[[#This Row],[County FIPS]]), VALUE([1]!Assignments_of_Authorization[#Data]), 1, FALSE), "N")&lt;&gt;"N", "Y", "N")</f>
        <v>N</v>
      </c>
      <c r="O755" s="9" t="str" cm="1">
        <f t="array" ref="O7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5" s="9" t="str" cm="1">
        <f t="array" ref="P7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5" s="9" t="str" cm="1">
        <f t="array" ref="Q7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6" spans="2:17" x14ac:dyDescent="0.25">
      <c r="B756" s="8" t="s">
        <v>2802</v>
      </c>
      <c r="C756" t="s">
        <v>562</v>
      </c>
      <c r="D756" t="s">
        <v>58</v>
      </c>
      <c r="E756" t="s">
        <v>8</v>
      </c>
      <c r="F756" s="4">
        <v>71780</v>
      </c>
      <c r="G756" s="6" t="str" cm="1">
        <f t="array" ref="G756">IFERROR(VLOOKUP(VALUE(Table13[[#This Row],[County FIPS]]), IFERROR(IF(VALUE([1]!New_Licenses[#Data])=0, "Pending", VALUE([1]!New_Licenses[#Data])), [1]!New_Licenses[#Data]), 8, FALSE), "N/A")</f>
        <v>N/A</v>
      </c>
      <c r="H756" s="9" t="str">
        <f>IF(AND(Table13[[#This Row],[Call Sign]]&lt;&gt;"N/A", Table13[[#This Row],[Call Sign]]&lt;&gt;"Pending"), "Y", "N")</f>
        <v>N</v>
      </c>
      <c r="I756" s="10" t="str" cm="1">
        <f t="array" ref="I7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6" s="6" t="str" cm="1">
        <f t="array" ref="J756">IF(IFERROR(VLOOKUP(VALUE(Table13[[#This Row],[County FIPS]]), IFERROR(IF(VALUE([1]!New_Leases[#Data])=0, "Pending", VALUE([1]!New_Leases[#Data])), [1]!New_Leases[#Data]), 13, FALSE), "N")="Active", "Y", "N")</f>
        <v>N</v>
      </c>
      <c r="K756" s="9" t="str" cm="1">
        <f t="array" ref="K7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6" s="9" t="str" cm="1">
        <f t="array" ref="L7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6" s="11" t="str" cm="1">
        <f t="array" ref="M7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6" s="9" t="str" cm="1">
        <f t="array" ref="N756">IF(IFERROR(VLOOKUP(VALUE(Table13[[#This Row],[County FIPS]]), VALUE([1]!Assignments_of_Authorization[#Data]), 1, FALSE), "N")&lt;&gt;"N", "Y", "N")</f>
        <v>N</v>
      </c>
      <c r="O756" s="9" t="str" cm="1">
        <f t="array" ref="O7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6" s="9" t="str" cm="1">
        <f t="array" ref="P7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6" s="9" t="str" cm="1">
        <f t="array" ref="Q7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7" spans="2:17" x14ac:dyDescent="0.25">
      <c r="B757" s="8" t="s">
        <v>2803</v>
      </c>
      <c r="C757" t="s">
        <v>562</v>
      </c>
      <c r="D757" t="s">
        <v>160</v>
      </c>
      <c r="E757" t="s">
        <v>6</v>
      </c>
      <c r="F757" s="4">
        <v>13830</v>
      </c>
      <c r="G757" s="6" t="str" cm="1">
        <f t="array" ref="G757">IFERROR(VLOOKUP(VALUE(Table13[[#This Row],[County FIPS]]), IFERROR(IF(VALUE([1]!New_Licenses[#Data])=0, "Pending", VALUE([1]!New_Licenses[#Data])), [1]!New_Licenses[#Data]), 8, FALSE), "N/A")</f>
        <v>N/A</v>
      </c>
      <c r="H757" s="9" t="str">
        <f>IF(AND(Table13[[#This Row],[Call Sign]]&lt;&gt;"N/A", Table13[[#This Row],[Call Sign]]&lt;&gt;"Pending"), "Y", "N")</f>
        <v>N</v>
      </c>
      <c r="I757" s="10" t="str" cm="1">
        <f t="array" ref="I7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7" s="6" t="str" cm="1">
        <f t="array" ref="J757">IF(IFERROR(VLOOKUP(VALUE(Table13[[#This Row],[County FIPS]]), IFERROR(IF(VALUE([1]!New_Leases[#Data])=0, "Pending", VALUE([1]!New_Leases[#Data])), [1]!New_Leases[#Data]), 13, FALSE), "N")="Active", "Y", "N")</f>
        <v>N</v>
      </c>
      <c r="K757" s="9" t="str" cm="1">
        <f t="array" ref="K7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7" s="9" t="str" cm="1">
        <f t="array" ref="L7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7" s="11" t="str" cm="1">
        <f t="array" ref="M7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7" s="9" t="str" cm="1">
        <f t="array" ref="N757">IF(IFERROR(VLOOKUP(VALUE(Table13[[#This Row],[County FIPS]]), VALUE([1]!Assignments_of_Authorization[#Data]), 1, FALSE), "N")&lt;&gt;"N", "Y", "N")</f>
        <v>N</v>
      </c>
      <c r="O757" s="9" t="str" cm="1">
        <f t="array" ref="O7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7" s="9" t="str" cm="1">
        <f t="array" ref="P7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7" s="9" t="str" cm="1">
        <f t="array" ref="Q7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8" spans="2:17" x14ac:dyDescent="0.25">
      <c r="B758" s="8" t="s">
        <v>2804</v>
      </c>
      <c r="C758" t="s">
        <v>562</v>
      </c>
      <c r="D758" t="s">
        <v>582</v>
      </c>
      <c r="E758" t="s">
        <v>8</v>
      </c>
      <c r="F758" s="4">
        <v>47457</v>
      </c>
      <c r="G758" s="6" t="str" cm="1">
        <f t="array" ref="G758">IFERROR(VLOOKUP(VALUE(Table13[[#This Row],[County FIPS]]), IFERROR(IF(VALUE([1]!New_Licenses[#Data])=0, "Pending", VALUE([1]!New_Licenses[#Data])), [1]!New_Licenses[#Data]), 8, FALSE), "N/A")</f>
        <v>N/A</v>
      </c>
      <c r="H758" s="9" t="str">
        <f>IF(AND(Table13[[#This Row],[Call Sign]]&lt;&gt;"N/A", Table13[[#This Row],[Call Sign]]&lt;&gt;"Pending"), "Y", "N")</f>
        <v>N</v>
      </c>
      <c r="I758" s="10" t="str" cm="1">
        <f t="array" ref="I7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8" s="6" t="str" cm="1">
        <f t="array" ref="J758">IF(IFERROR(VLOOKUP(VALUE(Table13[[#This Row],[County FIPS]]), IFERROR(IF(VALUE([1]!New_Leases[#Data])=0, "Pending", VALUE([1]!New_Leases[#Data])), [1]!New_Leases[#Data]), 13, FALSE), "N")="Active", "Y", "N")</f>
        <v>N</v>
      </c>
      <c r="K758" s="9" t="str" cm="1">
        <f t="array" ref="K7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8" s="9" t="str" cm="1">
        <f t="array" ref="L7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8" s="11" t="str" cm="1">
        <f t="array" ref="M7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8" s="9" t="str" cm="1">
        <f t="array" ref="N758">IF(IFERROR(VLOOKUP(VALUE(Table13[[#This Row],[County FIPS]]), VALUE([1]!Assignments_of_Authorization[#Data]), 1, FALSE), "N")&lt;&gt;"N", "Y", "N")</f>
        <v>N</v>
      </c>
      <c r="O758" s="9" t="str" cm="1">
        <f t="array" ref="O7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8" s="9" t="str" cm="1">
        <f t="array" ref="P7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8" s="9" t="str" cm="1">
        <f t="array" ref="Q7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59" spans="2:17" x14ac:dyDescent="0.25">
      <c r="B759" s="8" t="s">
        <v>2805</v>
      </c>
      <c r="C759" t="s">
        <v>562</v>
      </c>
      <c r="D759" t="s">
        <v>583</v>
      </c>
      <c r="E759" t="s">
        <v>6</v>
      </c>
      <c r="F759" s="4">
        <v>5940</v>
      </c>
      <c r="G759" s="6" t="str" cm="1">
        <f t="array" ref="G759">IFERROR(VLOOKUP(VALUE(Table13[[#This Row],[County FIPS]]), IFERROR(IF(VALUE([1]!New_Licenses[#Data])=0, "Pending", VALUE([1]!New_Licenses[#Data])), [1]!New_Licenses[#Data]), 8, FALSE), "N/A")</f>
        <v>N/A</v>
      </c>
      <c r="H759" s="9" t="str">
        <f>IF(AND(Table13[[#This Row],[Call Sign]]&lt;&gt;"N/A", Table13[[#This Row],[Call Sign]]&lt;&gt;"Pending"), "Y", "N")</f>
        <v>N</v>
      </c>
      <c r="I759" s="10" t="str" cm="1">
        <f t="array" ref="I7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59" s="6" t="str" cm="1">
        <f t="array" ref="J759">IF(IFERROR(VLOOKUP(VALUE(Table13[[#This Row],[County FIPS]]), IFERROR(IF(VALUE([1]!New_Leases[#Data])=0, "Pending", VALUE([1]!New_Leases[#Data])), [1]!New_Leases[#Data]), 13, FALSE), "N")="Active", "Y", "N")</f>
        <v>N</v>
      </c>
      <c r="K759" s="9" t="str" cm="1">
        <f t="array" ref="K7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59" s="9" t="str" cm="1">
        <f t="array" ref="L7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59" s="11" t="str" cm="1">
        <f t="array" ref="M7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59" s="9" t="str" cm="1">
        <f t="array" ref="N759">IF(IFERROR(VLOOKUP(VALUE(Table13[[#This Row],[County FIPS]]), VALUE([1]!Assignments_of_Authorization[#Data]), 1, FALSE), "N")&lt;&gt;"N", "Y", "N")</f>
        <v>N</v>
      </c>
      <c r="O759" s="9" t="str" cm="1">
        <f t="array" ref="O7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59" s="9" t="str" cm="1">
        <f t="array" ref="P7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59" s="9" t="str" cm="1">
        <f t="array" ref="Q7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0" spans="2:17" x14ac:dyDescent="0.25">
      <c r="B760" s="8" t="s">
        <v>2806</v>
      </c>
      <c r="C760" t="s">
        <v>562</v>
      </c>
      <c r="D760" t="s">
        <v>210</v>
      </c>
      <c r="E760" t="s">
        <v>6</v>
      </c>
      <c r="F760" s="4">
        <v>19867</v>
      </c>
      <c r="G760" s="6" t="str" cm="1">
        <f t="array" ref="G760">IFERROR(VLOOKUP(VALUE(Table13[[#This Row],[County FIPS]]), IFERROR(IF(VALUE([1]!New_Licenses[#Data])=0, "Pending", VALUE([1]!New_Licenses[#Data])), [1]!New_Licenses[#Data]), 8, FALSE), "N/A")</f>
        <v>N/A</v>
      </c>
      <c r="H760" s="9" t="str">
        <f>IF(AND(Table13[[#This Row],[Call Sign]]&lt;&gt;"N/A", Table13[[#This Row],[Call Sign]]&lt;&gt;"Pending"), "Y", "N")</f>
        <v>N</v>
      </c>
      <c r="I760" s="10" t="str" cm="1">
        <f t="array" ref="I7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0" s="6" t="str" cm="1">
        <f t="array" ref="J760">IF(IFERROR(VLOOKUP(VALUE(Table13[[#This Row],[County FIPS]]), IFERROR(IF(VALUE([1]!New_Leases[#Data])=0, "Pending", VALUE([1]!New_Leases[#Data])), [1]!New_Leases[#Data]), 13, FALSE), "N")="Active", "Y", "N")</f>
        <v>N</v>
      </c>
      <c r="K760" s="9" t="str" cm="1">
        <f t="array" ref="K7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0" s="9" t="str" cm="1">
        <f t="array" ref="L7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0" s="11" t="str" cm="1">
        <f t="array" ref="M7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0" s="9" t="str" cm="1">
        <f t="array" ref="N760">IF(IFERROR(VLOOKUP(VALUE(Table13[[#This Row],[County FIPS]]), VALUE([1]!Assignments_of_Authorization[#Data]), 1, FALSE), "N")&lt;&gt;"N", "Y", "N")</f>
        <v>N</v>
      </c>
      <c r="O760" s="9" t="str" cm="1">
        <f t="array" ref="O7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0" s="9" t="str" cm="1">
        <f t="array" ref="P7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0" s="9" t="str" cm="1">
        <f t="array" ref="Q7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1" spans="2:17" x14ac:dyDescent="0.25">
      <c r="B761" s="8" t="s">
        <v>2807</v>
      </c>
      <c r="C761" t="s">
        <v>562</v>
      </c>
      <c r="D761" t="s">
        <v>584</v>
      </c>
      <c r="E761" t="s">
        <v>6</v>
      </c>
      <c r="F761" s="4">
        <v>21321</v>
      </c>
      <c r="G761" s="6" t="str" cm="1">
        <f t="array" ref="G761">IFERROR(VLOOKUP(VALUE(Table13[[#This Row],[County FIPS]]), IFERROR(IF(VALUE([1]!New_Licenses[#Data])=0, "Pending", VALUE([1]!New_Licenses[#Data])), [1]!New_Licenses[#Data]), 8, FALSE), "N/A")</f>
        <v>N/A</v>
      </c>
      <c r="H761" s="9" t="str">
        <f>IF(AND(Table13[[#This Row],[Call Sign]]&lt;&gt;"N/A", Table13[[#This Row],[Call Sign]]&lt;&gt;"Pending"), "Y", "N")</f>
        <v>N</v>
      </c>
      <c r="I761" s="10" t="str" cm="1">
        <f t="array" ref="I7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1" s="6" t="str" cm="1">
        <f t="array" ref="J761">IF(IFERROR(VLOOKUP(VALUE(Table13[[#This Row],[County FIPS]]), IFERROR(IF(VALUE([1]!New_Leases[#Data])=0, "Pending", VALUE([1]!New_Leases[#Data])), [1]!New_Leases[#Data]), 13, FALSE), "N")="Active", "Y", "N")</f>
        <v>N</v>
      </c>
      <c r="K761" s="9" t="str" cm="1">
        <f t="array" ref="K7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1" s="9" t="str" cm="1">
        <f t="array" ref="L7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1" s="11" t="str" cm="1">
        <f t="array" ref="M7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1" s="9" t="str" cm="1">
        <f t="array" ref="N761">IF(IFERROR(VLOOKUP(VALUE(Table13[[#This Row],[County FIPS]]), VALUE([1]!Assignments_of_Authorization[#Data]), 1, FALSE), "N")&lt;&gt;"N", "Y", "N")</f>
        <v>N</v>
      </c>
      <c r="O761" s="9" t="str" cm="1">
        <f t="array" ref="O7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1" s="9" t="str" cm="1">
        <f t="array" ref="P7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1" s="9" t="str" cm="1">
        <f t="array" ref="Q7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2" spans="2:17" x14ac:dyDescent="0.25">
      <c r="B762" s="8" t="s">
        <v>2808</v>
      </c>
      <c r="C762" t="s">
        <v>562</v>
      </c>
      <c r="D762" t="s">
        <v>585</v>
      </c>
      <c r="E762" t="s">
        <v>6</v>
      </c>
      <c r="F762" s="4">
        <v>16156</v>
      </c>
      <c r="G762" s="6" t="str" cm="1">
        <f t="array" ref="G762">IFERROR(VLOOKUP(VALUE(Table13[[#This Row],[County FIPS]]), IFERROR(IF(VALUE([1]!New_Licenses[#Data])=0, "Pending", VALUE([1]!New_Licenses[#Data])), [1]!New_Licenses[#Data]), 8, FALSE), "N/A")</f>
        <v>N/A</v>
      </c>
      <c r="H762" s="9" t="str">
        <f>IF(AND(Table13[[#This Row],[Call Sign]]&lt;&gt;"N/A", Table13[[#This Row],[Call Sign]]&lt;&gt;"Pending"), "Y", "N")</f>
        <v>N</v>
      </c>
      <c r="I762" s="10" t="str" cm="1">
        <f t="array" ref="I7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2" s="6" t="str" cm="1">
        <f t="array" ref="J762">IF(IFERROR(VLOOKUP(VALUE(Table13[[#This Row],[County FIPS]]), IFERROR(IF(VALUE([1]!New_Leases[#Data])=0, "Pending", VALUE([1]!New_Leases[#Data])), [1]!New_Leases[#Data]), 13, FALSE), "N")="Active", "Y", "N")</f>
        <v>N</v>
      </c>
      <c r="K762" s="9" t="str" cm="1">
        <f t="array" ref="K7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2" s="9" t="str" cm="1">
        <f t="array" ref="L7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2" s="11" t="str" cm="1">
        <f t="array" ref="M7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2" s="9" t="str" cm="1">
        <f t="array" ref="N762">IF(IFERROR(VLOOKUP(VALUE(Table13[[#This Row],[County FIPS]]), VALUE([1]!Assignments_of_Authorization[#Data]), 1, FALSE), "N")&lt;&gt;"N", "Y", "N")</f>
        <v>N</v>
      </c>
      <c r="O762" s="9" t="str" cm="1">
        <f t="array" ref="O7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2" s="9" t="str" cm="1">
        <f t="array" ref="P7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2" s="9" t="str" cm="1">
        <f t="array" ref="Q7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3" spans="2:17" x14ac:dyDescent="0.25">
      <c r="B763" s="8" t="s">
        <v>2809</v>
      </c>
      <c r="C763" t="s">
        <v>562</v>
      </c>
      <c r="D763" t="s">
        <v>59</v>
      </c>
      <c r="E763" t="s">
        <v>6</v>
      </c>
      <c r="F763" s="4">
        <v>19170</v>
      </c>
      <c r="G763" s="6" t="str" cm="1">
        <f t="array" ref="G763">IFERROR(VLOOKUP(VALUE(Table13[[#This Row],[County FIPS]]), IFERROR(IF(VALUE([1]!New_Licenses[#Data])=0, "Pending", VALUE([1]!New_Licenses[#Data])), [1]!New_Licenses[#Data]), 8, FALSE), "N/A")</f>
        <v>N/A</v>
      </c>
      <c r="H763" s="9" t="str">
        <f>IF(AND(Table13[[#This Row],[Call Sign]]&lt;&gt;"N/A", Table13[[#This Row],[Call Sign]]&lt;&gt;"Pending"), "Y", "N")</f>
        <v>N</v>
      </c>
      <c r="I763" s="10" t="str" cm="1">
        <f t="array" ref="I7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3" s="6" t="str" cm="1">
        <f t="array" ref="J763">IF(IFERROR(VLOOKUP(VALUE(Table13[[#This Row],[County FIPS]]), IFERROR(IF(VALUE([1]!New_Leases[#Data])=0, "Pending", VALUE([1]!New_Leases[#Data])), [1]!New_Leases[#Data]), 13, FALSE), "N")="Active", "Y", "N")</f>
        <v>N</v>
      </c>
      <c r="K763" s="9" t="str" cm="1">
        <f t="array" ref="K7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3" s="9" t="str" cm="1">
        <f t="array" ref="L7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3" s="11" t="str" cm="1">
        <f t="array" ref="M7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3" s="9" t="str" cm="1">
        <f t="array" ref="N763">IF(IFERROR(VLOOKUP(VALUE(Table13[[#This Row],[County FIPS]]), VALUE([1]!Assignments_of_Authorization[#Data]), 1, FALSE), "N")&lt;&gt;"N", "Y", "N")</f>
        <v>N</v>
      </c>
      <c r="O763" s="9" t="str" cm="1">
        <f t="array" ref="O7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3" s="9" t="str" cm="1">
        <f t="array" ref="P7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3" s="9" t="str" cm="1">
        <f t="array" ref="Q7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4" spans="2:17" x14ac:dyDescent="0.25">
      <c r="B764" s="8" t="s">
        <v>2810</v>
      </c>
      <c r="C764" t="s">
        <v>562</v>
      </c>
      <c r="D764" t="s">
        <v>61</v>
      </c>
      <c r="E764" t="s">
        <v>6</v>
      </c>
      <c r="F764" s="4">
        <v>12250</v>
      </c>
      <c r="G764" s="6" t="str" cm="1">
        <f t="array" ref="G764">IFERROR(VLOOKUP(VALUE(Table13[[#This Row],[County FIPS]]), IFERROR(IF(VALUE([1]!New_Licenses[#Data])=0, "Pending", VALUE([1]!New_Licenses[#Data])), [1]!New_Licenses[#Data]), 8, FALSE), "N/A")</f>
        <v>N/A</v>
      </c>
      <c r="H764" s="9" t="str">
        <f>IF(AND(Table13[[#This Row],[Call Sign]]&lt;&gt;"N/A", Table13[[#This Row],[Call Sign]]&lt;&gt;"Pending"), "Y", "N")</f>
        <v>N</v>
      </c>
      <c r="I764" s="10" t="str" cm="1">
        <f t="array" ref="I7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4" s="6" t="str" cm="1">
        <f t="array" ref="J764">IF(IFERROR(VLOOKUP(VALUE(Table13[[#This Row],[County FIPS]]), IFERROR(IF(VALUE([1]!New_Leases[#Data])=0, "Pending", VALUE([1]!New_Leases[#Data])), [1]!New_Leases[#Data]), 13, FALSE), "N")="Active", "Y", "N")</f>
        <v>N</v>
      </c>
      <c r="K764" s="9" t="str" cm="1">
        <f t="array" ref="K7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4" s="9" t="str" cm="1">
        <f t="array" ref="L7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4" s="11" t="str" cm="1">
        <f t="array" ref="M7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4" s="9" t="str" cm="1">
        <f t="array" ref="N764">IF(IFERROR(VLOOKUP(VALUE(Table13[[#This Row],[County FIPS]]), VALUE([1]!Assignments_of_Authorization[#Data]), 1, FALSE), "N")&lt;&gt;"N", "Y", "N")</f>
        <v>N</v>
      </c>
      <c r="O764" s="9" t="str" cm="1">
        <f t="array" ref="O7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4" s="9" t="str" cm="1">
        <f t="array" ref="P7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4" s="9" t="str" cm="1">
        <f t="array" ref="Q7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5" spans="2:17" x14ac:dyDescent="0.25">
      <c r="B765" s="8" t="s">
        <v>2811</v>
      </c>
      <c r="C765" t="s">
        <v>562</v>
      </c>
      <c r="D765" t="s">
        <v>586</v>
      </c>
      <c r="E765" t="s">
        <v>8</v>
      </c>
      <c r="F765" s="4">
        <v>173215</v>
      </c>
      <c r="G765" s="6" t="str" cm="1">
        <f t="array" ref="G765">IFERROR(VLOOKUP(VALUE(Table13[[#This Row],[County FIPS]]), IFERROR(IF(VALUE([1]!New_Licenses[#Data])=0, "Pending", VALUE([1]!New_Licenses[#Data])), [1]!New_Licenses[#Data]), 8, FALSE), "N/A")</f>
        <v>N/A</v>
      </c>
      <c r="H765" s="9" t="str">
        <f>IF(AND(Table13[[#This Row],[Call Sign]]&lt;&gt;"N/A", Table13[[#This Row],[Call Sign]]&lt;&gt;"Pending"), "Y", "N")</f>
        <v>N</v>
      </c>
      <c r="I765" s="10" t="str" cm="1">
        <f t="array" ref="I7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5" s="6" t="str" cm="1">
        <f t="array" ref="J765">IF(IFERROR(VLOOKUP(VALUE(Table13[[#This Row],[County FIPS]]), IFERROR(IF(VALUE([1]!New_Leases[#Data])=0, "Pending", VALUE([1]!New_Leases[#Data])), [1]!New_Leases[#Data]), 13, FALSE), "N")="Active", "Y", "N")</f>
        <v>N</v>
      </c>
      <c r="K765" s="9" t="str" cm="1">
        <f t="array" ref="K7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5" s="9" t="str" cm="1">
        <f t="array" ref="L7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5" s="11" t="str" cm="1">
        <f t="array" ref="M7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5" s="9" t="str" cm="1">
        <f t="array" ref="N765">IF(IFERROR(VLOOKUP(VALUE(Table13[[#This Row],[County FIPS]]), VALUE([1]!Assignments_of_Authorization[#Data]), 1, FALSE), "N")&lt;&gt;"N", "Y", "N")</f>
        <v>N</v>
      </c>
      <c r="O765" s="9" t="str" cm="1">
        <f t="array" ref="O7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5" s="9" t="str" cm="1">
        <f t="array" ref="P7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5" s="9" t="str" cm="1">
        <f t="array" ref="Q7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6" spans="2:17" x14ac:dyDescent="0.25">
      <c r="B766" s="8" t="s">
        <v>2812</v>
      </c>
      <c r="C766" t="s">
        <v>562</v>
      </c>
      <c r="D766" t="s">
        <v>587</v>
      </c>
      <c r="E766" t="s">
        <v>6</v>
      </c>
      <c r="F766" s="4">
        <v>25222</v>
      </c>
      <c r="G766" s="6" t="str" cm="1">
        <f t="array" ref="G766">IFERROR(VLOOKUP(VALUE(Table13[[#This Row],[County FIPS]]), IFERROR(IF(VALUE([1]!New_Licenses[#Data])=0, "Pending", VALUE([1]!New_Licenses[#Data])), [1]!New_Licenses[#Data]), 8, FALSE), "N/A")</f>
        <v>N/A</v>
      </c>
      <c r="H766" s="9" t="str">
        <f>IF(AND(Table13[[#This Row],[Call Sign]]&lt;&gt;"N/A", Table13[[#This Row],[Call Sign]]&lt;&gt;"Pending"), "Y", "N")</f>
        <v>N</v>
      </c>
      <c r="I766" s="10" t="str" cm="1">
        <f t="array" ref="I7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6" s="6" t="str" cm="1">
        <f t="array" ref="J766">IF(IFERROR(VLOOKUP(VALUE(Table13[[#This Row],[County FIPS]]), IFERROR(IF(VALUE([1]!New_Leases[#Data])=0, "Pending", VALUE([1]!New_Leases[#Data])), [1]!New_Leases[#Data]), 13, FALSE), "N")="Active", "Y", "N")</f>
        <v>N</v>
      </c>
      <c r="K766" s="9" t="str" cm="1">
        <f t="array" ref="K7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6" s="9" t="str" cm="1">
        <f t="array" ref="L7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6" s="11" t="str" cm="1">
        <f t="array" ref="M7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6" s="9" t="str" cm="1">
        <f t="array" ref="N766">IF(IFERROR(VLOOKUP(VALUE(Table13[[#This Row],[County FIPS]]), VALUE([1]!Assignments_of_Authorization[#Data]), 1, FALSE), "N")&lt;&gt;"N", "Y", "N")</f>
        <v>N</v>
      </c>
      <c r="O766" s="9" t="str" cm="1">
        <f t="array" ref="O7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6" s="9" t="str" cm="1">
        <f t="array" ref="P7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6" s="9" t="str" cm="1">
        <f t="array" ref="Q7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7" spans="2:17" x14ac:dyDescent="0.25">
      <c r="B767" s="8" t="s">
        <v>2813</v>
      </c>
      <c r="C767" t="s">
        <v>562</v>
      </c>
      <c r="D767" t="s">
        <v>167</v>
      </c>
      <c r="E767" t="s">
        <v>6</v>
      </c>
      <c r="F767" s="4">
        <v>12514</v>
      </c>
      <c r="G767" s="6" t="str" cm="1">
        <f t="array" ref="G767">IFERROR(VLOOKUP(VALUE(Table13[[#This Row],[County FIPS]]), IFERROR(IF(VALUE([1]!New_Licenses[#Data])=0, "Pending", VALUE([1]!New_Licenses[#Data])), [1]!New_Licenses[#Data]), 8, FALSE), "N/A")</f>
        <v>N/A</v>
      </c>
      <c r="H767" s="9" t="str">
        <f>IF(AND(Table13[[#This Row],[Call Sign]]&lt;&gt;"N/A", Table13[[#This Row],[Call Sign]]&lt;&gt;"Pending"), "Y", "N")</f>
        <v>N</v>
      </c>
      <c r="I767" s="10" t="str" cm="1">
        <f t="array" ref="I7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7" s="6" t="str" cm="1">
        <f t="array" ref="J767">IF(IFERROR(VLOOKUP(VALUE(Table13[[#This Row],[County FIPS]]), IFERROR(IF(VALUE([1]!New_Leases[#Data])=0, "Pending", VALUE([1]!New_Leases[#Data])), [1]!New_Leases[#Data]), 13, FALSE), "N")="Active", "Y", "N")</f>
        <v>N</v>
      </c>
      <c r="K767" s="9" t="str" cm="1">
        <f t="array" ref="K7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7" s="9" t="str" cm="1">
        <f t="array" ref="L7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7" s="11" t="str" cm="1">
        <f t="array" ref="M7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7" s="9" t="str" cm="1">
        <f t="array" ref="N767">IF(IFERROR(VLOOKUP(VALUE(Table13[[#This Row],[County FIPS]]), VALUE([1]!Assignments_of_Authorization[#Data]), 1, FALSE), "N")&lt;&gt;"N", "Y", "N")</f>
        <v>N</v>
      </c>
      <c r="O767" s="9" t="str" cm="1">
        <f t="array" ref="O7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7" s="9" t="str" cm="1">
        <f t="array" ref="P7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7" s="9" t="str" cm="1">
        <f t="array" ref="Q7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8" spans="2:17" x14ac:dyDescent="0.25">
      <c r="B768" s="8" t="s">
        <v>2814</v>
      </c>
      <c r="C768" t="s">
        <v>562</v>
      </c>
      <c r="D768" t="s">
        <v>347</v>
      </c>
      <c r="E768" t="s">
        <v>6</v>
      </c>
      <c r="F768" s="4">
        <v>36726</v>
      </c>
      <c r="G768" s="6" t="str" cm="1">
        <f t="array" ref="G768">IFERROR(VLOOKUP(VALUE(Table13[[#This Row],[County FIPS]]), IFERROR(IF(VALUE([1]!New_Licenses[#Data])=0, "Pending", VALUE([1]!New_Licenses[#Data])), [1]!New_Licenses[#Data]), 8, FALSE), "N/A")</f>
        <v>N/A</v>
      </c>
      <c r="H768" s="9" t="str">
        <f>IF(AND(Table13[[#This Row],[Call Sign]]&lt;&gt;"N/A", Table13[[#This Row],[Call Sign]]&lt;&gt;"Pending"), "Y", "N")</f>
        <v>N</v>
      </c>
      <c r="I768" s="10" t="str" cm="1">
        <f t="array" ref="I7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8" s="6" t="str" cm="1">
        <f t="array" ref="J768">IF(IFERROR(VLOOKUP(VALUE(Table13[[#This Row],[County FIPS]]), IFERROR(IF(VALUE([1]!New_Leases[#Data])=0, "Pending", VALUE([1]!New_Leases[#Data])), [1]!New_Leases[#Data]), 13, FALSE), "N")="Active", "Y", "N")</f>
        <v>N</v>
      </c>
      <c r="K768" s="9" t="str" cm="1">
        <f t="array" ref="K7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8" s="9" t="str" cm="1">
        <f t="array" ref="L7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8" s="11" t="str" cm="1">
        <f t="array" ref="M7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8" s="9" t="str" cm="1">
        <f t="array" ref="N768">IF(IFERROR(VLOOKUP(VALUE(Table13[[#This Row],[County FIPS]]), VALUE([1]!Assignments_of_Authorization[#Data]), 1, FALSE), "N")&lt;&gt;"N", "Y", "N")</f>
        <v>N</v>
      </c>
      <c r="O768" s="9" t="str" cm="1">
        <f t="array" ref="O7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8" s="9" t="str" cm="1">
        <f t="array" ref="P7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8" s="9" t="str" cm="1">
        <f t="array" ref="Q7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69" spans="2:17" x14ac:dyDescent="0.25">
      <c r="B769" s="8" t="s">
        <v>2815</v>
      </c>
      <c r="C769" t="s">
        <v>562</v>
      </c>
      <c r="D769" t="s">
        <v>62</v>
      </c>
      <c r="E769" t="s">
        <v>6</v>
      </c>
      <c r="F769" s="4">
        <v>24502</v>
      </c>
      <c r="G769" s="6" t="str" cm="1">
        <f t="array" ref="G769">IFERROR(VLOOKUP(VALUE(Table13[[#This Row],[County FIPS]]), IFERROR(IF(VALUE([1]!New_Licenses[#Data])=0, "Pending", VALUE([1]!New_Licenses[#Data])), [1]!New_Licenses[#Data]), 8, FALSE), "N/A")</f>
        <v>N/A</v>
      </c>
      <c r="H769" s="9" t="str">
        <f>IF(AND(Table13[[#This Row],[Call Sign]]&lt;&gt;"N/A", Table13[[#This Row],[Call Sign]]&lt;&gt;"Pending"), "Y", "N")</f>
        <v>N</v>
      </c>
      <c r="I769" s="10" t="str" cm="1">
        <f t="array" ref="I7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69" s="6" t="str" cm="1">
        <f t="array" ref="J769">IF(IFERROR(VLOOKUP(VALUE(Table13[[#This Row],[County FIPS]]), IFERROR(IF(VALUE([1]!New_Leases[#Data])=0, "Pending", VALUE([1]!New_Leases[#Data])), [1]!New_Leases[#Data]), 13, FALSE), "N")="Active", "Y", "N")</f>
        <v>N</v>
      </c>
      <c r="K769" s="9" t="str" cm="1">
        <f t="array" ref="K7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69" s="9" t="str" cm="1">
        <f t="array" ref="L7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69" s="11" t="str" cm="1">
        <f t="array" ref="M7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69" s="9" t="str" cm="1">
        <f t="array" ref="N769">IF(IFERROR(VLOOKUP(VALUE(Table13[[#This Row],[County FIPS]]), VALUE([1]!Assignments_of_Authorization[#Data]), 1, FALSE), "N")&lt;&gt;"N", "Y", "N")</f>
        <v>N</v>
      </c>
      <c r="O769" s="9" t="str" cm="1">
        <f t="array" ref="O7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69" s="9" t="str" cm="1">
        <f t="array" ref="P7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69" s="9" t="str" cm="1">
        <f t="array" ref="Q7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0" spans="2:17" x14ac:dyDescent="0.25">
      <c r="B770" s="8" t="s">
        <v>2816</v>
      </c>
      <c r="C770" t="s">
        <v>562</v>
      </c>
      <c r="D770" t="s">
        <v>588</v>
      </c>
      <c r="E770" t="s">
        <v>6</v>
      </c>
      <c r="F770" s="4">
        <v>28995</v>
      </c>
      <c r="G770" s="6" t="str" cm="1">
        <f t="array" ref="G770">IFERROR(VLOOKUP(VALUE(Table13[[#This Row],[County FIPS]]), IFERROR(IF(VALUE([1]!New_Licenses[#Data])=0, "Pending", VALUE([1]!New_Licenses[#Data])), [1]!New_Licenses[#Data]), 8, FALSE), "N/A")</f>
        <v>N/A</v>
      </c>
      <c r="H770" s="9" t="str">
        <f>IF(AND(Table13[[#This Row],[Call Sign]]&lt;&gt;"N/A", Table13[[#This Row],[Call Sign]]&lt;&gt;"Pending"), "Y", "N")</f>
        <v>N</v>
      </c>
      <c r="I770" s="10" t="str" cm="1">
        <f t="array" ref="I7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0" s="6" t="str" cm="1">
        <f t="array" ref="J770">IF(IFERROR(VLOOKUP(VALUE(Table13[[#This Row],[County FIPS]]), IFERROR(IF(VALUE([1]!New_Leases[#Data])=0, "Pending", VALUE([1]!New_Leases[#Data])), [1]!New_Leases[#Data]), 13, FALSE), "N")="Active", "Y", "N")</f>
        <v>N</v>
      </c>
      <c r="K770" s="9" t="str" cm="1">
        <f t="array" ref="K7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0" s="9" t="str" cm="1">
        <f t="array" ref="L7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0" s="11" t="str" cm="1">
        <f t="array" ref="M7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0" s="9" t="str" cm="1">
        <f t="array" ref="N770">IF(IFERROR(VLOOKUP(VALUE(Table13[[#This Row],[County FIPS]]), VALUE([1]!Assignments_of_Authorization[#Data]), 1, FALSE), "N")&lt;&gt;"N", "Y", "N")</f>
        <v>N</v>
      </c>
      <c r="O770" s="9" t="str" cm="1">
        <f t="array" ref="O7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0" s="9" t="str" cm="1">
        <f t="array" ref="P7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0" s="9" t="str" cm="1">
        <f t="array" ref="Q7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1" spans="2:17" x14ac:dyDescent="0.25">
      <c r="B771" s="8" t="s">
        <v>2817</v>
      </c>
      <c r="C771" t="s">
        <v>562</v>
      </c>
      <c r="D771" t="s">
        <v>589</v>
      </c>
      <c r="E771" t="s">
        <v>6</v>
      </c>
      <c r="F771" s="4">
        <v>16752</v>
      </c>
      <c r="G771" s="6" t="str" cm="1">
        <f t="array" ref="G771">IFERROR(VLOOKUP(VALUE(Table13[[#This Row],[County FIPS]]), IFERROR(IF(VALUE([1]!New_Licenses[#Data])=0, "Pending", VALUE([1]!New_Licenses[#Data])), [1]!New_Licenses[#Data]), 8, FALSE), "N/A")</f>
        <v>N/A</v>
      </c>
      <c r="H771" s="9" t="str">
        <f>IF(AND(Table13[[#This Row],[Call Sign]]&lt;&gt;"N/A", Table13[[#This Row],[Call Sign]]&lt;&gt;"Pending"), "Y", "N")</f>
        <v>N</v>
      </c>
      <c r="I771" s="10" t="str" cm="1">
        <f t="array" ref="I7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1" s="6" t="str" cm="1">
        <f t="array" ref="J771">IF(IFERROR(VLOOKUP(VALUE(Table13[[#This Row],[County FIPS]]), IFERROR(IF(VALUE([1]!New_Leases[#Data])=0, "Pending", VALUE([1]!New_Leases[#Data])), [1]!New_Leases[#Data]), 13, FALSE), "N")="Active", "Y", "N")</f>
        <v>N</v>
      </c>
      <c r="K771" s="9" t="str" cm="1">
        <f t="array" ref="K7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1" s="9" t="str" cm="1">
        <f t="array" ref="L7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1" s="11" t="str" cm="1">
        <f t="array" ref="M7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1" s="9" t="str" cm="1">
        <f t="array" ref="N771">IF(IFERROR(VLOOKUP(VALUE(Table13[[#This Row],[County FIPS]]), VALUE([1]!Assignments_of_Authorization[#Data]), 1, FALSE), "N")&lt;&gt;"N", "Y", "N")</f>
        <v>N</v>
      </c>
      <c r="O771" s="9" t="str" cm="1">
        <f t="array" ref="O7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1" s="9" t="str" cm="1">
        <f t="array" ref="P7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1" s="9" t="str" cm="1">
        <f t="array" ref="Q7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2" spans="2:17" x14ac:dyDescent="0.25">
      <c r="B772" s="8" t="s">
        <v>2818</v>
      </c>
      <c r="C772" t="s">
        <v>562</v>
      </c>
      <c r="D772" t="s">
        <v>590</v>
      </c>
      <c r="E772" t="s">
        <v>8</v>
      </c>
      <c r="F772" s="4">
        <v>272912</v>
      </c>
      <c r="G772" s="6" t="str" cm="1">
        <f t="array" ref="G772">IFERROR(VLOOKUP(VALUE(Table13[[#This Row],[County FIPS]]), IFERROR(IF(VALUE([1]!New_Licenses[#Data])=0, "Pending", VALUE([1]!New_Licenses[#Data])), [1]!New_Licenses[#Data]), 8, FALSE), "N/A")</f>
        <v>N/A</v>
      </c>
      <c r="H772" s="9" t="str">
        <f>IF(AND(Table13[[#This Row],[Call Sign]]&lt;&gt;"N/A", Table13[[#This Row],[Call Sign]]&lt;&gt;"Pending"), "Y", "N")</f>
        <v>N</v>
      </c>
      <c r="I772" s="10" t="str" cm="1">
        <f t="array" ref="I7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2" s="6" t="str" cm="1">
        <f t="array" ref="J772">IF(IFERROR(VLOOKUP(VALUE(Table13[[#This Row],[County FIPS]]), IFERROR(IF(VALUE([1]!New_Leases[#Data])=0, "Pending", VALUE([1]!New_Leases[#Data])), [1]!New_Leases[#Data]), 13, FALSE), "N")="Active", "Y", "N")</f>
        <v>N</v>
      </c>
      <c r="K772" s="9" t="str" cm="1">
        <f t="array" ref="K7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2" s="9" t="str" cm="1">
        <f t="array" ref="L7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2" s="11" t="str" cm="1">
        <f t="array" ref="M7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2" s="9" t="str" cm="1">
        <f t="array" ref="N772">IF(IFERROR(VLOOKUP(VALUE(Table13[[#This Row],[County FIPS]]), VALUE([1]!Assignments_of_Authorization[#Data]), 1, FALSE), "N")&lt;&gt;"N", "Y", "N")</f>
        <v>N</v>
      </c>
      <c r="O772" s="9" t="str" cm="1">
        <f t="array" ref="O7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2" s="9" t="str" cm="1">
        <f t="array" ref="P7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2" s="9" t="str" cm="1">
        <f t="array" ref="Q7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3" spans="2:17" x14ac:dyDescent="0.25">
      <c r="B773" s="8" t="s">
        <v>2819</v>
      </c>
      <c r="C773" t="s">
        <v>562</v>
      </c>
      <c r="D773" t="s">
        <v>170</v>
      </c>
      <c r="E773" t="s">
        <v>8</v>
      </c>
      <c r="F773" s="4">
        <v>24384</v>
      </c>
      <c r="G773" s="6" t="str" cm="1">
        <f t="array" ref="G773">IFERROR(VLOOKUP(VALUE(Table13[[#This Row],[County FIPS]]), IFERROR(IF(VALUE([1]!New_Licenses[#Data])=0, "Pending", VALUE([1]!New_Licenses[#Data])), [1]!New_Licenses[#Data]), 8, FALSE), "N/A")</f>
        <v>N/A</v>
      </c>
      <c r="H773" s="9" t="str">
        <f>IF(AND(Table13[[#This Row],[Call Sign]]&lt;&gt;"N/A", Table13[[#This Row],[Call Sign]]&lt;&gt;"Pending"), "Y", "N")</f>
        <v>N</v>
      </c>
      <c r="I773" s="10" t="str" cm="1">
        <f t="array" ref="I7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3" s="6" t="str" cm="1">
        <f t="array" ref="J773">IF(IFERROR(VLOOKUP(VALUE(Table13[[#This Row],[County FIPS]]), IFERROR(IF(VALUE([1]!New_Leases[#Data])=0, "Pending", VALUE([1]!New_Leases[#Data])), [1]!New_Leases[#Data]), 13, FALSE), "N")="Active", "Y", "N")</f>
        <v>N</v>
      </c>
      <c r="K773" s="9" t="str" cm="1">
        <f t="array" ref="K7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3" s="9" t="str" cm="1">
        <f t="array" ref="L7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3" s="11" t="str" cm="1">
        <f t="array" ref="M7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3" s="9" t="str" cm="1">
        <f t="array" ref="N773">IF(IFERROR(VLOOKUP(VALUE(Table13[[#This Row],[County FIPS]]), VALUE([1]!Assignments_of_Authorization[#Data]), 1, FALSE), "N")&lt;&gt;"N", "Y", "N")</f>
        <v>N</v>
      </c>
      <c r="O773" s="9" t="str" cm="1">
        <f t="array" ref="O7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3" s="9" t="str" cm="1">
        <f t="array" ref="P7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3" s="9" t="str" cm="1">
        <f t="array" ref="Q7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4" spans="2:17" x14ac:dyDescent="0.25">
      <c r="B774" s="8" t="s">
        <v>2820</v>
      </c>
      <c r="C774" t="s">
        <v>562</v>
      </c>
      <c r="D774" t="s">
        <v>65</v>
      </c>
      <c r="E774" t="s">
        <v>8</v>
      </c>
      <c r="F774" s="4">
        <v>45055</v>
      </c>
      <c r="G774" s="6" t="str" cm="1">
        <f t="array" ref="G774">IFERROR(VLOOKUP(VALUE(Table13[[#This Row],[County FIPS]]), IFERROR(IF(VALUE([1]!New_Licenses[#Data])=0, "Pending", VALUE([1]!New_Licenses[#Data])), [1]!New_Licenses[#Data]), 8, FALSE), "N/A")</f>
        <v>N/A</v>
      </c>
      <c r="H774" s="9" t="str">
        <f>IF(AND(Table13[[#This Row],[Call Sign]]&lt;&gt;"N/A", Table13[[#This Row],[Call Sign]]&lt;&gt;"Pending"), "Y", "N")</f>
        <v>N</v>
      </c>
      <c r="I774" s="10" t="str" cm="1">
        <f t="array" ref="I7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4" s="6" t="str" cm="1">
        <f t="array" ref="J774">IF(IFERROR(VLOOKUP(VALUE(Table13[[#This Row],[County FIPS]]), IFERROR(IF(VALUE([1]!New_Leases[#Data])=0, "Pending", VALUE([1]!New_Leases[#Data])), [1]!New_Leases[#Data]), 13, FALSE), "N")="Active", "Y", "N")</f>
        <v>N</v>
      </c>
      <c r="K774" s="9" t="str" cm="1">
        <f t="array" ref="K7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4" s="9" t="str" cm="1">
        <f t="array" ref="L7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4" s="11" t="str" cm="1">
        <f t="array" ref="M7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4" s="9" t="str" cm="1">
        <f t="array" ref="N774">IF(IFERROR(VLOOKUP(VALUE(Table13[[#This Row],[County FIPS]]), VALUE([1]!Assignments_of_Authorization[#Data]), 1, FALSE), "N")&lt;&gt;"N", "Y", "N")</f>
        <v>N</v>
      </c>
      <c r="O774" s="9" t="str" cm="1">
        <f t="array" ref="O7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4" s="9" t="str" cm="1">
        <f t="array" ref="P7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4" s="9" t="str" cm="1">
        <f t="array" ref="Q7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5" spans="2:17" x14ac:dyDescent="0.25">
      <c r="B775" s="8" t="s">
        <v>2821</v>
      </c>
      <c r="C775" t="s">
        <v>562</v>
      </c>
      <c r="D775" t="s">
        <v>591</v>
      </c>
      <c r="E775" t="s">
        <v>6</v>
      </c>
      <c r="F775" s="4">
        <v>19810</v>
      </c>
      <c r="G775" s="6" t="str" cm="1">
        <f t="array" ref="G775">IFERROR(VLOOKUP(VALUE(Table13[[#This Row],[County FIPS]]), IFERROR(IF(VALUE([1]!New_Licenses[#Data])=0, "Pending", VALUE([1]!New_Licenses[#Data])), [1]!New_Licenses[#Data]), 8, FALSE), "N/A")</f>
        <v>N/A</v>
      </c>
      <c r="H775" s="9" t="str">
        <f>IF(AND(Table13[[#This Row],[Call Sign]]&lt;&gt;"N/A", Table13[[#This Row],[Call Sign]]&lt;&gt;"Pending"), "Y", "N")</f>
        <v>N</v>
      </c>
      <c r="I775" s="10" t="str" cm="1">
        <f t="array" ref="I7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5" s="6" t="str" cm="1">
        <f t="array" ref="J775">IF(IFERROR(VLOOKUP(VALUE(Table13[[#This Row],[County FIPS]]), IFERROR(IF(VALUE([1]!New_Leases[#Data])=0, "Pending", VALUE([1]!New_Leases[#Data])), [1]!New_Leases[#Data]), 13, FALSE), "N")="Active", "Y", "N")</f>
        <v>N</v>
      </c>
      <c r="K775" s="9" t="str" cm="1">
        <f t="array" ref="K7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5" s="9" t="str" cm="1">
        <f t="array" ref="L7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5" s="11" t="str" cm="1">
        <f t="array" ref="M7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5" s="9" t="str" cm="1">
        <f t="array" ref="N775">IF(IFERROR(VLOOKUP(VALUE(Table13[[#This Row],[County FIPS]]), VALUE([1]!Assignments_of_Authorization[#Data]), 1, FALSE), "N")&lt;&gt;"N", "Y", "N")</f>
        <v>N</v>
      </c>
      <c r="O775" s="9" t="str" cm="1">
        <f t="array" ref="O7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5" s="9" t="str" cm="1">
        <f t="array" ref="P7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5" s="9" t="str" cm="1">
        <f t="array" ref="Q7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6" spans="2:17" x14ac:dyDescent="0.25">
      <c r="B776" s="8" t="s">
        <v>2822</v>
      </c>
      <c r="C776" t="s">
        <v>562</v>
      </c>
      <c r="D776" t="s">
        <v>592</v>
      </c>
      <c r="E776" t="s">
        <v>6</v>
      </c>
      <c r="F776" s="4">
        <v>23371</v>
      </c>
      <c r="G776" s="6" t="str" cm="1">
        <f t="array" ref="G776">IFERROR(VLOOKUP(VALUE(Table13[[#This Row],[County FIPS]]), IFERROR(IF(VALUE([1]!New_Licenses[#Data])=0, "Pending", VALUE([1]!New_Licenses[#Data])), [1]!New_Licenses[#Data]), 8, FALSE), "N/A")</f>
        <v>N/A</v>
      </c>
      <c r="H776" s="9" t="str">
        <f>IF(AND(Table13[[#This Row],[Call Sign]]&lt;&gt;"N/A", Table13[[#This Row],[Call Sign]]&lt;&gt;"Pending"), "Y", "N")</f>
        <v>N</v>
      </c>
      <c r="I776" s="10" t="str" cm="1">
        <f t="array" ref="I7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6" s="6" t="str" cm="1">
        <f t="array" ref="J776">IF(IFERROR(VLOOKUP(VALUE(Table13[[#This Row],[County FIPS]]), IFERROR(IF(VALUE([1]!New_Leases[#Data])=0, "Pending", VALUE([1]!New_Leases[#Data])), [1]!New_Leases[#Data]), 13, FALSE), "N")="Active", "Y", "N")</f>
        <v>N</v>
      </c>
      <c r="K776" s="9" t="str" cm="1">
        <f t="array" ref="K7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6" s="9" t="str" cm="1">
        <f t="array" ref="L7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6" s="11" t="str" cm="1">
        <f t="array" ref="M7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6" s="9" t="str" cm="1">
        <f t="array" ref="N776">IF(IFERROR(VLOOKUP(VALUE(Table13[[#This Row],[County FIPS]]), VALUE([1]!Assignments_of_Authorization[#Data]), 1, FALSE), "N")&lt;&gt;"N", "Y", "N")</f>
        <v>N</v>
      </c>
      <c r="O776" s="9" t="str" cm="1">
        <f t="array" ref="O7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6" s="9" t="str" cm="1">
        <f t="array" ref="P7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6" s="9" t="str" cm="1">
        <f t="array" ref="Q7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7" spans="2:17" x14ac:dyDescent="0.25">
      <c r="B777" s="8" t="s">
        <v>2823</v>
      </c>
      <c r="C777" t="s">
        <v>562</v>
      </c>
      <c r="D777" t="s">
        <v>593</v>
      </c>
      <c r="E777" t="s">
        <v>8</v>
      </c>
      <c r="F777" s="4">
        <v>34435</v>
      </c>
      <c r="G777" s="6" t="str" cm="1">
        <f t="array" ref="G777">IFERROR(VLOOKUP(VALUE(Table13[[#This Row],[County FIPS]]), IFERROR(IF(VALUE([1]!New_Licenses[#Data])=0, "Pending", VALUE([1]!New_Licenses[#Data])), [1]!New_Licenses[#Data]), 8, FALSE), "N/A")</f>
        <v>N/A</v>
      </c>
      <c r="H777" s="9" t="str">
        <f>IF(AND(Table13[[#This Row],[Call Sign]]&lt;&gt;"N/A", Table13[[#This Row],[Call Sign]]&lt;&gt;"Pending"), "Y", "N")</f>
        <v>N</v>
      </c>
      <c r="I777" s="10" t="str" cm="1">
        <f t="array" ref="I7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7" s="6" t="str" cm="1">
        <f t="array" ref="J777">IF(IFERROR(VLOOKUP(VALUE(Table13[[#This Row],[County FIPS]]), IFERROR(IF(VALUE([1]!New_Leases[#Data])=0, "Pending", VALUE([1]!New_Leases[#Data])), [1]!New_Leases[#Data]), 13, FALSE), "N")="Active", "Y", "N")</f>
        <v>N</v>
      </c>
      <c r="K777" s="9" t="str" cm="1">
        <f t="array" ref="K7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7" s="9" t="str" cm="1">
        <f t="array" ref="L7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7" s="11" t="str" cm="1">
        <f t="array" ref="M7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7" s="9" t="str" cm="1">
        <f t="array" ref="N777">IF(IFERROR(VLOOKUP(VALUE(Table13[[#This Row],[County FIPS]]), VALUE([1]!Assignments_of_Authorization[#Data]), 1, FALSE), "N")&lt;&gt;"N", "Y", "N")</f>
        <v>N</v>
      </c>
      <c r="O777" s="9" t="str" cm="1">
        <f t="array" ref="O7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7" s="9" t="str" cm="1">
        <f t="array" ref="P7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7" s="9" t="str" cm="1">
        <f t="array" ref="Q7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8" spans="2:17" x14ac:dyDescent="0.25">
      <c r="B778" s="8" t="s">
        <v>2824</v>
      </c>
      <c r="C778" t="s">
        <v>562</v>
      </c>
      <c r="D778" t="s">
        <v>594</v>
      </c>
      <c r="E778" t="s">
        <v>6</v>
      </c>
      <c r="F778" s="4">
        <v>20817</v>
      </c>
      <c r="G778" s="6" t="str" cm="1">
        <f t="array" ref="G778">IFERROR(VLOOKUP(VALUE(Table13[[#This Row],[County FIPS]]), IFERROR(IF(VALUE([1]!New_Licenses[#Data])=0, "Pending", VALUE([1]!New_Licenses[#Data])), [1]!New_Licenses[#Data]), 8, FALSE), "N/A")</f>
        <v>N/A</v>
      </c>
      <c r="H778" s="9" t="str">
        <f>IF(AND(Table13[[#This Row],[Call Sign]]&lt;&gt;"N/A", Table13[[#This Row],[Call Sign]]&lt;&gt;"Pending"), "Y", "N")</f>
        <v>N</v>
      </c>
      <c r="I778" s="10" t="str" cm="1">
        <f t="array" ref="I7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8" s="6" t="str" cm="1">
        <f t="array" ref="J778">IF(IFERROR(VLOOKUP(VALUE(Table13[[#This Row],[County FIPS]]), IFERROR(IF(VALUE([1]!New_Leases[#Data])=0, "Pending", VALUE([1]!New_Leases[#Data])), [1]!New_Leases[#Data]), 13, FALSE), "N")="Active", "Y", "N")</f>
        <v>N</v>
      </c>
      <c r="K778" s="9" t="str" cm="1">
        <f t="array" ref="K7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8" s="9" t="str" cm="1">
        <f t="array" ref="L7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8" s="11" t="str" cm="1">
        <f t="array" ref="M7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8" s="9" t="str" cm="1">
        <f t="array" ref="N778">IF(IFERROR(VLOOKUP(VALUE(Table13[[#This Row],[County FIPS]]), VALUE([1]!Assignments_of_Authorization[#Data]), 1, FALSE), "N")&lt;&gt;"N", "Y", "N")</f>
        <v>N</v>
      </c>
      <c r="O778" s="9" t="str" cm="1">
        <f t="array" ref="O7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8" s="9" t="str" cm="1">
        <f t="array" ref="P7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8" s="9" t="str" cm="1">
        <f t="array" ref="Q7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79" spans="2:17" x14ac:dyDescent="0.25">
      <c r="B779" s="8" t="s">
        <v>2825</v>
      </c>
      <c r="C779" t="s">
        <v>562</v>
      </c>
      <c r="D779" t="s">
        <v>595</v>
      </c>
      <c r="E779" t="s">
        <v>6</v>
      </c>
      <c r="F779" s="4">
        <v>9737</v>
      </c>
      <c r="G779" s="6" t="str" cm="1">
        <f t="array" ref="G779">IFERROR(VLOOKUP(VALUE(Table13[[#This Row],[County FIPS]]), IFERROR(IF(VALUE([1]!New_Licenses[#Data])=0, "Pending", VALUE([1]!New_Licenses[#Data])), [1]!New_Licenses[#Data]), 8, FALSE), "N/A")</f>
        <v>N/A</v>
      </c>
      <c r="H779" s="9" t="str">
        <f>IF(AND(Table13[[#This Row],[Call Sign]]&lt;&gt;"N/A", Table13[[#This Row],[Call Sign]]&lt;&gt;"Pending"), "Y", "N")</f>
        <v>N</v>
      </c>
      <c r="I779" s="10" t="str" cm="1">
        <f t="array" ref="I7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79" s="6" t="str" cm="1">
        <f t="array" ref="J779">IF(IFERROR(VLOOKUP(VALUE(Table13[[#This Row],[County FIPS]]), IFERROR(IF(VALUE([1]!New_Leases[#Data])=0, "Pending", VALUE([1]!New_Leases[#Data])), [1]!New_Leases[#Data]), 13, FALSE), "N")="Active", "Y", "N")</f>
        <v>N</v>
      </c>
      <c r="K779" s="9" t="str" cm="1">
        <f t="array" ref="K7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79" s="9" t="str" cm="1">
        <f t="array" ref="L7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79" s="11" t="str" cm="1">
        <f t="array" ref="M7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79" s="9" t="str" cm="1">
        <f t="array" ref="N779">IF(IFERROR(VLOOKUP(VALUE(Table13[[#This Row],[County FIPS]]), VALUE([1]!Assignments_of_Authorization[#Data]), 1, FALSE), "N")&lt;&gt;"N", "Y", "N")</f>
        <v>N</v>
      </c>
      <c r="O779" s="9" t="str" cm="1">
        <f t="array" ref="O7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79" s="9" t="str" cm="1">
        <f t="array" ref="P7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79" s="9" t="str" cm="1">
        <f t="array" ref="Q7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0" spans="2:17" x14ac:dyDescent="0.25">
      <c r="B780" s="8" t="s">
        <v>2826</v>
      </c>
      <c r="C780" t="s">
        <v>562</v>
      </c>
      <c r="D780" t="s">
        <v>596</v>
      </c>
      <c r="E780" t="s">
        <v>8</v>
      </c>
      <c r="F780" s="4">
        <v>186251</v>
      </c>
      <c r="G780" s="6" t="str" cm="1">
        <f t="array" ref="G780">IFERROR(VLOOKUP(VALUE(Table13[[#This Row],[County FIPS]]), IFERROR(IF(VALUE([1]!New_Licenses[#Data])=0, "Pending", VALUE([1]!New_Licenses[#Data])), [1]!New_Licenses[#Data]), 8, FALSE), "N/A")</f>
        <v>N/A</v>
      </c>
      <c r="H780" s="9" t="str">
        <f>IF(AND(Table13[[#This Row],[Call Sign]]&lt;&gt;"N/A", Table13[[#This Row],[Call Sign]]&lt;&gt;"Pending"), "Y", "N")</f>
        <v>N</v>
      </c>
      <c r="I780" s="10" t="str" cm="1">
        <f t="array" ref="I7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0" s="6" t="str" cm="1">
        <f t="array" ref="J780">IF(IFERROR(VLOOKUP(VALUE(Table13[[#This Row],[County FIPS]]), IFERROR(IF(VALUE([1]!New_Leases[#Data])=0, "Pending", VALUE([1]!New_Leases[#Data])), [1]!New_Leases[#Data]), 13, FALSE), "N")="Active", "Y", "N")</f>
        <v>N</v>
      </c>
      <c r="K780" s="9" t="str" cm="1">
        <f t="array" ref="K7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0" s="9" t="str" cm="1">
        <f t="array" ref="L7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0" s="11" t="str" cm="1">
        <f t="array" ref="M7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0" s="9" t="str" cm="1">
        <f t="array" ref="N780">IF(IFERROR(VLOOKUP(VALUE(Table13[[#This Row],[County FIPS]]), VALUE([1]!Assignments_of_Authorization[#Data]), 1, FALSE), "N")&lt;&gt;"N", "Y", "N")</f>
        <v>N</v>
      </c>
      <c r="O780" s="9" t="str" cm="1">
        <f t="array" ref="O7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0" s="9" t="str" cm="1">
        <f t="array" ref="P7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0" s="9" t="str" cm="1">
        <f t="array" ref="Q7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1" spans="2:17" x14ac:dyDescent="0.25">
      <c r="B781" s="8" t="s">
        <v>2827</v>
      </c>
      <c r="C781" t="s">
        <v>562</v>
      </c>
      <c r="D781" t="s">
        <v>597</v>
      </c>
      <c r="E781" t="s">
        <v>6</v>
      </c>
      <c r="F781" s="4">
        <v>15359</v>
      </c>
      <c r="G781" s="6" t="str" cm="1">
        <f t="array" ref="G781">IFERROR(VLOOKUP(VALUE(Table13[[#This Row],[County FIPS]]), IFERROR(IF(VALUE([1]!New_Licenses[#Data])=0, "Pending", VALUE([1]!New_Licenses[#Data])), [1]!New_Licenses[#Data]), 8, FALSE), "N/A")</f>
        <v>N/A</v>
      </c>
      <c r="H781" s="9" t="str">
        <f>IF(AND(Table13[[#This Row],[Call Sign]]&lt;&gt;"N/A", Table13[[#This Row],[Call Sign]]&lt;&gt;"Pending"), "Y", "N")</f>
        <v>N</v>
      </c>
      <c r="I781" s="10" t="str" cm="1">
        <f t="array" ref="I7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1" s="6" t="str" cm="1">
        <f t="array" ref="J781">IF(IFERROR(VLOOKUP(VALUE(Table13[[#This Row],[County FIPS]]), IFERROR(IF(VALUE([1]!New_Leases[#Data])=0, "Pending", VALUE([1]!New_Leases[#Data])), [1]!New_Leases[#Data]), 13, FALSE), "N")="Active", "Y", "N")</f>
        <v>N</v>
      </c>
      <c r="K781" s="9" t="str" cm="1">
        <f t="array" ref="K7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1" s="9" t="str" cm="1">
        <f t="array" ref="L7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1" s="11" t="str" cm="1">
        <f t="array" ref="M7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1" s="9" t="str" cm="1">
        <f t="array" ref="N781">IF(IFERROR(VLOOKUP(VALUE(Table13[[#This Row],[County FIPS]]), VALUE([1]!Assignments_of_Authorization[#Data]), 1, FALSE), "N")&lt;&gt;"N", "Y", "N")</f>
        <v>N</v>
      </c>
      <c r="O781" s="9" t="str" cm="1">
        <f t="array" ref="O7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1" s="9" t="str" cm="1">
        <f t="array" ref="P7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1" s="9" t="str" cm="1">
        <f t="array" ref="Q7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2" spans="2:17" x14ac:dyDescent="0.25">
      <c r="B782" s="8" t="s">
        <v>2828</v>
      </c>
      <c r="C782" t="s">
        <v>562</v>
      </c>
      <c r="D782" t="s">
        <v>176</v>
      </c>
      <c r="E782" t="s">
        <v>6</v>
      </c>
      <c r="F782" s="4">
        <v>7087</v>
      </c>
      <c r="G782" s="6" t="str" cm="1">
        <f t="array" ref="G782">IFERROR(VLOOKUP(VALUE(Table13[[#This Row],[County FIPS]]), IFERROR(IF(VALUE([1]!New_Licenses[#Data])=0, "Pending", VALUE([1]!New_Licenses[#Data])), [1]!New_Licenses[#Data]), 8, FALSE), "N/A")</f>
        <v>N/A</v>
      </c>
      <c r="H782" s="9" t="str">
        <f>IF(AND(Table13[[#This Row],[Call Sign]]&lt;&gt;"N/A", Table13[[#This Row],[Call Sign]]&lt;&gt;"Pending"), "Y", "N")</f>
        <v>N</v>
      </c>
      <c r="I782" s="10" t="str" cm="1">
        <f t="array" ref="I7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2" s="6" t="str" cm="1">
        <f t="array" ref="J782">IF(IFERROR(VLOOKUP(VALUE(Table13[[#This Row],[County FIPS]]), IFERROR(IF(VALUE([1]!New_Leases[#Data])=0, "Pending", VALUE([1]!New_Leases[#Data])), [1]!New_Leases[#Data]), 13, FALSE), "N")="Active", "Y", "N")</f>
        <v>N</v>
      </c>
      <c r="K782" s="9" t="str" cm="1">
        <f t="array" ref="K7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2" s="9" t="str" cm="1">
        <f t="array" ref="L7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2" s="11" t="str" cm="1">
        <f t="array" ref="M7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2" s="9" t="str" cm="1">
        <f t="array" ref="N782">IF(IFERROR(VLOOKUP(VALUE(Table13[[#This Row],[County FIPS]]), VALUE([1]!Assignments_of_Authorization[#Data]), 1, FALSE), "N")&lt;&gt;"N", "Y", "N")</f>
        <v>N</v>
      </c>
      <c r="O782" s="9" t="str" cm="1">
        <f t="array" ref="O7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2" s="9" t="str" cm="1">
        <f t="array" ref="P7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2" s="9" t="str" cm="1">
        <f t="array" ref="Q7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3" spans="2:17" x14ac:dyDescent="0.25">
      <c r="B783" s="8" t="s">
        <v>2829</v>
      </c>
      <c r="C783" t="s">
        <v>562</v>
      </c>
      <c r="D783" t="s">
        <v>598</v>
      </c>
      <c r="E783" t="s">
        <v>8</v>
      </c>
      <c r="F783" s="4">
        <v>180136</v>
      </c>
      <c r="G783" s="6" t="str" cm="1">
        <f t="array" ref="G783">IFERROR(VLOOKUP(VALUE(Table13[[#This Row],[County FIPS]]), IFERROR(IF(VALUE([1]!New_Licenses[#Data])=0, "Pending", VALUE([1]!New_Licenses[#Data])), [1]!New_Licenses[#Data]), 8, FALSE), "N/A")</f>
        <v>N/A</v>
      </c>
      <c r="H783" s="9" t="str">
        <f>IF(AND(Table13[[#This Row],[Call Sign]]&lt;&gt;"N/A", Table13[[#This Row],[Call Sign]]&lt;&gt;"Pending"), "Y", "N")</f>
        <v>N</v>
      </c>
      <c r="I783" s="10" t="str" cm="1">
        <f t="array" ref="I7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3" s="6" t="str" cm="1">
        <f t="array" ref="J783">IF(IFERROR(VLOOKUP(VALUE(Table13[[#This Row],[County FIPS]]), IFERROR(IF(VALUE([1]!New_Leases[#Data])=0, "Pending", VALUE([1]!New_Leases[#Data])), [1]!New_Leases[#Data]), 13, FALSE), "N")="Active", "Y", "N")</f>
        <v>N</v>
      </c>
      <c r="K783" s="9" t="str" cm="1">
        <f t="array" ref="K7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3" s="9" t="str" cm="1">
        <f t="array" ref="L7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3" s="11" t="str" cm="1">
        <f t="array" ref="M7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3" s="9" t="str" cm="1">
        <f t="array" ref="N783">IF(IFERROR(VLOOKUP(VALUE(Table13[[#This Row],[County FIPS]]), VALUE([1]!Assignments_of_Authorization[#Data]), 1, FALSE), "N")&lt;&gt;"N", "Y", "N")</f>
        <v>N</v>
      </c>
      <c r="O783" s="9" t="str" cm="1">
        <f t="array" ref="O7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3" s="9" t="str" cm="1">
        <f t="array" ref="P7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3" s="9" t="str" cm="1">
        <f t="array" ref="Q7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4" spans="2:17" x14ac:dyDescent="0.25">
      <c r="B784" s="8" t="s">
        <v>2830</v>
      </c>
      <c r="C784" t="s">
        <v>562</v>
      </c>
      <c r="D784" t="s">
        <v>599</v>
      </c>
      <c r="E784" t="s">
        <v>6</v>
      </c>
      <c r="F784" s="4">
        <v>15439</v>
      </c>
      <c r="G784" s="6" t="str" cm="1">
        <f t="array" ref="G784">IFERROR(VLOOKUP(VALUE(Table13[[#This Row],[County FIPS]]), IFERROR(IF(VALUE([1]!New_Licenses[#Data])=0, "Pending", VALUE([1]!New_Licenses[#Data])), [1]!New_Licenses[#Data]), 8, FALSE), "N/A")</f>
        <v>N/A</v>
      </c>
      <c r="H784" s="9" t="str">
        <f>IF(AND(Table13[[#This Row],[Call Sign]]&lt;&gt;"N/A", Table13[[#This Row],[Call Sign]]&lt;&gt;"Pending"), "Y", "N")</f>
        <v>N</v>
      </c>
      <c r="I784" s="10" t="str" cm="1">
        <f t="array" ref="I7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4" s="6" t="str" cm="1">
        <f t="array" ref="J784">IF(IFERROR(VLOOKUP(VALUE(Table13[[#This Row],[County FIPS]]), IFERROR(IF(VALUE([1]!New_Leases[#Data])=0, "Pending", VALUE([1]!New_Leases[#Data])), [1]!New_Leases[#Data]), 13, FALSE), "N")="Active", "Y", "N")</f>
        <v>N</v>
      </c>
      <c r="K784" s="9" t="str" cm="1">
        <f t="array" ref="K7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4" s="9" t="str" cm="1">
        <f t="array" ref="L7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4" s="11" t="str" cm="1">
        <f t="array" ref="M7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4" s="9" t="str" cm="1">
        <f t="array" ref="N784">IF(IFERROR(VLOOKUP(VALUE(Table13[[#This Row],[County FIPS]]), VALUE([1]!Assignments_of_Authorization[#Data]), 1, FALSE), "N")&lt;&gt;"N", "Y", "N")</f>
        <v>N</v>
      </c>
      <c r="O784" s="9" t="str" cm="1">
        <f t="array" ref="O7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4" s="9" t="str" cm="1">
        <f t="array" ref="P7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4" s="9" t="str" cm="1">
        <f t="array" ref="Q7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5" spans="2:17" x14ac:dyDescent="0.25">
      <c r="B785" s="8" t="s">
        <v>2831</v>
      </c>
      <c r="C785" t="s">
        <v>562</v>
      </c>
      <c r="D785" t="s">
        <v>600</v>
      </c>
      <c r="E785" t="s">
        <v>8</v>
      </c>
      <c r="F785" s="4">
        <v>106153</v>
      </c>
      <c r="G785" s="6" t="str" cm="1">
        <f t="array" ref="G785">IFERROR(VLOOKUP(VALUE(Table13[[#This Row],[County FIPS]]), IFERROR(IF(VALUE([1]!New_Licenses[#Data])=0, "Pending", VALUE([1]!New_Licenses[#Data])), [1]!New_Licenses[#Data]), 8, FALSE), "N/A")</f>
        <v>N/A</v>
      </c>
      <c r="H785" s="9" t="str">
        <f>IF(AND(Table13[[#This Row],[Call Sign]]&lt;&gt;"N/A", Table13[[#This Row],[Call Sign]]&lt;&gt;"Pending"), "Y", "N")</f>
        <v>N</v>
      </c>
      <c r="I785" s="10" t="str" cm="1">
        <f t="array" ref="I7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5" s="6" t="str" cm="1">
        <f t="array" ref="J785">IF(IFERROR(VLOOKUP(VALUE(Table13[[#This Row],[County FIPS]]), IFERROR(IF(VALUE([1]!New_Leases[#Data])=0, "Pending", VALUE([1]!New_Leases[#Data])), [1]!New_Leases[#Data]), 13, FALSE), "N")="Active", "Y", "N")</f>
        <v>N</v>
      </c>
      <c r="K785" s="9" t="str" cm="1">
        <f t="array" ref="K7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5" s="9" t="str" cm="1">
        <f t="array" ref="L7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5" s="11" t="str" cm="1">
        <f t="array" ref="M7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5" s="9" t="str" cm="1">
        <f t="array" ref="N785">IF(IFERROR(VLOOKUP(VALUE(Table13[[#This Row],[County FIPS]]), VALUE([1]!Assignments_of_Authorization[#Data]), 1, FALSE), "N")&lt;&gt;"N", "Y", "N")</f>
        <v>N</v>
      </c>
      <c r="O785" s="9" t="str" cm="1">
        <f t="array" ref="O7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5" s="9" t="str" cm="1">
        <f t="array" ref="P7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5" s="9" t="str" cm="1">
        <f t="array" ref="Q7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6" spans="2:17" x14ac:dyDescent="0.25">
      <c r="B786" s="8" t="s">
        <v>2832</v>
      </c>
      <c r="C786" t="s">
        <v>562</v>
      </c>
      <c r="D786" t="s">
        <v>556</v>
      </c>
      <c r="E786" t="s">
        <v>6</v>
      </c>
      <c r="F786" s="4">
        <v>30976</v>
      </c>
      <c r="G786" s="6" t="str" cm="1">
        <f t="array" ref="G786">IFERROR(VLOOKUP(VALUE(Table13[[#This Row],[County FIPS]]), IFERROR(IF(VALUE([1]!New_Licenses[#Data])=0, "Pending", VALUE([1]!New_Licenses[#Data])), [1]!New_Licenses[#Data]), 8, FALSE), "N/A")</f>
        <v>N/A</v>
      </c>
      <c r="H786" s="9" t="str">
        <f>IF(AND(Table13[[#This Row],[Call Sign]]&lt;&gt;"N/A", Table13[[#This Row],[Call Sign]]&lt;&gt;"Pending"), "Y", "N")</f>
        <v>N</v>
      </c>
      <c r="I786" s="10" t="str" cm="1">
        <f t="array" ref="I7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6" s="6" t="str" cm="1">
        <f t="array" ref="J786">IF(IFERROR(VLOOKUP(VALUE(Table13[[#This Row],[County FIPS]]), IFERROR(IF(VALUE([1]!New_Leases[#Data])=0, "Pending", VALUE([1]!New_Leases[#Data])), [1]!New_Leases[#Data]), 13, FALSE), "N")="Active", "Y", "N")</f>
        <v>N</v>
      </c>
      <c r="K786" s="9" t="str" cm="1">
        <f t="array" ref="K7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6" s="9" t="str" cm="1">
        <f t="array" ref="L7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6" s="11" t="str" cm="1">
        <f t="array" ref="M7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6" s="9" t="str" cm="1">
        <f t="array" ref="N786">IF(IFERROR(VLOOKUP(VALUE(Table13[[#This Row],[County FIPS]]), VALUE([1]!Assignments_of_Authorization[#Data]), 1, FALSE), "N")&lt;&gt;"N", "Y", "N")</f>
        <v>N</v>
      </c>
      <c r="O786" s="9" t="str" cm="1">
        <f t="array" ref="O7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6" s="9" t="str" cm="1">
        <f t="array" ref="P7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6" s="9" t="str" cm="1">
        <f t="array" ref="Q7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7" spans="2:17" x14ac:dyDescent="0.25">
      <c r="B787" s="8" t="s">
        <v>2833</v>
      </c>
      <c r="C787" t="s">
        <v>562</v>
      </c>
      <c r="D787" t="s">
        <v>459</v>
      </c>
      <c r="E787" t="s">
        <v>6</v>
      </c>
      <c r="F787" s="4">
        <v>8440</v>
      </c>
      <c r="G787" s="6" t="str" cm="1">
        <f t="array" ref="G787">IFERROR(VLOOKUP(VALUE(Table13[[#This Row],[County FIPS]]), IFERROR(IF(VALUE([1]!New_Licenses[#Data])=0, "Pending", VALUE([1]!New_Licenses[#Data])), [1]!New_Licenses[#Data]), 8, FALSE), "N/A")</f>
        <v>N/A</v>
      </c>
      <c r="H787" s="9" t="str">
        <f>IF(AND(Table13[[#This Row],[Call Sign]]&lt;&gt;"N/A", Table13[[#This Row],[Call Sign]]&lt;&gt;"Pending"), "Y", "N")</f>
        <v>N</v>
      </c>
      <c r="I787" s="10" t="str" cm="1">
        <f t="array" ref="I7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7" s="6" t="str" cm="1">
        <f t="array" ref="J787">IF(IFERROR(VLOOKUP(VALUE(Table13[[#This Row],[County FIPS]]), IFERROR(IF(VALUE([1]!New_Leases[#Data])=0, "Pending", VALUE([1]!New_Leases[#Data])), [1]!New_Leases[#Data]), 13, FALSE), "N")="Active", "Y", "N")</f>
        <v>N</v>
      </c>
      <c r="K787" s="9" t="str" cm="1">
        <f t="array" ref="K7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7" s="9" t="str" cm="1">
        <f t="array" ref="L7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7" s="11" t="str" cm="1">
        <f t="array" ref="M7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7" s="9" t="str" cm="1">
        <f t="array" ref="N787">IF(IFERROR(VLOOKUP(VALUE(Table13[[#This Row],[County FIPS]]), VALUE([1]!Assignments_of_Authorization[#Data]), 1, FALSE), "N")&lt;&gt;"N", "Y", "N")</f>
        <v>N</v>
      </c>
      <c r="O787" s="9" t="str" cm="1">
        <f t="array" ref="O7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7" s="9" t="str" cm="1">
        <f t="array" ref="P7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7" s="9" t="str" cm="1">
        <f t="array" ref="Q7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8" spans="2:17" x14ac:dyDescent="0.25">
      <c r="B788" s="8" t="s">
        <v>2834</v>
      </c>
      <c r="C788" t="s">
        <v>562</v>
      </c>
      <c r="D788" t="s">
        <v>601</v>
      </c>
      <c r="E788" t="s">
        <v>8</v>
      </c>
      <c r="F788" s="4">
        <v>63898</v>
      </c>
      <c r="G788" s="6" t="str" cm="1">
        <f t="array" ref="G788">IFERROR(VLOOKUP(VALUE(Table13[[#This Row],[County FIPS]]), IFERROR(IF(VALUE([1]!New_Licenses[#Data])=0, "Pending", VALUE([1]!New_Licenses[#Data])), [1]!New_Licenses[#Data]), 8, FALSE), "N/A")</f>
        <v>N/A</v>
      </c>
      <c r="H788" s="9" t="str">
        <f>IF(AND(Table13[[#This Row],[Call Sign]]&lt;&gt;"N/A", Table13[[#This Row],[Call Sign]]&lt;&gt;"Pending"), "Y", "N")</f>
        <v>N</v>
      </c>
      <c r="I788" s="10" t="str" cm="1">
        <f t="array" ref="I7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8" s="6" t="str" cm="1">
        <f t="array" ref="J788">IF(IFERROR(VLOOKUP(VALUE(Table13[[#This Row],[County FIPS]]), IFERROR(IF(VALUE([1]!New_Leases[#Data])=0, "Pending", VALUE([1]!New_Leases[#Data])), [1]!New_Leases[#Data]), 13, FALSE), "N")="Active", "Y", "N")</f>
        <v>N</v>
      </c>
      <c r="K788" s="9" t="str" cm="1">
        <f t="array" ref="K7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8" s="9" t="str" cm="1">
        <f t="array" ref="L7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8" s="11" t="str" cm="1">
        <f t="array" ref="M7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8" s="9" t="str" cm="1">
        <f t="array" ref="N788">IF(IFERROR(VLOOKUP(VALUE(Table13[[#This Row],[County FIPS]]), VALUE([1]!Assignments_of_Authorization[#Data]), 1, FALSE), "N")&lt;&gt;"N", "Y", "N")</f>
        <v>N</v>
      </c>
      <c r="O788" s="9" t="str" cm="1">
        <f t="array" ref="O7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8" s="9" t="str" cm="1">
        <f t="array" ref="P7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8" s="9" t="str" cm="1">
        <f t="array" ref="Q7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89" spans="2:17" x14ac:dyDescent="0.25">
      <c r="B789" s="8" t="s">
        <v>2835</v>
      </c>
      <c r="C789" t="s">
        <v>562</v>
      </c>
      <c r="D789" t="s">
        <v>71</v>
      </c>
      <c r="E789" t="s">
        <v>6</v>
      </c>
      <c r="F789" s="4">
        <v>28182</v>
      </c>
      <c r="G789" s="6" t="str" cm="1">
        <f t="array" ref="G789">IFERROR(VLOOKUP(VALUE(Table13[[#This Row],[County FIPS]]), IFERROR(IF(VALUE([1]!New_Licenses[#Data])=0, "Pending", VALUE([1]!New_Licenses[#Data])), [1]!New_Licenses[#Data]), 8, FALSE), "N/A")</f>
        <v>N/A</v>
      </c>
      <c r="H789" s="9" t="str">
        <f>IF(AND(Table13[[#This Row],[Call Sign]]&lt;&gt;"N/A", Table13[[#This Row],[Call Sign]]&lt;&gt;"Pending"), "Y", "N")</f>
        <v>N</v>
      </c>
      <c r="I789" s="10" t="str" cm="1">
        <f t="array" ref="I7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89" s="6" t="str" cm="1">
        <f t="array" ref="J789">IF(IFERROR(VLOOKUP(VALUE(Table13[[#This Row],[County FIPS]]), IFERROR(IF(VALUE([1]!New_Leases[#Data])=0, "Pending", VALUE([1]!New_Leases[#Data])), [1]!New_Leases[#Data]), 13, FALSE), "N")="Active", "Y", "N")</f>
        <v>N</v>
      </c>
      <c r="K789" s="9" t="str" cm="1">
        <f t="array" ref="K7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89" s="9" t="str" cm="1">
        <f t="array" ref="L7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89" s="11" t="str" cm="1">
        <f t="array" ref="M7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89" s="9" t="str" cm="1">
        <f t="array" ref="N789">IF(IFERROR(VLOOKUP(VALUE(Table13[[#This Row],[County FIPS]]), VALUE([1]!Assignments_of_Authorization[#Data]), 1, FALSE), "N")&lt;&gt;"N", "Y", "N")</f>
        <v>N</v>
      </c>
      <c r="O789" s="9" t="str" cm="1">
        <f t="array" ref="O7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89" s="9" t="str" cm="1">
        <f t="array" ref="P7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89" s="9" t="str" cm="1">
        <f t="array" ref="Q7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0" spans="2:17" x14ac:dyDescent="0.25">
      <c r="B790" s="8" t="s">
        <v>2836</v>
      </c>
      <c r="C790" t="s">
        <v>562</v>
      </c>
      <c r="D790" t="s">
        <v>460</v>
      </c>
      <c r="E790" t="s">
        <v>8</v>
      </c>
      <c r="F790" s="4">
        <v>66553</v>
      </c>
      <c r="G790" s="6" t="str" cm="1">
        <f t="array" ref="G790">IFERROR(VLOOKUP(VALUE(Table13[[#This Row],[County FIPS]]), IFERROR(IF(VALUE([1]!New_Licenses[#Data])=0, "Pending", VALUE([1]!New_Licenses[#Data])), [1]!New_Licenses[#Data]), 8, FALSE), "N/A")</f>
        <v>N/A</v>
      </c>
      <c r="H790" s="9" t="str">
        <f>IF(AND(Table13[[#This Row],[Call Sign]]&lt;&gt;"N/A", Table13[[#This Row],[Call Sign]]&lt;&gt;"Pending"), "Y", "N")</f>
        <v>N</v>
      </c>
      <c r="I790" s="10" t="str" cm="1">
        <f t="array" ref="I7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0" s="6" t="str" cm="1">
        <f t="array" ref="J790">IF(IFERROR(VLOOKUP(VALUE(Table13[[#This Row],[County FIPS]]), IFERROR(IF(VALUE([1]!New_Leases[#Data])=0, "Pending", VALUE([1]!New_Leases[#Data])), [1]!New_Leases[#Data]), 13, FALSE), "N")="Active", "Y", "N")</f>
        <v>N</v>
      </c>
      <c r="K790" s="9" t="str" cm="1">
        <f t="array" ref="K7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0" s="9" t="str" cm="1">
        <f t="array" ref="L7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0" s="11" t="str" cm="1">
        <f t="array" ref="M7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0" s="9" t="str" cm="1">
        <f t="array" ref="N790">IF(IFERROR(VLOOKUP(VALUE(Table13[[#This Row],[County FIPS]]), VALUE([1]!Assignments_of_Authorization[#Data]), 1, FALSE), "N")&lt;&gt;"N", "Y", "N")</f>
        <v>N</v>
      </c>
      <c r="O790" s="9" t="str" cm="1">
        <f t="array" ref="O7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0" s="9" t="str" cm="1">
        <f t="array" ref="P7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0" s="9" t="str" cm="1">
        <f t="array" ref="Q7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1" spans="2:17" x14ac:dyDescent="0.25">
      <c r="B791" s="8" t="s">
        <v>2837</v>
      </c>
      <c r="C791" t="s">
        <v>562</v>
      </c>
      <c r="D791" t="s">
        <v>602</v>
      </c>
      <c r="E791" t="s">
        <v>6</v>
      </c>
      <c r="F791" s="4">
        <v>28180</v>
      </c>
      <c r="G791" s="6" t="str" cm="1">
        <f t="array" ref="G791">IFERROR(VLOOKUP(VALUE(Table13[[#This Row],[County FIPS]]), IFERROR(IF(VALUE([1]!New_Licenses[#Data])=0, "Pending", VALUE([1]!New_Licenses[#Data])), [1]!New_Licenses[#Data]), 8, FALSE), "N/A")</f>
        <v>N/A</v>
      </c>
      <c r="H791" s="9" t="str">
        <f>IF(AND(Table13[[#This Row],[Call Sign]]&lt;&gt;"N/A", Table13[[#This Row],[Call Sign]]&lt;&gt;"Pending"), "Y", "N")</f>
        <v>N</v>
      </c>
      <c r="I791" s="10" t="str" cm="1">
        <f t="array" ref="I7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1" s="6" t="str" cm="1">
        <f t="array" ref="J791">IF(IFERROR(VLOOKUP(VALUE(Table13[[#This Row],[County FIPS]]), IFERROR(IF(VALUE([1]!New_Leases[#Data])=0, "Pending", VALUE([1]!New_Leases[#Data])), [1]!New_Leases[#Data]), 13, FALSE), "N")="Active", "Y", "N")</f>
        <v>N</v>
      </c>
      <c r="K791" s="9" t="str" cm="1">
        <f t="array" ref="K7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1" s="9" t="str" cm="1">
        <f t="array" ref="L7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1" s="11" t="str" cm="1">
        <f t="array" ref="M7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1" s="9" t="str" cm="1">
        <f t="array" ref="N791">IF(IFERROR(VLOOKUP(VALUE(Table13[[#This Row],[County FIPS]]), VALUE([1]!Assignments_of_Authorization[#Data]), 1, FALSE), "N")&lt;&gt;"N", "Y", "N")</f>
        <v>N</v>
      </c>
      <c r="O791" s="9" t="str" cm="1">
        <f t="array" ref="O7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1" s="9" t="str" cm="1">
        <f t="array" ref="P7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1" s="9" t="str" cm="1">
        <f t="array" ref="Q7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2" spans="2:17" x14ac:dyDescent="0.25">
      <c r="B792" s="8" t="s">
        <v>2838</v>
      </c>
      <c r="C792" t="s">
        <v>562</v>
      </c>
      <c r="D792" t="s">
        <v>178</v>
      </c>
      <c r="E792" t="s">
        <v>6</v>
      </c>
      <c r="F792" s="4">
        <v>24688</v>
      </c>
      <c r="G792" s="6" t="str" cm="1">
        <f t="array" ref="G792">IFERROR(VLOOKUP(VALUE(Table13[[#This Row],[County FIPS]]), IFERROR(IF(VALUE([1]!New_Licenses[#Data])=0, "Pending", VALUE([1]!New_Licenses[#Data])), [1]!New_Licenses[#Data]), 8, FALSE), "N/A")</f>
        <v>N/A</v>
      </c>
      <c r="H792" s="9" t="str">
        <f>IF(AND(Table13[[#This Row],[Call Sign]]&lt;&gt;"N/A", Table13[[#This Row],[Call Sign]]&lt;&gt;"Pending"), "Y", "N")</f>
        <v>N</v>
      </c>
      <c r="I792" s="10" t="str" cm="1">
        <f t="array" ref="I7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2" s="6" t="str" cm="1">
        <f t="array" ref="J792">IF(IFERROR(VLOOKUP(VALUE(Table13[[#This Row],[County FIPS]]), IFERROR(IF(VALUE([1]!New_Leases[#Data])=0, "Pending", VALUE([1]!New_Leases[#Data])), [1]!New_Leases[#Data]), 13, FALSE), "N")="Active", "Y", "N")</f>
        <v>N</v>
      </c>
      <c r="K792" s="9" t="str" cm="1">
        <f t="array" ref="K7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2" s="9" t="str" cm="1">
        <f t="array" ref="L7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2" s="11" t="str" cm="1">
        <f t="array" ref="M7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2" s="9" t="str" cm="1">
        <f t="array" ref="N792">IF(IFERROR(VLOOKUP(VALUE(Table13[[#This Row],[County FIPS]]), VALUE([1]!Assignments_of_Authorization[#Data]), 1, FALSE), "N")&lt;&gt;"N", "Y", "N")</f>
        <v>N</v>
      </c>
      <c r="O792" s="9" t="str" cm="1">
        <f t="array" ref="O7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2" s="9" t="str" cm="1">
        <f t="array" ref="P7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2" s="9" t="str" cm="1">
        <f t="array" ref="Q7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3" spans="2:17" x14ac:dyDescent="0.25">
      <c r="B793" s="8" t="s">
        <v>2839</v>
      </c>
      <c r="C793" t="s">
        <v>562</v>
      </c>
      <c r="D793" t="s">
        <v>603</v>
      </c>
      <c r="E793" t="s">
        <v>8</v>
      </c>
      <c r="F793" s="4">
        <v>34191</v>
      </c>
      <c r="G793" s="6" t="str" cm="1">
        <f t="array" ref="G793">IFERROR(VLOOKUP(VALUE(Table13[[#This Row],[County FIPS]]), IFERROR(IF(VALUE([1]!New_Licenses[#Data])=0, "Pending", VALUE([1]!New_Licenses[#Data])), [1]!New_Licenses[#Data]), 8, FALSE), "N/A")</f>
        <v>N/A</v>
      </c>
      <c r="H793" s="9" t="str">
        <f>IF(AND(Table13[[#This Row],[Call Sign]]&lt;&gt;"N/A", Table13[[#This Row],[Call Sign]]&lt;&gt;"Pending"), "Y", "N")</f>
        <v>N</v>
      </c>
      <c r="I793" s="10" t="str" cm="1">
        <f t="array" ref="I7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3" s="6" t="str" cm="1">
        <f t="array" ref="J793">IF(IFERROR(VLOOKUP(VALUE(Table13[[#This Row],[County FIPS]]), IFERROR(IF(VALUE([1]!New_Leases[#Data])=0, "Pending", VALUE([1]!New_Leases[#Data])), [1]!New_Leases[#Data]), 13, FALSE), "N")="Active", "Y", "N")</f>
        <v>N</v>
      </c>
      <c r="K793" s="9" t="str" cm="1">
        <f t="array" ref="K7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3" s="9" t="str" cm="1">
        <f t="array" ref="L7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3" s="11" t="str" cm="1">
        <f t="array" ref="M7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3" s="9" t="str" cm="1">
        <f t="array" ref="N793">IF(IFERROR(VLOOKUP(VALUE(Table13[[#This Row],[County FIPS]]), VALUE([1]!Assignments_of_Authorization[#Data]), 1, FALSE), "N")&lt;&gt;"N", "Y", "N")</f>
        <v>N</v>
      </c>
      <c r="O793" s="9" t="str" cm="1">
        <f t="array" ref="O7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3" s="9" t="str" cm="1">
        <f t="array" ref="P7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3" s="9" t="str" cm="1">
        <f t="array" ref="Q7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4" spans="2:17" x14ac:dyDescent="0.25">
      <c r="B794" s="8" t="s">
        <v>2840</v>
      </c>
      <c r="C794" t="s">
        <v>604</v>
      </c>
      <c r="D794" t="s">
        <v>605</v>
      </c>
      <c r="E794" t="s">
        <v>6</v>
      </c>
      <c r="F794" s="4">
        <v>7496</v>
      </c>
      <c r="G794" s="6" t="str" cm="1">
        <f t="array" ref="G794">IFERROR(VLOOKUP(VALUE(Table13[[#This Row],[County FIPS]]), IFERROR(IF(VALUE([1]!New_Licenses[#Data])=0, "Pending", VALUE([1]!New_Licenses[#Data])), [1]!New_Licenses[#Data]), 8, FALSE), "N/A")</f>
        <v>N/A</v>
      </c>
      <c r="H794" s="9" t="str">
        <f>IF(AND(Table13[[#This Row],[Call Sign]]&lt;&gt;"N/A", Table13[[#This Row],[Call Sign]]&lt;&gt;"Pending"), "Y", "N")</f>
        <v>N</v>
      </c>
      <c r="I794" s="10" t="str" cm="1">
        <f t="array" ref="I7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4" s="6" t="str" cm="1">
        <f t="array" ref="J794">IF(IFERROR(VLOOKUP(VALUE(Table13[[#This Row],[County FIPS]]), IFERROR(IF(VALUE([1]!New_Leases[#Data])=0, "Pending", VALUE([1]!New_Leases[#Data])), [1]!New_Leases[#Data]), 13, FALSE), "N")="Active", "Y", "N")</f>
        <v>N</v>
      </c>
      <c r="K794" s="9" t="str" cm="1">
        <f t="array" ref="K7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4" s="9" t="str" cm="1">
        <f t="array" ref="L7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4" s="11" t="str" cm="1">
        <f t="array" ref="M7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4" s="9" t="str" cm="1">
        <f t="array" ref="N794">IF(IFERROR(VLOOKUP(VALUE(Table13[[#This Row],[County FIPS]]), VALUE([1]!Assignments_of_Authorization[#Data]), 1, FALSE), "N")&lt;&gt;"N", "Y", "N")</f>
        <v>N</v>
      </c>
      <c r="O794" s="9" t="str" cm="1">
        <f t="array" ref="O7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4" s="9" t="str" cm="1">
        <f t="array" ref="P7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4" s="9" t="str" cm="1">
        <f t="array" ref="Q7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5" spans="2:17" x14ac:dyDescent="0.25">
      <c r="B795" s="8" t="s">
        <v>2841</v>
      </c>
      <c r="C795" t="s">
        <v>604</v>
      </c>
      <c r="D795" t="s">
        <v>239</v>
      </c>
      <c r="E795" t="s">
        <v>6</v>
      </c>
      <c r="F795" s="4">
        <v>3704</v>
      </c>
      <c r="G795" s="6" t="str" cm="1">
        <f t="array" ref="G795">IFERROR(VLOOKUP(VALUE(Table13[[#This Row],[County FIPS]]), IFERROR(IF(VALUE([1]!New_Licenses[#Data])=0, "Pending", VALUE([1]!New_Licenses[#Data])), [1]!New_Licenses[#Data]), 8, FALSE), "N/A")</f>
        <v>N/A</v>
      </c>
      <c r="H795" s="9" t="str">
        <f>IF(AND(Table13[[#This Row],[Call Sign]]&lt;&gt;"N/A", Table13[[#This Row],[Call Sign]]&lt;&gt;"Pending"), "Y", "N")</f>
        <v>N</v>
      </c>
      <c r="I795" s="10" t="str" cm="1">
        <f t="array" ref="I7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5" s="6" t="str" cm="1">
        <f t="array" ref="J795">IF(IFERROR(VLOOKUP(VALUE(Table13[[#This Row],[County FIPS]]), IFERROR(IF(VALUE([1]!New_Leases[#Data])=0, "Pending", VALUE([1]!New_Leases[#Data])), [1]!New_Leases[#Data]), 13, FALSE), "N")="Active", "Y", "N")</f>
        <v>N</v>
      </c>
      <c r="K795" s="9" t="str" cm="1">
        <f t="array" ref="K7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5" s="9" t="str" cm="1">
        <f t="array" ref="L7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5" s="11" t="str" cm="1">
        <f t="array" ref="M7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5" s="9" t="str" cm="1">
        <f t="array" ref="N795">IF(IFERROR(VLOOKUP(VALUE(Table13[[#This Row],[County FIPS]]), VALUE([1]!Assignments_of_Authorization[#Data]), 1, FALSE), "N")&lt;&gt;"N", "Y", "N")</f>
        <v>N</v>
      </c>
      <c r="O795" s="9" t="str" cm="1">
        <f t="array" ref="O7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5" s="9" t="str" cm="1">
        <f t="array" ref="P7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5" s="9" t="str" cm="1">
        <f t="array" ref="Q7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6" spans="2:17" x14ac:dyDescent="0.25">
      <c r="B796" s="8" t="s">
        <v>2842</v>
      </c>
      <c r="C796" t="s">
        <v>604</v>
      </c>
      <c r="D796" t="s">
        <v>606</v>
      </c>
      <c r="E796" t="s">
        <v>6</v>
      </c>
      <c r="F796" s="4">
        <v>14061</v>
      </c>
      <c r="G796" s="6" t="str" cm="1">
        <f t="array" ref="G796">IFERROR(VLOOKUP(VALUE(Table13[[#This Row],[County FIPS]]), IFERROR(IF(VALUE([1]!New_Licenses[#Data])=0, "Pending", VALUE([1]!New_Licenses[#Data])), [1]!New_Licenses[#Data]), 8, FALSE), "N/A")</f>
        <v>N/A</v>
      </c>
      <c r="H796" s="9" t="str">
        <f>IF(AND(Table13[[#This Row],[Call Sign]]&lt;&gt;"N/A", Table13[[#This Row],[Call Sign]]&lt;&gt;"Pending"), "Y", "N")</f>
        <v>N</v>
      </c>
      <c r="I796" s="10" t="str" cm="1">
        <f t="array" ref="I7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6" s="6" t="str" cm="1">
        <f t="array" ref="J796">IF(IFERROR(VLOOKUP(VALUE(Table13[[#This Row],[County FIPS]]), IFERROR(IF(VALUE([1]!New_Leases[#Data])=0, "Pending", VALUE([1]!New_Leases[#Data])), [1]!New_Leases[#Data]), 13, FALSE), "N")="Active", "Y", "N")</f>
        <v>N</v>
      </c>
      <c r="K796" s="9" t="str" cm="1">
        <f t="array" ref="K7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6" s="9" t="str" cm="1">
        <f t="array" ref="L7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6" s="11" t="str" cm="1">
        <f t="array" ref="M7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6" s="9" t="str" cm="1">
        <f t="array" ref="N796">IF(IFERROR(VLOOKUP(VALUE(Table13[[#This Row],[County FIPS]]), VALUE([1]!Assignments_of_Authorization[#Data]), 1, FALSE), "N")&lt;&gt;"N", "Y", "N")</f>
        <v>N</v>
      </c>
      <c r="O796" s="9" t="str" cm="1">
        <f t="array" ref="O7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6" s="9" t="str" cm="1">
        <f t="array" ref="P7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6" s="9" t="str" cm="1">
        <f t="array" ref="Q7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7" spans="2:17" x14ac:dyDescent="0.25">
      <c r="B797" s="8" t="s">
        <v>2843</v>
      </c>
      <c r="C797" t="s">
        <v>604</v>
      </c>
      <c r="D797" t="s">
        <v>607</v>
      </c>
      <c r="E797" t="s">
        <v>6</v>
      </c>
      <c r="F797" s="4">
        <v>12317</v>
      </c>
      <c r="G797" s="6" t="str" cm="1">
        <f t="array" ref="G797">IFERROR(VLOOKUP(VALUE(Table13[[#This Row],[County FIPS]]), IFERROR(IF(VALUE([1]!New_Licenses[#Data])=0, "Pending", VALUE([1]!New_Licenses[#Data])), [1]!New_Licenses[#Data]), 8, FALSE), "N/A")</f>
        <v>N/A</v>
      </c>
      <c r="H797" s="9" t="str">
        <f>IF(AND(Table13[[#This Row],[Call Sign]]&lt;&gt;"N/A", Table13[[#This Row],[Call Sign]]&lt;&gt;"Pending"), "Y", "N")</f>
        <v>N</v>
      </c>
      <c r="I797" s="10" t="str" cm="1">
        <f t="array" ref="I7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7" s="6" t="str" cm="1">
        <f t="array" ref="J797">IF(IFERROR(VLOOKUP(VALUE(Table13[[#This Row],[County FIPS]]), IFERROR(IF(VALUE([1]!New_Leases[#Data])=0, "Pending", VALUE([1]!New_Leases[#Data])), [1]!New_Leases[#Data]), 13, FALSE), "N")="Active", "Y", "N")</f>
        <v>N</v>
      </c>
      <c r="K797" s="9" t="str" cm="1">
        <f t="array" ref="K7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7" s="9" t="str" cm="1">
        <f t="array" ref="L7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7" s="11" t="str" cm="1">
        <f t="array" ref="M7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7" s="9" t="str" cm="1">
        <f t="array" ref="N797">IF(IFERROR(VLOOKUP(VALUE(Table13[[#This Row],[County FIPS]]), VALUE([1]!Assignments_of_Authorization[#Data]), 1, FALSE), "N")&lt;&gt;"N", "Y", "N")</f>
        <v>N</v>
      </c>
      <c r="O797" s="9" t="str" cm="1">
        <f t="array" ref="O7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7" s="9" t="str" cm="1">
        <f t="array" ref="P7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7" s="9" t="str" cm="1">
        <f t="array" ref="Q7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8" spans="2:17" x14ac:dyDescent="0.25">
      <c r="B798" s="8" t="s">
        <v>2844</v>
      </c>
      <c r="C798" t="s">
        <v>604</v>
      </c>
      <c r="D798" t="s">
        <v>608</v>
      </c>
      <c r="E798" t="s">
        <v>6</v>
      </c>
      <c r="F798" s="4">
        <v>5674</v>
      </c>
      <c r="G798" s="6" t="str" cm="1">
        <f t="array" ref="G798">IFERROR(VLOOKUP(VALUE(Table13[[#This Row],[County FIPS]]), IFERROR(IF(VALUE([1]!New_Licenses[#Data])=0, "Pending", VALUE([1]!New_Licenses[#Data])), [1]!New_Licenses[#Data]), 8, FALSE), "N/A")</f>
        <v>N/A</v>
      </c>
      <c r="H798" s="9" t="str">
        <f>IF(AND(Table13[[#This Row],[Call Sign]]&lt;&gt;"N/A", Table13[[#This Row],[Call Sign]]&lt;&gt;"Pending"), "Y", "N")</f>
        <v>N</v>
      </c>
      <c r="I798" s="10" t="str" cm="1">
        <f t="array" ref="I7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8" s="6" t="str" cm="1">
        <f t="array" ref="J798">IF(IFERROR(VLOOKUP(VALUE(Table13[[#This Row],[County FIPS]]), IFERROR(IF(VALUE([1]!New_Leases[#Data])=0, "Pending", VALUE([1]!New_Leases[#Data])), [1]!New_Leases[#Data]), 13, FALSE), "N")="Active", "Y", "N")</f>
        <v>N</v>
      </c>
      <c r="K798" s="9" t="str" cm="1">
        <f t="array" ref="K7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8" s="9" t="str" cm="1">
        <f t="array" ref="L7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8" s="11" t="str" cm="1">
        <f t="array" ref="M7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8" s="9" t="str" cm="1">
        <f t="array" ref="N798">IF(IFERROR(VLOOKUP(VALUE(Table13[[#This Row],[County FIPS]]), VALUE([1]!Assignments_of_Authorization[#Data]), 1, FALSE), "N")&lt;&gt;"N", "Y", "N")</f>
        <v>N</v>
      </c>
      <c r="O798" s="9" t="str" cm="1">
        <f t="array" ref="O7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8" s="9" t="str" cm="1">
        <f t="array" ref="P7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8" s="9" t="str" cm="1">
        <f t="array" ref="Q7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799" spans="2:17" x14ac:dyDescent="0.25">
      <c r="B799" s="8" t="s">
        <v>2845</v>
      </c>
      <c r="C799" t="s">
        <v>604</v>
      </c>
      <c r="D799" t="s">
        <v>127</v>
      </c>
      <c r="E799" t="s">
        <v>6</v>
      </c>
      <c r="F799" s="4">
        <v>25575</v>
      </c>
      <c r="G799" s="6" t="str" cm="1">
        <f t="array" ref="G799">IFERROR(VLOOKUP(VALUE(Table13[[#This Row],[County FIPS]]), IFERROR(IF(VALUE([1]!New_Licenses[#Data])=0, "Pending", VALUE([1]!New_Licenses[#Data])), [1]!New_Licenses[#Data]), 8, FALSE), "N/A")</f>
        <v>N/A</v>
      </c>
      <c r="H799" s="9" t="str">
        <f>IF(AND(Table13[[#This Row],[Call Sign]]&lt;&gt;"N/A", Table13[[#This Row],[Call Sign]]&lt;&gt;"Pending"), "Y", "N")</f>
        <v>N</v>
      </c>
      <c r="I799" s="10" t="str" cm="1">
        <f t="array" ref="I7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799" s="6" t="str" cm="1">
        <f t="array" ref="J799">IF(IFERROR(VLOOKUP(VALUE(Table13[[#This Row],[County FIPS]]), IFERROR(IF(VALUE([1]!New_Leases[#Data])=0, "Pending", VALUE([1]!New_Leases[#Data])), [1]!New_Leases[#Data]), 13, FALSE), "N")="Active", "Y", "N")</f>
        <v>N</v>
      </c>
      <c r="K799" s="9" t="str" cm="1">
        <f t="array" ref="K7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799" s="9" t="str" cm="1">
        <f t="array" ref="L7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799" s="11" t="str" cm="1">
        <f t="array" ref="M7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799" s="9" t="str" cm="1">
        <f t="array" ref="N799">IF(IFERROR(VLOOKUP(VALUE(Table13[[#This Row],[County FIPS]]), VALUE([1]!Assignments_of_Authorization[#Data]), 1, FALSE), "N")&lt;&gt;"N", "Y", "N")</f>
        <v>N</v>
      </c>
      <c r="O799" s="9" t="str" cm="1">
        <f t="array" ref="O7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799" s="9" t="str" cm="1">
        <f t="array" ref="P7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799" s="9" t="str" cm="1">
        <f t="array" ref="Q7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0" spans="2:17" x14ac:dyDescent="0.25">
      <c r="B800" s="8" t="s">
        <v>2846</v>
      </c>
      <c r="C800" t="s">
        <v>604</v>
      </c>
      <c r="D800" t="s">
        <v>609</v>
      </c>
      <c r="E800" t="s">
        <v>8</v>
      </c>
      <c r="F800" s="4">
        <v>131144</v>
      </c>
      <c r="G800" s="6" t="str" cm="1">
        <f t="array" ref="G800">IFERROR(VLOOKUP(VALUE(Table13[[#This Row],[County FIPS]]), IFERROR(IF(VALUE([1]!New_Licenses[#Data])=0, "Pending", VALUE([1]!New_Licenses[#Data])), [1]!New_Licenses[#Data]), 8, FALSE), "N/A")</f>
        <v>N/A</v>
      </c>
      <c r="H800" s="9" t="str">
        <f>IF(AND(Table13[[#This Row],[Call Sign]]&lt;&gt;"N/A", Table13[[#This Row],[Call Sign]]&lt;&gt;"Pending"), "Y", "N")</f>
        <v>N</v>
      </c>
      <c r="I800" s="10" t="str" cm="1">
        <f t="array" ref="I8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0" s="6" t="str" cm="1">
        <f t="array" ref="J800">IF(IFERROR(VLOOKUP(VALUE(Table13[[#This Row],[County FIPS]]), IFERROR(IF(VALUE([1]!New_Leases[#Data])=0, "Pending", VALUE([1]!New_Leases[#Data])), [1]!New_Leases[#Data]), 13, FALSE), "N")="Active", "Y", "N")</f>
        <v>N</v>
      </c>
      <c r="K800" s="9" t="str" cm="1">
        <f t="array" ref="K8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0" s="9" t="str" cm="1">
        <f t="array" ref="L8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0" s="11" t="str" cm="1">
        <f t="array" ref="M8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0" s="9" t="str" cm="1">
        <f t="array" ref="N800">IF(IFERROR(VLOOKUP(VALUE(Table13[[#This Row],[County FIPS]]), VALUE([1]!Assignments_of_Authorization[#Data]), 1, FALSE), "N")&lt;&gt;"N", "Y", "N")</f>
        <v>N</v>
      </c>
      <c r="O800" s="9" t="str" cm="1">
        <f t="array" ref="O8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0" s="9" t="str" cm="1">
        <f t="array" ref="P8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0" s="9" t="str" cm="1">
        <f t="array" ref="Q8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1" spans="2:17" x14ac:dyDescent="0.25">
      <c r="B801" s="8" t="s">
        <v>2847</v>
      </c>
      <c r="C801" t="s">
        <v>604</v>
      </c>
      <c r="D801" t="s">
        <v>128</v>
      </c>
      <c r="E801" t="s">
        <v>6</v>
      </c>
      <c r="F801" s="4">
        <v>26715</v>
      </c>
      <c r="G801" s="6" t="str" cm="1">
        <f t="array" ref="G801">IFERROR(VLOOKUP(VALUE(Table13[[#This Row],[County FIPS]]), IFERROR(IF(VALUE([1]!New_Licenses[#Data])=0, "Pending", VALUE([1]!New_Licenses[#Data])), [1]!New_Licenses[#Data]), 8, FALSE), "N/A")</f>
        <v>N/A</v>
      </c>
      <c r="H801" s="9" t="str">
        <f>IF(AND(Table13[[#This Row],[Call Sign]]&lt;&gt;"N/A", Table13[[#This Row],[Call Sign]]&lt;&gt;"Pending"), "Y", "N")</f>
        <v>N</v>
      </c>
      <c r="I801" s="10" t="str" cm="1">
        <f t="array" ref="I8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1" s="6" t="str" cm="1">
        <f t="array" ref="J801">IF(IFERROR(VLOOKUP(VALUE(Table13[[#This Row],[County FIPS]]), IFERROR(IF(VALUE([1]!New_Leases[#Data])=0, "Pending", VALUE([1]!New_Leases[#Data])), [1]!New_Leases[#Data]), 13, FALSE), "N")="Active", "Y", "N")</f>
        <v>N</v>
      </c>
      <c r="K801" s="9" t="str" cm="1">
        <f t="array" ref="K8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1" s="9" t="str" cm="1">
        <f t="array" ref="L8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1" s="11" t="str" cm="1">
        <f t="array" ref="M8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1" s="9" t="str" cm="1">
        <f t="array" ref="N801">IF(IFERROR(VLOOKUP(VALUE(Table13[[#This Row],[County FIPS]]), VALUE([1]!Assignments_of_Authorization[#Data]), 1, FALSE), "N")&lt;&gt;"N", "Y", "N")</f>
        <v>N</v>
      </c>
      <c r="O801" s="9" t="str" cm="1">
        <f t="array" ref="O8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1" s="9" t="str" cm="1">
        <f t="array" ref="P8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1" s="9" t="str" cm="1">
        <f t="array" ref="Q8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2" spans="2:17" x14ac:dyDescent="0.25">
      <c r="B802" s="8" t="s">
        <v>2848</v>
      </c>
      <c r="C802" t="s">
        <v>604</v>
      </c>
      <c r="D802" t="s">
        <v>610</v>
      </c>
      <c r="E802" t="s">
        <v>6</v>
      </c>
      <c r="F802" s="4">
        <v>24988</v>
      </c>
      <c r="G802" s="6" t="str" cm="1">
        <f t="array" ref="G802">IFERROR(VLOOKUP(VALUE(Table13[[#This Row],[County FIPS]]), IFERROR(IF(VALUE([1]!New_Licenses[#Data])=0, "Pending", VALUE([1]!New_Licenses[#Data])), [1]!New_Licenses[#Data]), 8, FALSE), "N/A")</f>
        <v>N/A</v>
      </c>
      <c r="H802" s="9" t="str">
        <f>IF(AND(Table13[[#This Row],[Call Sign]]&lt;&gt;"N/A", Table13[[#This Row],[Call Sign]]&lt;&gt;"Pending"), "Y", "N")</f>
        <v>N</v>
      </c>
      <c r="I802" s="10" t="str" cm="1">
        <f t="array" ref="I8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2" s="6" t="str" cm="1">
        <f t="array" ref="J802">IF(IFERROR(VLOOKUP(VALUE(Table13[[#This Row],[County FIPS]]), IFERROR(IF(VALUE([1]!New_Leases[#Data])=0, "Pending", VALUE([1]!New_Leases[#Data])), [1]!New_Leases[#Data]), 13, FALSE), "N")="Active", "Y", "N")</f>
        <v>N</v>
      </c>
      <c r="K802" s="9" t="str" cm="1">
        <f t="array" ref="K8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2" s="9" t="str" cm="1">
        <f t="array" ref="L8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2" s="11" t="str" cm="1">
        <f t="array" ref="M8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2" s="9" t="str" cm="1">
        <f t="array" ref="N802">IF(IFERROR(VLOOKUP(VALUE(Table13[[#This Row],[County FIPS]]), VALUE([1]!Assignments_of_Authorization[#Data]), 1, FALSE), "N")&lt;&gt;"N", "Y", "N")</f>
        <v>N</v>
      </c>
      <c r="O802" s="9" t="str" cm="1">
        <f t="array" ref="O8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2" s="9" t="str" cm="1">
        <f t="array" ref="P8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2" s="9" t="str" cm="1">
        <f t="array" ref="Q8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3" spans="2:17" x14ac:dyDescent="0.25">
      <c r="B803" s="8" t="s">
        <v>2849</v>
      </c>
      <c r="C803" t="s">
        <v>604</v>
      </c>
      <c r="D803" t="s">
        <v>611</v>
      </c>
      <c r="E803" t="s">
        <v>6</v>
      </c>
      <c r="F803" s="4">
        <v>20565</v>
      </c>
      <c r="G803" s="6" t="str" cm="1">
        <f t="array" ref="G803">IFERROR(VLOOKUP(VALUE(Table13[[#This Row],[County FIPS]]), IFERROR(IF(VALUE([1]!New_Licenses[#Data])=0, "Pending", VALUE([1]!New_Licenses[#Data])), [1]!New_Licenses[#Data]), 8, FALSE), "N/A")</f>
        <v>N/A</v>
      </c>
      <c r="H803" s="9" t="str">
        <f>IF(AND(Table13[[#This Row],[Call Sign]]&lt;&gt;"N/A", Table13[[#This Row],[Call Sign]]&lt;&gt;"Pending"), "Y", "N")</f>
        <v>N</v>
      </c>
      <c r="I803" s="10" t="str" cm="1">
        <f t="array" ref="I8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3" s="6" t="str" cm="1">
        <f t="array" ref="J803">IF(IFERROR(VLOOKUP(VALUE(Table13[[#This Row],[County FIPS]]), IFERROR(IF(VALUE([1]!New_Leases[#Data])=0, "Pending", VALUE([1]!New_Leases[#Data])), [1]!New_Leases[#Data]), 13, FALSE), "N")="Active", "Y", "N")</f>
        <v>N</v>
      </c>
      <c r="K803" s="9" t="str" cm="1">
        <f t="array" ref="K8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3" s="9" t="str" cm="1">
        <f t="array" ref="L8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3" s="11" t="str" cm="1">
        <f t="array" ref="M8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3" s="9" t="str" cm="1">
        <f t="array" ref="N803">IF(IFERROR(VLOOKUP(VALUE(Table13[[#This Row],[County FIPS]]), VALUE([1]!Assignments_of_Authorization[#Data]), 1, FALSE), "N")&lt;&gt;"N", "Y", "N")</f>
        <v>N</v>
      </c>
      <c r="O803" s="9" t="str" cm="1">
        <f t="array" ref="O8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3" s="9" t="str" cm="1">
        <f t="array" ref="P8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3" s="9" t="str" cm="1">
        <f t="array" ref="Q8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4" spans="2:17" x14ac:dyDescent="0.25">
      <c r="B804" s="8" t="s">
        <v>2850</v>
      </c>
      <c r="C804" t="s">
        <v>604</v>
      </c>
      <c r="D804" t="s">
        <v>612</v>
      </c>
      <c r="E804" t="s">
        <v>6</v>
      </c>
      <c r="F804" s="4">
        <v>20823</v>
      </c>
      <c r="G804" s="6" t="str" cm="1">
        <f t="array" ref="G804">IFERROR(VLOOKUP(VALUE(Table13[[#This Row],[County FIPS]]), IFERROR(IF(VALUE([1]!New_Licenses[#Data])=0, "Pending", VALUE([1]!New_Licenses[#Data])), [1]!New_Licenses[#Data]), 8, FALSE), "N/A")</f>
        <v>N/A</v>
      </c>
      <c r="H804" s="9" t="str">
        <f>IF(AND(Table13[[#This Row],[Call Sign]]&lt;&gt;"N/A", Table13[[#This Row],[Call Sign]]&lt;&gt;"Pending"), "Y", "N")</f>
        <v>N</v>
      </c>
      <c r="I804" s="10" t="str" cm="1">
        <f t="array" ref="I8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4" s="6" t="str" cm="1">
        <f t="array" ref="J804">IF(IFERROR(VLOOKUP(VALUE(Table13[[#This Row],[County FIPS]]), IFERROR(IF(VALUE([1]!New_Leases[#Data])=0, "Pending", VALUE([1]!New_Leases[#Data])), [1]!New_Leases[#Data]), 13, FALSE), "N")="Active", "Y", "N")</f>
        <v>N</v>
      </c>
      <c r="K804" s="9" t="str" cm="1">
        <f t="array" ref="K8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4" s="9" t="str" cm="1">
        <f t="array" ref="L8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4" s="11" t="str" cm="1">
        <f t="array" ref="M8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4" s="9" t="str" cm="1">
        <f t="array" ref="N804">IF(IFERROR(VLOOKUP(VALUE(Table13[[#This Row],[County FIPS]]), VALUE([1]!Assignments_of_Authorization[#Data]), 1, FALSE), "N")&lt;&gt;"N", "Y", "N")</f>
        <v>N</v>
      </c>
      <c r="O804" s="9" t="str" cm="1">
        <f t="array" ref="O8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4" s="9" t="str" cm="1">
        <f t="array" ref="P8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4" s="9" t="str" cm="1">
        <f t="array" ref="Q8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5" spans="2:17" x14ac:dyDescent="0.25">
      <c r="B805" s="8" t="s">
        <v>2851</v>
      </c>
      <c r="C805" t="s">
        <v>604</v>
      </c>
      <c r="D805" t="s">
        <v>13</v>
      </c>
      <c r="E805" t="s">
        <v>6</v>
      </c>
      <c r="F805" s="4">
        <v>14334</v>
      </c>
      <c r="G805" s="6" t="str" cm="1">
        <f t="array" ref="G805">IFERROR(VLOOKUP(VALUE(Table13[[#This Row],[County FIPS]]), IFERROR(IF(VALUE([1]!New_Licenses[#Data])=0, "Pending", VALUE([1]!New_Licenses[#Data])), [1]!New_Licenses[#Data]), 8, FALSE), "N/A")</f>
        <v>N/A</v>
      </c>
      <c r="H805" s="9" t="str">
        <f>IF(AND(Table13[[#This Row],[Call Sign]]&lt;&gt;"N/A", Table13[[#This Row],[Call Sign]]&lt;&gt;"Pending"), "Y", "N")</f>
        <v>N</v>
      </c>
      <c r="I805" s="10" t="str" cm="1">
        <f t="array" ref="I8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5" s="6" t="str" cm="1">
        <f t="array" ref="J805">IF(IFERROR(VLOOKUP(VALUE(Table13[[#This Row],[County FIPS]]), IFERROR(IF(VALUE([1]!New_Leases[#Data])=0, "Pending", VALUE([1]!New_Leases[#Data])), [1]!New_Leases[#Data]), 13, FALSE), "N")="Active", "Y", "N")</f>
        <v>N</v>
      </c>
      <c r="K805" s="9" t="str" cm="1">
        <f t="array" ref="K8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5" s="9" t="str" cm="1">
        <f t="array" ref="L8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5" s="11" t="str" cm="1">
        <f t="array" ref="M8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5" s="9" t="str" cm="1">
        <f t="array" ref="N805">IF(IFERROR(VLOOKUP(VALUE(Table13[[#This Row],[County FIPS]]), VALUE([1]!Assignments_of_Authorization[#Data]), 1, FALSE), "N")&lt;&gt;"N", "Y", "N")</f>
        <v>N</v>
      </c>
      <c r="O805" s="9" t="str" cm="1">
        <f t="array" ref="O8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5" s="9" t="str" cm="1">
        <f t="array" ref="P8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5" s="9" t="str" cm="1">
        <f t="array" ref="Q8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6" spans="2:17" x14ac:dyDescent="0.25">
      <c r="B806" s="8" t="s">
        <v>2852</v>
      </c>
      <c r="C806" t="s">
        <v>604</v>
      </c>
      <c r="D806" t="s">
        <v>14</v>
      </c>
      <c r="E806" t="s">
        <v>6</v>
      </c>
      <c r="F806" s="4">
        <v>9927</v>
      </c>
      <c r="G806" s="6" t="str" cm="1">
        <f t="array" ref="G806">IFERROR(VLOOKUP(VALUE(Table13[[#This Row],[County FIPS]]), IFERROR(IF(VALUE([1]!New_Licenses[#Data])=0, "Pending", VALUE([1]!New_Licenses[#Data])), [1]!New_Licenses[#Data]), 8, FALSE), "N/A")</f>
        <v>N/A</v>
      </c>
      <c r="H806" s="9" t="str">
        <f>IF(AND(Table13[[#This Row],[Call Sign]]&lt;&gt;"N/A", Table13[[#This Row],[Call Sign]]&lt;&gt;"Pending"), "Y", "N")</f>
        <v>N</v>
      </c>
      <c r="I806" s="10" t="str" cm="1">
        <f t="array" ref="I8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6" s="6" t="str" cm="1">
        <f t="array" ref="J806">IF(IFERROR(VLOOKUP(VALUE(Table13[[#This Row],[County FIPS]]), IFERROR(IF(VALUE([1]!New_Leases[#Data])=0, "Pending", VALUE([1]!New_Leases[#Data])), [1]!New_Leases[#Data]), 13, FALSE), "N")="Active", "Y", "N")</f>
        <v>N</v>
      </c>
      <c r="K806" s="9" t="str" cm="1">
        <f t="array" ref="K8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6" s="9" t="str" cm="1">
        <f t="array" ref="L8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6" s="11" t="str" cm="1">
        <f t="array" ref="M8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6" s="9" t="str" cm="1">
        <f t="array" ref="N806">IF(IFERROR(VLOOKUP(VALUE(Table13[[#This Row],[County FIPS]]), VALUE([1]!Assignments_of_Authorization[#Data]), 1, FALSE), "N")&lt;&gt;"N", "Y", "N")</f>
        <v>N</v>
      </c>
      <c r="O806" s="9" t="str" cm="1">
        <f t="array" ref="O8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6" s="9" t="str" cm="1">
        <f t="array" ref="P8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6" s="9" t="str" cm="1">
        <f t="array" ref="Q8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7" spans="2:17" x14ac:dyDescent="0.25">
      <c r="B807" s="8" t="s">
        <v>2853</v>
      </c>
      <c r="C807" t="s">
        <v>604</v>
      </c>
      <c r="D807" t="s">
        <v>130</v>
      </c>
      <c r="E807" t="s">
        <v>6</v>
      </c>
      <c r="F807" s="4">
        <v>20760</v>
      </c>
      <c r="G807" s="6" t="str" cm="1">
        <f t="array" ref="G807">IFERROR(VLOOKUP(VALUE(Table13[[#This Row],[County FIPS]]), IFERROR(IF(VALUE([1]!New_Licenses[#Data])=0, "Pending", VALUE([1]!New_Licenses[#Data])), [1]!New_Licenses[#Data]), 8, FALSE), "N/A")</f>
        <v>N/A</v>
      </c>
      <c r="H807" s="9" t="str">
        <f>IF(AND(Table13[[#This Row],[Call Sign]]&lt;&gt;"N/A", Table13[[#This Row],[Call Sign]]&lt;&gt;"Pending"), "Y", "N")</f>
        <v>N</v>
      </c>
      <c r="I807" s="10" t="str" cm="1">
        <f t="array" ref="I8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7" s="6" t="str" cm="1">
        <f t="array" ref="J807">IF(IFERROR(VLOOKUP(VALUE(Table13[[#This Row],[County FIPS]]), IFERROR(IF(VALUE([1]!New_Leases[#Data])=0, "Pending", VALUE([1]!New_Leases[#Data])), [1]!New_Leases[#Data]), 13, FALSE), "N")="Active", "Y", "N")</f>
        <v>N</v>
      </c>
      <c r="K807" s="9" t="str" cm="1">
        <f t="array" ref="K8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7" s="9" t="str" cm="1">
        <f t="array" ref="L8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7" s="11" t="str" cm="1">
        <f t="array" ref="M8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7" s="9" t="str" cm="1">
        <f t="array" ref="N807">IF(IFERROR(VLOOKUP(VALUE(Table13[[#This Row],[County FIPS]]), VALUE([1]!Assignments_of_Authorization[#Data]), 1, FALSE), "N")&lt;&gt;"N", "Y", "N")</f>
        <v>N</v>
      </c>
      <c r="O807" s="9" t="str" cm="1">
        <f t="array" ref="O8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7" s="9" t="str" cm="1">
        <f t="array" ref="P8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7" s="9" t="str" cm="1">
        <f t="array" ref="Q8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8" spans="2:17" x14ac:dyDescent="0.25">
      <c r="B808" s="8" t="s">
        <v>2854</v>
      </c>
      <c r="C808" t="s">
        <v>604</v>
      </c>
      <c r="D808" t="s">
        <v>512</v>
      </c>
      <c r="E808" t="s">
        <v>6</v>
      </c>
      <c r="F808" s="4">
        <v>13127</v>
      </c>
      <c r="G808" s="6" t="str" cm="1">
        <f t="array" ref="G808">IFERROR(VLOOKUP(VALUE(Table13[[#This Row],[County FIPS]]), IFERROR(IF(VALUE([1]!New_Licenses[#Data])=0, "Pending", VALUE([1]!New_Licenses[#Data])), [1]!New_Licenses[#Data]), 8, FALSE), "N/A")</f>
        <v>N/A</v>
      </c>
      <c r="H808" s="9" t="str">
        <f>IF(AND(Table13[[#This Row],[Call Sign]]&lt;&gt;"N/A", Table13[[#This Row],[Call Sign]]&lt;&gt;"Pending"), "Y", "N")</f>
        <v>N</v>
      </c>
      <c r="I808" s="10" t="str" cm="1">
        <f t="array" ref="I8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8" s="6" t="str" cm="1">
        <f t="array" ref="J808">IF(IFERROR(VLOOKUP(VALUE(Table13[[#This Row],[County FIPS]]), IFERROR(IF(VALUE([1]!New_Leases[#Data])=0, "Pending", VALUE([1]!New_Leases[#Data])), [1]!New_Leases[#Data]), 13, FALSE), "N")="Active", "Y", "N")</f>
        <v>N</v>
      </c>
      <c r="K808" s="9" t="str" cm="1">
        <f t="array" ref="K8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8" s="9" t="str" cm="1">
        <f t="array" ref="L8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8" s="11" t="str" cm="1">
        <f t="array" ref="M8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8" s="9" t="str" cm="1">
        <f t="array" ref="N808">IF(IFERROR(VLOOKUP(VALUE(Table13[[#This Row],[County FIPS]]), VALUE([1]!Assignments_of_Authorization[#Data]), 1, FALSE), "N")&lt;&gt;"N", "Y", "N")</f>
        <v>N</v>
      </c>
      <c r="O808" s="9" t="str" cm="1">
        <f t="array" ref="O8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8" s="9" t="str" cm="1">
        <f t="array" ref="P8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8" s="9" t="str" cm="1">
        <f t="array" ref="Q8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09" spans="2:17" x14ac:dyDescent="0.25">
      <c r="B809" s="8" t="s">
        <v>2855</v>
      </c>
      <c r="C809" t="s">
        <v>604</v>
      </c>
      <c r="D809" t="s">
        <v>613</v>
      </c>
      <c r="E809" t="s">
        <v>6</v>
      </c>
      <c r="F809" s="4">
        <v>18505</v>
      </c>
      <c r="G809" s="6" t="str" cm="1">
        <f t="array" ref="G809">IFERROR(VLOOKUP(VALUE(Table13[[#This Row],[County FIPS]]), IFERROR(IF(VALUE([1]!New_Licenses[#Data])=0, "Pending", VALUE([1]!New_Licenses[#Data])), [1]!New_Licenses[#Data]), 8, FALSE), "N/A")</f>
        <v>N/A</v>
      </c>
      <c r="H809" s="9" t="str">
        <f>IF(AND(Table13[[#This Row],[Call Sign]]&lt;&gt;"N/A", Table13[[#This Row],[Call Sign]]&lt;&gt;"Pending"), "Y", "N")</f>
        <v>N</v>
      </c>
      <c r="I809" s="10" t="str" cm="1">
        <f t="array" ref="I8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09" s="6" t="str" cm="1">
        <f t="array" ref="J809">IF(IFERROR(VLOOKUP(VALUE(Table13[[#This Row],[County FIPS]]), IFERROR(IF(VALUE([1]!New_Leases[#Data])=0, "Pending", VALUE([1]!New_Leases[#Data])), [1]!New_Leases[#Data]), 13, FALSE), "N")="Active", "Y", "N")</f>
        <v>N</v>
      </c>
      <c r="K809" s="9" t="str" cm="1">
        <f t="array" ref="K8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09" s="9" t="str" cm="1">
        <f t="array" ref="L8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09" s="11" t="str" cm="1">
        <f t="array" ref="M8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09" s="9" t="str" cm="1">
        <f t="array" ref="N809">IF(IFERROR(VLOOKUP(VALUE(Table13[[#This Row],[County FIPS]]), VALUE([1]!Assignments_of_Authorization[#Data]), 1, FALSE), "N")&lt;&gt;"N", "Y", "N")</f>
        <v>N</v>
      </c>
      <c r="O809" s="9" t="str" cm="1">
        <f t="array" ref="O8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09" s="9" t="str" cm="1">
        <f t="array" ref="P8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09" s="9" t="str" cm="1">
        <f t="array" ref="Q8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0" spans="2:17" x14ac:dyDescent="0.25">
      <c r="B810" s="8" t="s">
        <v>2856</v>
      </c>
      <c r="C810" t="s">
        <v>604</v>
      </c>
      <c r="D810" t="s">
        <v>614</v>
      </c>
      <c r="E810" t="s">
        <v>6</v>
      </c>
      <c r="F810" s="4">
        <v>43127</v>
      </c>
      <c r="G810" s="6" t="str" cm="1">
        <f t="array" ref="G810">IFERROR(VLOOKUP(VALUE(Table13[[#This Row],[County FIPS]]), IFERROR(IF(VALUE([1]!New_Licenses[#Data])=0, "Pending", VALUE([1]!New_Licenses[#Data])), [1]!New_Licenses[#Data]), 8, FALSE), "N/A")</f>
        <v>N/A</v>
      </c>
      <c r="H810" s="9" t="str">
        <f>IF(AND(Table13[[#This Row],[Call Sign]]&lt;&gt;"N/A", Table13[[#This Row],[Call Sign]]&lt;&gt;"Pending"), "Y", "N")</f>
        <v>N</v>
      </c>
      <c r="I810" s="10" t="str" cm="1">
        <f t="array" ref="I8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0" s="6" t="str" cm="1">
        <f t="array" ref="J810">IF(IFERROR(VLOOKUP(VALUE(Table13[[#This Row],[County FIPS]]), IFERROR(IF(VALUE([1]!New_Leases[#Data])=0, "Pending", VALUE([1]!New_Leases[#Data])), [1]!New_Leases[#Data]), 13, FALSE), "N")="Active", "Y", "N")</f>
        <v>N</v>
      </c>
      <c r="K810" s="9" t="str" cm="1">
        <f t="array" ref="K8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0" s="9" t="str" cm="1">
        <f t="array" ref="L8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0" s="11" t="str" cm="1">
        <f t="array" ref="M8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0" s="9" t="str" cm="1">
        <f t="array" ref="N810">IF(IFERROR(VLOOKUP(VALUE(Table13[[#This Row],[County FIPS]]), VALUE([1]!Assignments_of_Authorization[#Data]), 1, FALSE), "N")&lt;&gt;"N", "Y", "N")</f>
        <v>N</v>
      </c>
      <c r="O810" s="9" t="str" cm="1">
        <f t="array" ref="O8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0" s="9" t="str" cm="1">
        <f t="array" ref="P8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0" s="9" t="str" cm="1">
        <f t="array" ref="Q8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1" spans="2:17" x14ac:dyDescent="0.25">
      <c r="B811" s="8" t="s">
        <v>2857</v>
      </c>
      <c r="C811" t="s">
        <v>604</v>
      </c>
      <c r="D811" t="s">
        <v>16</v>
      </c>
      <c r="E811" t="s">
        <v>6</v>
      </c>
      <c r="F811" s="4">
        <v>11658</v>
      </c>
      <c r="G811" s="6" t="str" cm="1">
        <f t="array" ref="G811">IFERROR(VLOOKUP(VALUE(Table13[[#This Row],[County FIPS]]), IFERROR(IF(VALUE([1]!New_Licenses[#Data])=0, "Pending", VALUE([1]!New_Licenses[#Data])), [1]!New_Licenses[#Data]), 8, FALSE), "N/A")</f>
        <v>N/A</v>
      </c>
      <c r="H811" s="9" t="str">
        <f>IF(AND(Table13[[#This Row],[Call Sign]]&lt;&gt;"N/A", Table13[[#This Row],[Call Sign]]&lt;&gt;"Pending"), "Y", "N")</f>
        <v>N</v>
      </c>
      <c r="I811" s="10" t="str" cm="1">
        <f t="array" ref="I8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1" s="6" t="str" cm="1">
        <f t="array" ref="J811">IF(IFERROR(VLOOKUP(VALUE(Table13[[#This Row],[County FIPS]]), IFERROR(IF(VALUE([1]!New_Leases[#Data])=0, "Pending", VALUE([1]!New_Leases[#Data])), [1]!New_Leases[#Data]), 13, FALSE), "N")="Active", "Y", "N")</f>
        <v>N</v>
      </c>
      <c r="K811" s="9" t="str" cm="1">
        <f t="array" ref="K8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1" s="9" t="str" cm="1">
        <f t="array" ref="L8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1" s="11" t="str" cm="1">
        <f t="array" ref="M8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1" s="9" t="str" cm="1">
        <f t="array" ref="N811">IF(IFERROR(VLOOKUP(VALUE(Table13[[#This Row],[County FIPS]]), VALUE([1]!Assignments_of_Authorization[#Data]), 1, FALSE), "N")&lt;&gt;"N", "Y", "N")</f>
        <v>N</v>
      </c>
      <c r="O811" s="9" t="str" cm="1">
        <f t="array" ref="O8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1" s="9" t="str" cm="1">
        <f t="array" ref="P8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1" s="9" t="str" cm="1">
        <f t="array" ref="Q8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2" spans="2:17" x14ac:dyDescent="0.25">
      <c r="B812" s="8" t="s">
        <v>2858</v>
      </c>
      <c r="C812" t="s">
        <v>604</v>
      </c>
      <c r="D812" t="s">
        <v>615</v>
      </c>
      <c r="E812" t="s">
        <v>6</v>
      </c>
      <c r="F812" s="4">
        <v>12012</v>
      </c>
      <c r="G812" s="6" t="str" cm="1">
        <f t="array" ref="G812">IFERROR(VLOOKUP(VALUE(Table13[[#This Row],[County FIPS]]), IFERROR(IF(VALUE([1]!New_Licenses[#Data])=0, "Pending", VALUE([1]!New_Licenses[#Data])), [1]!New_Licenses[#Data]), 8, FALSE), "N/A")</f>
        <v>N/A</v>
      </c>
      <c r="H812" s="9" t="str">
        <f>IF(AND(Table13[[#This Row],[Call Sign]]&lt;&gt;"N/A", Table13[[#This Row],[Call Sign]]&lt;&gt;"Pending"), "Y", "N")</f>
        <v>N</v>
      </c>
      <c r="I812" s="10" t="str" cm="1">
        <f t="array" ref="I8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2" s="6" t="str" cm="1">
        <f t="array" ref="J812">IF(IFERROR(VLOOKUP(VALUE(Table13[[#This Row],[County FIPS]]), IFERROR(IF(VALUE([1]!New_Leases[#Data])=0, "Pending", VALUE([1]!New_Leases[#Data])), [1]!New_Leases[#Data]), 13, FALSE), "N")="Active", "Y", "N")</f>
        <v>N</v>
      </c>
      <c r="K812" s="9" t="str" cm="1">
        <f t="array" ref="K8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2" s="9" t="str" cm="1">
        <f t="array" ref="L8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2" s="11" t="str" cm="1">
        <f t="array" ref="M8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2" s="9" t="str" cm="1">
        <f t="array" ref="N812">IF(IFERROR(VLOOKUP(VALUE(Table13[[#This Row],[County FIPS]]), VALUE([1]!Assignments_of_Authorization[#Data]), 1, FALSE), "N")&lt;&gt;"N", "Y", "N")</f>
        <v>N</v>
      </c>
      <c r="O812" s="9" t="str" cm="1">
        <f t="array" ref="O8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2" s="9" t="str" cm="1">
        <f t="array" ref="P8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2" s="9" t="str" cm="1">
        <f t="array" ref="Q8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3" spans="2:17" x14ac:dyDescent="0.25">
      <c r="B813" s="8" t="s">
        <v>2859</v>
      </c>
      <c r="C813" t="s">
        <v>604</v>
      </c>
      <c r="D813" t="s">
        <v>19</v>
      </c>
      <c r="E813" t="s">
        <v>6</v>
      </c>
      <c r="F813" s="4">
        <v>9748</v>
      </c>
      <c r="G813" s="6" t="str" cm="1">
        <f t="array" ref="G813">IFERROR(VLOOKUP(VALUE(Table13[[#This Row],[County FIPS]]), IFERROR(IF(VALUE([1]!New_Licenses[#Data])=0, "Pending", VALUE([1]!New_Licenses[#Data])), [1]!New_Licenses[#Data]), 8, FALSE), "N/A")</f>
        <v>N/A</v>
      </c>
      <c r="H813" s="9" t="str">
        <f>IF(AND(Table13[[#This Row],[Call Sign]]&lt;&gt;"N/A", Table13[[#This Row],[Call Sign]]&lt;&gt;"Pending"), "Y", "N")</f>
        <v>N</v>
      </c>
      <c r="I813" s="10" t="str" cm="1">
        <f t="array" ref="I8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3" s="6" t="str" cm="1">
        <f t="array" ref="J813">IF(IFERROR(VLOOKUP(VALUE(Table13[[#This Row],[County FIPS]]), IFERROR(IF(VALUE([1]!New_Leases[#Data])=0, "Pending", VALUE([1]!New_Leases[#Data])), [1]!New_Leases[#Data]), 13, FALSE), "N")="Active", "Y", "N")</f>
        <v>N</v>
      </c>
      <c r="K813" s="9" t="str" cm="1">
        <f t="array" ref="K8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3" s="9" t="str" cm="1">
        <f t="array" ref="L8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3" s="11" t="str" cm="1">
        <f t="array" ref="M8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3" s="9" t="str" cm="1">
        <f t="array" ref="N813">IF(IFERROR(VLOOKUP(VALUE(Table13[[#This Row],[County FIPS]]), VALUE([1]!Assignments_of_Authorization[#Data]), 1, FALSE), "N")&lt;&gt;"N", "Y", "N")</f>
        <v>N</v>
      </c>
      <c r="O813" s="9" t="str" cm="1">
        <f t="array" ref="O8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3" s="9" t="str" cm="1">
        <f t="array" ref="P8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3" s="9" t="str" cm="1">
        <f t="array" ref="Q8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4" spans="2:17" x14ac:dyDescent="0.25">
      <c r="B814" s="8" t="s">
        <v>2860</v>
      </c>
      <c r="C814" t="s">
        <v>604</v>
      </c>
      <c r="D814" t="s">
        <v>20</v>
      </c>
      <c r="E814" t="s">
        <v>6</v>
      </c>
      <c r="F814" s="4">
        <v>16384</v>
      </c>
      <c r="G814" s="6" t="str" cm="1">
        <f t="array" ref="G814">IFERROR(VLOOKUP(VALUE(Table13[[#This Row],[County FIPS]]), IFERROR(IF(VALUE([1]!New_Licenses[#Data])=0, "Pending", VALUE([1]!New_Licenses[#Data])), [1]!New_Licenses[#Data]), 8, FALSE), "N/A")</f>
        <v>N/A</v>
      </c>
      <c r="H814" s="9" t="str">
        <f>IF(AND(Table13[[#This Row],[Call Sign]]&lt;&gt;"N/A", Table13[[#This Row],[Call Sign]]&lt;&gt;"Pending"), "Y", "N")</f>
        <v>N</v>
      </c>
      <c r="I814" s="10" t="str" cm="1">
        <f t="array" ref="I8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4" s="6" t="str" cm="1">
        <f t="array" ref="J814">IF(IFERROR(VLOOKUP(VALUE(Table13[[#This Row],[County FIPS]]), IFERROR(IF(VALUE([1]!New_Leases[#Data])=0, "Pending", VALUE([1]!New_Leases[#Data])), [1]!New_Leases[#Data]), 13, FALSE), "N")="Active", "Y", "N")</f>
        <v>N</v>
      </c>
      <c r="K814" s="9" t="str" cm="1">
        <f t="array" ref="K8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4" s="9" t="str" cm="1">
        <f t="array" ref="L8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4" s="11" t="str" cm="1">
        <f t="array" ref="M8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4" s="9" t="str" cm="1">
        <f t="array" ref="N814">IF(IFERROR(VLOOKUP(VALUE(Table13[[#This Row],[County FIPS]]), VALUE([1]!Assignments_of_Authorization[#Data]), 1, FALSE), "N")&lt;&gt;"N", "Y", "N")</f>
        <v>N</v>
      </c>
      <c r="O814" s="9" t="str" cm="1">
        <f t="array" ref="O8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4" s="9" t="str" cm="1">
        <f t="array" ref="P8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4" s="9" t="str" cm="1">
        <f t="array" ref="Q8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5" spans="2:17" x14ac:dyDescent="0.25">
      <c r="B815" s="8" t="s">
        <v>2861</v>
      </c>
      <c r="C815" t="s">
        <v>604</v>
      </c>
      <c r="D815" t="s">
        <v>381</v>
      </c>
      <c r="E815" t="s">
        <v>6</v>
      </c>
      <c r="F815" s="4">
        <v>17043</v>
      </c>
      <c r="G815" s="6" t="str" cm="1">
        <f t="array" ref="G815">IFERROR(VLOOKUP(VALUE(Table13[[#This Row],[County FIPS]]), IFERROR(IF(VALUE([1]!New_Licenses[#Data])=0, "Pending", VALUE([1]!New_Licenses[#Data])), [1]!New_Licenses[#Data]), 8, FALSE), "N/A")</f>
        <v>N/A</v>
      </c>
      <c r="H815" s="9" t="str">
        <f>IF(AND(Table13[[#This Row],[Call Sign]]&lt;&gt;"N/A", Table13[[#This Row],[Call Sign]]&lt;&gt;"Pending"), "Y", "N")</f>
        <v>N</v>
      </c>
      <c r="I815" s="10" t="str" cm="1">
        <f t="array" ref="I8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5" s="6" t="str" cm="1">
        <f t="array" ref="J815">IF(IFERROR(VLOOKUP(VALUE(Table13[[#This Row],[County FIPS]]), IFERROR(IF(VALUE([1]!New_Leases[#Data])=0, "Pending", VALUE([1]!New_Leases[#Data])), [1]!New_Leases[#Data]), 13, FALSE), "N")="Active", "Y", "N")</f>
        <v>N</v>
      </c>
      <c r="K815" s="9" t="str" cm="1">
        <f t="array" ref="K8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5" s="9" t="str" cm="1">
        <f t="array" ref="L8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5" s="11" t="str" cm="1">
        <f t="array" ref="M8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5" s="9" t="str" cm="1">
        <f t="array" ref="N815">IF(IFERROR(VLOOKUP(VALUE(Table13[[#This Row],[County FIPS]]), VALUE([1]!Assignments_of_Authorization[#Data]), 1, FALSE), "N")&lt;&gt;"N", "Y", "N")</f>
        <v>N</v>
      </c>
      <c r="O815" s="9" t="str" cm="1">
        <f t="array" ref="O8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5" s="9" t="str" cm="1">
        <f t="array" ref="P8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5" s="9" t="str" cm="1">
        <f t="array" ref="Q8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6" spans="2:17" x14ac:dyDescent="0.25">
      <c r="B816" s="8" t="s">
        <v>2862</v>
      </c>
      <c r="C816" t="s">
        <v>604</v>
      </c>
      <c r="D816" t="s">
        <v>515</v>
      </c>
      <c r="E816" t="s">
        <v>6</v>
      </c>
      <c r="F816" s="4">
        <v>46460</v>
      </c>
      <c r="G816" s="6" t="str" cm="1">
        <f t="array" ref="G816">IFERROR(VLOOKUP(VALUE(Table13[[#This Row],[County FIPS]]), IFERROR(IF(VALUE([1]!New_Licenses[#Data])=0, "Pending", VALUE([1]!New_Licenses[#Data])), [1]!New_Licenses[#Data]), 8, FALSE), "N/A")</f>
        <v>N/A</v>
      </c>
      <c r="H816" s="9" t="str">
        <f>IF(AND(Table13[[#This Row],[Call Sign]]&lt;&gt;"N/A", Table13[[#This Row],[Call Sign]]&lt;&gt;"Pending"), "Y", "N")</f>
        <v>N</v>
      </c>
      <c r="I816" s="10" t="str" cm="1">
        <f t="array" ref="I8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6" s="6" t="str" cm="1">
        <f t="array" ref="J816">IF(IFERROR(VLOOKUP(VALUE(Table13[[#This Row],[County FIPS]]), IFERROR(IF(VALUE([1]!New_Leases[#Data])=0, "Pending", VALUE([1]!New_Leases[#Data])), [1]!New_Leases[#Data]), 13, FALSE), "N")="Active", "Y", "N")</f>
        <v>N</v>
      </c>
      <c r="K816" s="9" t="str" cm="1">
        <f t="array" ref="K8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6" s="9" t="str" cm="1">
        <f t="array" ref="L8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6" s="11" t="str" cm="1">
        <f t="array" ref="M8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6" s="9" t="str" cm="1">
        <f t="array" ref="N816">IF(IFERROR(VLOOKUP(VALUE(Table13[[#This Row],[County FIPS]]), VALUE([1]!Assignments_of_Authorization[#Data]), 1, FALSE), "N")&lt;&gt;"N", "Y", "N")</f>
        <v>N</v>
      </c>
      <c r="O816" s="9" t="str" cm="1">
        <f t="array" ref="O8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6" s="9" t="str" cm="1">
        <f t="array" ref="P8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6" s="9" t="str" cm="1">
        <f t="array" ref="Q8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7" spans="2:17" x14ac:dyDescent="0.25">
      <c r="B817" s="8" t="s">
        <v>2863</v>
      </c>
      <c r="C817" t="s">
        <v>604</v>
      </c>
      <c r="D817" t="s">
        <v>137</v>
      </c>
      <c r="E817" t="s">
        <v>6</v>
      </c>
      <c r="F817" s="4">
        <v>16525</v>
      </c>
      <c r="G817" s="6" t="str" cm="1">
        <f t="array" ref="G817">IFERROR(VLOOKUP(VALUE(Table13[[#This Row],[County FIPS]]), IFERROR(IF(VALUE([1]!New_Licenses[#Data])=0, "Pending", VALUE([1]!New_Licenses[#Data])), [1]!New_Licenses[#Data]), 8, FALSE), "N/A")</f>
        <v>N/A</v>
      </c>
      <c r="H817" s="9" t="str">
        <f>IF(AND(Table13[[#This Row],[Call Sign]]&lt;&gt;"N/A", Table13[[#This Row],[Call Sign]]&lt;&gt;"Pending"), "Y", "N")</f>
        <v>N</v>
      </c>
      <c r="I817" s="10" t="str" cm="1">
        <f t="array" ref="I8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7" s="6" t="str" cm="1">
        <f t="array" ref="J817">IF(IFERROR(VLOOKUP(VALUE(Table13[[#This Row],[County FIPS]]), IFERROR(IF(VALUE([1]!New_Leases[#Data])=0, "Pending", VALUE([1]!New_Leases[#Data])), [1]!New_Leases[#Data]), 13, FALSE), "N")="Active", "Y", "N")</f>
        <v>N</v>
      </c>
      <c r="K817" s="9" t="str" cm="1">
        <f t="array" ref="K8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7" s="9" t="str" cm="1">
        <f t="array" ref="L8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7" s="11" t="str" cm="1">
        <f t="array" ref="M8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7" s="9" t="str" cm="1">
        <f t="array" ref="N817">IF(IFERROR(VLOOKUP(VALUE(Table13[[#This Row],[County FIPS]]), VALUE([1]!Assignments_of_Authorization[#Data]), 1, FALSE), "N")&lt;&gt;"N", "Y", "N")</f>
        <v>N</v>
      </c>
      <c r="O817" s="9" t="str" cm="1">
        <f t="array" ref="O8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7" s="9" t="str" cm="1">
        <f t="array" ref="P8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7" s="9" t="str" cm="1">
        <f t="array" ref="Q8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8" spans="2:17" x14ac:dyDescent="0.25">
      <c r="B818" s="8" t="s">
        <v>2864</v>
      </c>
      <c r="C818" t="s">
        <v>604</v>
      </c>
      <c r="D818" t="s">
        <v>30</v>
      </c>
      <c r="E818" t="s">
        <v>8</v>
      </c>
      <c r="F818" s="4">
        <v>99678</v>
      </c>
      <c r="G818" s="6" t="str" cm="1">
        <f t="array" ref="G818">IFERROR(VLOOKUP(VALUE(Table13[[#This Row],[County FIPS]]), IFERROR(IF(VALUE([1]!New_Licenses[#Data])=0, "Pending", VALUE([1]!New_Licenses[#Data])), [1]!New_Licenses[#Data]), 8, FALSE), "N/A")</f>
        <v>N/A</v>
      </c>
      <c r="H818" s="9" t="str">
        <f>IF(AND(Table13[[#This Row],[Call Sign]]&lt;&gt;"N/A", Table13[[#This Row],[Call Sign]]&lt;&gt;"Pending"), "Y", "N")</f>
        <v>N</v>
      </c>
      <c r="I818" s="10" t="str" cm="1">
        <f t="array" ref="I8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8" s="6" t="str" cm="1">
        <f t="array" ref="J818">IF(IFERROR(VLOOKUP(VALUE(Table13[[#This Row],[County FIPS]]), IFERROR(IF(VALUE([1]!New_Leases[#Data])=0, "Pending", VALUE([1]!New_Leases[#Data])), [1]!New_Leases[#Data]), 13, FALSE), "N")="Active", "Y", "N")</f>
        <v>N</v>
      </c>
      <c r="K818" s="9" t="str" cm="1">
        <f t="array" ref="K8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8" s="9" t="str" cm="1">
        <f t="array" ref="L8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8" s="11" t="str" cm="1">
        <f t="array" ref="M8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8" s="9" t="str" cm="1">
        <f t="array" ref="N818">IF(IFERROR(VLOOKUP(VALUE(Table13[[#This Row],[County FIPS]]), VALUE([1]!Assignments_of_Authorization[#Data]), 1, FALSE), "N")&lt;&gt;"N", "Y", "N")</f>
        <v>N</v>
      </c>
      <c r="O818" s="9" t="str" cm="1">
        <f t="array" ref="O8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8" s="9" t="str" cm="1">
        <f t="array" ref="P8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8" s="9" t="str" cm="1">
        <f t="array" ref="Q8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19" spans="2:17" x14ac:dyDescent="0.25">
      <c r="B819" s="8" t="s">
        <v>2865</v>
      </c>
      <c r="C819" t="s">
        <v>604</v>
      </c>
      <c r="D819" t="s">
        <v>616</v>
      </c>
      <c r="E819" t="s">
        <v>6</v>
      </c>
      <c r="F819" s="4">
        <v>9110</v>
      </c>
      <c r="G819" s="6" t="str" cm="1">
        <f t="array" ref="G819">IFERROR(VLOOKUP(VALUE(Table13[[#This Row],[County FIPS]]), IFERROR(IF(VALUE([1]!New_Licenses[#Data])=0, "Pending", VALUE([1]!New_Licenses[#Data])), [1]!New_Licenses[#Data]), 8, FALSE), "N/A")</f>
        <v>N/A</v>
      </c>
      <c r="H819" s="9" t="str">
        <f>IF(AND(Table13[[#This Row],[Call Sign]]&lt;&gt;"N/A", Table13[[#This Row],[Call Sign]]&lt;&gt;"Pending"), "Y", "N")</f>
        <v>N</v>
      </c>
      <c r="I819" s="10" t="str" cm="1">
        <f t="array" ref="I8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19" s="6" t="str" cm="1">
        <f t="array" ref="J819">IF(IFERROR(VLOOKUP(VALUE(Table13[[#This Row],[County FIPS]]), IFERROR(IF(VALUE([1]!New_Leases[#Data])=0, "Pending", VALUE([1]!New_Leases[#Data])), [1]!New_Leases[#Data]), 13, FALSE), "N")="Active", "Y", "N")</f>
        <v>N</v>
      </c>
      <c r="K819" s="9" t="str" cm="1">
        <f t="array" ref="K8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19" s="9" t="str" cm="1">
        <f t="array" ref="L8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19" s="11" t="str" cm="1">
        <f t="array" ref="M8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19" s="9" t="str" cm="1">
        <f t="array" ref="N819">IF(IFERROR(VLOOKUP(VALUE(Table13[[#This Row],[County FIPS]]), VALUE([1]!Assignments_of_Authorization[#Data]), 1, FALSE), "N")&lt;&gt;"N", "Y", "N")</f>
        <v>N</v>
      </c>
      <c r="O819" s="9" t="str" cm="1">
        <f t="array" ref="O8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19" s="9" t="str" cm="1">
        <f t="array" ref="P8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19" s="9" t="str" cm="1">
        <f t="array" ref="Q8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0" spans="2:17" x14ac:dyDescent="0.25">
      <c r="B820" s="8" t="s">
        <v>2866</v>
      </c>
      <c r="C820" t="s">
        <v>604</v>
      </c>
      <c r="D820" t="s">
        <v>390</v>
      </c>
      <c r="E820" t="s">
        <v>6</v>
      </c>
      <c r="F820" s="4">
        <v>7645</v>
      </c>
      <c r="G820" s="6" t="str" cm="1">
        <f t="array" ref="G820">IFERROR(VLOOKUP(VALUE(Table13[[#This Row],[County FIPS]]), IFERROR(IF(VALUE([1]!New_Licenses[#Data])=0, "Pending", VALUE([1]!New_Licenses[#Data])), [1]!New_Licenses[#Data]), 8, FALSE), "N/A")</f>
        <v>N/A</v>
      </c>
      <c r="H820" s="9" t="str">
        <f>IF(AND(Table13[[#This Row],[Call Sign]]&lt;&gt;"N/A", Table13[[#This Row],[Call Sign]]&lt;&gt;"Pending"), "Y", "N")</f>
        <v>N</v>
      </c>
      <c r="I820" s="10" t="str" cm="1">
        <f t="array" ref="I8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0" s="6" t="str" cm="1">
        <f t="array" ref="J820">IF(IFERROR(VLOOKUP(VALUE(Table13[[#This Row],[County FIPS]]), IFERROR(IF(VALUE([1]!New_Leases[#Data])=0, "Pending", VALUE([1]!New_Leases[#Data])), [1]!New_Leases[#Data]), 13, FALSE), "N")="Active", "Y", "N")</f>
        <v>N</v>
      </c>
      <c r="K820" s="9" t="str" cm="1">
        <f t="array" ref="K8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0" s="9" t="str" cm="1">
        <f t="array" ref="L8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0" s="11" t="str" cm="1">
        <f t="array" ref="M8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0" s="9" t="str" cm="1">
        <f t="array" ref="N820">IF(IFERROR(VLOOKUP(VALUE(Table13[[#This Row],[County FIPS]]), VALUE([1]!Assignments_of_Authorization[#Data]), 1, FALSE), "N")&lt;&gt;"N", "Y", "N")</f>
        <v>N</v>
      </c>
      <c r="O820" s="9" t="str" cm="1">
        <f t="array" ref="O8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0" s="9" t="str" cm="1">
        <f t="array" ref="P8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0" s="9" t="str" cm="1">
        <f t="array" ref="Q8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1" spans="2:17" x14ac:dyDescent="0.25">
      <c r="B821" s="8" t="s">
        <v>2867</v>
      </c>
      <c r="C821" t="s">
        <v>604</v>
      </c>
      <c r="D821" t="s">
        <v>568</v>
      </c>
      <c r="E821" t="s">
        <v>6</v>
      </c>
      <c r="F821" s="4">
        <v>17488</v>
      </c>
      <c r="G821" s="6" t="str" cm="1">
        <f t="array" ref="G821">IFERROR(VLOOKUP(VALUE(Table13[[#This Row],[County FIPS]]), IFERROR(IF(VALUE([1]!New_Licenses[#Data])=0, "Pending", VALUE([1]!New_Licenses[#Data])), [1]!New_Licenses[#Data]), 8, FALSE), "N/A")</f>
        <v>N/A</v>
      </c>
      <c r="H821" s="9" t="str">
        <f>IF(AND(Table13[[#This Row],[Call Sign]]&lt;&gt;"N/A", Table13[[#This Row],[Call Sign]]&lt;&gt;"Pending"), "Y", "N")</f>
        <v>N</v>
      </c>
      <c r="I821" s="10" t="str" cm="1">
        <f t="array" ref="I8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1" s="6" t="str" cm="1">
        <f t="array" ref="J821">IF(IFERROR(VLOOKUP(VALUE(Table13[[#This Row],[County FIPS]]), IFERROR(IF(VALUE([1]!New_Leases[#Data])=0, "Pending", VALUE([1]!New_Leases[#Data])), [1]!New_Leases[#Data]), 13, FALSE), "N")="Active", "Y", "N")</f>
        <v>N</v>
      </c>
      <c r="K821" s="9" t="str" cm="1">
        <f t="array" ref="K8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1" s="9" t="str" cm="1">
        <f t="array" ref="L8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1" s="11" t="str" cm="1">
        <f t="array" ref="M8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1" s="9" t="str" cm="1">
        <f t="array" ref="N821">IF(IFERROR(VLOOKUP(VALUE(Table13[[#This Row],[County FIPS]]), VALUE([1]!Assignments_of_Authorization[#Data]), 1, FALSE), "N")&lt;&gt;"N", "Y", "N")</f>
        <v>N</v>
      </c>
      <c r="O821" s="9" t="str" cm="1">
        <f t="array" ref="O8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1" s="9" t="str" cm="1">
        <f t="array" ref="P8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1" s="9" t="str" cm="1">
        <f t="array" ref="Q8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2" spans="2:17" x14ac:dyDescent="0.25">
      <c r="B822" s="8" t="s">
        <v>2868</v>
      </c>
      <c r="C822" t="s">
        <v>604</v>
      </c>
      <c r="D822" t="s">
        <v>617</v>
      </c>
      <c r="E822" t="s">
        <v>6</v>
      </c>
      <c r="F822" s="4">
        <v>38910</v>
      </c>
      <c r="G822" s="6" t="str" cm="1">
        <f t="array" ref="G822">IFERROR(VLOOKUP(VALUE(Table13[[#This Row],[County FIPS]]), IFERROR(IF(VALUE([1]!New_Licenses[#Data])=0, "Pending", VALUE([1]!New_Licenses[#Data])), [1]!New_Licenses[#Data]), 8, FALSE), "N/A")</f>
        <v>N/A</v>
      </c>
      <c r="H822" s="9" t="str">
        <f>IF(AND(Table13[[#This Row],[Call Sign]]&lt;&gt;"N/A", Table13[[#This Row],[Call Sign]]&lt;&gt;"Pending"), "Y", "N")</f>
        <v>N</v>
      </c>
      <c r="I822" s="10" t="str" cm="1">
        <f t="array" ref="I8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2" s="6" t="str" cm="1">
        <f t="array" ref="J822">IF(IFERROR(VLOOKUP(VALUE(Table13[[#This Row],[County FIPS]]), IFERROR(IF(VALUE([1]!New_Leases[#Data])=0, "Pending", VALUE([1]!New_Leases[#Data])), [1]!New_Leases[#Data]), 13, FALSE), "N")="Active", "Y", "N")</f>
        <v>N</v>
      </c>
      <c r="K822" s="9" t="str" cm="1">
        <f t="array" ref="K8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2" s="9" t="str" cm="1">
        <f t="array" ref="L8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2" s="11" t="str" cm="1">
        <f t="array" ref="M8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2" s="9" t="str" cm="1">
        <f t="array" ref="N822">IF(IFERROR(VLOOKUP(VALUE(Table13[[#This Row],[County FIPS]]), VALUE([1]!Assignments_of_Authorization[#Data]), 1, FALSE), "N")&lt;&gt;"N", "Y", "N")</f>
        <v>N</v>
      </c>
      <c r="O822" s="9" t="str" cm="1">
        <f t="array" ref="O8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2" s="9" t="str" cm="1">
        <f t="array" ref="P8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2" s="9" t="str" cm="1">
        <f t="array" ref="Q8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3" spans="2:17" x14ac:dyDescent="0.25">
      <c r="B823" s="8" t="s">
        <v>2869</v>
      </c>
      <c r="C823" t="s">
        <v>604</v>
      </c>
      <c r="D823" t="s">
        <v>618</v>
      </c>
      <c r="E823" t="s">
        <v>6</v>
      </c>
      <c r="F823" s="4">
        <v>17703</v>
      </c>
      <c r="G823" s="6" t="str" cm="1">
        <f t="array" ref="G823">IFERROR(VLOOKUP(VALUE(Table13[[#This Row],[County FIPS]]), IFERROR(IF(VALUE([1]!New_Licenses[#Data])=0, "Pending", VALUE([1]!New_Licenses[#Data])), [1]!New_Licenses[#Data]), 8, FALSE), "N/A")</f>
        <v>N/A</v>
      </c>
      <c r="H823" s="9" t="str">
        <f>IF(AND(Table13[[#This Row],[Call Sign]]&lt;&gt;"N/A", Table13[[#This Row],[Call Sign]]&lt;&gt;"Pending"), "Y", "N")</f>
        <v>N</v>
      </c>
      <c r="I823" s="10" t="str" cm="1">
        <f t="array" ref="I8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3" s="6" t="str" cm="1">
        <f t="array" ref="J823">IF(IFERROR(VLOOKUP(VALUE(Table13[[#This Row],[County FIPS]]), IFERROR(IF(VALUE([1]!New_Leases[#Data])=0, "Pending", VALUE([1]!New_Leases[#Data])), [1]!New_Leases[#Data]), 13, FALSE), "N")="Active", "Y", "N")</f>
        <v>N</v>
      </c>
      <c r="K823" s="9" t="str" cm="1">
        <f t="array" ref="K8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3" s="9" t="str" cm="1">
        <f t="array" ref="L8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3" s="11" t="str" cm="1">
        <f t="array" ref="M8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3" s="9" t="str" cm="1">
        <f t="array" ref="N823">IF(IFERROR(VLOOKUP(VALUE(Table13[[#This Row],[County FIPS]]), VALUE([1]!Assignments_of_Authorization[#Data]), 1, FALSE), "N")&lt;&gt;"N", "Y", "N")</f>
        <v>N</v>
      </c>
      <c r="O823" s="9" t="str" cm="1">
        <f t="array" ref="O8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3" s="9" t="str" cm="1">
        <f t="array" ref="P8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3" s="9" t="str" cm="1">
        <f t="array" ref="Q8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4" spans="2:17" x14ac:dyDescent="0.25">
      <c r="B824" s="8" t="s">
        <v>2870</v>
      </c>
      <c r="C824" t="s">
        <v>604</v>
      </c>
      <c r="D824" t="s">
        <v>619</v>
      </c>
      <c r="E824" t="s">
        <v>8</v>
      </c>
      <c r="F824" s="4">
        <v>99266</v>
      </c>
      <c r="G824" s="6" t="str" cm="1">
        <f t="array" ref="G824">IFERROR(VLOOKUP(VALUE(Table13[[#This Row],[County FIPS]]), IFERROR(IF(VALUE([1]!New_Licenses[#Data])=0, "Pending", VALUE([1]!New_Licenses[#Data])), [1]!New_Licenses[#Data]), 8, FALSE), "N/A")</f>
        <v>N/A</v>
      </c>
      <c r="H824" s="9" t="str">
        <f>IF(AND(Table13[[#This Row],[Call Sign]]&lt;&gt;"N/A", Table13[[#This Row],[Call Sign]]&lt;&gt;"Pending"), "Y", "N")</f>
        <v>N</v>
      </c>
      <c r="I824" s="10" t="str" cm="1">
        <f t="array" ref="I8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4" s="6" t="str" cm="1">
        <f t="array" ref="J824">IF(IFERROR(VLOOKUP(VALUE(Table13[[#This Row],[County FIPS]]), IFERROR(IF(VALUE([1]!New_Leases[#Data])=0, "Pending", VALUE([1]!New_Leases[#Data])), [1]!New_Leases[#Data]), 13, FALSE), "N")="Active", "Y", "N")</f>
        <v>N</v>
      </c>
      <c r="K824" s="9" t="str" cm="1">
        <f t="array" ref="K8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4" s="9" t="str" cm="1">
        <f t="array" ref="L8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4" s="11" t="str" cm="1">
        <f t="array" ref="M8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4" s="9" t="str" cm="1">
        <f t="array" ref="N824">IF(IFERROR(VLOOKUP(VALUE(Table13[[#This Row],[County FIPS]]), VALUE([1]!Assignments_of_Authorization[#Data]), 1, FALSE), "N")&lt;&gt;"N", "Y", "N")</f>
        <v>N</v>
      </c>
      <c r="O824" s="9" t="str" cm="1">
        <f t="array" ref="O8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4" s="9" t="str" cm="1">
        <f t="array" ref="P8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4" s="9" t="str" cm="1">
        <f t="array" ref="Q8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5" spans="2:17" x14ac:dyDescent="0.25">
      <c r="B825" s="8" t="s">
        <v>2871</v>
      </c>
      <c r="C825" t="s">
        <v>604</v>
      </c>
      <c r="D825" t="s">
        <v>620</v>
      </c>
      <c r="E825" t="s">
        <v>6</v>
      </c>
      <c r="F825" s="4">
        <v>9388</v>
      </c>
      <c r="G825" s="6" t="str" cm="1">
        <f t="array" ref="G825">IFERROR(VLOOKUP(VALUE(Table13[[#This Row],[County FIPS]]), IFERROR(IF(VALUE([1]!New_Licenses[#Data])=0, "Pending", VALUE([1]!New_Licenses[#Data])), [1]!New_Licenses[#Data]), 8, FALSE), "N/A")</f>
        <v>N/A</v>
      </c>
      <c r="H825" s="9" t="str">
        <f>IF(AND(Table13[[#This Row],[Call Sign]]&lt;&gt;"N/A", Table13[[#This Row],[Call Sign]]&lt;&gt;"Pending"), "Y", "N")</f>
        <v>N</v>
      </c>
      <c r="I825" s="10" t="str" cm="1">
        <f t="array" ref="I8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5" s="6" t="str" cm="1">
        <f t="array" ref="J825">IF(IFERROR(VLOOKUP(VALUE(Table13[[#This Row],[County FIPS]]), IFERROR(IF(VALUE([1]!New_Leases[#Data])=0, "Pending", VALUE([1]!New_Leases[#Data])), [1]!New_Leases[#Data]), 13, FALSE), "N")="Active", "Y", "N")</f>
        <v>N</v>
      </c>
      <c r="K825" s="9" t="str" cm="1">
        <f t="array" ref="K8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5" s="9" t="str" cm="1">
        <f t="array" ref="L8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5" s="11" t="str" cm="1">
        <f t="array" ref="M8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5" s="9" t="str" cm="1">
        <f t="array" ref="N825">IF(IFERROR(VLOOKUP(VALUE(Table13[[#This Row],[County FIPS]]), VALUE([1]!Assignments_of_Authorization[#Data]), 1, FALSE), "N")&lt;&gt;"N", "Y", "N")</f>
        <v>N</v>
      </c>
      <c r="O825" s="9" t="str" cm="1">
        <f t="array" ref="O8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5" s="9" t="str" cm="1">
        <f t="array" ref="P8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5" s="9" t="str" cm="1">
        <f t="array" ref="Q8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6" spans="2:17" x14ac:dyDescent="0.25">
      <c r="B826" s="8" t="s">
        <v>2872</v>
      </c>
      <c r="C826" t="s">
        <v>604</v>
      </c>
      <c r="D826" t="s">
        <v>35</v>
      </c>
      <c r="E826" t="s">
        <v>6</v>
      </c>
      <c r="F826" s="4">
        <v>19509</v>
      </c>
      <c r="G826" s="6" t="str" cm="1">
        <f t="array" ref="G826">IFERROR(VLOOKUP(VALUE(Table13[[#This Row],[County FIPS]]), IFERROR(IF(VALUE([1]!New_Licenses[#Data])=0, "Pending", VALUE([1]!New_Licenses[#Data])), [1]!New_Licenses[#Data]), 8, FALSE), "N/A")</f>
        <v>N/A</v>
      </c>
      <c r="H826" s="9" t="str">
        <f>IF(AND(Table13[[#This Row],[Call Sign]]&lt;&gt;"N/A", Table13[[#This Row],[Call Sign]]&lt;&gt;"Pending"), "Y", "N")</f>
        <v>N</v>
      </c>
      <c r="I826" s="10" t="str" cm="1">
        <f t="array" ref="I8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6" s="6" t="str" cm="1">
        <f t="array" ref="J826">IF(IFERROR(VLOOKUP(VALUE(Table13[[#This Row],[County FIPS]]), IFERROR(IF(VALUE([1]!New_Leases[#Data])=0, "Pending", VALUE([1]!New_Leases[#Data])), [1]!New_Leases[#Data]), 13, FALSE), "N")="Active", "Y", "N")</f>
        <v>N</v>
      </c>
      <c r="K826" s="9" t="str" cm="1">
        <f t="array" ref="K8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6" s="9" t="str" cm="1">
        <f t="array" ref="L8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6" s="11" t="str" cm="1">
        <f t="array" ref="M8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6" s="9" t="str" cm="1">
        <f t="array" ref="N826">IF(IFERROR(VLOOKUP(VALUE(Table13[[#This Row],[County FIPS]]), VALUE([1]!Assignments_of_Authorization[#Data]), 1, FALSE), "N")&lt;&gt;"N", "Y", "N")</f>
        <v>N</v>
      </c>
      <c r="O826" s="9" t="str" cm="1">
        <f t="array" ref="O8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6" s="9" t="str" cm="1">
        <f t="array" ref="P8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6" s="9" t="str" cm="1">
        <f t="array" ref="Q8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7" spans="2:17" x14ac:dyDescent="0.25">
      <c r="B827" s="8" t="s">
        <v>2873</v>
      </c>
      <c r="C827" t="s">
        <v>604</v>
      </c>
      <c r="D827" t="s">
        <v>400</v>
      </c>
      <c r="E827" t="s">
        <v>6</v>
      </c>
      <c r="F827" s="4">
        <v>15627</v>
      </c>
      <c r="G827" s="6" t="str" cm="1">
        <f t="array" ref="G827">IFERROR(VLOOKUP(VALUE(Table13[[#This Row],[County FIPS]]), IFERROR(IF(VALUE([1]!New_Licenses[#Data])=0, "Pending", VALUE([1]!New_Licenses[#Data])), [1]!New_Licenses[#Data]), 8, FALSE), "N/A")</f>
        <v>N/A</v>
      </c>
      <c r="H827" s="9" t="str">
        <f>IF(AND(Table13[[#This Row],[Call Sign]]&lt;&gt;"N/A", Table13[[#This Row],[Call Sign]]&lt;&gt;"Pending"), "Y", "N")</f>
        <v>N</v>
      </c>
      <c r="I827" s="10" t="str" cm="1">
        <f t="array" ref="I8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7" s="6" t="str" cm="1">
        <f t="array" ref="J827">IF(IFERROR(VLOOKUP(VALUE(Table13[[#This Row],[County FIPS]]), IFERROR(IF(VALUE([1]!New_Leases[#Data])=0, "Pending", VALUE([1]!New_Leases[#Data])), [1]!New_Leases[#Data]), 13, FALSE), "N")="Active", "Y", "N")</f>
        <v>N</v>
      </c>
      <c r="K827" s="9" t="str" cm="1">
        <f t="array" ref="K8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7" s="9" t="str" cm="1">
        <f t="array" ref="L8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7" s="11" t="str" cm="1">
        <f t="array" ref="M8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7" s="9" t="str" cm="1">
        <f t="array" ref="N827">IF(IFERROR(VLOOKUP(VALUE(Table13[[#This Row],[County FIPS]]), VALUE([1]!Assignments_of_Authorization[#Data]), 1, FALSE), "N")&lt;&gt;"N", "Y", "N")</f>
        <v>N</v>
      </c>
      <c r="O827" s="9" t="str" cm="1">
        <f t="array" ref="O8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7" s="9" t="str" cm="1">
        <f t="array" ref="P8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7" s="9" t="str" cm="1">
        <f t="array" ref="Q8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8" spans="2:17" x14ac:dyDescent="0.25">
      <c r="B828" s="8" t="s">
        <v>2874</v>
      </c>
      <c r="C828" t="s">
        <v>604</v>
      </c>
      <c r="D828" t="s">
        <v>36</v>
      </c>
      <c r="E828" t="s">
        <v>6</v>
      </c>
      <c r="F828" s="4">
        <v>10019</v>
      </c>
      <c r="G828" s="6" t="str" cm="1">
        <f t="array" ref="G828">IFERROR(VLOOKUP(VALUE(Table13[[#This Row],[County FIPS]]), IFERROR(IF(VALUE([1]!New_Licenses[#Data])=0, "Pending", VALUE([1]!New_Licenses[#Data])), [1]!New_Licenses[#Data]), 8, FALSE), "N/A")</f>
        <v>N/A</v>
      </c>
      <c r="H828" s="9" t="str">
        <f>IF(AND(Table13[[#This Row],[Call Sign]]&lt;&gt;"N/A", Table13[[#This Row],[Call Sign]]&lt;&gt;"Pending"), "Y", "N")</f>
        <v>N</v>
      </c>
      <c r="I828" s="10" t="str" cm="1">
        <f t="array" ref="I8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8" s="6" t="str" cm="1">
        <f t="array" ref="J828">IF(IFERROR(VLOOKUP(VALUE(Table13[[#This Row],[County FIPS]]), IFERROR(IF(VALUE([1]!New_Leases[#Data])=0, "Pending", VALUE([1]!New_Leases[#Data])), [1]!New_Leases[#Data]), 13, FALSE), "N")="Active", "Y", "N")</f>
        <v>N</v>
      </c>
      <c r="K828" s="9" t="str" cm="1">
        <f t="array" ref="K8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8" s="9" t="str" cm="1">
        <f t="array" ref="L8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8" s="11" t="str" cm="1">
        <f t="array" ref="M8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8" s="9" t="str" cm="1">
        <f t="array" ref="N828">IF(IFERROR(VLOOKUP(VALUE(Table13[[#This Row],[County FIPS]]), VALUE([1]!Assignments_of_Authorization[#Data]), 1, FALSE), "N")&lt;&gt;"N", "Y", "N")</f>
        <v>N</v>
      </c>
      <c r="O828" s="9" t="str" cm="1">
        <f t="array" ref="O8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8" s="9" t="str" cm="1">
        <f t="array" ref="P8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8" s="9" t="str" cm="1">
        <f t="array" ref="Q8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29" spans="2:17" x14ac:dyDescent="0.25">
      <c r="B829" s="8" t="s">
        <v>2875</v>
      </c>
      <c r="C829" t="s">
        <v>604</v>
      </c>
      <c r="D829" t="s">
        <v>261</v>
      </c>
      <c r="E829" t="s">
        <v>6</v>
      </c>
      <c r="F829" s="4">
        <v>6605</v>
      </c>
      <c r="G829" s="6" t="str" cm="1">
        <f t="array" ref="G829">IFERROR(VLOOKUP(VALUE(Table13[[#This Row],[County FIPS]]), IFERROR(IF(VALUE([1]!New_Licenses[#Data])=0, "Pending", VALUE([1]!New_Licenses[#Data])), [1]!New_Licenses[#Data]), 8, FALSE), "N/A")</f>
        <v>N/A</v>
      </c>
      <c r="H829" s="9" t="str">
        <f>IF(AND(Table13[[#This Row],[Call Sign]]&lt;&gt;"N/A", Table13[[#This Row],[Call Sign]]&lt;&gt;"Pending"), "Y", "N")</f>
        <v>N</v>
      </c>
      <c r="I829" s="10" t="str" cm="1">
        <f t="array" ref="I8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29" s="6" t="str" cm="1">
        <f t="array" ref="J829">IF(IFERROR(VLOOKUP(VALUE(Table13[[#This Row],[County FIPS]]), IFERROR(IF(VALUE([1]!New_Leases[#Data])=0, "Pending", VALUE([1]!New_Leases[#Data])), [1]!New_Leases[#Data]), 13, FALSE), "N")="Active", "Y", "N")</f>
        <v>N</v>
      </c>
      <c r="K829" s="9" t="str" cm="1">
        <f t="array" ref="K8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29" s="9" t="str" cm="1">
        <f t="array" ref="L8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29" s="11" t="str" cm="1">
        <f t="array" ref="M8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29" s="9" t="str" cm="1">
        <f t="array" ref="N829">IF(IFERROR(VLOOKUP(VALUE(Table13[[#This Row],[County FIPS]]), VALUE([1]!Assignments_of_Authorization[#Data]), 1, FALSE), "N")&lt;&gt;"N", "Y", "N")</f>
        <v>N</v>
      </c>
      <c r="O829" s="9" t="str" cm="1">
        <f t="array" ref="O8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29" s="9" t="str" cm="1">
        <f t="array" ref="P8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29" s="9" t="str" cm="1">
        <f t="array" ref="Q8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0" spans="2:17" x14ac:dyDescent="0.25">
      <c r="B830" s="8" t="s">
        <v>2876</v>
      </c>
      <c r="C830" t="s">
        <v>604</v>
      </c>
      <c r="D830" t="s">
        <v>38</v>
      </c>
      <c r="E830" t="s">
        <v>6</v>
      </c>
      <c r="F830" s="4">
        <v>8771</v>
      </c>
      <c r="G830" s="6" t="str" cm="1">
        <f t="array" ref="G830">IFERROR(VLOOKUP(VALUE(Table13[[#This Row],[County FIPS]]), IFERROR(IF(VALUE([1]!New_Licenses[#Data])=0, "Pending", VALUE([1]!New_Licenses[#Data])), [1]!New_Licenses[#Data]), 8, FALSE), "N/A")</f>
        <v>N/A</v>
      </c>
      <c r="H830" s="9" t="str">
        <f>IF(AND(Table13[[#This Row],[Call Sign]]&lt;&gt;"N/A", Table13[[#This Row],[Call Sign]]&lt;&gt;"Pending"), "Y", "N")</f>
        <v>N</v>
      </c>
      <c r="I830" s="10" t="str" cm="1">
        <f t="array" ref="I8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0" s="6" t="str" cm="1">
        <f t="array" ref="J830">IF(IFERROR(VLOOKUP(VALUE(Table13[[#This Row],[County FIPS]]), IFERROR(IF(VALUE([1]!New_Leases[#Data])=0, "Pending", VALUE([1]!New_Leases[#Data])), [1]!New_Leases[#Data]), 13, FALSE), "N")="Active", "Y", "N")</f>
        <v>N</v>
      </c>
      <c r="K830" s="9" t="str" cm="1">
        <f t="array" ref="K8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0" s="9" t="str" cm="1">
        <f t="array" ref="L8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0" s="11" t="str" cm="1">
        <f t="array" ref="M8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0" s="9" t="str" cm="1">
        <f t="array" ref="N830">IF(IFERROR(VLOOKUP(VALUE(Table13[[#This Row],[County FIPS]]), VALUE([1]!Assignments_of_Authorization[#Data]), 1, FALSE), "N")&lt;&gt;"N", "Y", "N")</f>
        <v>N</v>
      </c>
      <c r="O830" s="9" t="str" cm="1">
        <f t="array" ref="O8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0" s="9" t="str" cm="1">
        <f t="array" ref="P8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0" s="9" t="str" cm="1">
        <f t="array" ref="Q8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1" spans="2:17" x14ac:dyDescent="0.25">
      <c r="B831" s="8" t="s">
        <v>2877</v>
      </c>
      <c r="C831" t="s">
        <v>604</v>
      </c>
      <c r="D831" t="s">
        <v>524</v>
      </c>
      <c r="E831" t="s">
        <v>6</v>
      </c>
      <c r="F831" s="4">
        <v>12329</v>
      </c>
      <c r="G831" s="6" t="str" cm="1">
        <f t="array" ref="G831">IFERROR(VLOOKUP(VALUE(Table13[[#This Row],[County FIPS]]), IFERROR(IF(VALUE([1]!New_Licenses[#Data])=0, "Pending", VALUE([1]!New_Licenses[#Data])), [1]!New_Licenses[#Data]), 8, FALSE), "N/A")</f>
        <v>N/A</v>
      </c>
      <c r="H831" s="9" t="str">
        <f>IF(AND(Table13[[#This Row],[Call Sign]]&lt;&gt;"N/A", Table13[[#This Row],[Call Sign]]&lt;&gt;"Pending"), "Y", "N")</f>
        <v>N</v>
      </c>
      <c r="I831" s="10" t="str" cm="1">
        <f t="array" ref="I8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1" s="6" t="str" cm="1">
        <f t="array" ref="J831">IF(IFERROR(VLOOKUP(VALUE(Table13[[#This Row],[County FIPS]]), IFERROR(IF(VALUE([1]!New_Leases[#Data])=0, "Pending", VALUE([1]!New_Leases[#Data])), [1]!New_Leases[#Data]), 13, FALSE), "N")="Active", "Y", "N")</f>
        <v>N</v>
      </c>
      <c r="K831" s="9" t="str" cm="1">
        <f t="array" ref="K8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1" s="9" t="str" cm="1">
        <f t="array" ref="L8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1" s="11" t="str" cm="1">
        <f t="array" ref="M8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1" s="9" t="str" cm="1">
        <f t="array" ref="N831">IF(IFERROR(VLOOKUP(VALUE(Table13[[#This Row],[County FIPS]]), VALUE([1]!Assignments_of_Authorization[#Data]), 1, FALSE), "N")&lt;&gt;"N", "Y", "N")</f>
        <v>N</v>
      </c>
      <c r="O831" s="9" t="str" cm="1">
        <f t="array" ref="O8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1" s="9" t="str" cm="1">
        <f t="array" ref="P8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1" s="9" t="str" cm="1">
        <f t="array" ref="Q8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2" spans="2:17" x14ac:dyDescent="0.25">
      <c r="B832" s="8" t="s">
        <v>2878</v>
      </c>
      <c r="C832" t="s">
        <v>604</v>
      </c>
      <c r="D832" t="s">
        <v>621</v>
      </c>
      <c r="E832" t="s">
        <v>6</v>
      </c>
      <c r="F832" s="4">
        <v>10623</v>
      </c>
      <c r="G832" s="6" t="str" cm="1">
        <f t="array" ref="G832">IFERROR(VLOOKUP(VALUE(Table13[[#This Row],[County FIPS]]), IFERROR(IF(VALUE([1]!New_Licenses[#Data])=0, "Pending", VALUE([1]!New_Licenses[#Data])), [1]!New_Licenses[#Data]), 8, FALSE), "N/A")</f>
        <v>N/A</v>
      </c>
      <c r="H832" s="9" t="str">
        <f>IF(AND(Table13[[#This Row],[Call Sign]]&lt;&gt;"N/A", Table13[[#This Row],[Call Sign]]&lt;&gt;"Pending"), "Y", "N")</f>
        <v>N</v>
      </c>
      <c r="I832" s="10" t="str" cm="1">
        <f t="array" ref="I8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2" s="6" t="str" cm="1">
        <f t="array" ref="J832">IF(IFERROR(VLOOKUP(VALUE(Table13[[#This Row],[County FIPS]]), IFERROR(IF(VALUE([1]!New_Leases[#Data])=0, "Pending", VALUE([1]!New_Leases[#Data])), [1]!New_Leases[#Data]), 13, FALSE), "N")="Active", "Y", "N")</f>
        <v>N</v>
      </c>
      <c r="K832" s="9" t="str" cm="1">
        <f t="array" ref="K8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2" s="9" t="str" cm="1">
        <f t="array" ref="L8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2" s="11" t="str" cm="1">
        <f t="array" ref="M8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2" s="9" t="str" cm="1">
        <f t="array" ref="N832">IF(IFERROR(VLOOKUP(VALUE(Table13[[#This Row],[County FIPS]]), VALUE([1]!Assignments_of_Authorization[#Data]), 1, FALSE), "N")&lt;&gt;"N", "Y", "N")</f>
        <v>N</v>
      </c>
      <c r="O832" s="9" t="str" cm="1">
        <f t="array" ref="O8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2" s="9" t="str" cm="1">
        <f t="array" ref="P8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2" s="9" t="str" cm="1">
        <f t="array" ref="Q8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3" spans="2:17" x14ac:dyDescent="0.25">
      <c r="B833" s="8" t="s">
        <v>2879</v>
      </c>
      <c r="C833" t="s">
        <v>604</v>
      </c>
      <c r="D833" t="s">
        <v>326</v>
      </c>
      <c r="E833" t="s">
        <v>6</v>
      </c>
      <c r="F833" s="4">
        <v>15039</v>
      </c>
      <c r="G833" s="6" t="str" cm="1">
        <f t="array" ref="G833">IFERROR(VLOOKUP(VALUE(Table13[[#This Row],[County FIPS]]), IFERROR(IF(VALUE([1]!New_Licenses[#Data])=0, "Pending", VALUE([1]!New_Licenses[#Data])), [1]!New_Licenses[#Data]), 8, FALSE), "N/A")</f>
        <v>N/A</v>
      </c>
      <c r="H833" s="9" t="str">
        <f>IF(AND(Table13[[#This Row],[Call Sign]]&lt;&gt;"N/A", Table13[[#This Row],[Call Sign]]&lt;&gt;"Pending"), "Y", "N")</f>
        <v>N</v>
      </c>
      <c r="I833" s="10" t="str" cm="1">
        <f t="array" ref="I8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3" s="6" t="str" cm="1">
        <f t="array" ref="J833">IF(IFERROR(VLOOKUP(VALUE(Table13[[#This Row],[County FIPS]]), IFERROR(IF(VALUE([1]!New_Leases[#Data])=0, "Pending", VALUE([1]!New_Leases[#Data])), [1]!New_Leases[#Data]), 13, FALSE), "N")="Active", "Y", "N")</f>
        <v>N</v>
      </c>
      <c r="K833" s="9" t="str" cm="1">
        <f t="array" ref="K8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3" s="9" t="str" cm="1">
        <f t="array" ref="L8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3" s="11" t="str" cm="1">
        <f t="array" ref="M8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3" s="9" t="str" cm="1">
        <f t="array" ref="N833">IF(IFERROR(VLOOKUP(VALUE(Table13[[#This Row],[County FIPS]]), VALUE([1]!Assignments_of_Authorization[#Data]), 1, FALSE), "N")&lt;&gt;"N", "Y", "N")</f>
        <v>N</v>
      </c>
      <c r="O833" s="9" t="str" cm="1">
        <f t="array" ref="O8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3" s="9" t="str" cm="1">
        <f t="array" ref="P8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3" s="9" t="str" cm="1">
        <f t="array" ref="Q8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4" spans="2:17" x14ac:dyDescent="0.25">
      <c r="B834" s="8" t="s">
        <v>2880</v>
      </c>
      <c r="C834" t="s">
        <v>604</v>
      </c>
      <c r="D834" t="s">
        <v>410</v>
      </c>
      <c r="E834" t="s">
        <v>6</v>
      </c>
      <c r="F834" s="4">
        <v>10795</v>
      </c>
      <c r="G834" s="6" t="str" cm="1">
        <f t="array" ref="G834">IFERROR(VLOOKUP(VALUE(Table13[[#This Row],[County FIPS]]), IFERROR(IF(VALUE([1]!New_Licenses[#Data])=0, "Pending", VALUE([1]!New_Licenses[#Data])), [1]!New_Licenses[#Data]), 8, FALSE), "N/A")</f>
        <v>N/A</v>
      </c>
      <c r="H834" s="9" t="str">
        <f>IF(AND(Table13[[#This Row],[Call Sign]]&lt;&gt;"N/A", Table13[[#This Row],[Call Sign]]&lt;&gt;"Pending"), "Y", "N")</f>
        <v>N</v>
      </c>
      <c r="I834" s="10" t="str" cm="1">
        <f t="array" ref="I8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4" s="6" t="str" cm="1">
        <f t="array" ref="J834">IF(IFERROR(VLOOKUP(VALUE(Table13[[#This Row],[County FIPS]]), IFERROR(IF(VALUE([1]!New_Leases[#Data])=0, "Pending", VALUE([1]!New_Leases[#Data])), [1]!New_Leases[#Data]), 13, FALSE), "N")="Active", "Y", "N")</f>
        <v>N</v>
      </c>
      <c r="K834" s="9" t="str" cm="1">
        <f t="array" ref="K8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4" s="9" t="str" cm="1">
        <f t="array" ref="L8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4" s="11" t="str" cm="1">
        <f t="array" ref="M8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4" s="9" t="str" cm="1">
        <f t="array" ref="N834">IF(IFERROR(VLOOKUP(VALUE(Table13[[#This Row],[County FIPS]]), VALUE([1]!Assignments_of_Authorization[#Data]), 1, FALSE), "N")&lt;&gt;"N", "Y", "N")</f>
        <v>N</v>
      </c>
      <c r="O834" s="9" t="str" cm="1">
        <f t="array" ref="O8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4" s="9" t="str" cm="1">
        <f t="array" ref="P8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4" s="9" t="str" cm="1">
        <f t="array" ref="Q8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5" spans="2:17" x14ac:dyDescent="0.25">
      <c r="B835" s="8" t="s">
        <v>2881</v>
      </c>
      <c r="C835" t="s">
        <v>604</v>
      </c>
      <c r="D835" t="s">
        <v>525</v>
      </c>
      <c r="E835" t="s">
        <v>6</v>
      </c>
      <c r="F835" s="4">
        <v>16878</v>
      </c>
      <c r="G835" s="6" t="str" cm="1">
        <f t="array" ref="G835">IFERROR(VLOOKUP(VALUE(Table13[[#This Row],[County FIPS]]), IFERROR(IF(VALUE([1]!New_Licenses[#Data])=0, "Pending", VALUE([1]!New_Licenses[#Data])), [1]!New_Licenses[#Data]), 8, FALSE), "N/A")</f>
        <v>N/A</v>
      </c>
      <c r="H835" s="9" t="str">
        <f>IF(AND(Table13[[#This Row],[Call Sign]]&lt;&gt;"N/A", Table13[[#This Row],[Call Sign]]&lt;&gt;"Pending"), "Y", "N")</f>
        <v>N</v>
      </c>
      <c r="I835" s="10" t="str" cm="1">
        <f t="array" ref="I8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5" s="6" t="str" cm="1">
        <f t="array" ref="J835">IF(IFERROR(VLOOKUP(VALUE(Table13[[#This Row],[County FIPS]]), IFERROR(IF(VALUE([1]!New_Leases[#Data])=0, "Pending", VALUE([1]!New_Leases[#Data])), [1]!New_Leases[#Data]), 13, FALSE), "N")="Active", "Y", "N")</f>
        <v>N</v>
      </c>
      <c r="K835" s="9" t="str" cm="1">
        <f t="array" ref="K8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5" s="9" t="str" cm="1">
        <f t="array" ref="L8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5" s="11" t="str" cm="1">
        <f t="array" ref="M8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5" s="9" t="str" cm="1">
        <f t="array" ref="N835">IF(IFERROR(VLOOKUP(VALUE(Table13[[#This Row],[County FIPS]]), VALUE([1]!Assignments_of_Authorization[#Data]), 1, FALSE), "N")&lt;&gt;"N", "Y", "N")</f>
        <v>N</v>
      </c>
      <c r="O835" s="9" t="str" cm="1">
        <f t="array" ref="O8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5" s="9" t="str" cm="1">
        <f t="array" ref="P8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5" s="9" t="str" cm="1">
        <f t="array" ref="Q8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6" spans="2:17" x14ac:dyDescent="0.25">
      <c r="B836" s="8" t="s">
        <v>2882</v>
      </c>
      <c r="C836" t="s">
        <v>604</v>
      </c>
      <c r="D836" t="s">
        <v>573</v>
      </c>
      <c r="E836" t="s">
        <v>6</v>
      </c>
      <c r="F836" s="4">
        <v>14582</v>
      </c>
      <c r="G836" s="6" t="str" cm="1">
        <f t="array" ref="G836">IFERROR(VLOOKUP(VALUE(Table13[[#This Row],[County FIPS]]), IFERROR(IF(VALUE([1]!New_Licenses[#Data])=0, "Pending", VALUE([1]!New_Licenses[#Data])), [1]!New_Licenses[#Data]), 8, FALSE), "N/A")</f>
        <v>N/A</v>
      </c>
      <c r="H836" s="9" t="str">
        <f>IF(AND(Table13[[#This Row],[Call Sign]]&lt;&gt;"N/A", Table13[[#This Row],[Call Sign]]&lt;&gt;"Pending"), "Y", "N")</f>
        <v>N</v>
      </c>
      <c r="I836" s="10" t="str" cm="1">
        <f t="array" ref="I8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6" s="6" t="str" cm="1">
        <f t="array" ref="J836">IF(IFERROR(VLOOKUP(VALUE(Table13[[#This Row],[County FIPS]]), IFERROR(IF(VALUE([1]!New_Leases[#Data])=0, "Pending", VALUE([1]!New_Leases[#Data])), [1]!New_Leases[#Data]), 13, FALSE), "N")="Active", "Y", "N")</f>
        <v>N</v>
      </c>
      <c r="K836" s="9" t="str" cm="1">
        <f t="array" ref="K8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6" s="9" t="str" cm="1">
        <f t="array" ref="L8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6" s="11" t="str" cm="1">
        <f t="array" ref="M8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6" s="9" t="str" cm="1">
        <f t="array" ref="N836">IF(IFERROR(VLOOKUP(VALUE(Table13[[#This Row],[County FIPS]]), VALUE([1]!Assignments_of_Authorization[#Data]), 1, FALSE), "N")&lt;&gt;"N", "Y", "N")</f>
        <v>N</v>
      </c>
      <c r="O836" s="9" t="str" cm="1">
        <f t="array" ref="O8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6" s="9" t="str" cm="1">
        <f t="array" ref="P8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6" s="9" t="str" cm="1">
        <f t="array" ref="Q8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7" spans="2:17" x14ac:dyDescent="0.25">
      <c r="B837" s="8" t="s">
        <v>2883</v>
      </c>
      <c r="C837" t="s">
        <v>604</v>
      </c>
      <c r="D837" t="s">
        <v>40</v>
      </c>
      <c r="E837" t="s">
        <v>6</v>
      </c>
      <c r="F837" s="4">
        <v>20482</v>
      </c>
      <c r="G837" s="6" t="str" cm="1">
        <f t="array" ref="G837">IFERROR(VLOOKUP(VALUE(Table13[[#This Row],[County FIPS]]), IFERROR(IF(VALUE([1]!New_Licenses[#Data])=0, "Pending", VALUE([1]!New_Licenses[#Data])), [1]!New_Licenses[#Data]), 8, FALSE), "N/A")</f>
        <v>N/A</v>
      </c>
      <c r="H837" s="9" t="str">
        <f>IF(AND(Table13[[#This Row],[Call Sign]]&lt;&gt;"N/A", Table13[[#This Row],[Call Sign]]&lt;&gt;"Pending"), "Y", "N")</f>
        <v>N</v>
      </c>
      <c r="I837" s="10" t="str" cm="1">
        <f t="array" ref="I8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7" s="6" t="str" cm="1">
        <f t="array" ref="J837">IF(IFERROR(VLOOKUP(VALUE(Table13[[#This Row],[County FIPS]]), IFERROR(IF(VALUE([1]!New_Leases[#Data])=0, "Pending", VALUE([1]!New_Leases[#Data])), [1]!New_Leases[#Data]), 13, FALSE), "N")="Active", "Y", "N")</f>
        <v>N</v>
      </c>
      <c r="K837" s="9" t="str" cm="1">
        <f t="array" ref="K8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7" s="9" t="str" cm="1">
        <f t="array" ref="L8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7" s="11" t="str" cm="1">
        <f t="array" ref="M8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7" s="9" t="str" cm="1">
        <f t="array" ref="N837">IF(IFERROR(VLOOKUP(VALUE(Table13[[#This Row],[County FIPS]]), VALUE([1]!Assignments_of_Authorization[#Data]), 1, FALSE), "N")&lt;&gt;"N", "Y", "N")</f>
        <v>N</v>
      </c>
      <c r="O837" s="9" t="str" cm="1">
        <f t="array" ref="O8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7" s="9" t="str" cm="1">
        <f t="array" ref="P8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7" s="9" t="str" cm="1">
        <f t="array" ref="Q8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8" spans="2:17" x14ac:dyDescent="0.25">
      <c r="B838" s="8" t="s">
        <v>2884</v>
      </c>
      <c r="C838" t="s">
        <v>604</v>
      </c>
      <c r="D838" t="s">
        <v>148</v>
      </c>
      <c r="E838" t="s">
        <v>6</v>
      </c>
      <c r="F838" s="4">
        <v>9469</v>
      </c>
      <c r="G838" s="6" t="str" cm="1">
        <f t="array" ref="G838">IFERROR(VLOOKUP(VALUE(Table13[[#This Row],[County FIPS]]), IFERROR(IF(VALUE([1]!New_Licenses[#Data])=0, "Pending", VALUE([1]!New_Licenses[#Data])), [1]!New_Licenses[#Data]), 8, FALSE), "N/A")</f>
        <v>N/A</v>
      </c>
      <c r="H838" s="9" t="str">
        <f>IF(AND(Table13[[#This Row],[Call Sign]]&lt;&gt;"N/A", Table13[[#This Row],[Call Sign]]&lt;&gt;"Pending"), "Y", "N")</f>
        <v>N</v>
      </c>
      <c r="I838" s="10" t="str" cm="1">
        <f t="array" ref="I8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8" s="6" t="str" cm="1">
        <f t="array" ref="J838">IF(IFERROR(VLOOKUP(VALUE(Table13[[#This Row],[County FIPS]]), IFERROR(IF(VALUE([1]!New_Leases[#Data])=0, "Pending", VALUE([1]!New_Leases[#Data])), [1]!New_Leases[#Data]), 13, FALSE), "N")="Active", "Y", "N")</f>
        <v>N</v>
      </c>
      <c r="K838" s="9" t="str" cm="1">
        <f t="array" ref="K8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8" s="9" t="str" cm="1">
        <f t="array" ref="L8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8" s="11" t="str" cm="1">
        <f t="array" ref="M8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8" s="9" t="str" cm="1">
        <f t="array" ref="N838">IF(IFERROR(VLOOKUP(VALUE(Table13[[#This Row],[County FIPS]]), VALUE([1]!Assignments_of_Authorization[#Data]), 1, FALSE), "N")&lt;&gt;"N", "Y", "N")</f>
        <v>N</v>
      </c>
      <c r="O838" s="9" t="str" cm="1">
        <f t="array" ref="O8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8" s="9" t="str" cm="1">
        <f t="array" ref="P8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8" s="9" t="str" cm="1">
        <f t="array" ref="Q8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39" spans="2:17" x14ac:dyDescent="0.25">
      <c r="B839" s="8" t="s">
        <v>2885</v>
      </c>
      <c r="C839" t="s">
        <v>604</v>
      </c>
      <c r="D839" t="s">
        <v>193</v>
      </c>
      <c r="E839" t="s">
        <v>6</v>
      </c>
      <c r="F839" s="4">
        <v>9597</v>
      </c>
      <c r="G839" s="6" t="str" cm="1">
        <f t="array" ref="G839">IFERROR(VLOOKUP(VALUE(Table13[[#This Row],[County FIPS]]), IFERROR(IF(VALUE([1]!New_Licenses[#Data])=0, "Pending", VALUE([1]!New_Licenses[#Data])), [1]!New_Licenses[#Data]), 8, FALSE), "N/A")</f>
        <v>N/A</v>
      </c>
      <c r="H839" s="9" t="str">
        <f>IF(AND(Table13[[#This Row],[Call Sign]]&lt;&gt;"N/A", Table13[[#This Row],[Call Sign]]&lt;&gt;"Pending"), "Y", "N")</f>
        <v>N</v>
      </c>
      <c r="I839" s="10" t="str" cm="1">
        <f t="array" ref="I8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39" s="6" t="str" cm="1">
        <f t="array" ref="J839">IF(IFERROR(VLOOKUP(VALUE(Table13[[#This Row],[County FIPS]]), IFERROR(IF(VALUE([1]!New_Leases[#Data])=0, "Pending", VALUE([1]!New_Leases[#Data])), [1]!New_Leases[#Data]), 13, FALSE), "N")="Active", "Y", "N")</f>
        <v>N</v>
      </c>
      <c r="K839" s="9" t="str" cm="1">
        <f t="array" ref="K8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39" s="9" t="str" cm="1">
        <f t="array" ref="L8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39" s="11" t="str" cm="1">
        <f t="array" ref="M8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39" s="9" t="str" cm="1">
        <f t="array" ref="N839">IF(IFERROR(VLOOKUP(VALUE(Table13[[#This Row],[County FIPS]]), VALUE([1]!Assignments_of_Authorization[#Data]), 1, FALSE), "N")&lt;&gt;"N", "Y", "N")</f>
        <v>N</v>
      </c>
      <c r="O839" s="9" t="str" cm="1">
        <f t="array" ref="O8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39" s="9" t="str" cm="1">
        <f t="array" ref="P8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39" s="9" t="str" cm="1">
        <f t="array" ref="Q8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0" spans="2:17" x14ac:dyDescent="0.25">
      <c r="B840" s="8" t="s">
        <v>2886</v>
      </c>
      <c r="C840" t="s">
        <v>604</v>
      </c>
      <c r="D840" t="s">
        <v>622</v>
      </c>
      <c r="E840" t="s">
        <v>6</v>
      </c>
      <c r="F840" s="4">
        <v>7005</v>
      </c>
      <c r="G840" s="6" t="str" cm="1">
        <f t="array" ref="G840">IFERROR(VLOOKUP(VALUE(Table13[[#This Row],[County FIPS]]), IFERROR(IF(VALUE([1]!New_Licenses[#Data])=0, "Pending", VALUE([1]!New_Licenses[#Data])), [1]!New_Licenses[#Data]), 8, FALSE), "N/A")</f>
        <v>N/A</v>
      </c>
      <c r="H840" s="9" t="str">
        <f>IF(AND(Table13[[#This Row],[Call Sign]]&lt;&gt;"N/A", Table13[[#This Row],[Call Sign]]&lt;&gt;"Pending"), "Y", "N")</f>
        <v>N</v>
      </c>
      <c r="I840" s="10" t="str" cm="1">
        <f t="array" ref="I8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0" s="6" t="str" cm="1">
        <f t="array" ref="J840">IF(IFERROR(VLOOKUP(VALUE(Table13[[#This Row],[County FIPS]]), IFERROR(IF(VALUE([1]!New_Leases[#Data])=0, "Pending", VALUE([1]!New_Leases[#Data])), [1]!New_Leases[#Data]), 13, FALSE), "N")="Active", "Y", "N")</f>
        <v>N</v>
      </c>
      <c r="K840" s="9" t="str" cm="1">
        <f t="array" ref="K8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0" s="9" t="str" cm="1">
        <f t="array" ref="L8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0" s="11" t="str" cm="1">
        <f t="array" ref="M8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0" s="9" t="str" cm="1">
        <f t="array" ref="N840">IF(IFERROR(VLOOKUP(VALUE(Table13[[#This Row],[County FIPS]]), VALUE([1]!Assignments_of_Authorization[#Data]), 1, FALSE), "N")&lt;&gt;"N", "Y", "N")</f>
        <v>N</v>
      </c>
      <c r="O840" s="9" t="str" cm="1">
        <f t="array" ref="O8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0" s="9" t="str" cm="1">
        <f t="array" ref="P8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0" s="9" t="str" cm="1">
        <f t="array" ref="Q8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1" spans="2:17" x14ac:dyDescent="0.25">
      <c r="B841" s="8" t="s">
        <v>2887</v>
      </c>
      <c r="C841" t="s">
        <v>604</v>
      </c>
      <c r="D841" t="s">
        <v>623</v>
      </c>
      <c r="E841" t="s">
        <v>6</v>
      </c>
      <c r="F841" s="4">
        <v>16662</v>
      </c>
      <c r="G841" s="6" t="str" cm="1">
        <f t="array" ref="G841">IFERROR(VLOOKUP(VALUE(Table13[[#This Row],[County FIPS]]), IFERROR(IF(VALUE([1]!New_Licenses[#Data])=0, "Pending", VALUE([1]!New_Licenses[#Data])), [1]!New_Licenses[#Data]), 8, FALSE), "N/A")</f>
        <v>N/A</v>
      </c>
      <c r="H841" s="9" t="str">
        <f>IF(AND(Table13[[#This Row],[Call Sign]]&lt;&gt;"N/A", Table13[[#This Row],[Call Sign]]&lt;&gt;"Pending"), "Y", "N")</f>
        <v>N</v>
      </c>
      <c r="I841" s="10" t="str" cm="1">
        <f t="array" ref="I8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1" s="6" t="str" cm="1">
        <f t="array" ref="J841">IF(IFERROR(VLOOKUP(VALUE(Table13[[#This Row],[County FIPS]]), IFERROR(IF(VALUE([1]!New_Leases[#Data])=0, "Pending", VALUE([1]!New_Leases[#Data])), [1]!New_Leases[#Data]), 13, FALSE), "N")="Active", "Y", "N")</f>
        <v>N</v>
      </c>
      <c r="K841" s="9" t="str" cm="1">
        <f t="array" ref="K8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1" s="9" t="str" cm="1">
        <f t="array" ref="L8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1" s="11" t="str" cm="1">
        <f t="array" ref="M8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1" s="9" t="str" cm="1">
        <f t="array" ref="N841">IF(IFERROR(VLOOKUP(VALUE(Table13[[#This Row],[County FIPS]]), VALUE([1]!Assignments_of_Authorization[#Data]), 1, FALSE), "N")&lt;&gt;"N", "Y", "N")</f>
        <v>N</v>
      </c>
      <c r="O841" s="9" t="str" cm="1">
        <f t="array" ref="O8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1" s="9" t="str" cm="1">
        <f t="array" ref="P8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1" s="9" t="str" cm="1">
        <f t="array" ref="Q8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2" spans="2:17" x14ac:dyDescent="0.25">
      <c r="B842" s="8" t="s">
        <v>2888</v>
      </c>
      <c r="C842" t="s">
        <v>604</v>
      </c>
      <c r="D842" t="s">
        <v>42</v>
      </c>
      <c r="E842" t="s">
        <v>6</v>
      </c>
      <c r="F842" s="4">
        <v>19485</v>
      </c>
      <c r="G842" s="6" t="str" cm="1">
        <f t="array" ref="G842">IFERROR(VLOOKUP(VALUE(Table13[[#This Row],[County FIPS]]), IFERROR(IF(VALUE([1]!New_Licenses[#Data])=0, "Pending", VALUE([1]!New_Licenses[#Data])), [1]!New_Licenses[#Data]), 8, FALSE), "N/A")</f>
        <v>N/A</v>
      </c>
      <c r="H842" s="9" t="str">
        <f>IF(AND(Table13[[#This Row],[Call Sign]]&lt;&gt;"N/A", Table13[[#This Row],[Call Sign]]&lt;&gt;"Pending"), "Y", "N")</f>
        <v>N</v>
      </c>
      <c r="I842" s="10" t="str" cm="1">
        <f t="array" ref="I8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2" s="6" t="str" cm="1">
        <f t="array" ref="J842">IF(IFERROR(VLOOKUP(VALUE(Table13[[#This Row],[County FIPS]]), IFERROR(IF(VALUE([1]!New_Leases[#Data])=0, "Pending", VALUE([1]!New_Leases[#Data])), [1]!New_Leases[#Data]), 13, FALSE), "N")="Active", "Y", "N")</f>
        <v>N</v>
      </c>
      <c r="K842" s="9" t="str" cm="1">
        <f t="array" ref="K8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2" s="9" t="str" cm="1">
        <f t="array" ref="L8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2" s="11" t="str" cm="1">
        <f t="array" ref="M8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2" s="9" t="str" cm="1">
        <f t="array" ref="N842">IF(IFERROR(VLOOKUP(VALUE(Table13[[#This Row],[County FIPS]]), VALUE([1]!Assignments_of_Authorization[#Data]), 1, FALSE), "N")&lt;&gt;"N", "Y", "N")</f>
        <v>N</v>
      </c>
      <c r="O842" s="9" t="str" cm="1">
        <f t="array" ref="O8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2" s="9" t="str" cm="1">
        <f t="array" ref="P8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2" s="9" t="str" cm="1">
        <f t="array" ref="Q8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3" spans="2:17" x14ac:dyDescent="0.25">
      <c r="B843" s="8" t="s">
        <v>2889</v>
      </c>
      <c r="C843" t="s">
        <v>604</v>
      </c>
      <c r="D843" t="s">
        <v>416</v>
      </c>
      <c r="E843" t="s">
        <v>6</v>
      </c>
      <c r="F843" s="4">
        <v>37813</v>
      </c>
      <c r="G843" s="6" t="str" cm="1">
        <f t="array" ref="G843">IFERROR(VLOOKUP(VALUE(Table13[[#This Row],[County FIPS]]), IFERROR(IF(VALUE([1]!New_Licenses[#Data])=0, "Pending", VALUE([1]!New_Licenses[#Data])), [1]!New_Licenses[#Data]), 8, FALSE), "N/A")</f>
        <v>N/A</v>
      </c>
      <c r="H843" s="9" t="str">
        <f>IF(AND(Table13[[#This Row],[Call Sign]]&lt;&gt;"N/A", Table13[[#This Row],[Call Sign]]&lt;&gt;"Pending"), "Y", "N")</f>
        <v>N</v>
      </c>
      <c r="I843" s="10" t="str" cm="1">
        <f t="array" ref="I8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3" s="6" t="str" cm="1">
        <f t="array" ref="J843">IF(IFERROR(VLOOKUP(VALUE(Table13[[#This Row],[County FIPS]]), IFERROR(IF(VALUE([1]!New_Leases[#Data])=0, "Pending", VALUE([1]!New_Leases[#Data])), [1]!New_Leases[#Data]), 13, FALSE), "N")="Active", "Y", "N")</f>
        <v>N</v>
      </c>
      <c r="K843" s="9" t="str" cm="1">
        <f t="array" ref="K8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3" s="9" t="str" cm="1">
        <f t="array" ref="L8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3" s="11" t="str" cm="1">
        <f t="array" ref="M8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3" s="9" t="str" cm="1">
        <f t="array" ref="N843">IF(IFERROR(VLOOKUP(VALUE(Table13[[#This Row],[County FIPS]]), VALUE([1]!Assignments_of_Authorization[#Data]), 1, FALSE), "N")&lt;&gt;"N", "Y", "N")</f>
        <v>N</v>
      </c>
      <c r="O843" s="9" t="str" cm="1">
        <f t="array" ref="O8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3" s="9" t="str" cm="1">
        <f t="array" ref="P8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3" s="9" t="str" cm="1">
        <f t="array" ref="Q8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4" spans="2:17" x14ac:dyDescent="0.25">
      <c r="B844" s="8" t="s">
        <v>2890</v>
      </c>
      <c r="C844" t="s">
        <v>604</v>
      </c>
      <c r="D844" t="s">
        <v>43</v>
      </c>
      <c r="E844" t="s">
        <v>6</v>
      </c>
      <c r="F844" s="4">
        <v>15663</v>
      </c>
      <c r="G844" s="6" t="str" cm="1">
        <f t="array" ref="G844">IFERROR(VLOOKUP(VALUE(Table13[[#This Row],[County FIPS]]), IFERROR(IF(VALUE([1]!New_Licenses[#Data])=0, "Pending", VALUE([1]!New_Licenses[#Data])), [1]!New_Licenses[#Data]), 8, FALSE), "N/A")</f>
        <v>N/A</v>
      </c>
      <c r="H844" s="9" t="str">
        <f>IF(AND(Table13[[#This Row],[Call Sign]]&lt;&gt;"N/A", Table13[[#This Row],[Call Sign]]&lt;&gt;"Pending"), "Y", "N")</f>
        <v>N</v>
      </c>
      <c r="I844" s="10" t="str" cm="1">
        <f t="array" ref="I8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4" s="6" t="str" cm="1">
        <f t="array" ref="J844">IF(IFERROR(VLOOKUP(VALUE(Table13[[#This Row],[County FIPS]]), IFERROR(IF(VALUE([1]!New_Leases[#Data])=0, "Pending", VALUE([1]!New_Leases[#Data])), [1]!New_Leases[#Data]), 13, FALSE), "N")="Active", "Y", "N")</f>
        <v>N</v>
      </c>
      <c r="K844" s="9" t="str" cm="1">
        <f t="array" ref="K8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4" s="9" t="str" cm="1">
        <f t="array" ref="L8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4" s="11" t="str" cm="1">
        <f t="array" ref="M8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4" s="9" t="str" cm="1">
        <f t="array" ref="N844">IF(IFERROR(VLOOKUP(VALUE(Table13[[#This Row],[County FIPS]]), VALUE([1]!Assignments_of_Authorization[#Data]), 1, FALSE), "N")&lt;&gt;"N", "Y", "N")</f>
        <v>N</v>
      </c>
      <c r="O844" s="9" t="str" cm="1">
        <f t="array" ref="O8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4" s="9" t="str" cm="1">
        <f t="array" ref="P8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4" s="9" t="str" cm="1">
        <f t="array" ref="Q8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5" spans="2:17" x14ac:dyDescent="0.25">
      <c r="B845" s="8" t="s">
        <v>2891</v>
      </c>
      <c r="C845" t="s">
        <v>604</v>
      </c>
      <c r="D845" t="s">
        <v>151</v>
      </c>
      <c r="E845" t="s">
        <v>8</v>
      </c>
      <c r="F845" s="4">
        <v>152854</v>
      </c>
      <c r="G845" s="6" t="str" cm="1">
        <f t="array" ref="G845">IFERROR(VLOOKUP(VALUE(Table13[[#This Row],[County FIPS]]), IFERROR(IF(VALUE([1]!New_Licenses[#Data])=0, "Pending", VALUE([1]!New_Licenses[#Data])), [1]!New_Licenses[#Data]), 8, FALSE), "N/A")</f>
        <v>N/A</v>
      </c>
      <c r="H845" s="9" t="str">
        <f>IF(AND(Table13[[#This Row],[Call Sign]]&lt;&gt;"N/A", Table13[[#This Row],[Call Sign]]&lt;&gt;"Pending"), "Y", "N")</f>
        <v>N</v>
      </c>
      <c r="I845" s="10" t="str" cm="1">
        <f t="array" ref="I8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5" s="6" t="str" cm="1">
        <f t="array" ref="J845">IF(IFERROR(VLOOKUP(VALUE(Table13[[#This Row],[County FIPS]]), IFERROR(IF(VALUE([1]!New_Leases[#Data])=0, "Pending", VALUE([1]!New_Leases[#Data])), [1]!New_Leases[#Data]), 13, FALSE), "N")="Active", "Y", "N")</f>
        <v>N</v>
      </c>
      <c r="K845" s="9" t="str" cm="1">
        <f t="array" ref="K8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5" s="9" t="str" cm="1">
        <f t="array" ref="L8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5" s="11" t="str" cm="1">
        <f t="array" ref="M8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5" s="9" t="str" cm="1">
        <f t="array" ref="N845">IF(IFERROR(VLOOKUP(VALUE(Table13[[#This Row],[County FIPS]]), VALUE([1]!Assignments_of_Authorization[#Data]), 1, FALSE), "N")&lt;&gt;"N", "Y", "N")</f>
        <v>N</v>
      </c>
      <c r="O845" s="9" t="str" cm="1">
        <f t="array" ref="O8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5" s="9" t="str" cm="1">
        <f t="array" ref="P8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5" s="9" t="str" cm="1">
        <f t="array" ref="Q8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6" spans="2:17" x14ac:dyDescent="0.25">
      <c r="B846" s="8" t="s">
        <v>2892</v>
      </c>
      <c r="C846" t="s">
        <v>604</v>
      </c>
      <c r="D846" t="s">
        <v>419</v>
      </c>
      <c r="E846" t="s">
        <v>6</v>
      </c>
      <c r="F846" s="4">
        <v>20646</v>
      </c>
      <c r="G846" s="6" t="str" cm="1">
        <f t="array" ref="G846">IFERROR(VLOOKUP(VALUE(Table13[[#This Row],[County FIPS]]), IFERROR(IF(VALUE([1]!New_Licenses[#Data])=0, "Pending", VALUE([1]!New_Licenses[#Data])), [1]!New_Licenses[#Data]), 8, FALSE), "N/A")</f>
        <v>N/A</v>
      </c>
      <c r="H846" s="9" t="str">
        <f>IF(AND(Table13[[#This Row],[Call Sign]]&lt;&gt;"N/A", Table13[[#This Row],[Call Sign]]&lt;&gt;"Pending"), "Y", "N")</f>
        <v>N</v>
      </c>
      <c r="I846" s="10" t="str" cm="1">
        <f t="array" ref="I8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6" s="6" t="str" cm="1">
        <f t="array" ref="J846">IF(IFERROR(VLOOKUP(VALUE(Table13[[#This Row],[County FIPS]]), IFERROR(IF(VALUE([1]!New_Leases[#Data])=0, "Pending", VALUE([1]!New_Leases[#Data])), [1]!New_Leases[#Data]), 13, FALSE), "N")="Active", "Y", "N")</f>
        <v>N</v>
      </c>
      <c r="K846" s="9" t="str" cm="1">
        <f t="array" ref="K8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6" s="9" t="str" cm="1">
        <f t="array" ref="L8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6" s="11" t="str" cm="1">
        <f t="array" ref="M8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6" s="9" t="str" cm="1">
        <f t="array" ref="N846">IF(IFERROR(VLOOKUP(VALUE(Table13[[#This Row],[County FIPS]]), VALUE([1]!Assignments_of_Authorization[#Data]), 1, FALSE), "N")&lt;&gt;"N", "Y", "N")</f>
        <v>N</v>
      </c>
      <c r="O846" s="9" t="str" cm="1">
        <f t="array" ref="O8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6" s="9" t="str" cm="1">
        <f t="array" ref="P8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6" s="9" t="str" cm="1">
        <f t="array" ref="Q8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7" spans="2:17" x14ac:dyDescent="0.25">
      <c r="B847" s="8" t="s">
        <v>2893</v>
      </c>
      <c r="C847" t="s">
        <v>604</v>
      </c>
      <c r="D847" t="s">
        <v>624</v>
      </c>
      <c r="E847" t="s">
        <v>6</v>
      </c>
      <c r="F847" s="4">
        <v>10033</v>
      </c>
      <c r="G847" s="6" t="str" cm="1">
        <f t="array" ref="G847">IFERROR(VLOOKUP(VALUE(Table13[[#This Row],[County FIPS]]), IFERROR(IF(VALUE([1]!New_Licenses[#Data])=0, "Pending", VALUE([1]!New_Licenses[#Data])), [1]!New_Licenses[#Data]), 8, FALSE), "N/A")</f>
        <v>N/A</v>
      </c>
      <c r="H847" s="9" t="str">
        <f>IF(AND(Table13[[#This Row],[Call Sign]]&lt;&gt;"N/A", Table13[[#This Row],[Call Sign]]&lt;&gt;"Pending"), "Y", "N")</f>
        <v>N</v>
      </c>
      <c r="I847" s="10" t="str" cm="1">
        <f t="array" ref="I8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7" s="6" t="str" cm="1">
        <f t="array" ref="J847">IF(IFERROR(VLOOKUP(VALUE(Table13[[#This Row],[County FIPS]]), IFERROR(IF(VALUE([1]!New_Leases[#Data])=0, "Pending", VALUE([1]!New_Leases[#Data])), [1]!New_Leases[#Data]), 13, FALSE), "N")="Active", "Y", "N")</f>
        <v>N</v>
      </c>
      <c r="K847" s="9" t="str" cm="1">
        <f t="array" ref="K8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7" s="9" t="str" cm="1">
        <f t="array" ref="L8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7" s="11" t="str" cm="1">
        <f t="array" ref="M8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7" s="9" t="str" cm="1">
        <f t="array" ref="N847">IF(IFERROR(VLOOKUP(VALUE(Table13[[#This Row],[County FIPS]]), VALUE([1]!Assignments_of_Authorization[#Data]), 1, FALSE), "N")&lt;&gt;"N", "Y", "N")</f>
        <v>N</v>
      </c>
      <c r="O847" s="9" t="str" cm="1">
        <f t="array" ref="O8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7" s="9" t="str" cm="1">
        <f t="array" ref="P8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7" s="9" t="str" cm="1">
        <f t="array" ref="Q8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8" spans="2:17" x14ac:dyDescent="0.25">
      <c r="B848" s="8" t="s">
        <v>2894</v>
      </c>
      <c r="C848" t="s">
        <v>604</v>
      </c>
      <c r="D848" t="s">
        <v>625</v>
      </c>
      <c r="E848" t="s">
        <v>6</v>
      </c>
      <c r="F848" s="4">
        <v>14828</v>
      </c>
      <c r="G848" s="6" t="str" cm="1">
        <f t="array" ref="G848">IFERROR(VLOOKUP(VALUE(Table13[[#This Row],[County FIPS]]), IFERROR(IF(VALUE([1]!New_Licenses[#Data])=0, "Pending", VALUE([1]!New_Licenses[#Data])), [1]!New_Licenses[#Data]), 8, FALSE), "N/A")</f>
        <v>N/A</v>
      </c>
      <c r="H848" s="9" t="str">
        <f>IF(AND(Table13[[#This Row],[Call Sign]]&lt;&gt;"N/A", Table13[[#This Row],[Call Sign]]&lt;&gt;"Pending"), "Y", "N")</f>
        <v>N</v>
      </c>
      <c r="I848" s="10" t="str" cm="1">
        <f t="array" ref="I8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8" s="6" t="str" cm="1">
        <f t="array" ref="J848">IF(IFERROR(VLOOKUP(VALUE(Table13[[#This Row],[County FIPS]]), IFERROR(IF(VALUE([1]!New_Leases[#Data])=0, "Pending", VALUE([1]!New_Leases[#Data])), [1]!New_Leases[#Data]), 13, FALSE), "N")="Active", "Y", "N")</f>
        <v>N</v>
      </c>
      <c r="K848" s="9" t="str" cm="1">
        <f t="array" ref="K8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8" s="9" t="str" cm="1">
        <f t="array" ref="L8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8" s="11" t="str" cm="1">
        <f t="array" ref="M8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8" s="9" t="str" cm="1">
        <f t="array" ref="N848">IF(IFERROR(VLOOKUP(VALUE(Table13[[#This Row],[County FIPS]]), VALUE([1]!Assignments_of_Authorization[#Data]), 1, FALSE), "N")&lt;&gt;"N", "Y", "N")</f>
        <v>N</v>
      </c>
      <c r="O848" s="9" t="str" cm="1">
        <f t="array" ref="O8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8" s="9" t="str" cm="1">
        <f t="array" ref="P8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8" s="9" t="str" cm="1">
        <f t="array" ref="Q8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49" spans="2:17" x14ac:dyDescent="0.25">
      <c r="B849" s="8" t="s">
        <v>2895</v>
      </c>
      <c r="C849" t="s">
        <v>604</v>
      </c>
      <c r="D849" t="s">
        <v>47</v>
      </c>
      <c r="E849" t="s">
        <v>6</v>
      </c>
      <c r="F849" s="4">
        <v>33555</v>
      </c>
      <c r="G849" s="6" t="str" cm="1">
        <f t="array" ref="G849">IFERROR(VLOOKUP(VALUE(Table13[[#This Row],[County FIPS]]), IFERROR(IF(VALUE([1]!New_Licenses[#Data])=0, "Pending", VALUE([1]!New_Licenses[#Data])), [1]!New_Licenses[#Data]), 8, FALSE), "N/A")</f>
        <v>N/A</v>
      </c>
      <c r="H849" s="9" t="str">
        <f>IF(AND(Table13[[#This Row],[Call Sign]]&lt;&gt;"N/A", Table13[[#This Row],[Call Sign]]&lt;&gt;"Pending"), "Y", "N")</f>
        <v>N</v>
      </c>
      <c r="I849" s="10" t="str" cm="1">
        <f t="array" ref="I8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49" s="6" t="str" cm="1">
        <f t="array" ref="J849">IF(IFERROR(VLOOKUP(VALUE(Table13[[#This Row],[County FIPS]]), IFERROR(IF(VALUE([1]!New_Leases[#Data])=0, "Pending", VALUE([1]!New_Leases[#Data])), [1]!New_Leases[#Data]), 13, FALSE), "N")="Active", "Y", "N")</f>
        <v>N</v>
      </c>
      <c r="K849" s="9" t="str" cm="1">
        <f t="array" ref="K8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49" s="9" t="str" cm="1">
        <f t="array" ref="L8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49" s="11" t="str" cm="1">
        <f t="array" ref="M8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49" s="9" t="str" cm="1">
        <f t="array" ref="N849">IF(IFERROR(VLOOKUP(VALUE(Table13[[#This Row],[County FIPS]]), VALUE([1]!Assignments_of_Authorization[#Data]), 1, FALSE), "N")&lt;&gt;"N", "Y", "N")</f>
        <v>N</v>
      </c>
      <c r="O849" s="9" t="str" cm="1">
        <f t="array" ref="O8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49" s="9" t="str" cm="1">
        <f t="array" ref="P8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49" s="9" t="str" cm="1">
        <f t="array" ref="Q8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0" spans="2:17" x14ac:dyDescent="0.25">
      <c r="B850" s="8" t="s">
        <v>2896</v>
      </c>
      <c r="C850" t="s">
        <v>604</v>
      </c>
      <c r="D850" t="s">
        <v>626</v>
      </c>
      <c r="E850" t="s">
        <v>8</v>
      </c>
      <c r="F850" s="4">
        <v>230299</v>
      </c>
      <c r="G850" s="6" t="str" cm="1">
        <f t="array" ref="G850">IFERROR(VLOOKUP(VALUE(Table13[[#This Row],[County FIPS]]), IFERROR(IF(VALUE([1]!New_Licenses[#Data])=0, "Pending", VALUE([1]!New_Licenses[#Data])), [1]!New_Licenses[#Data]), 8, FALSE), "N/A")</f>
        <v>N/A</v>
      </c>
      <c r="H850" s="9" t="str">
        <f>IF(AND(Table13[[#This Row],[Call Sign]]&lt;&gt;"N/A", Table13[[#This Row],[Call Sign]]&lt;&gt;"Pending"), "Y", "N")</f>
        <v>N</v>
      </c>
      <c r="I850" s="10" t="str" cm="1">
        <f t="array" ref="I8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0" s="6" t="str" cm="1">
        <f t="array" ref="J850">IF(IFERROR(VLOOKUP(VALUE(Table13[[#This Row],[County FIPS]]), IFERROR(IF(VALUE([1]!New_Leases[#Data])=0, "Pending", VALUE([1]!New_Leases[#Data])), [1]!New_Leases[#Data]), 13, FALSE), "N")="Active", "Y", "N")</f>
        <v>N</v>
      </c>
      <c r="K850" s="9" t="str" cm="1">
        <f t="array" ref="K8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0" s="9" t="str" cm="1">
        <f t="array" ref="L8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0" s="11" t="str" cm="1">
        <f t="array" ref="M8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0" s="9" t="str" cm="1">
        <f t="array" ref="N850">IF(IFERROR(VLOOKUP(VALUE(Table13[[#This Row],[County FIPS]]), VALUE([1]!Assignments_of_Authorization[#Data]), 1, FALSE), "N")&lt;&gt;"N", "Y", "N")</f>
        <v>N</v>
      </c>
      <c r="O850" s="9" t="str" cm="1">
        <f t="array" ref="O8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0" s="9" t="str" cm="1">
        <f t="array" ref="P8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0" s="9" t="str" cm="1">
        <f t="array" ref="Q8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1" spans="2:17" x14ac:dyDescent="0.25">
      <c r="B851" s="8" t="s">
        <v>2897</v>
      </c>
      <c r="C851" t="s">
        <v>604</v>
      </c>
      <c r="D851" t="s">
        <v>627</v>
      </c>
      <c r="E851" t="s">
        <v>6</v>
      </c>
      <c r="F851" s="4">
        <v>10837</v>
      </c>
      <c r="G851" s="6" t="str" cm="1">
        <f t="array" ref="G851">IFERROR(VLOOKUP(VALUE(Table13[[#This Row],[County FIPS]]), IFERROR(IF(VALUE([1]!New_Licenses[#Data])=0, "Pending", VALUE([1]!New_Licenses[#Data])), [1]!New_Licenses[#Data]), 8, FALSE), "N/A")</f>
        <v>N/A</v>
      </c>
      <c r="H851" s="9" t="str">
        <f>IF(AND(Table13[[#This Row],[Call Sign]]&lt;&gt;"N/A", Table13[[#This Row],[Call Sign]]&lt;&gt;"Pending"), "Y", "N")</f>
        <v>N</v>
      </c>
      <c r="I851" s="10" t="str" cm="1">
        <f t="array" ref="I8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1" s="6" t="str" cm="1">
        <f t="array" ref="J851">IF(IFERROR(VLOOKUP(VALUE(Table13[[#This Row],[County FIPS]]), IFERROR(IF(VALUE([1]!New_Leases[#Data])=0, "Pending", VALUE([1]!New_Leases[#Data])), [1]!New_Leases[#Data]), 13, FALSE), "N")="Active", "Y", "N")</f>
        <v>N</v>
      </c>
      <c r="K851" s="9" t="str" cm="1">
        <f t="array" ref="K8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1" s="9" t="str" cm="1">
        <f t="array" ref="L8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1" s="11" t="str" cm="1">
        <f t="array" ref="M8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1" s="9" t="str" cm="1">
        <f t="array" ref="N851">IF(IFERROR(VLOOKUP(VALUE(Table13[[#This Row],[County FIPS]]), VALUE([1]!Assignments_of_Authorization[#Data]), 1, FALSE), "N")&lt;&gt;"N", "Y", "N")</f>
        <v>N</v>
      </c>
      <c r="O851" s="9" t="str" cm="1">
        <f t="array" ref="O8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1" s="9" t="str" cm="1">
        <f t="array" ref="P8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1" s="9" t="str" cm="1">
        <f t="array" ref="Q8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2" spans="2:17" x14ac:dyDescent="0.25">
      <c r="B852" s="8" t="s">
        <v>2898</v>
      </c>
      <c r="C852" t="s">
        <v>604</v>
      </c>
      <c r="D852" t="s">
        <v>628</v>
      </c>
      <c r="E852" t="s">
        <v>6</v>
      </c>
      <c r="F852" s="4">
        <v>8634</v>
      </c>
      <c r="G852" s="6" t="str" cm="1">
        <f t="array" ref="G852">IFERROR(VLOOKUP(VALUE(Table13[[#This Row],[County FIPS]]), IFERROR(IF(VALUE([1]!New_Licenses[#Data])=0, "Pending", VALUE([1]!New_Licenses[#Data])), [1]!New_Licenses[#Data]), 8, FALSE), "N/A")</f>
        <v>N/A</v>
      </c>
      <c r="H852" s="9" t="str">
        <f>IF(AND(Table13[[#This Row],[Call Sign]]&lt;&gt;"N/A", Table13[[#This Row],[Call Sign]]&lt;&gt;"Pending"), "Y", "N")</f>
        <v>N</v>
      </c>
      <c r="I852" s="10" t="str" cm="1">
        <f t="array" ref="I8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2" s="6" t="str" cm="1">
        <f t="array" ref="J852">IF(IFERROR(VLOOKUP(VALUE(Table13[[#This Row],[County FIPS]]), IFERROR(IF(VALUE([1]!New_Leases[#Data])=0, "Pending", VALUE([1]!New_Leases[#Data])), [1]!New_Leases[#Data]), 13, FALSE), "N")="Active", "Y", "N")</f>
        <v>N</v>
      </c>
      <c r="K852" s="9" t="str" cm="1">
        <f t="array" ref="K8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2" s="9" t="str" cm="1">
        <f t="array" ref="L8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2" s="11" t="str" cm="1">
        <f t="array" ref="M8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2" s="9" t="str" cm="1">
        <f t="array" ref="N852">IF(IFERROR(VLOOKUP(VALUE(Table13[[#This Row],[County FIPS]]), VALUE([1]!Assignments_of_Authorization[#Data]), 1, FALSE), "N")&lt;&gt;"N", "Y", "N")</f>
        <v>N</v>
      </c>
      <c r="O852" s="9" t="str" cm="1">
        <f t="array" ref="O8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2" s="9" t="str" cm="1">
        <f t="array" ref="P8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2" s="9" t="str" cm="1">
        <f t="array" ref="Q8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3" spans="2:17" x14ac:dyDescent="0.25">
      <c r="B853" s="8" t="s">
        <v>2899</v>
      </c>
      <c r="C853" t="s">
        <v>604</v>
      </c>
      <c r="D853" t="s">
        <v>629</v>
      </c>
      <c r="E853" t="s">
        <v>6</v>
      </c>
      <c r="F853" s="4">
        <v>11934</v>
      </c>
      <c r="G853" s="6" t="str" cm="1">
        <f t="array" ref="G853">IFERROR(VLOOKUP(VALUE(Table13[[#This Row],[County FIPS]]), IFERROR(IF(VALUE([1]!New_Licenses[#Data])=0, "Pending", VALUE([1]!New_Licenses[#Data])), [1]!New_Licenses[#Data]), 8, FALSE), "N/A")</f>
        <v>N/A</v>
      </c>
      <c r="H853" s="9" t="str">
        <f>IF(AND(Table13[[#This Row],[Call Sign]]&lt;&gt;"N/A", Table13[[#This Row],[Call Sign]]&lt;&gt;"Pending"), "Y", "N")</f>
        <v>N</v>
      </c>
      <c r="I853" s="10" t="str" cm="1">
        <f t="array" ref="I8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3" s="6" t="str" cm="1">
        <f t="array" ref="J853">IF(IFERROR(VLOOKUP(VALUE(Table13[[#This Row],[County FIPS]]), IFERROR(IF(VALUE([1]!New_Leases[#Data])=0, "Pending", VALUE([1]!New_Leases[#Data])), [1]!New_Leases[#Data]), 13, FALSE), "N")="Active", "Y", "N")</f>
        <v>N</v>
      </c>
      <c r="K853" s="9" t="str" cm="1">
        <f t="array" ref="K8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3" s="9" t="str" cm="1">
        <f t="array" ref="L8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3" s="11" t="str" cm="1">
        <f t="array" ref="M8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3" s="9" t="str" cm="1">
        <f t="array" ref="N853">IF(IFERROR(VLOOKUP(VALUE(Table13[[#This Row],[County FIPS]]), VALUE([1]!Assignments_of_Authorization[#Data]), 1, FALSE), "N")&lt;&gt;"N", "Y", "N")</f>
        <v>N</v>
      </c>
      <c r="O853" s="9" t="str" cm="1">
        <f t="array" ref="O8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3" s="9" t="str" cm="1">
        <f t="array" ref="P8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3" s="9" t="str" cm="1">
        <f t="array" ref="Q8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4" spans="2:17" x14ac:dyDescent="0.25">
      <c r="B854" s="8" t="s">
        <v>2900</v>
      </c>
      <c r="C854" t="s">
        <v>604</v>
      </c>
      <c r="D854" t="s">
        <v>51</v>
      </c>
      <c r="E854" t="s">
        <v>6</v>
      </c>
      <c r="F854" s="4">
        <v>16548</v>
      </c>
      <c r="G854" s="6" t="str" cm="1">
        <f t="array" ref="G854">IFERROR(VLOOKUP(VALUE(Table13[[#This Row],[County FIPS]]), IFERROR(IF(VALUE([1]!New_Licenses[#Data])=0, "Pending", VALUE([1]!New_Licenses[#Data])), [1]!New_Licenses[#Data]), 8, FALSE), "N/A")</f>
        <v>N/A</v>
      </c>
      <c r="H854" s="9" t="str">
        <f>IF(AND(Table13[[#This Row],[Call Sign]]&lt;&gt;"N/A", Table13[[#This Row],[Call Sign]]&lt;&gt;"Pending"), "Y", "N")</f>
        <v>N</v>
      </c>
      <c r="I854" s="10" t="str" cm="1">
        <f t="array" ref="I8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4" s="6" t="str" cm="1">
        <f t="array" ref="J854">IF(IFERROR(VLOOKUP(VALUE(Table13[[#This Row],[County FIPS]]), IFERROR(IF(VALUE([1]!New_Leases[#Data])=0, "Pending", VALUE([1]!New_Leases[#Data])), [1]!New_Leases[#Data]), 13, FALSE), "N")="Active", "Y", "N")</f>
        <v>N</v>
      </c>
      <c r="K854" s="9" t="str" cm="1">
        <f t="array" ref="K8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4" s="9" t="str" cm="1">
        <f t="array" ref="L8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4" s="11" t="str" cm="1">
        <f t="array" ref="M8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4" s="9" t="str" cm="1">
        <f t="array" ref="N854">IF(IFERROR(VLOOKUP(VALUE(Table13[[#This Row],[County FIPS]]), VALUE([1]!Assignments_of_Authorization[#Data]), 1, FALSE), "N")&lt;&gt;"N", "Y", "N")</f>
        <v>N</v>
      </c>
      <c r="O854" s="9" t="str" cm="1">
        <f t="array" ref="O8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4" s="9" t="str" cm="1">
        <f t="array" ref="P8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4" s="9" t="str" cm="1">
        <f t="array" ref="Q8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5" spans="2:17" x14ac:dyDescent="0.25">
      <c r="B855" s="8" t="s">
        <v>2901</v>
      </c>
      <c r="C855" t="s">
        <v>604</v>
      </c>
      <c r="D855" t="s">
        <v>630</v>
      </c>
      <c r="E855" t="s">
        <v>6</v>
      </c>
      <c r="F855" s="4">
        <v>22190</v>
      </c>
      <c r="G855" s="6" t="str" cm="1">
        <f t="array" ref="G855">IFERROR(VLOOKUP(VALUE(Table13[[#This Row],[County FIPS]]), IFERROR(IF(VALUE([1]!New_Licenses[#Data])=0, "Pending", VALUE([1]!New_Licenses[#Data])), [1]!New_Licenses[#Data]), 8, FALSE), "N/A")</f>
        <v>N/A</v>
      </c>
      <c r="H855" s="9" t="str">
        <f>IF(AND(Table13[[#This Row],[Call Sign]]&lt;&gt;"N/A", Table13[[#This Row],[Call Sign]]&lt;&gt;"Pending"), "Y", "N")</f>
        <v>N</v>
      </c>
      <c r="I855" s="10" t="str" cm="1">
        <f t="array" ref="I8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5" s="6" t="str" cm="1">
        <f t="array" ref="J855">IF(IFERROR(VLOOKUP(VALUE(Table13[[#This Row],[County FIPS]]), IFERROR(IF(VALUE([1]!New_Leases[#Data])=0, "Pending", VALUE([1]!New_Leases[#Data])), [1]!New_Leases[#Data]), 13, FALSE), "N")="Active", "Y", "N")</f>
        <v>N</v>
      </c>
      <c r="K855" s="9" t="str" cm="1">
        <f t="array" ref="K8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5" s="9" t="str" cm="1">
        <f t="array" ref="L8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5" s="11" t="str" cm="1">
        <f t="array" ref="M8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5" s="9" t="str" cm="1">
        <f t="array" ref="N855">IF(IFERROR(VLOOKUP(VALUE(Table13[[#This Row],[County FIPS]]), VALUE([1]!Assignments_of_Authorization[#Data]), 1, FALSE), "N")&lt;&gt;"N", "Y", "N")</f>
        <v>N</v>
      </c>
      <c r="O855" s="9" t="str" cm="1">
        <f t="array" ref="O8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5" s="9" t="str" cm="1">
        <f t="array" ref="P8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5" s="9" t="str" cm="1">
        <f t="array" ref="Q8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6" spans="2:17" x14ac:dyDescent="0.25">
      <c r="B856" s="8" t="s">
        <v>2902</v>
      </c>
      <c r="C856" t="s">
        <v>604</v>
      </c>
      <c r="D856" t="s">
        <v>53</v>
      </c>
      <c r="E856" t="s">
        <v>6</v>
      </c>
      <c r="F856" s="4">
        <v>33414</v>
      </c>
      <c r="G856" s="6" t="str" cm="1">
        <f t="array" ref="G856">IFERROR(VLOOKUP(VALUE(Table13[[#This Row],[County FIPS]]), IFERROR(IF(VALUE([1]!New_Licenses[#Data])=0, "Pending", VALUE([1]!New_Licenses[#Data])), [1]!New_Licenses[#Data]), 8, FALSE), "N/A")</f>
        <v>N/A</v>
      </c>
      <c r="H856" s="9" t="str">
        <f>IF(AND(Table13[[#This Row],[Call Sign]]&lt;&gt;"N/A", Table13[[#This Row],[Call Sign]]&lt;&gt;"Pending"), "Y", "N")</f>
        <v>N</v>
      </c>
      <c r="I856" s="10" t="str" cm="1">
        <f t="array" ref="I8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6" s="6" t="str" cm="1">
        <f t="array" ref="J856">IF(IFERROR(VLOOKUP(VALUE(Table13[[#This Row],[County FIPS]]), IFERROR(IF(VALUE([1]!New_Leases[#Data])=0, "Pending", VALUE([1]!New_Leases[#Data])), [1]!New_Leases[#Data]), 13, FALSE), "N")="Active", "Y", "N")</f>
        <v>N</v>
      </c>
      <c r="K856" s="9" t="str" cm="1">
        <f t="array" ref="K8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6" s="9" t="str" cm="1">
        <f t="array" ref="L8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6" s="11" t="str" cm="1">
        <f t="array" ref="M8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6" s="9" t="str" cm="1">
        <f t="array" ref="N856">IF(IFERROR(VLOOKUP(VALUE(Table13[[#This Row],[County FIPS]]), VALUE([1]!Assignments_of_Authorization[#Data]), 1, FALSE), "N")&lt;&gt;"N", "Y", "N")</f>
        <v>N</v>
      </c>
      <c r="O856" s="9" t="str" cm="1">
        <f t="array" ref="O8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6" s="9" t="str" cm="1">
        <f t="array" ref="P8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6" s="9" t="str" cm="1">
        <f t="array" ref="Q8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7" spans="2:17" x14ac:dyDescent="0.25">
      <c r="B857" s="8" t="s">
        <v>2903</v>
      </c>
      <c r="C857" t="s">
        <v>604</v>
      </c>
      <c r="D857" t="s">
        <v>54</v>
      </c>
      <c r="E857" t="s">
        <v>6</v>
      </c>
      <c r="F857" s="4">
        <v>40105</v>
      </c>
      <c r="G857" s="6" t="str" cm="1">
        <f t="array" ref="G857">IFERROR(VLOOKUP(VALUE(Table13[[#This Row],[County FIPS]]), IFERROR(IF(VALUE([1]!New_Licenses[#Data])=0, "Pending", VALUE([1]!New_Licenses[#Data])), [1]!New_Licenses[#Data]), 8, FALSE), "N/A")</f>
        <v>N/A</v>
      </c>
      <c r="H857" s="9" t="str">
        <f>IF(AND(Table13[[#This Row],[Call Sign]]&lt;&gt;"N/A", Table13[[#This Row],[Call Sign]]&lt;&gt;"Pending"), "Y", "N")</f>
        <v>N</v>
      </c>
      <c r="I857" s="10" t="str" cm="1">
        <f t="array" ref="I8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7" s="6" t="str" cm="1">
        <f t="array" ref="J857">IF(IFERROR(VLOOKUP(VALUE(Table13[[#This Row],[County FIPS]]), IFERROR(IF(VALUE([1]!New_Leases[#Data])=0, "Pending", VALUE([1]!New_Leases[#Data])), [1]!New_Leases[#Data]), 13, FALSE), "N")="Active", "Y", "N")</f>
        <v>N</v>
      </c>
      <c r="K857" s="9" t="str" cm="1">
        <f t="array" ref="K8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7" s="9" t="str" cm="1">
        <f t="array" ref="L8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7" s="11" t="str" cm="1">
        <f t="array" ref="M8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7" s="9" t="str" cm="1">
        <f t="array" ref="N857">IF(IFERROR(VLOOKUP(VALUE(Table13[[#This Row],[County FIPS]]), VALUE([1]!Assignments_of_Authorization[#Data]), 1, FALSE), "N")&lt;&gt;"N", "Y", "N")</f>
        <v>N</v>
      </c>
      <c r="O857" s="9" t="str" cm="1">
        <f t="array" ref="O8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7" s="9" t="str" cm="1">
        <f t="array" ref="P8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7" s="9" t="str" cm="1">
        <f t="array" ref="Q8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8" spans="2:17" x14ac:dyDescent="0.25">
      <c r="B858" s="8" t="s">
        <v>2904</v>
      </c>
      <c r="C858" t="s">
        <v>604</v>
      </c>
      <c r="D858" t="s">
        <v>631</v>
      </c>
      <c r="E858" t="s">
        <v>6</v>
      </c>
      <c r="F858" s="4">
        <v>14484</v>
      </c>
      <c r="G858" s="6" t="str" cm="1">
        <f t="array" ref="G858">IFERROR(VLOOKUP(VALUE(Table13[[#This Row],[County FIPS]]), IFERROR(IF(VALUE([1]!New_Licenses[#Data])=0, "Pending", VALUE([1]!New_Licenses[#Data])), [1]!New_Licenses[#Data]), 8, FALSE), "N/A")</f>
        <v>N/A</v>
      </c>
      <c r="H858" s="9" t="str">
        <f>IF(AND(Table13[[#This Row],[Call Sign]]&lt;&gt;"N/A", Table13[[#This Row],[Call Sign]]&lt;&gt;"Pending"), "Y", "N")</f>
        <v>N</v>
      </c>
      <c r="I858" s="10" t="str" cm="1">
        <f t="array" ref="I8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8" s="6" t="str" cm="1">
        <f t="array" ref="J858">IF(IFERROR(VLOOKUP(VALUE(Table13[[#This Row],[County FIPS]]), IFERROR(IF(VALUE([1]!New_Leases[#Data])=0, "Pending", VALUE([1]!New_Leases[#Data])), [1]!New_Leases[#Data]), 13, FALSE), "N")="Active", "Y", "N")</f>
        <v>N</v>
      </c>
      <c r="K858" s="9" t="str" cm="1">
        <f t="array" ref="K8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8" s="9" t="str" cm="1">
        <f t="array" ref="L8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8" s="11" t="str" cm="1">
        <f t="array" ref="M8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8" s="9" t="str" cm="1">
        <f t="array" ref="N858">IF(IFERROR(VLOOKUP(VALUE(Table13[[#This Row],[County FIPS]]), VALUE([1]!Assignments_of_Authorization[#Data]), 1, FALSE), "N")&lt;&gt;"N", "Y", "N")</f>
        <v>N</v>
      </c>
      <c r="O858" s="9" t="str" cm="1">
        <f t="array" ref="O8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8" s="9" t="str" cm="1">
        <f t="array" ref="P8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8" s="9" t="str" cm="1">
        <f t="array" ref="Q8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59" spans="2:17" x14ac:dyDescent="0.25">
      <c r="B859" s="8" t="s">
        <v>2905</v>
      </c>
      <c r="C859" t="s">
        <v>604</v>
      </c>
      <c r="D859" t="s">
        <v>427</v>
      </c>
      <c r="E859" t="s">
        <v>6</v>
      </c>
      <c r="F859" s="4">
        <v>10565</v>
      </c>
      <c r="G859" s="6" t="str" cm="1">
        <f t="array" ref="G859">IFERROR(VLOOKUP(VALUE(Table13[[#This Row],[County FIPS]]), IFERROR(IF(VALUE([1]!New_Licenses[#Data])=0, "Pending", VALUE([1]!New_Licenses[#Data])), [1]!New_Licenses[#Data]), 8, FALSE), "N/A")</f>
        <v>N/A</v>
      </c>
      <c r="H859" s="9" t="str">
        <f>IF(AND(Table13[[#This Row],[Call Sign]]&lt;&gt;"N/A", Table13[[#This Row],[Call Sign]]&lt;&gt;"Pending"), "Y", "N")</f>
        <v>N</v>
      </c>
      <c r="I859" s="10" t="str" cm="1">
        <f t="array" ref="I8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59" s="6" t="str" cm="1">
        <f t="array" ref="J859">IF(IFERROR(VLOOKUP(VALUE(Table13[[#This Row],[County FIPS]]), IFERROR(IF(VALUE([1]!New_Leases[#Data])=0, "Pending", VALUE([1]!New_Leases[#Data])), [1]!New_Leases[#Data]), 13, FALSE), "N")="Active", "Y", "N")</f>
        <v>N</v>
      </c>
      <c r="K859" s="9" t="str" cm="1">
        <f t="array" ref="K8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59" s="9" t="str" cm="1">
        <f t="array" ref="L8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59" s="11" t="str" cm="1">
        <f t="array" ref="M8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59" s="9" t="str" cm="1">
        <f t="array" ref="N859">IF(IFERROR(VLOOKUP(VALUE(Table13[[#This Row],[County FIPS]]), VALUE([1]!Assignments_of_Authorization[#Data]), 1, FALSE), "N")&lt;&gt;"N", "Y", "N")</f>
        <v>N</v>
      </c>
      <c r="O859" s="9" t="str" cm="1">
        <f t="array" ref="O8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59" s="9" t="str" cm="1">
        <f t="array" ref="P8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59" s="9" t="str" cm="1">
        <f t="array" ref="Q8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0" spans="2:17" x14ac:dyDescent="0.25">
      <c r="B860" s="8" t="s">
        <v>2906</v>
      </c>
      <c r="C860" t="s">
        <v>604</v>
      </c>
      <c r="D860" t="s">
        <v>632</v>
      </c>
      <c r="E860" t="s">
        <v>6</v>
      </c>
      <c r="F860" s="4">
        <v>8751</v>
      </c>
      <c r="G860" s="6" t="str" cm="1">
        <f t="array" ref="G860">IFERROR(VLOOKUP(VALUE(Table13[[#This Row],[County FIPS]]), IFERROR(IF(VALUE([1]!New_Licenses[#Data])=0, "Pending", VALUE([1]!New_Licenses[#Data])), [1]!New_Licenses[#Data]), 8, FALSE), "N/A")</f>
        <v>N/A</v>
      </c>
      <c r="H860" s="9" t="str">
        <f>IF(AND(Table13[[#This Row],[Call Sign]]&lt;&gt;"N/A", Table13[[#This Row],[Call Sign]]&lt;&gt;"Pending"), "Y", "N")</f>
        <v>N</v>
      </c>
      <c r="I860" s="10" t="str" cm="1">
        <f t="array" ref="I8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0" s="6" t="str" cm="1">
        <f t="array" ref="J860">IF(IFERROR(VLOOKUP(VALUE(Table13[[#This Row],[County FIPS]]), IFERROR(IF(VALUE([1]!New_Leases[#Data])=0, "Pending", VALUE([1]!New_Leases[#Data])), [1]!New_Leases[#Data]), 13, FALSE), "N")="Active", "Y", "N")</f>
        <v>N</v>
      </c>
      <c r="K860" s="9" t="str" cm="1">
        <f t="array" ref="K8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0" s="9" t="str" cm="1">
        <f t="array" ref="L8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0" s="11" t="str" cm="1">
        <f t="array" ref="M8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0" s="9" t="str" cm="1">
        <f t="array" ref="N860">IF(IFERROR(VLOOKUP(VALUE(Table13[[#This Row],[County FIPS]]), VALUE([1]!Assignments_of_Authorization[#Data]), 1, FALSE), "N")&lt;&gt;"N", "Y", "N")</f>
        <v>N</v>
      </c>
      <c r="O860" s="9" t="str" cm="1">
        <f t="array" ref="O8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0" s="9" t="str" cm="1">
        <f t="array" ref="P8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0" s="9" t="str" cm="1">
        <f t="array" ref="Q8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1" spans="2:17" x14ac:dyDescent="0.25">
      <c r="B861" s="8" t="s">
        <v>2907</v>
      </c>
      <c r="C861" t="s">
        <v>604</v>
      </c>
      <c r="D861" t="s">
        <v>56</v>
      </c>
      <c r="E861" t="s">
        <v>6</v>
      </c>
      <c r="F861" s="4">
        <v>7577</v>
      </c>
      <c r="G861" s="6" t="str" cm="1">
        <f t="array" ref="G861">IFERROR(VLOOKUP(VALUE(Table13[[#This Row],[County FIPS]]), IFERROR(IF(VALUE([1]!New_Licenses[#Data])=0, "Pending", VALUE([1]!New_Licenses[#Data])), [1]!New_Licenses[#Data]), 8, FALSE), "N/A")</f>
        <v>N/A</v>
      </c>
      <c r="H861" s="9" t="str">
        <f>IF(AND(Table13[[#This Row],[Call Sign]]&lt;&gt;"N/A", Table13[[#This Row],[Call Sign]]&lt;&gt;"Pending"), "Y", "N")</f>
        <v>N</v>
      </c>
      <c r="I861" s="10" t="str" cm="1">
        <f t="array" ref="I8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1" s="6" t="str" cm="1">
        <f t="array" ref="J861">IF(IFERROR(VLOOKUP(VALUE(Table13[[#This Row],[County FIPS]]), IFERROR(IF(VALUE([1]!New_Leases[#Data])=0, "Pending", VALUE([1]!New_Leases[#Data])), [1]!New_Leases[#Data]), 13, FALSE), "N")="Active", "Y", "N")</f>
        <v>N</v>
      </c>
      <c r="K861" s="9" t="str" cm="1">
        <f t="array" ref="K8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1" s="9" t="str" cm="1">
        <f t="array" ref="L8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1" s="11" t="str" cm="1">
        <f t="array" ref="M8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1" s="9" t="str" cm="1">
        <f t="array" ref="N861">IF(IFERROR(VLOOKUP(VALUE(Table13[[#This Row],[County FIPS]]), VALUE([1]!Assignments_of_Authorization[#Data]), 1, FALSE), "N")&lt;&gt;"N", "Y", "N")</f>
        <v>N</v>
      </c>
      <c r="O861" s="9" t="str" cm="1">
        <f t="array" ref="O8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1" s="9" t="str" cm="1">
        <f t="array" ref="P8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1" s="9" t="str" cm="1">
        <f t="array" ref="Q8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2" spans="2:17" x14ac:dyDescent="0.25">
      <c r="B862" s="8" t="s">
        <v>2908</v>
      </c>
      <c r="C862" t="s">
        <v>604</v>
      </c>
      <c r="D862" t="s">
        <v>57</v>
      </c>
      <c r="E862" t="s">
        <v>6</v>
      </c>
      <c r="F862" s="4">
        <v>10330</v>
      </c>
      <c r="G862" s="6" t="str" cm="1">
        <f t="array" ref="G862">IFERROR(VLOOKUP(VALUE(Table13[[#This Row],[County FIPS]]), IFERROR(IF(VALUE([1]!New_Licenses[#Data])=0, "Pending", VALUE([1]!New_Licenses[#Data])), [1]!New_Licenses[#Data]), 8, FALSE), "N/A")</f>
        <v>N/A</v>
      </c>
      <c r="H862" s="9" t="str">
        <f>IF(AND(Table13[[#This Row],[Call Sign]]&lt;&gt;"N/A", Table13[[#This Row],[Call Sign]]&lt;&gt;"Pending"), "Y", "N")</f>
        <v>N</v>
      </c>
      <c r="I862" s="10" t="str" cm="1">
        <f t="array" ref="I8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2" s="6" t="str" cm="1">
        <f t="array" ref="J862">IF(IFERROR(VLOOKUP(VALUE(Table13[[#This Row],[County FIPS]]), IFERROR(IF(VALUE([1]!New_Leases[#Data])=0, "Pending", VALUE([1]!New_Leases[#Data])), [1]!New_Leases[#Data]), 13, FALSE), "N")="Active", "Y", "N")</f>
        <v>N</v>
      </c>
      <c r="K862" s="9" t="str" cm="1">
        <f t="array" ref="K8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2" s="9" t="str" cm="1">
        <f t="array" ref="L8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2" s="11" t="str" cm="1">
        <f t="array" ref="M8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2" s="9" t="str" cm="1">
        <f t="array" ref="N862">IF(IFERROR(VLOOKUP(VALUE(Table13[[#This Row],[County FIPS]]), VALUE([1]!Assignments_of_Authorization[#Data]), 1, FALSE), "N")&lt;&gt;"N", "Y", "N")</f>
        <v>N</v>
      </c>
      <c r="O862" s="9" t="str" cm="1">
        <f t="array" ref="O8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2" s="9" t="str" cm="1">
        <f t="array" ref="P8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2" s="9" t="str" cm="1">
        <f t="array" ref="Q8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3" spans="2:17" x14ac:dyDescent="0.25">
      <c r="B863" s="8" t="s">
        <v>2909</v>
      </c>
      <c r="C863" t="s">
        <v>604</v>
      </c>
      <c r="D863" t="s">
        <v>633</v>
      </c>
      <c r="E863" t="s">
        <v>6</v>
      </c>
      <c r="F863" s="4">
        <v>43235</v>
      </c>
      <c r="G863" s="6" t="str" cm="1">
        <f t="array" ref="G863">IFERROR(VLOOKUP(VALUE(Table13[[#This Row],[County FIPS]]), IFERROR(IF(VALUE([1]!New_Licenses[#Data])=0, "Pending", VALUE([1]!New_Licenses[#Data])), [1]!New_Licenses[#Data]), 8, FALSE), "N/A")</f>
        <v>N/A</v>
      </c>
      <c r="H863" s="9" t="str">
        <f>IF(AND(Table13[[#This Row],[Call Sign]]&lt;&gt;"N/A", Table13[[#This Row],[Call Sign]]&lt;&gt;"Pending"), "Y", "N")</f>
        <v>N</v>
      </c>
      <c r="I863" s="10" t="str" cm="1">
        <f t="array" ref="I8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3" s="6" t="str" cm="1">
        <f t="array" ref="J863">IF(IFERROR(VLOOKUP(VALUE(Table13[[#This Row],[County FIPS]]), IFERROR(IF(VALUE([1]!New_Leases[#Data])=0, "Pending", VALUE([1]!New_Leases[#Data])), [1]!New_Leases[#Data]), 13, FALSE), "N")="Active", "Y", "N")</f>
        <v>N</v>
      </c>
      <c r="K863" s="9" t="str" cm="1">
        <f t="array" ref="K8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3" s="9" t="str" cm="1">
        <f t="array" ref="L8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3" s="11" t="str" cm="1">
        <f t="array" ref="M8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3" s="9" t="str" cm="1">
        <f t="array" ref="N863">IF(IFERROR(VLOOKUP(VALUE(Table13[[#This Row],[County FIPS]]), VALUE([1]!Assignments_of_Authorization[#Data]), 1, FALSE), "N")&lt;&gt;"N", "Y", "N")</f>
        <v>N</v>
      </c>
      <c r="O863" s="9" t="str" cm="1">
        <f t="array" ref="O8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3" s="9" t="str" cm="1">
        <f t="array" ref="P8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3" s="9" t="str" cm="1">
        <f t="array" ref="Q8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4" spans="2:17" x14ac:dyDescent="0.25">
      <c r="B864" s="8" t="s">
        <v>2910</v>
      </c>
      <c r="C864" t="s">
        <v>604</v>
      </c>
      <c r="D864" t="s">
        <v>634</v>
      </c>
      <c r="E864" t="s">
        <v>6</v>
      </c>
      <c r="F864" s="4">
        <v>14182</v>
      </c>
      <c r="G864" s="6" t="str" cm="1">
        <f t="array" ref="G864">IFERROR(VLOOKUP(VALUE(Table13[[#This Row],[County FIPS]]), IFERROR(IF(VALUE([1]!New_Licenses[#Data])=0, "Pending", VALUE([1]!New_Licenses[#Data])), [1]!New_Licenses[#Data]), 8, FALSE), "N/A")</f>
        <v>N/A</v>
      </c>
      <c r="H864" s="9" t="str">
        <f>IF(AND(Table13[[#This Row],[Call Sign]]&lt;&gt;"N/A", Table13[[#This Row],[Call Sign]]&lt;&gt;"Pending"), "Y", "N")</f>
        <v>N</v>
      </c>
      <c r="I864" s="10" t="str" cm="1">
        <f t="array" ref="I8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4" s="6" t="str" cm="1">
        <f t="array" ref="J864">IF(IFERROR(VLOOKUP(VALUE(Table13[[#This Row],[County FIPS]]), IFERROR(IF(VALUE([1]!New_Leases[#Data])=0, "Pending", VALUE([1]!New_Leases[#Data])), [1]!New_Leases[#Data]), 13, FALSE), "N")="Active", "Y", "N")</f>
        <v>N</v>
      </c>
      <c r="K864" s="9" t="str" cm="1">
        <f t="array" ref="K8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4" s="9" t="str" cm="1">
        <f t="array" ref="L8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4" s="11" t="str" cm="1">
        <f t="array" ref="M8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4" s="9" t="str" cm="1">
        <f t="array" ref="N864">IF(IFERROR(VLOOKUP(VALUE(Table13[[#This Row],[County FIPS]]), VALUE([1]!Assignments_of_Authorization[#Data]), 1, FALSE), "N")&lt;&gt;"N", "Y", "N")</f>
        <v>N</v>
      </c>
      <c r="O864" s="9" t="str" cm="1">
        <f t="array" ref="O8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4" s="9" t="str" cm="1">
        <f t="array" ref="P8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4" s="9" t="str" cm="1">
        <f t="array" ref="Q8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5" spans="2:17" x14ac:dyDescent="0.25">
      <c r="B865" s="8" t="s">
        <v>2911</v>
      </c>
      <c r="C865" t="s">
        <v>604</v>
      </c>
      <c r="D865" t="s">
        <v>343</v>
      </c>
      <c r="E865" t="s">
        <v>6</v>
      </c>
      <c r="F865" s="4">
        <v>6192</v>
      </c>
      <c r="G865" s="6" t="str" cm="1">
        <f t="array" ref="G865">IFERROR(VLOOKUP(VALUE(Table13[[#This Row],[County FIPS]]), IFERROR(IF(VALUE([1]!New_Licenses[#Data])=0, "Pending", VALUE([1]!New_Licenses[#Data])), [1]!New_Licenses[#Data]), 8, FALSE), "N/A")</f>
        <v>N/A</v>
      </c>
      <c r="H865" s="9" t="str">
        <f>IF(AND(Table13[[#This Row],[Call Sign]]&lt;&gt;"N/A", Table13[[#This Row],[Call Sign]]&lt;&gt;"Pending"), "Y", "N")</f>
        <v>N</v>
      </c>
      <c r="I865" s="10" t="str" cm="1">
        <f t="array" ref="I8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5" s="6" t="str" cm="1">
        <f t="array" ref="J865">IF(IFERROR(VLOOKUP(VALUE(Table13[[#This Row],[County FIPS]]), IFERROR(IF(VALUE([1]!New_Leases[#Data])=0, "Pending", VALUE([1]!New_Leases[#Data])), [1]!New_Leases[#Data]), 13, FALSE), "N")="Active", "Y", "N")</f>
        <v>N</v>
      </c>
      <c r="K865" s="9" t="str" cm="1">
        <f t="array" ref="K8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5" s="9" t="str" cm="1">
        <f t="array" ref="L8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5" s="11" t="str" cm="1">
        <f t="array" ref="M8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5" s="9" t="str" cm="1">
        <f t="array" ref="N865">IF(IFERROR(VLOOKUP(VALUE(Table13[[#This Row],[County FIPS]]), VALUE([1]!Assignments_of_Authorization[#Data]), 1, FALSE), "N")&lt;&gt;"N", "Y", "N")</f>
        <v>N</v>
      </c>
      <c r="O865" s="9" t="str" cm="1">
        <f t="array" ref="O8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5" s="9" t="str" cm="1">
        <f t="array" ref="P8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5" s="9" t="str" cm="1">
        <f t="array" ref="Q8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6" spans="2:17" x14ac:dyDescent="0.25">
      <c r="B866" s="8" t="s">
        <v>2912</v>
      </c>
      <c r="C866" t="s">
        <v>604</v>
      </c>
      <c r="D866" t="s">
        <v>635</v>
      </c>
      <c r="E866" t="s">
        <v>6</v>
      </c>
      <c r="F866" s="4">
        <v>15211</v>
      </c>
      <c r="G866" s="6" t="str" cm="1">
        <f t="array" ref="G866">IFERROR(VLOOKUP(VALUE(Table13[[#This Row],[County FIPS]]), IFERROR(IF(VALUE([1]!New_Licenses[#Data])=0, "Pending", VALUE([1]!New_Licenses[#Data])), [1]!New_Licenses[#Data]), 8, FALSE), "N/A")</f>
        <v>N/A</v>
      </c>
      <c r="H866" s="9" t="str">
        <f>IF(AND(Table13[[#This Row],[Call Sign]]&lt;&gt;"N/A", Table13[[#This Row],[Call Sign]]&lt;&gt;"Pending"), "Y", "N")</f>
        <v>N</v>
      </c>
      <c r="I866" s="10" t="str" cm="1">
        <f t="array" ref="I8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6" s="6" t="str" cm="1">
        <f t="array" ref="J866">IF(IFERROR(VLOOKUP(VALUE(Table13[[#This Row],[County FIPS]]), IFERROR(IF(VALUE([1]!New_Leases[#Data])=0, "Pending", VALUE([1]!New_Leases[#Data])), [1]!New_Leases[#Data]), 13, FALSE), "N")="Active", "Y", "N")</f>
        <v>N</v>
      </c>
      <c r="K866" s="9" t="str" cm="1">
        <f t="array" ref="K8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6" s="9" t="str" cm="1">
        <f t="array" ref="L8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6" s="11" t="str" cm="1">
        <f t="array" ref="M8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6" s="9" t="str" cm="1">
        <f t="array" ref="N866">IF(IFERROR(VLOOKUP(VALUE(Table13[[#This Row],[County FIPS]]), VALUE([1]!Assignments_of_Authorization[#Data]), 1, FALSE), "N")&lt;&gt;"N", "Y", "N")</f>
        <v>N</v>
      </c>
      <c r="O866" s="9" t="str" cm="1">
        <f t="array" ref="O8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6" s="9" t="str" cm="1">
        <f t="array" ref="P8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6" s="9" t="str" cm="1">
        <f t="array" ref="Q8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7" spans="2:17" x14ac:dyDescent="0.25">
      <c r="B867" s="8" t="s">
        <v>2913</v>
      </c>
      <c r="C867" t="s">
        <v>604</v>
      </c>
      <c r="D867" t="s">
        <v>636</v>
      </c>
      <c r="E867" t="s">
        <v>6</v>
      </c>
      <c r="F867" s="4">
        <v>8996</v>
      </c>
      <c r="G867" s="6" t="str" cm="1">
        <f t="array" ref="G867">IFERROR(VLOOKUP(VALUE(Table13[[#This Row],[County FIPS]]), IFERROR(IF(VALUE([1]!New_Licenses[#Data])=0, "Pending", VALUE([1]!New_Licenses[#Data])), [1]!New_Licenses[#Data]), 8, FALSE), "N/A")</f>
        <v>N/A</v>
      </c>
      <c r="H867" s="9" t="str">
        <f>IF(AND(Table13[[#This Row],[Call Sign]]&lt;&gt;"N/A", Table13[[#This Row],[Call Sign]]&lt;&gt;"Pending"), "Y", "N")</f>
        <v>N</v>
      </c>
      <c r="I867" s="10" t="str" cm="1">
        <f t="array" ref="I8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7" s="6" t="str" cm="1">
        <f t="array" ref="J867">IF(IFERROR(VLOOKUP(VALUE(Table13[[#This Row],[County FIPS]]), IFERROR(IF(VALUE([1]!New_Leases[#Data])=0, "Pending", VALUE([1]!New_Leases[#Data])), [1]!New_Leases[#Data]), 13, FALSE), "N")="Active", "Y", "N")</f>
        <v>N</v>
      </c>
      <c r="K867" s="9" t="str" cm="1">
        <f t="array" ref="K8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7" s="9" t="str" cm="1">
        <f t="array" ref="L8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7" s="11" t="str" cm="1">
        <f t="array" ref="M8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7" s="9" t="str" cm="1">
        <f t="array" ref="N867">IF(IFERROR(VLOOKUP(VALUE(Table13[[#This Row],[County FIPS]]), VALUE([1]!Assignments_of_Authorization[#Data]), 1, FALSE), "N")&lt;&gt;"N", "Y", "N")</f>
        <v>N</v>
      </c>
      <c r="O867" s="9" t="str" cm="1">
        <f t="array" ref="O8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7" s="9" t="str" cm="1">
        <f t="array" ref="P8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7" s="9" t="str" cm="1">
        <f t="array" ref="Q8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8" spans="2:17" x14ac:dyDescent="0.25">
      <c r="B868" s="8" t="s">
        <v>2914</v>
      </c>
      <c r="C868" t="s">
        <v>604</v>
      </c>
      <c r="D868" t="s">
        <v>637</v>
      </c>
      <c r="E868" t="s">
        <v>6</v>
      </c>
      <c r="F868" s="4">
        <v>25698</v>
      </c>
      <c r="G868" s="6" t="str" cm="1">
        <f t="array" ref="G868">IFERROR(VLOOKUP(VALUE(Table13[[#This Row],[County FIPS]]), IFERROR(IF(VALUE([1]!New_Licenses[#Data])=0, "Pending", VALUE([1]!New_Licenses[#Data])), [1]!New_Licenses[#Data]), 8, FALSE), "N/A")</f>
        <v>N/A</v>
      </c>
      <c r="H868" s="9" t="str">
        <f>IF(AND(Table13[[#This Row],[Call Sign]]&lt;&gt;"N/A", Table13[[#This Row],[Call Sign]]&lt;&gt;"Pending"), "Y", "N")</f>
        <v>N</v>
      </c>
      <c r="I868" s="10" t="str" cm="1">
        <f t="array" ref="I8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8" s="6" t="str" cm="1">
        <f t="array" ref="J868">IF(IFERROR(VLOOKUP(VALUE(Table13[[#This Row],[County FIPS]]), IFERROR(IF(VALUE([1]!New_Leases[#Data])=0, "Pending", VALUE([1]!New_Leases[#Data])), [1]!New_Leases[#Data]), 13, FALSE), "N")="Active", "Y", "N")</f>
        <v>N</v>
      </c>
      <c r="K868" s="9" t="str" cm="1">
        <f t="array" ref="K8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8" s="9" t="str" cm="1">
        <f t="array" ref="L8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8" s="11" t="str" cm="1">
        <f t="array" ref="M8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8" s="9" t="str" cm="1">
        <f t="array" ref="N868">IF(IFERROR(VLOOKUP(VALUE(Table13[[#This Row],[County FIPS]]), VALUE([1]!Assignments_of_Authorization[#Data]), 1, FALSE), "N")&lt;&gt;"N", "Y", "N")</f>
        <v>N</v>
      </c>
      <c r="O868" s="9" t="str" cm="1">
        <f t="array" ref="O8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8" s="9" t="str" cm="1">
        <f t="array" ref="P8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8" s="9" t="str" cm="1">
        <f t="array" ref="Q8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69" spans="2:17" x14ac:dyDescent="0.25">
      <c r="B869" s="8" t="s">
        <v>2915</v>
      </c>
      <c r="C869" t="s">
        <v>604</v>
      </c>
      <c r="D869" t="s">
        <v>638</v>
      </c>
      <c r="E869" t="s">
        <v>6</v>
      </c>
      <c r="F869" s="4">
        <v>7078</v>
      </c>
      <c r="G869" s="6" t="str" cm="1">
        <f t="array" ref="G869">IFERROR(VLOOKUP(VALUE(Table13[[#This Row],[County FIPS]]), IFERROR(IF(VALUE([1]!New_Licenses[#Data])=0, "Pending", VALUE([1]!New_Licenses[#Data])), [1]!New_Licenses[#Data]), 8, FALSE), "N/A")</f>
        <v>N/A</v>
      </c>
      <c r="H869" s="9" t="str">
        <f>IF(AND(Table13[[#This Row],[Call Sign]]&lt;&gt;"N/A", Table13[[#This Row],[Call Sign]]&lt;&gt;"Pending"), "Y", "N")</f>
        <v>N</v>
      </c>
      <c r="I869" s="10" t="str" cm="1">
        <f t="array" ref="I8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69" s="6" t="str" cm="1">
        <f t="array" ref="J869">IF(IFERROR(VLOOKUP(VALUE(Table13[[#This Row],[County FIPS]]), IFERROR(IF(VALUE([1]!New_Leases[#Data])=0, "Pending", VALUE([1]!New_Leases[#Data])), [1]!New_Leases[#Data]), 13, FALSE), "N")="Active", "Y", "N")</f>
        <v>N</v>
      </c>
      <c r="K869" s="9" t="str" cm="1">
        <f t="array" ref="K8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69" s="9" t="str" cm="1">
        <f t="array" ref="L8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69" s="11" t="str" cm="1">
        <f t="array" ref="M8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69" s="9" t="str" cm="1">
        <f t="array" ref="N869">IF(IFERROR(VLOOKUP(VALUE(Table13[[#This Row],[County FIPS]]), VALUE([1]!Assignments_of_Authorization[#Data]), 1, FALSE), "N")&lt;&gt;"N", "Y", "N")</f>
        <v>N</v>
      </c>
      <c r="O869" s="9" t="str" cm="1">
        <f t="array" ref="O8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69" s="9" t="str" cm="1">
        <f t="array" ref="P8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69" s="9" t="str" cm="1">
        <f t="array" ref="Q8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0" spans="2:17" x14ac:dyDescent="0.25">
      <c r="B870" s="8" t="s">
        <v>2916</v>
      </c>
      <c r="C870" t="s">
        <v>604</v>
      </c>
      <c r="D870" t="s">
        <v>164</v>
      </c>
      <c r="E870" t="s">
        <v>8</v>
      </c>
      <c r="F870" s="4">
        <v>492401</v>
      </c>
      <c r="G870" s="6" t="str" cm="1">
        <f t="array" ref="G870">IFERROR(VLOOKUP(VALUE(Table13[[#This Row],[County FIPS]]), IFERROR(IF(VALUE([1]!New_Licenses[#Data])=0, "Pending", VALUE([1]!New_Licenses[#Data])), [1]!New_Licenses[#Data]), 8, FALSE), "N/A")</f>
        <v>N/A</v>
      </c>
      <c r="H870" s="9" t="str">
        <f>IF(AND(Table13[[#This Row],[Call Sign]]&lt;&gt;"N/A", Table13[[#This Row],[Call Sign]]&lt;&gt;"Pending"), "Y", "N")</f>
        <v>N</v>
      </c>
      <c r="I870" s="10" t="str" cm="1">
        <f t="array" ref="I8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0" s="6" t="str" cm="1">
        <f t="array" ref="J870">IF(IFERROR(VLOOKUP(VALUE(Table13[[#This Row],[County FIPS]]), IFERROR(IF(VALUE([1]!New_Leases[#Data])=0, "Pending", VALUE([1]!New_Leases[#Data])), [1]!New_Leases[#Data]), 13, FALSE), "N")="Active", "Y", "N")</f>
        <v>N</v>
      </c>
      <c r="K870" s="9" t="str" cm="1">
        <f t="array" ref="K8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0" s="9" t="str" cm="1">
        <f t="array" ref="L8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0" s="11" t="str" cm="1">
        <f t="array" ref="M8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0" s="9" t="str" cm="1">
        <f t="array" ref="N870">IF(IFERROR(VLOOKUP(VALUE(Table13[[#This Row],[County FIPS]]), VALUE([1]!Assignments_of_Authorization[#Data]), 1, FALSE), "N")&lt;&gt;"N", "Y", "N")</f>
        <v>N</v>
      </c>
      <c r="O870" s="9" t="str" cm="1">
        <f t="array" ref="O8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0" s="9" t="str" cm="1">
        <f t="array" ref="P8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0" s="9" t="str" cm="1">
        <f t="array" ref="Q8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1" spans="2:17" x14ac:dyDescent="0.25">
      <c r="B871" s="8" t="s">
        <v>2917</v>
      </c>
      <c r="C871" t="s">
        <v>604</v>
      </c>
      <c r="D871" t="s">
        <v>639</v>
      </c>
      <c r="E871" t="s">
        <v>6</v>
      </c>
      <c r="F871" s="4">
        <v>93667</v>
      </c>
      <c r="G871" s="6" t="str" cm="1">
        <f t="array" ref="G871">IFERROR(VLOOKUP(VALUE(Table13[[#This Row],[County FIPS]]), IFERROR(IF(VALUE([1]!New_Licenses[#Data])=0, "Pending", VALUE([1]!New_Licenses[#Data])), [1]!New_Licenses[#Data]), 8, FALSE), "N/A")</f>
        <v>N/A</v>
      </c>
      <c r="H871" s="9" t="str">
        <f>IF(AND(Table13[[#This Row],[Call Sign]]&lt;&gt;"N/A", Table13[[#This Row],[Call Sign]]&lt;&gt;"Pending"), "Y", "N")</f>
        <v>N</v>
      </c>
      <c r="I871" s="10" t="str" cm="1">
        <f t="array" ref="I8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1" s="6" t="str" cm="1">
        <f t="array" ref="J871">IF(IFERROR(VLOOKUP(VALUE(Table13[[#This Row],[County FIPS]]), IFERROR(IF(VALUE([1]!New_Leases[#Data])=0, "Pending", VALUE([1]!New_Leases[#Data])), [1]!New_Leases[#Data]), 13, FALSE), "N")="Active", "Y", "N")</f>
        <v>N</v>
      </c>
      <c r="K871" s="9" t="str" cm="1">
        <f t="array" ref="K8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1" s="9" t="str" cm="1">
        <f t="array" ref="L8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1" s="11" t="str" cm="1">
        <f t="array" ref="M8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1" s="9" t="str" cm="1">
        <f t="array" ref="N871">IF(IFERROR(VLOOKUP(VALUE(Table13[[#This Row],[County FIPS]]), VALUE([1]!Assignments_of_Authorization[#Data]), 1, FALSE), "N")&lt;&gt;"N", "Y", "N")</f>
        <v>N</v>
      </c>
      <c r="O871" s="9" t="str" cm="1">
        <f t="array" ref="O8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1" s="9" t="str" cm="1">
        <f t="array" ref="P8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1" s="9" t="str" cm="1">
        <f t="array" ref="Q8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2" spans="2:17" x14ac:dyDescent="0.25">
      <c r="B872" s="8" t="s">
        <v>2918</v>
      </c>
      <c r="C872" t="s">
        <v>604</v>
      </c>
      <c r="D872" t="s">
        <v>640</v>
      </c>
      <c r="E872" t="s">
        <v>6</v>
      </c>
      <c r="F872" s="4">
        <v>18662</v>
      </c>
      <c r="G872" s="6" t="str" cm="1">
        <f t="array" ref="G872">IFERROR(VLOOKUP(VALUE(Table13[[#This Row],[County FIPS]]), IFERROR(IF(VALUE([1]!New_Licenses[#Data])=0, "Pending", VALUE([1]!New_Licenses[#Data])), [1]!New_Licenses[#Data]), 8, FALSE), "N/A")</f>
        <v>N/A</v>
      </c>
      <c r="H872" s="9" t="str">
        <f>IF(AND(Table13[[#This Row],[Call Sign]]&lt;&gt;"N/A", Table13[[#This Row],[Call Sign]]&lt;&gt;"Pending"), "Y", "N")</f>
        <v>N</v>
      </c>
      <c r="I872" s="10" t="str" cm="1">
        <f t="array" ref="I8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2" s="6" t="str" cm="1">
        <f t="array" ref="J872">IF(IFERROR(VLOOKUP(VALUE(Table13[[#This Row],[County FIPS]]), IFERROR(IF(VALUE([1]!New_Leases[#Data])=0, "Pending", VALUE([1]!New_Leases[#Data])), [1]!New_Leases[#Data]), 13, FALSE), "N")="Active", "Y", "N")</f>
        <v>N</v>
      </c>
      <c r="K872" s="9" t="str" cm="1">
        <f t="array" ref="K8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2" s="9" t="str" cm="1">
        <f t="array" ref="L8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2" s="11" t="str" cm="1">
        <f t="array" ref="M8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2" s="9" t="str" cm="1">
        <f t="array" ref="N872">IF(IFERROR(VLOOKUP(VALUE(Table13[[#This Row],[County FIPS]]), VALUE([1]!Assignments_of_Authorization[#Data]), 1, FALSE), "N")&lt;&gt;"N", "Y", "N")</f>
        <v>N</v>
      </c>
      <c r="O872" s="9" t="str" cm="1">
        <f t="array" ref="O8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2" s="9" t="str" cm="1">
        <f t="array" ref="P8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2" s="9" t="str" cm="1">
        <f t="array" ref="Q8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3" spans="2:17" x14ac:dyDescent="0.25">
      <c r="B873" s="8" t="s">
        <v>2919</v>
      </c>
      <c r="C873" t="s">
        <v>604</v>
      </c>
      <c r="D873" t="s">
        <v>641</v>
      </c>
      <c r="E873" t="s">
        <v>6</v>
      </c>
      <c r="F873" s="4">
        <v>4663</v>
      </c>
      <c r="G873" s="6" t="str" cm="1">
        <f t="array" ref="G873">IFERROR(VLOOKUP(VALUE(Table13[[#This Row],[County FIPS]]), IFERROR(IF(VALUE([1]!New_Licenses[#Data])=0, "Pending", VALUE([1]!New_Licenses[#Data])), [1]!New_Licenses[#Data]), 8, FALSE), "N/A")</f>
        <v>N/A</v>
      </c>
      <c r="H873" s="9" t="str">
        <f>IF(AND(Table13[[#This Row],[Call Sign]]&lt;&gt;"N/A", Table13[[#This Row],[Call Sign]]&lt;&gt;"Pending"), "Y", "N")</f>
        <v>N</v>
      </c>
      <c r="I873" s="10" t="str" cm="1">
        <f t="array" ref="I8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3" s="6" t="str" cm="1">
        <f t="array" ref="J873">IF(IFERROR(VLOOKUP(VALUE(Table13[[#This Row],[County FIPS]]), IFERROR(IF(VALUE([1]!New_Leases[#Data])=0, "Pending", VALUE([1]!New_Leases[#Data])), [1]!New_Leases[#Data]), 13, FALSE), "N")="Active", "Y", "N")</f>
        <v>N</v>
      </c>
      <c r="K873" s="9" t="str" cm="1">
        <f t="array" ref="K8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3" s="9" t="str" cm="1">
        <f t="array" ref="L8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3" s="11" t="str" cm="1">
        <f t="array" ref="M8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3" s="9" t="str" cm="1">
        <f t="array" ref="N873">IF(IFERROR(VLOOKUP(VALUE(Table13[[#This Row],[County FIPS]]), VALUE([1]!Assignments_of_Authorization[#Data]), 1, FALSE), "N")&lt;&gt;"N", "Y", "N")</f>
        <v>N</v>
      </c>
      <c r="O873" s="9" t="str" cm="1">
        <f t="array" ref="O8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3" s="9" t="str" cm="1">
        <f t="array" ref="P8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3" s="9" t="str" cm="1">
        <f t="array" ref="Q8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4" spans="2:17" x14ac:dyDescent="0.25">
      <c r="B874" s="8" t="s">
        <v>2920</v>
      </c>
      <c r="C874" t="s">
        <v>604</v>
      </c>
      <c r="D874" t="s">
        <v>642</v>
      </c>
      <c r="E874" t="s">
        <v>6</v>
      </c>
      <c r="F874" s="4">
        <v>9814</v>
      </c>
      <c r="G874" s="6" t="str" cm="1">
        <f t="array" ref="G874">IFERROR(VLOOKUP(VALUE(Table13[[#This Row],[County FIPS]]), IFERROR(IF(VALUE([1]!New_Licenses[#Data])=0, "Pending", VALUE([1]!New_Licenses[#Data])), [1]!New_Licenses[#Data]), 8, FALSE), "N/A")</f>
        <v>N/A</v>
      </c>
      <c r="H874" s="9" t="str">
        <f>IF(AND(Table13[[#This Row],[Call Sign]]&lt;&gt;"N/A", Table13[[#This Row],[Call Sign]]&lt;&gt;"Pending"), "Y", "N")</f>
        <v>N</v>
      </c>
      <c r="I874" s="10" t="str" cm="1">
        <f t="array" ref="I8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4" s="6" t="str" cm="1">
        <f t="array" ref="J874">IF(IFERROR(VLOOKUP(VALUE(Table13[[#This Row],[County FIPS]]), IFERROR(IF(VALUE([1]!New_Leases[#Data])=0, "Pending", VALUE([1]!New_Leases[#Data])), [1]!New_Leases[#Data]), 13, FALSE), "N")="Active", "Y", "N")</f>
        <v>N</v>
      </c>
      <c r="K874" s="9" t="str" cm="1">
        <f t="array" ref="K8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4" s="9" t="str" cm="1">
        <f t="array" ref="L8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4" s="11" t="str" cm="1">
        <f t="array" ref="M8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4" s="9" t="str" cm="1">
        <f t="array" ref="N874">IF(IFERROR(VLOOKUP(VALUE(Table13[[#This Row],[County FIPS]]), VALUE([1]!Assignments_of_Authorization[#Data]), 1, FALSE), "N")&lt;&gt;"N", "Y", "N")</f>
        <v>N</v>
      </c>
      <c r="O874" s="9" t="str" cm="1">
        <f t="array" ref="O8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4" s="9" t="str" cm="1">
        <f t="array" ref="P8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4" s="9" t="str" cm="1">
        <f t="array" ref="Q8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5" spans="2:17" x14ac:dyDescent="0.25">
      <c r="B875" s="8" t="s">
        <v>2921</v>
      </c>
      <c r="C875" t="s">
        <v>604</v>
      </c>
      <c r="D875" t="s">
        <v>170</v>
      </c>
      <c r="E875" t="s">
        <v>8</v>
      </c>
      <c r="F875" s="4">
        <v>174669</v>
      </c>
      <c r="G875" s="6" t="str" cm="1">
        <f t="array" ref="G875">IFERROR(VLOOKUP(VALUE(Table13[[#This Row],[County FIPS]]), IFERROR(IF(VALUE([1]!New_Licenses[#Data])=0, "Pending", VALUE([1]!New_Licenses[#Data])), [1]!New_Licenses[#Data]), 8, FALSE), "N/A")</f>
        <v>N/A</v>
      </c>
      <c r="H875" s="9" t="str">
        <f>IF(AND(Table13[[#This Row],[Call Sign]]&lt;&gt;"N/A", Table13[[#This Row],[Call Sign]]&lt;&gt;"Pending"), "Y", "N")</f>
        <v>N</v>
      </c>
      <c r="I875" s="10" t="str" cm="1">
        <f t="array" ref="I8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5" s="6" t="str" cm="1">
        <f t="array" ref="J875">IF(IFERROR(VLOOKUP(VALUE(Table13[[#This Row],[County FIPS]]), IFERROR(IF(VALUE([1]!New_Leases[#Data])=0, "Pending", VALUE([1]!New_Leases[#Data])), [1]!New_Leases[#Data]), 13, FALSE), "N")="Active", "Y", "N")</f>
        <v>N</v>
      </c>
      <c r="K875" s="9" t="str" cm="1">
        <f t="array" ref="K8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5" s="9" t="str" cm="1">
        <f t="array" ref="L8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5" s="11" t="str" cm="1">
        <f t="array" ref="M8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5" s="9" t="str" cm="1">
        <f t="array" ref="N875">IF(IFERROR(VLOOKUP(VALUE(Table13[[#This Row],[County FIPS]]), VALUE([1]!Assignments_of_Authorization[#Data]), 1, FALSE), "N")&lt;&gt;"N", "Y", "N")</f>
        <v>N</v>
      </c>
      <c r="O875" s="9" t="str" cm="1">
        <f t="array" ref="O8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5" s="9" t="str" cm="1">
        <f t="array" ref="P8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5" s="9" t="str" cm="1">
        <f t="array" ref="Q8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6" spans="2:17" x14ac:dyDescent="0.25">
      <c r="B876" s="8" t="s">
        <v>2922</v>
      </c>
      <c r="C876" t="s">
        <v>604</v>
      </c>
      <c r="D876" t="s">
        <v>65</v>
      </c>
      <c r="E876" t="s">
        <v>6</v>
      </c>
      <c r="F876" s="4">
        <v>11746</v>
      </c>
      <c r="G876" s="6" t="str" cm="1">
        <f t="array" ref="G876">IFERROR(VLOOKUP(VALUE(Table13[[#This Row],[County FIPS]]), IFERROR(IF(VALUE([1]!New_Licenses[#Data])=0, "Pending", VALUE([1]!New_Licenses[#Data])), [1]!New_Licenses[#Data]), 8, FALSE), "N/A")</f>
        <v>N/A</v>
      </c>
      <c r="H876" s="9" t="str">
        <f>IF(AND(Table13[[#This Row],[Call Sign]]&lt;&gt;"N/A", Table13[[#This Row],[Call Sign]]&lt;&gt;"Pending"), "Y", "N")</f>
        <v>N</v>
      </c>
      <c r="I876" s="10" t="str" cm="1">
        <f t="array" ref="I8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6" s="6" t="str" cm="1">
        <f t="array" ref="J876">IF(IFERROR(VLOOKUP(VALUE(Table13[[#This Row],[County FIPS]]), IFERROR(IF(VALUE([1]!New_Leases[#Data])=0, "Pending", VALUE([1]!New_Leases[#Data])), [1]!New_Leases[#Data]), 13, FALSE), "N")="Active", "Y", "N")</f>
        <v>N</v>
      </c>
      <c r="K876" s="9" t="str" cm="1">
        <f t="array" ref="K8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6" s="9" t="str" cm="1">
        <f t="array" ref="L8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6" s="11" t="str" cm="1">
        <f t="array" ref="M8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6" s="9" t="str" cm="1">
        <f t="array" ref="N876">IF(IFERROR(VLOOKUP(VALUE(Table13[[#This Row],[County FIPS]]), VALUE([1]!Assignments_of_Authorization[#Data]), 1, FALSE), "N")&lt;&gt;"N", "Y", "N")</f>
        <v>N</v>
      </c>
      <c r="O876" s="9" t="str" cm="1">
        <f t="array" ref="O8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6" s="9" t="str" cm="1">
        <f t="array" ref="P8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6" s="9" t="str" cm="1">
        <f t="array" ref="Q8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7" spans="2:17" x14ac:dyDescent="0.25">
      <c r="B877" s="8" t="s">
        <v>2923</v>
      </c>
      <c r="C877" t="s">
        <v>604</v>
      </c>
      <c r="D877" t="s">
        <v>643</v>
      </c>
      <c r="E877" t="s">
        <v>6</v>
      </c>
      <c r="F877" s="4">
        <v>35872</v>
      </c>
      <c r="G877" s="6" t="str" cm="1">
        <f t="array" ref="G877">IFERROR(VLOOKUP(VALUE(Table13[[#This Row],[County FIPS]]), IFERROR(IF(VALUE([1]!New_Licenses[#Data])=0, "Pending", VALUE([1]!New_Licenses[#Data])), [1]!New_Licenses[#Data]), 8, FALSE), "N/A")</f>
        <v>N/A</v>
      </c>
      <c r="H877" s="9" t="str">
        <f>IF(AND(Table13[[#This Row],[Call Sign]]&lt;&gt;"N/A", Table13[[#This Row],[Call Sign]]&lt;&gt;"Pending"), "Y", "N")</f>
        <v>N</v>
      </c>
      <c r="I877" s="10" t="str" cm="1">
        <f t="array" ref="I8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7" s="6" t="str" cm="1">
        <f t="array" ref="J877">IF(IFERROR(VLOOKUP(VALUE(Table13[[#This Row],[County FIPS]]), IFERROR(IF(VALUE([1]!New_Leases[#Data])=0, "Pending", VALUE([1]!New_Leases[#Data])), [1]!New_Leases[#Data]), 13, FALSE), "N")="Active", "Y", "N")</f>
        <v>N</v>
      </c>
      <c r="K877" s="9" t="str" cm="1">
        <f t="array" ref="K8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7" s="9" t="str" cm="1">
        <f t="array" ref="L8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7" s="11" t="str" cm="1">
        <f t="array" ref="M8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7" s="9" t="str" cm="1">
        <f t="array" ref="N877">IF(IFERROR(VLOOKUP(VALUE(Table13[[#This Row],[County FIPS]]), VALUE([1]!Assignments_of_Authorization[#Data]), 1, FALSE), "N")&lt;&gt;"N", "Y", "N")</f>
        <v>N</v>
      </c>
      <c r="O877" s="9" t="str" cm="1">
        <f t="array" ref="O8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7" s="9" t="str" cm="1">
        <f t="array" ref="P8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7" s="9" t="str" cm="1">
        <f t="array" ref="Q8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8" spans="2:17" x14ac:dyDescent="0.25">
      <c r="B878" s="8" t="s">
        <v>2924</v>
      </c>
      <c r="C878" t="s">
        <v>604</v>
      </c>
      <c r="D878" t="s">
        <v>644</v>
      </c>
      <c r="E878" t="s">
        <v>8</v>
      </c>
      <c r="F878" s="4">
        <v>98537</v>
      </c>
      <c r="G878" s="6" t="str" cm="1">
        <f t="array" ref="G878">IFERROR(VLOOKUP(VALUE(Table13[[#This Row],[County FIPS]]), IFERROR(IF(VALUE([1]!New_Licenses[#Data])=0, "Pending", VALUE([1]!New_Licenses[#Data])), [1]!New_Licenses[#Data]), 8, FALSE), "N/A")</f>
        <v>N/A</v>
      </c>
      <c r="H878" s="9" t="str">
        <f>IF(AND(Table13[[#This Row],[Call Sign]]&lt;&gt;"N/A", Table13[[#This Row],[Call Sign]]&lt;&gt;"Pending"), "Y", "N")</f>
        <v>N</v>
      </c>
      <c r="I878" s="10" t="str" cm="1">
        <f t="array" ref="I8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8" s="6" t="str" cm="1">
        <f t="array" ref="J878">IF(IFERROR(VLOOKUP(VALUE(Table13[[#This Row],[County FIPS]]), IFERROR(IF(VALUE([1]!New_Leases[#Data])=0, "Pending", VALUE([1]!New_Leases[#Data])), [1]!New_Leases[#Data]), 13, FALSE), "N")="Active", "Y", "N")</f>
        <v>N</v>
      </c>
      <c r="K878" s="9" t="str" cm="1">
        <f t="array" ref="K8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8" s="9" t="str" cm="1">
        <f t="array" ref="L8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8" s="11" t="str" cm="1">
        <f t="array" ref="M8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8" s="9" t="str" cm="1">
        <f t="array" ref="N878">IF(IFERROR(VLOOKUP(VALUE(Table13[[#This Row],[County FIPS]]), VALUE([1]!Assignments_of_Authorization[#Data]), 1, FALSE), "N")&lt;&gt;"N", "Y", "N")</f>
        <v>N</v>
      </c>
      <c r="O878" s="9" t="str" cm="1">
        <f t="array" ref="O8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8" s="9" t="str" cm="1">
        <f t="array" ref="P8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8" s="9" t="str" cm="1">
        <f t="array" ref="Q8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79" spans="2:17" x14ac:dyDescent="0.25">
      <c r="B879" s="8" t="s">
        <v>2925</v>
      </c>
      <c r="C879" t="s">
        <v>604</v>
      </c>
      <c r="D879" t="s">
        <v>645</v>
      </c>
      <c r="E879" t="s">
        <v>6</v>
      </c>
      <c r="F879" s="4">
        <v>17135</v>
      </c>
      <c r="G879" s="6" t="str" cm="1">
        <f t="array" ref="G879">IFERROR(VLOOKUP(VALUE(Table13[[#This Row],[County FIPS]]), IFERROR(IF(VALUE([1]!New_Licenses[#Data])=0, "Pending", VALUE([1]!New_Licenses[#Data])), [1]!New_Licenses[#Data]), 8, FALSE), "N/A")</f>
        <v>N/A</v>
      </c>
      <c r="H879" s="9" t="str">
        <f>IF(AND(Table13[[#This Row],[Call Sign]]&lt;&gt;"N/A", Table13[[#This Row],[Call Sign]]&lt;&gt;"Pending"), "Y", "N")</f>
        <v>N</v>
      </c>
      <c r="I879" s="10" t="str" cm="1">
        <f t="array" ref="I8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79" s="6" t="str" cm="1">
        <f t="array" ref="J879">IF(IFERROR(VLOOKUP(VALUE(Table13[[#This Row],[County FIPS]]), IFERROR(IF(VALUE([1]!New_Leases[#Data])=0, "Pending", VALUE([1]!New_Leases[#Data])), [1]!New_Leases[#Data]), 13, FALSE), "N")="Active", "Y", "N")</f>
        <v>N</v>
      </c>
      <c r="K879" s="9" t="str" cm="1">
        <f t="array" ref="K8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79" s="9" t="str" cm="1">
        <f t="array" ref="L8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79" s="11" t="str" cm="1">
        <f t="array" ref="M8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79" s="9" t="str" cm="1">
        <f t="array" ref="N879">IF(IFERROR(VLOOKUP(VALUE(Table13[[#This Row],[County FIPS]]), VALUE([1]!Assignments_of_Authorization[#Data]), 1, FALSE), "N")&lt;&gt;"N", "Y", "N")</f>
        <v>N</v>
      </c>
      <c r="O879" s="9" t="str" cm="1">
        <f t="array" ref="O8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79" s="9" t="str" cm="1">
        <f t="array" ref="P8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79" s="9" t="str" cm="1">
        <f t="array" ref="Q8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0" spans="2:17" x14ac:dyDescent="0.25">
      <c r="B880" s="8" t="s">
        <v>2926</v>
      </c>
      <c r="C880" t="s">
        <v>604</v>
      </c>
      <c r="D880" t="s">
        <v>354</v>
      </c>
      <c r="E880" t="s">
        <v>6</v>
      </c>
      <c r="F880" s="4">
        <v>5896</v>
      </c>
      <c r="G880" s="6" t="str" cm="1">
        <f t="array" ref="G880">IFERROR(VLOOKUP(VALUE(Table13[[#This Row],[County FIPS]]), IFERROR(IF(VALUE([1]!New_Licenses[#Data])=0, "Pending", VALUE([1]!New_Licenses[#Data])), [1]!New_Licenses[#Data]), 8, FALSE), "N/A")</f>
        <v>N/A</v>
      </c>
      <c r="H880" s="9" t="str">
        <f>IF(AND(Table13[[#This Row],[Call Sign]]&lt;&gt;"N/A", Table13[[#This Row],[Call Sign]]&lt;&gt;"Pending"), "Y", "N")</f>
        <v>N</v>
      </c>
      <c r="I880" s="10" t="str" cm="1">
        <f t="array" ref="I8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0" s="6" t="str" cm="1">
        <f t="array" ref="J880">IF(IFERROR(VLOOKUP(VALUE(Table13[[#This Row],[County FIPS]]), IFERROR(IF(VALUE([1]!New_Leases[#Data])=0, "Pending", VALUE([1]!New_Leases[#Data])), [1]!New_Leases[#Data]), 13, FALSE), "N")="Active", "Y", "N")</f>
        <v>N</v>
      </c>
      <c r="K880" s="9" t="str" cm="1">
        <f t="array" ref="K8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0" s="9" t="str" cm="1">
        <f t="array" ref="L8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0" s="11" t="str" cm="1">
        <f t="array" ref="M8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0" s="9" t="str" cm="1">
        <f t="array" ref="N880">IF(IFERROR(VLOOKUP(VALUE(Table13[[#This Row],[County FIPS]]), VALUE([1]!Assignments_of_Authorization[#Data]), 1, FALSE), "N")&lt;&gt;"N", "Y", "N")</f>
        <v>N</v>
      </c>
      <c r="O880" s="9" t="str" cm="1">
        <f t="array" ref="O8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0" s="9" t="str" cm="1">
        <f t="array" ref="P8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0" s="9" t="str" cm="1">
        <f t="array" ref="Q8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1" spans="2:17" x14ac:dyDescent="0.25">
      <c r="B881" s="8" t="s">
        <v>2927</v>
      </c>
      <c r="C881" t="s">
        <v>604</v>
      </c>
      <c r="D881" t="s">
        <v>176</v>
      </c>
      <c r="E881" t="s">
        <v>6</v>
      </c>
      <c r="F881" s="4">
        <v>12138</v>
      </c>
      <c r="G881" s="6" t="str" cm="1">
        <f t="array" ref="G881">IFERROR(VLOOKUP(VALUE(Table13[[#This Row],[County FIPS]]), IFERROR(IF(VALUE([1]!New_Licenses[#Data])=0, "Pending", VALUE([1]!New_Licenses[#Data])), [1]!New_Licenses[#Data]), 8, FALSE), "N/A")</f>
        <v>N/A</v>
      </c>
      <c r="H881" s="9" t="str">
        <f>IF(AND(Table13[[#This Row],[Call Sign]]&lt;&gt;"N/A", Table13[[#This Row],[Call Sign]]&lt;&gt;"Pending"), "Y", "N")</f>
        <v>N</v>
      </c>
      <c r="I881" s="10" t="str" cm="1">
        <f t="array" ref="I8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1" s="6" t="str" cm="1">
        <f t="array" ref="J881">IF(IFERROR(VLOOKUP(VALUE(Table13[[#This Row],[County FIPS]]), IFERROR(IF(VALUE([1]!New_Leases[#Data])=0, "Pending", VALUE([1]!New_Leases[#Data])), [1]!New_Leases[#Data]), 13, FALSE), "N")="Active", "Y", "N")</f>
        <v>N</v>
      </c>
      <c r="K881" s="9" t="str" cm="1">
        <f t="array" ref="K8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1" s="9" t="str" cm="1">
        <f t="array" ref="L8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1" s="11" t="str" cm="1">
        <f t="array" ref="M8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1" s="9" t="str" cm="1">
        <f t="array" ref="N881">IF(IFERROR(VLOOKUP(VALUE(Table13[[#This Row],[County FIPS]]), VALUE([1]!Assignments_of_Authorization[#Data]), 1, FALSE), "N")&lt;&gt;"N", "Y", "N")</f>
        <v>N</v>
      </c>
      <c r="O881" s="9" t="str" cm="1">
        <f t="array" ref="O8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1" s="9" t="str" cm="1">
        <f t="array" ref="P8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1" s="9" t="str" cm="1">
        <f t="array" ref="Q8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2" spans="2:17" x14ac:dyDescent="0.25">
      <c r="B882" s="8" t="s">
        <v>2928</v>
      </c>
      <c r="C882" t="s">
        <v>604</v>
      </c>
      <c r="D882" t="s">
        <v>177</v>
      </c>
      <c r="E882" t="s">
        <v>6</v>
      </c>
      <c r="F882" s="4">
        <v>7203</v>
      </c>
      <c r="G882" s="6" t="str" cm="1">
        <f t="array" ref="G882">IFERROR(VLOOKUP(VALUE(Table13[[#This Row],[County FIPS]]), IFERROR(IF(VALUE([1]!New_Licenses[#Data])=0, "Pending", VALUE([1]!New_Licenses[#Data])), [1]!New_Licenses[#Data]), 8, FALSE), "N/A")</f>
        <v>WRNS238</v>
      </c>
      <c r="H882" s="9" t="str">
        <f>IF(AND(Table13[[#This Row],[Call Sign]]&lt;&gt;"N/A", Table13[[#This Row],[Call Sign]]&lt;&gt;"Pending"), "Y", "N")</f>
        <v>Y</v>
      </c>
      <c r="I882" s="10" cm="1">
        <f t="array" ref="I882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882" s="6" t="str" cm="1">
        <f t="array" ref="J882">IF(IFERROR(VLOOKUP(VALUE(Table13[[#This Row],[County FIPS]]), IFERROR(IF(VALUE([1]!New_Leases[#Data])=0, "Pending", VALUE([1]!New_Leases[#Data])), [1]!New_Leases[#Data]), 13, FALSE), "N")="Active", "Y", "N")</f>
        <v>N</v>
      </c>
      <c r="K882" s="9" t="str" cm="1">
        <f t="array" ref="K8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2" s="9" t="str" cm="1">
        <f t="array" ref="L8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2" s="11" t="str" cm="1">
        <f t="array" ref="M8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2" s="9" t="str" cm="1">
        <f t="array" ref="N882">IF(IFERROR(VLOOKUP(VALUE(Table13[[#This Row],[County FIPS]]), VALUE([1]!Assignments_of_Authorization[#Data]), 1, FALSE), "N")&lt;&gt;"N", "Y", "N")</f>
        <v>N</v>
      </c>
      <c r="O882" s="9" t="str" cm="1">
        <f t="array" ref="O8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2" s="9" t="str" cm="1">
        <f t="array" ref="P8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2" s="9" t="str" cm="1">
        <f t="array" ref="Q8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3" spans="2:17" x14ac:dyDescent="0.25">
      <c r="B883" s="8" t="s">
        <v>2929</v>
      </c>
      <c r="C883" t="s">
        <v>604</v>
      </c>
      <c r="D883" t="s">
        <v>646</v>
      </c>
      <c r="E883" t="s">
        <v>6</v>
      </c>
      <c r="F883" s="4">
        <v>35437</v>
      </c>
      <c r="G883" s="6" t="str" cm="1">
        <f t="array" ref="G883">IFERROR(VLOOKUP(VALUE(Table13[[#This Row],[County FIPS]]), IFERROR(IF(VALUE([1]!New_Licenses[#Data])=0, "Pending", VALUE([1]!New_Licenses[#Data])), [1]!New_Licenses[#Data]), 8, FALSE), "N/A")</f>
        <v>N/A</v>
      </c>
      <c r="H883" s="9" t="str">
        <f>IF(AND(Table13[[#This Row],[Call Sign]]&lt;&gt;"N/A", Table13[[#This Row],[Call Sign]]&lt;&gt;"Pending"), "Y", "N")</f>
        <v>N</v>
      </c>
      <c r="I883" s="10" t="str" cm="1">
        <f t="array" ref="I8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3" s="6" t="str" cm="1">
        <f t="array" ref="J883">IF(IFERROR(VLOOKUP(VALUE(Table13[[#This Row],[County FIPS]]), IFERROR(IF(VALUE([1]!New_Leases[#Data])=0, "Pending", VALUE([1]!New_Leases[#Data])), [1]!New_Leases[#Data]), 13, FALSE), "N")="Active", "Y", "N")</f>
        <v>N</v>
      </c>
      <c r="K883" s="9" t="str" cm="1">
        <f t="array" ref="K8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3" s="9" t="str" cm="1">
        <f t="array" ref="L8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3" s="11" t="str" cm="1">
        <f t="array" ref="M8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3" s="9" t="str" cm="1">
        <f t="array" ref="N883">IF(IFERROR(VLOOKUP(VALUE(Table13[[#This Row],[County FIPS]]), VALUE([1]!Assignments_of_Authorization[#Data]), 1, FALSE), "N")&lt;&gt;"N", "Y", "N")</f>
        <v>N</v>
      </c>
      <c r="O883" s="9" t="str" cm="1">
        <f t="array" ref="O8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3" s="9" t="str" cm="1">
        <f t="array" ref="P8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3" s="9" t="str" cm="1">
        <f t="array" ref="Q8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4" spans="2:17" x14ac:dyDescent="0.25">
      <c r="B884" s="8" t="s">
        <v>2930</v>
      </c>
      <c r="C884" t="s">
        <v>604</v>
      </c>
      <c r="D884" t="s">
        <v>459</v>
      </c>
      <c r="E884" t="s">
        <v>6</v>
      </c>
      <c r="F884" s="4">
        <v>52403</v>
      </c>
      <c r="G884" s="6" t="str" cm="1">
        <f t="array" ref="G884">IFERROR(VLOOKUP(VALUE(Table13[[#This Row],[County FIPS]]), IFERROR(IF(VALUE([1]!New_Licenses[#Data])=0, "Pending", VALUE([1]!New_Licenses[#Data])), [1]!New_Licenses[#Data]), 8, FALSE), "N/A")</f>
        <v>N/A</v>
      </c>
      <c r="H884" s="9" t="str">
        <f>IF(AND(Table13[[#This Row],[Call Sign]]&lt;&gt;"N/A", Table13[[#This Row],[Call Sign]]&lt;&gt;"Pending"), "Y", "N")</f>
        <v>N</v>
      </c>
      <c r="I884" s="10" t="str" cm="1">
        <f t="array" ref="I8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4" s="6" t="str" cm="1">
        <f t="array" ref="J884">IF(IFERROR(VLOOKUP(VALUE(Table13[[#This Row],[County FIPS]]), IFERROR(IF(VALUE([1]!New_Leases[#Data])=0, "Pending", VALUE([1]!New_Leases[#Data])), [1]!New_Leases[#Data]), 13, FALSE), "N")="Active", "Y", "N")</f>
        <v>N</v>
      </c>
      <c r="K884" s="9" t="str" cm="1">
        <f t="array" ref="K8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4" s="9" t="str" cm="1">
        <f t="array" ref="L8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4" s="11" t="str" cm="1">
        <f t="array" ref="M8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4" s="9" t="str" cm="1">
        <f t="array" ref="N884">IF(IFERROR(VLOOKUP(VALUE(Table13[[#This Row],[County FIPS]]), VALUE([1]!Assignments_of_Authorization[#Data]), 1, FALSE), "N")&lt;&gt;"N", "Y", "N")</f>
        <v>N</v>
      </c>
      <c r="O884" s="9" t="str" cm="1">
        <f t="array" ref="O8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4" s="9" t="str" cm="1">
        <f t="array" ref="P8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4" s="9" t="str" cm="1">
        <f t="array" ref="Q8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5" spans="2:17" x14ac:dyDescent="0.25">
      <c r="B885" s="8" t="s">
        <v>2931</v>
      </c>
      <c r="C885" t="s">
        <v>604</v>
      </c>
      <c r="D885" t="s">
        <v>71</v>
      </c>
      <c r="E885" t="s">
        <v>6</v>
      </c>
      <c r="F885" s="4">
        <v>22565</v>
      </c>
      <c r="G885" s="6" t="str" cm="1">
        <f t="array" ref="G885">IFERROR(VLOOKUP(VALUE(Table13[[#This Row],[County FIPS]]), IFERROR(IF(VALUE([1]!New_Licenses[#Data])=0, "Pending", VALUE([1]!New_Licenses[#Data])), [1]!New_Licenses[#Data]), 8, FALSE), "N/A")</f>
        <v>N/A</v>
      </c>
      <c r="H885" s="9" t="str">
        <f>IF(AND(Table13[[#This Row],[Call Sign]]&lt;&gt;"N/A", Table13[[#This Row],[Call Sign]]&lt;&gt;"Pending"), "Y", "N")</f>
        <v>N</v>
      </c>
      <c r="I885" s="10" t="str" cm="1">
        <f t="array" ref="I8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5" s="6" t="str" cm="1">
        <f t="array" ref="J885">IF(IFERROR(VLOOKUP(VALUE(Table13[[#This Row],[County FIPS]]), IFERROR(IF(VALUE([1]!New_Leases[#Data])=0, "Pending", VALUE([1]!New_Leases[#Data])), [1]!New_Leases[#Data]), 13, FALSE), "N")="Active", "Y", "N")</f>
        <v>N</v>
      </c>
      <c r="K885" s="9" t="str" cm="1">
        <f t="array" ref="K8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5" s="9" t="str" cm="1">
        <f t="array" ref="L8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5" s="11" t="str" cm="1">
        <f t="array" ref="M8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5" s="9" t="str" cm="1">
        <f t="array" ref="N885">IF(IFERROR(VLOOKUP(VALUE(Table13[[#This Row],[County FIPS]]), VALUE([1]!Assignments_of_Authorization[#Data]), 1, FALSE), "N")&lt;&gt;"N", "Y", "N")</f>
        <v>N</v>
      </c>
      <c r="O885" s="9" t="str" cm="1">
        <f t="array" ref="O8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5" s="9" t="str" cm="1">
        <f t="array" ref="P8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5" s="9" t="str" cm="1">
        <f t="array" ref="Q8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6" spans="2:17" x14ac:dyDescent="0.25">
      <c r="B886" s="8" t="s">
        <v>2932</v>
      </c>
      <c r="C886" t="s">
        <v>604</v>
      </c>
      <c r="D886" t="s">
        <v>460</v>
      </c>
      <c r="E886" t="s">
        <v>6</v>
      </c>
      <c r="F886" s="4">
        <v>6497</v>
      </c>
      <c r="G886" s="6" t="str" cm="1">
        <f t="array" ref="G886">IFERROR(VLOOKUP(VALUE(Table13[[#This Row],[County FIPS]]), IFERROR(IF(VALUE([1]!New_Licenses[#Data])=0, "Pending", VALUE([1]!New_Licenses[#Data])), [1]!New_Licenses[#Data]), 8, FALSE), "N/A")</f>
        <v>N/A</v>
      </c>
      <c r="H886" s="9" t="str">
        <f>IF(AND(Table13[[#This Row],[Call Sign]]&lt;&gt;"N/A", Table13[[#This Row],[Call Sign]]&lt;&gt;"Pending"), "Y", "N")</f>
        <v>N</v>
      </c>
      <c r="I886" s="10" t="str" cm="1">
        <f t="array" ref="I8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6" s="6" t="str" cm="1">
        <f t="array" ref="J886">IF(IFERROR(VLOOKUP(VALUE(Table13[[#This Row],[County FIPS]]), IFERROR(IF(VALUE([1]!New_Leases[#Data])=0, "Pending", VALUE([1]!New_Leases[#Data])), [1]!New_Leases[#Data]), 13, FALSE), "N")="Active", "Y", "N")</f>
        <v>N</v>
      </c>
      <c r="K886" s="9" t="str" cm="1">
        <f t="array" ref="K8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6" s="9" t="str" cm="1">
        <f t="array" ref="L8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6" s="11" t="str" cm="1">
        <f t="array" ref="M8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6" s="9" t="str" cm="1">
        <f t="array" ref="N886">IF(IFERROR(VLOOKUP(VALUE(Table13[[#This Row],[County FIPS]]), VALUE([1]!Assignments_of_Authorization[#Data]), 1, FALSE), "N")&lt;&gt;"N", "Y", "N")</f>
        <v>N</v>
      </c>
      <c r="O886" s="9" t="str" cm="1">
        <f t="array" ref="O8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6" s="9" t="str" cm="1">
        <f t="array" ref="P8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6" s="9" t="str" cm="1">
        <f t="array" ref="Q8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7" spans="2:17" x14ac:dyDescent="0.25">
      <c r="B887" s="8" t="s">
        <v>2933</v>
      </c>
      <c r="C887" t="s">
        <v>604</v>
      </c>
      <c r="D887" t="s">
        <v>461</v>
      </c>
      <c r="E887" t="s">
        <v>6</v>
      </c>
      <c r="F887" s="4">
        <v>36999</v>
      </c>
      <c r="G887" s="6" t="str" cm="1">
        <f t="array" ref="G887">IFERROR(VLOOKUP(VALUE(Table13[[#This Row],[County FIPS]]), IFERROR(IF(VALUE([1]!New_Licenses[#Data])=0, "Pending", VALUE([1]!New_Licenses[#Data])), [1]!New_Licenses[#Data]), 8, FALSE), "N/A")</f>
        <v>N/A</v>
      </c>
      <c r="H887" s="9" t="str">
        <f>IF(AND(Table13[[#This Row],[Call Sign]]&lt;&gt;"N/A", Table13[[#This Row],[Call Sign]]&lt;&gt;"Pending"), "Y", "N")</f>
        <v>N</v>
      </c>
      <c r="I887" s="10" t="str" cm="1">
        <f t="array" ref="I8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7" s="6" t="str" cm="1">
        <f t="array" ref="J887">IF(IFERROR(VLOOKUP(VALUE(Table13[[#This Row],[County FIPS]]), IFERROR(IF(VALUE([1]!New_Leases[#Data])=0, "Pending", VALUE([1]!New_Leases[#Data])), [1]!New_Leases[#Data]), 13, FALSE), "N")="Active", "Y", "N")</f>
        <v>N</v>
      </c>
      <c r="K887" s="9" t="str" cm="1">
        <f t="array" ref="K8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7" s="9" t="str" cm="1">
        <f t="array" ref="L8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7" s="11" t="str" cm="1">
        <f t="array" ref="M8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7" s="9" t="str" cm="1">
        <f t="array" ref="N887">IF(IFERROR(VLOOKUP(VALUE(Table13[[#This Row],[County FIPS]]), VALUE([1]!Assignments_of_Authorization[#Data]), 1, FALSE), "N")&lt;&gt;"N", "Y", "N")</f>
        <v>N</v>
      </c>
      <c r="O887" s="9" t="str" cm="1">
        <f t="array" ref="O8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7" s="9" t="str" cm="1">
        <f t="array" ref="P8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7" s="9" t="str" cm="1">
        <f t="array" ref="Q8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8" spans="2:17" x14ac:dyDescent="0.25">
      <c r="B888" s="8" t="s">
        <v>2934</v>
      </c>
      <c r="C888" t="s">
        <v>604</v>
      </c>
      <c r="D888" t="s">
        <v>560</v>
      </c>
      <c r="E888" t="s">
        <v>6</v>
      </c>
      <c r="F888" s="4">
        <v>10679</v>
      </c>
      <c r="G888" s="6" t="str" cm="1">
        <f t="array" ref="G888">IFERROR(VLOOKUP(VALUE(Table13[[#This Row],[County FIPS]]), IFERROR(IF(VALUE([1]!New_Licenses[#Data])=0, "Pending", VALUE([1]!New_Licenses[#Data])), [1]!New_Licenses[#Data]), 8, FALSE), "N/A")</f>
        <v>N/A</v>
      </c>
      <c r="H888" s="9" t="str">
        <f>IF(AND(Table13[[#This Row],[Call Sign]]&lt;&gt;"N/A", Table13[[#This Row],[Call Sign]]&lt;&gt;"Pending"), "Y", "N")</f>
        <v>N</v>
      </c>
      <c r="I888" s="10" t="str" cm="1">
        <f t="array" ref="I8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8" s="6" t="str" cm="1">
        <f t="array" ref="J888">IF(IFERROR(VLOOKUP(VALUE(Table13[[#This Row],[County FIPS]]), IFERROR(IF(VALUE([1]!New_Leases[#Data])=0, "Pending", VALUE([1]!New_Leases[#Data])), [1]!New_Leases[#Data]), 13, FALSE), "N")="Active", "Y", "N")</f>
        <v>N</v>
      </c>
      <c r="K888" s="9" t="str" cm="1">
        <f t="array" ref="K8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8" s="9" t="str" cm="1">
        <f t="array" ref="L8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8" s="11" t="str" cm="1">
        <f t="array" ref="M8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8" s="9" t="str" cm="1">
        <f t="array" ref="N888">IF(IFERROR(VLOOKUP(VALUE(Table13[[#This Row],[County FIPS]]), VALUE([1]!Assignments_of_Authorization[#Data]), 1, FALSE), "N")&lt;&gt;"N", "Y", "N")</f>
        <v>N</v>
      </c>
      <c r="O888" s="9" t="str" cm="1">
        <f t="array" ref="O8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8" s="9" t="str" cm="1">
        <f t="array" ref="P8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8" s="9" t="str" cm="1">
        <f t="array" ref="Q8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89" spans="2:17" x14ac:dyDescent="0.25">
      <c r="B889" s="8" t="s">
        <v>2935</v>
      </c>
      <c r="C889" t="s">
        <v>604</v>
      </c>
      <c r="D889" t="s">
        <v>647</v>
      </c>
      <c r="E889" t="s">
        <v>6</v>
      </c>
      <c r="F889" s="4">
        <v>20070</v>
      </c>
      <c r="G889" s="6" t="str" cm="1">
        <f t="array" ref="G889">IFERROR(VLOOKUP(VALUE(Table13[[#This Row],[County FIPS]]), IFERROR(IF(VALUE([1]!New_Licenses[#Data])=0, "Pending", VALUE([1]!New_Licenses[#Data])), [1]!New_Licenses[#Data]), 8, FALSE), "N/A")</f>
        <v>N/A</v>
      </c>
      <c r="H889" s="9" t="str">
        <f>IF(AND(Table13[[#This Row],[Call Sign]]&lt;&gt;"N/A", Table13[[#This Row],[Call Sign]]&lt;&gt;"Pending"), "Y", "N")</f>
        <v>N</v>
      </c>
      <c r="I889" s="10" t="str" cm="1">
        <f t="array" ref="I8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89" s="6" t="str" cm="1">
        <f t="array" ref="J889">IF(IFERROR(VLOOKUP(VALUE(Table13[[#This Row],[County FIPS]]), IFERROR(IF(VALUE([1]!New_Leases[#Data])=0, "Pending", VALUE([1]!New_Leases[#Data])), [1]!New_Leases[#Data]), 13, FALSE), "N")="Active", "Y", "N")</f>
        <v>N</v>
      </c>
      <c r="K889" s="9" t="str" cm="1">
        <f t="array" ref="K8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89" s="9" t="str" cm="1">
        <f t="array" ref="L8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89" s="11" t="str" cm="1">
        <f t="array" ref="M8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89" s="9" t="str" cm="1">
        <f t="array" ref="N889">IF(IFERROR(VLOOKUP(VALUE(Table13[[#This Row],[County FIPS]]), VALUE([1]!Assignments_of_Authorization[#Data]), 1, FALSE), "N")&lt;&gt;"N", "Y", "N")</f>
        <v>N</v>
      </c>
      <c r="O889" s="9" t="str" cm="1">
        <f t="array" ref="O8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89" s="9" t="str" cm="1">
        <f t="array" ref="P8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89" s="9" t="str" cm="1">
        <f t="array" ref="Q8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0" spans="2:17" x14ac:dyDescent="0.25">
      <c r="B890" s="8" t="s">
        <v>2936</v>
      </c>
      <c r="C890" t="s">
        <v>604</v>
      </c>
      <c r="D890" t="s">
        <v>648</v>
      </c>
      <c r="E890" t="s">
        <v>8</v>
      </c>
      <c r="F890" s="4">
        <v>105941</v>
      </c>
      <c r="G890" s="6" t="str" cm="1">
        <f t="array" ref="G890">IFERROR(VLOOKUP(VALUE(Table13[[#This Row],[County FIPS]]), IFERROR(IF(VALUE([1]!New_Licenses[#Data])=0, "Pending", VALUE([1]!New_Licenses[#Data])), [1]!New_Licenses[#Data]), 8, FALSE), "N/A")</f>
        <v>N/A</v>
      </c>
      <c r="H890" s="9" t="str">
        <f>IF(AND(Table13[[#This Row],[Call Sign]]&lt;&gt;"N/A", Table13[[#This Row],[Call Sign]]&lt;&gt;"Pending"), "Y", "N")</f>
        <v>N</v>
      </c>
      <c r="I890" s="10" t="str" cm="1">
        <f t="array" ref="I8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0" s="6" t="str" cm="1">
        <f t="array" ref="J890">IF(IFERROR(VLOOKUP(VALUE(Table13[[#This Row],[County FIPS]]), IFERROR(IF(VALUE([1]!New_Leases[#Data])=0, "Pending", VALUE([1]!New_Leases[#Data])), [1]!New_Leases[#Data]), 13, FALSE), "N")="Active", "Y", "N")</f>
        <v>N</v>
      </c>
      <c r="K890" s="9" t="str" cm="1">
        <f t="array" ref="K8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0" s="9" t="str" cm="1">
        <f t="array" ref="L8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0" s="11" t="str" cm="1">
        <f t="array" ref="M8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0" s="9" t="str" cm="1">
        <f t="array" ref="N890">IF(IFERROR(VLOOKUP(VALUE(Table13[[#This Row],[County FIPS]]), VALUE([1]!Assignments_of_Authorization[#Data]), 1, FALSE), "N")&lt;&gt;"N", "Y", "N")</f>
        <v>N</v>
      </c>
      <c r="O890" s="9" t="str" cm="1">
        <f t="array" ref="O8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0" s="9" t="str" cm="1">
        <f t="array" ref="P8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0" s="9" t="str" cm="1">
        <f t="array" ref="Q8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1" spans="2:17" x14ac:dyDescent="0.25">
      <c r="B891" s="8" t="s">
        <v>2937</v>
      </c>
      <c r="C891" t="s">
        <v>604</v>
      </c>
      <c r="D891" t="s">
        <v>466</v>
      </c>
      <c r="E891" t="s">
        <v>6</v>
      </c>
      <c r="F891" s="4">
        <v>7443</v>
      </c>
      <c r="G891" s="6" t="str" cm="1">
        <f t="array" ref="G891">IFERROR(VLOOKUP(VALUE(Table13[[#This Row],[County FIPS]]), IFERROR(IF(VALUE([1]!New_Licenses[#Data])=0, "Pending", VALUE([1]!New_Licenses[#Data])), [1]!New_Licenses[#Data]), 8, FALSE), "N/A")</f>
        <v>N/A</v>
      </c>
      <c r="H891" s="9" t="str">
        <f>IF(AND(Table13[[#This Row],[Call Sign]]&lt;&gt;"N/A", Table13[[#This Row],[Call Sign]]&lt;&gt;"Pending"), "Y", "N")</f>
        <v>N</v>
      </c>
      <c r="I891" s="10" t="str" cm="1">
        <f t="array" ref="I8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1" s="6" t="str" cm="1">
        <f t="array" ref="J891">IF(IFERROR(VLOOKUP(VALUE(Table13[[#This Row],[County FIPS]]), IFERROR(IF(VALUE([1]!New_Leases[#Data])=0, "Pending", VALUE([1]!New_Leases[#Data])), [1]!New_Leases[#Data]), 13, FALSE), "N")="Active", "Y", "N")</f>
        <v>N</v>
      </c>
      <c r="K891" s="9" t="str" cm="1">
        <f t="array" ref="K8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1" s="9" t="str" cm="1">
        <f t="array" ref="L8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1" s="11" t="str" cm="1">
        <f t="array" ref="M8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1" s="9" t="str" cm="1">
        <f t="array" ref="N891">IF(IFERROR(VLOOKUP(VALUE(Table13[[#This Row],[County FIPS]]), VALUE([1]!Assignments_of_Authorization[#Data]), 1, FALSE), "N")&lt;&gt;"N", "Y", "N")</f>
        <v>N</v>
      </c>
      <c r="O891" s="9" t="str" cm="1">
        <f t="array" ref="O8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1" s="9" t="str" cm="1">
        <f t="array" ref="P8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1" s="9" t="str" cm="1">
        <f t="array" ref="Q8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2" spans="2:17" x14ac:dyDescent="0.25">
      <c r="B892" s="8" t="s">
        <v>2938</v>
      </c>
      <c r="C892" t="s">
        <v>604</v>
      </c>
      <c r="D892" t="s">
        <v>649</v>
      </c>
      <c r="E892" t="s">
        <v>6</v>
      </c>
      <c r="F892" s="4">
        <v>12943</v>
      </c>
      <c r="G892" s="6" t="str" cm="1">
        <f t="array" ref="G892">IFERROR(VLOOKUP(VALUE(Table13[[#This Row],[County FIPS]]), IFERROR(IF(VALUE([1]!New_Licenses[#Data])=0, "Pending", VALUE([1]!New_Licenses[#Data])), [1]!New_Licenses[#Data]), 8, FALSE), "N/A")</f>
        <v>N/A</v>
      </c>
      <c r="H892" s="9" t="str">
        <f>IF(AND(Table13[[#This Row],[Call Sign]]&lt;&gt;"N/A", Table13[[#This Row],[Call Sign]]&lt;&gt;"Pending"), "Y", "N")</f>
        <v>N</v>
      </c>
      <c r="I892" s="10" t="str" cm="1">
        <f t="array" ref="I8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2" s="6" t="str" cm="1">
        <f t="array" ref="J892">IF(IFERROR(VLOOKUP(VALUE(Table13[[#This Row],[County FIPS]]), IFERROR(IF(VALUE([1]!New_Leases[#Data])=0, "Pending", VALUE([1]!New_Leases[#Data])), [1]!New_Leases[#Data]), 13, FALSE), "N")="Active", "Y", "N")</f>
        <v>N</v>
      </c>
      <c r="K892" s="9" t="str" cm="1">
        <f t="array" ref="K8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2" s="9" t="str" cm="1">
        <f t="array" ref="L8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2" s="11" t="str" cm="1">
        <f t="array" ref="M8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2" s="9" t="str" cm="1">
        <f t="array" ref="N892">IF(IFERROR(VLOOKUP(VALUE(Table13[[#This Row],[County FIPS]]), VALUE([1]!Assignments_of_Authorization[#Data]), 1, FALSE), "N")&lt;&gt;"N", "Y", "N")</f>
        <v>N</v>
      </c>
      <c r="O892" s="9" t="str" cm="1">
        <f t="array" ref="O8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2" s="9" t="str" cm="1">
        <f t="array" ref="P8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2" s="9" t="str" cm="1">
        <f t="array" ref="Q8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3" spans="2:17" x14ac:dyDescent="0.25">
      <c r="B893" s="8" t="s">
        <v>2939</v>
      </c>
      <c r="C893" t="s">
        <v>650</v>
      </c>
      <c r="D893" t="s">
        <v>563</v>
      </c>
      <c r="E893" t="s">
        <v>6</v>
      </c>
      <c r="F893" s="4">
        <v>12526</v>
      </c>
      <c r="G893" s="6" t="str" cm="1">
        <f t="array" ref="G893">IFERROR(VLOOKUP(VALUE(Table13[[#This Row],[County FIPS]]), IFERROR(IF(VALUE([1]!New_Licenses[#Data])=0, "Pending", VALUE([1]!New_Licenses[#Data])), [1]!New_Licenses[#Data]), 8, FALSE), "N/A")</f>
        <v>Pending</v>
      </c>
      <c r="H893" s="9" t="str">
        <f>IF(AND(Table13[[#This Row],[Call Sign]]&lt;&gt;"N/A", Table13[[#This Row],[Call Sign]]&lt;&gt;"Pending"), "Y", "N")</f>
        <v>N</v>
      </c>
      <c r="I893" s="10" t="str" cm="1">
        <f t="array" ref="I89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893" s="6" t="str" cm="1">
        <f t="array" ref="J893">IF(IFERROR(VLOOKUP(VALUE(Table13[[#This Row],[County FIPS]]), IFERROR(IF(VALUE([1]!New_Leases[#Data])=0, "Pending", VALUE([1]!New_Leases[#Data])), [1]!New_Leases[#Data]), 13, FALSE), "N")="Active", "Y", "N")</f>
        <v>N</v>
      </c>
      <c r="K893" s="9" t="str" cm="1">
        <f t="array" ref="K8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3" s="9" t="str" cm="1">
        <f t="array" ref="L8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3" s="11" t="str" cm="1">
        <f t="array" ref="M8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3" s="9" t="str" cm="1">
        <f t="array" ref="N893">IF(IFERROR(VLOOKUP(VALUE(Table13[[#This Row],[County FIPS]]), VALUE([1]!Assignments_of_Authorization[#Data]), 1, FALSE), "N")&lt;&gt;"N", "Y", "N")</f>
        <v>N</v>
      </c>
      <c r="O893" s="9" t="str" cm="1">
        <f t="array" ref="O8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3" s="9" t="str" cm="1">
        <f t="array" ref="P8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3" s="9" t="str" cm="1">
        <f t="array" ref="Q8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4" spans="2:17" x14ac:dyDescent="0.25">
      <c r="B894" s="8" t="s">
        <v>2940</v>
      </c>
      <c r="C894" t="s">
        <v>650</v>
      </c>
      <c r="D894" t="s">
        <v>651</v>
      </c>
      <c r="E894" t="s">
        <v>6</v>
      </c>
      <c r="F894" s="4">
        <v>7836</v>
      </c>
      <c r="G894" s="6" t="str" cm="1">
        <f t="array" ref="G894">IFERROR(VLOOKUP(VALUE(Table13[[#This Row],[County FIPS]]), IFERROR(IF(VALUE([1]!New_Licenses[#Data])=0, "Pending", VALUE([1]!New_Licenses[#Data])), [1]!New_Licenses[#Data]), 8, FALSE), "N/A")</f>
        <v>Pending</v>
      </c>
      <c r="H894" s="9" t="str">
        <f>IF(AND(Table13[[#This Row],[Call Sign]]&lt;&gt;"N/A", Table13[[#This Row],[Call Sign]]&lt;&gt;"Pending"), "Y", "N")</f>
        <v>N</v>
      </c>
      <c r="I894" s="10" t="str" cm="1">
        <f t="array" ref="I894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894" s="6" t="str" cm="1">
        <f t="array" ref="J894">IF(IFERROR(VLOOKUP(VALUE(Table13[[#This Row],[County FIPS]]), IFERROR(IF(VALUE([1]!New_Leases[#Data])=0, "Pending", VALUE([1]!New_Leases[#Data])), [1]!New_Leases[#Data]), 13, FALSE), "N")="Active", "Y", "N")</f>
        <v>N</v>
      </c>
      <c r="K894" s="9" t="str" cm="1">
        <f t="array" ref="K8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4" s="9" t="str" cm="1">
        <f t="array" ref="L8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4" s="11" t="str" cm="1">
        <f t="array" ref="M8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4" s="9" t="str" cm="1">
        <f t="array" ref="N894">IF(IFERROR(VLOOKUP(VALUE(Table13[[#This Row],[County FIPS]]), VALUE([1]!Assignments_of_Authorization[#Data]), 1, FALSE), "N")&lt;&gt;"N", "Y", "N")</f>
        <v>N</v>
      </c>
      <c r="O894" s="9" t="str" cm="1">
        <f t="array" ref="O8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4" s="9" t="str" cm="1">
        <f t="array" ref="P8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4" s="9" t="str" cm="1">
        <f t="array" ref="Q8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5" spans="2:17" x14ac:dyDescent="0.25">
      <c r="B895" s="8" t="s">
        <v>2941</v>
      </c>
      <c r="C895" t="s">
        <v>650</v>
      </c>
      <c r="D895" t="s">
        <v>652</v>
      </c>
      <c r="E895" t="s">
        <v>6</v>
      </c>
      <c r="F895" s="4">
        <v>16348</v>
      </c>
      <c r="G895" s="6" t="str" cm="1">
        <f t="array" ref="G895">IFERROR(VLOOKUP(VALUE(Table13[[#This Row],[County FIPS]]), IFERROR(IF(VALUE([1]!New_Licenses[#Data])=0, "Pending", VALUE([1]!New_Licenses[#Data])), [1]!New_Licenses[#Data]), 8, FALSE), "N/A")</f>
        <v>N/A</v>
      </c>
      <c r="H895" s="9" t="str">
        <f>IF(AND(Table13[[#This Row],[Call Sign]]&lt;&gt;"N/A", Table13[[#This Row],[Call Sign]]&lt;&gt;"Pending"), "Y", "N")</f>
        <v>N</v>
      </c>
      <c r="I895" s="10" t="str" cm="1">
        <f t="array" ref="I8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5" s="6" t="str" cm="1">
        <f t="array" ref="J895">IF(IFERROR(VLOOKUP(VALUE(Table13[[#This Row],[County FIPS]]), IFERROR(IF(VALUE([1]!New_Leases[#Data])=0, "Pending", VALUE([1]!New_Leases[#Data])), [1]!New_Leases[#Data]), 13, FALSE), "N")="Active", "Y", "N")</f>
        <v>N</v>
      </c>
      <c r="K895" s="9" t="str" cm="1">
        <f t="array" ref="K8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5" s="9" t="str" cm="1">
        <f t="array" ref="L8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5" s="11" t="str" cm="1">
        <f t="array" ref="M8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5" s="9" t="str" cm="1">
        <f t="array" ref="N895">IF(IFERROR(VLOOKUP(VALUE(Table13[[#This Row],[County FIPS]]), VALUE([1]!Assignments_of_Authorization[#Data]), 1, FALSE), "N")&lt;&gt;"N", "Y", "N")</f>
        <v>N</v>
      </c>
      <c r="O895" s="9" t="str" cm="1">
        <f t="array" ref="O8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5" s="9" t="str" cm="1">
        <f t="array" ref="P8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5" s="9" t="str" cm="1">
        <f t="array" ref="Q8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6" spans="2:17" x14ac:dyDescent="0.25">
      <c r="B896" s="8" t="s">
        <v>2942</v>
      </c>
      <c r="C896" t="s">
        <v>650</v>
      </c>
      <c r="D896" t="s">
        <v>653</v>
      </c>
      <c r="E896" t="s">
        <v>6</v>
      </c>
      <c r="F896" s="4">
        <v>4228</v>
      </c>
      <c r="G896" s="6" t="str" cm="1">
        <f t="array" ref="G896">IFERROR(VLOOKUP(VALUE(Table13[[#This Row],[County FIPS]]), IFERROR(IF(VALUE([1]!New_Licenses[#Data])=0, "Pending", VALUE([1]!New_Licenses[#Data])), [1]!New_Licenses[#Data]), 8, FALSE), "N/A")</f>
        <v>N/A</v>
      </c>
      <c r="H896" s="9" t="str">
        <f>IF(AND(Table13[[#This Row],[Call Sign]]&lt;&gt;"N/A", Table13[[#This Row],[Call Sign]]&lt;&gt;"Pending"), "Y", "N")</f>
        <v>N</v>
      </c>
      <c r="I896" s="10" t="str" cm="1">
        <f t="array" ref="I8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6" s="6" t="str" cm="1">
        <f t="array" ref="J896">IF(IFERROR(VLOOKUP(VALUE(Table13[[#This Row],[County FIPS]]), IFERROR(IF(VALUE([1]!New_Leases[#Data])=0, "Pending", VALUE([1]!New_Leases[#Data])), [1]!New_Leases[#Data]), 13, FALSE), "N")="Active", "Y", "N")</f>
        <v>N</v>
      </c>
      <c r="K896" s="9" t="str" cm="1">
        <f t="array" ref="K8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6" s="9" t="str" cm="1">
        <f t="array" ref="L8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6" s="11" t="str" cm="1">
        <f t="array" ref="M8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6" s="9" t="str" cm="1">
        <f t="array" ref="N896">IF(IFERROR(VLOOKUP(VALUE(Table13[[#This Row],[County FIPS]]), VALUE([1]!Assignments_of_Authorization[#Data]), 1, FALSE), "N")&lt;&gt;"N", "Y", "N")</f>
        <v>N</v>
      </c>
      <c r="O896" s="9" t="str" cm="1">
        <f t="array" ref="O8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6" s="9" t="str" cm="1">
        <f t="array" ref="P8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6" s="9" t="str" cm="1">
        <f t="array" ref="Q8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7" spans="2:17" x14ac:dyDescent="0.25">
      <c r="B897" s="8" t="s">
        <v>2943</v>
      </c>
      <c r="C897" t="s">
        <v>650</v>
      </c>
      <c r="D897" t="s">
        <v>654</v>
      </c>
      <c r="E897" t="s">
        <v>6</v>
      </c>
      <c r="F897" s="4">
        <v>25493</v>
      </c>
      <c r="G897" s="6" t="str" cm="1">
        <f t="array" ref="G897">IFERROR(VLOOKUP(VALUE(Table13[[#This Row],[County FIPS]]), IFERROR(IF(VALUE([1]!New_Licenses[#Data])=0, "Pending", VALUE([1]!New_Licenses[#Data])), [1]!New_Licenses[#Data]), 8, FALSE), "N/A")</f>
        <v>N/A</v>
      </c>
      <c r="H897" s="9" t="str">
        <f>IF(AND(Table13[[#This Row],[Call Sign]]&lt;&gt;"N/A", Table13[[#This Row],[Call Sign]]&lt;&gt;"Pending"), "Y", "N")</f>
        <v>N</v>
      </c>
      <c r="I897" s="10" t="str" cm="1">
        <f t="array" ref="I8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7" s="6" t="str" cm="1">
        <f t="array" ref="J897">IF(IFERROR(VLOOKUP(VALUE(Table13[[#This Row],[County FIPS]]), IFERROR(IF(VALUE([1]!New_Leases[#Data])=0, "Pending", VALUE([1]!New_Leases[#Data])), [1]!New_Leases[#Data]), 13, FALSE), "N")="Active", "Y", "N")</f>
        <v>N</v>
      </c>
      <c r="K897" s="9" t="str" cm="1">
        <f t="array" ref="K8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7" s="9" t="str" cm="1">
        <f t="array" ref="L8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7" s="11" t="str" cm="1">
        <f t="array" ref="M8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7" s="9" t="str" cm="1">
        <f t="array" ref="N897">IF(IFERROR(VLOOKUP(VALUE(Table13[[#This Row],[County FIPS]]), VALUE([1]!Assignments_of_Authorization[#Data]), 1, FALSE), "N")&lt;&gt;"N", "Y", "N")</f>
        <v>N</v>
      </c>
      <c r="O897" s="9" t="str" cm="1">
        <f t="array" ref="O8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7" s="9" t="str" cm="1">
        <f t="array" ref="P8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7" s="9" t="str" cm="1">
        <f t="array" ref="Q8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8" spans="2:17" x14ac:dyDescent="0.25">
      <c r="B898" s="8" t="s">
        <v>2944</v>
      </c>
      <c r="C898" t="s">
        <v>650</v>
      </c>
      <c r="D898" t="s">
        <v>655</v>
      </c>
      <c r="E898" t="s">
        <v>6</v>
      </c>
      <c r="F898" s="4">
        <v>14360</v>
      </c>
      <c r="G898" s="6" t="str" cm="1">
        <f t="array" ref="G898">IFERROR(VLOOKUP(VALUE(Table13[[#This Row],[County FIPS]]), IFERROR(IF(VALUE([1]!New_Licenses[#Data])=0, "Pending", VALUE([1]!New_Licenses[#Data])), [1]!New_Licenses[#Data]), 8, FALSE), "N/A")</f>
        <v>Pending</v>
      </c>
      <c r="H898" s="9" t="str">
        <f>IF(AND(Table13[[#This Row],[Call Sign]]&lt;&gt;"N/A", Table13[[#This Row],[Call Sign]]&lt;&gt;"Pending"), "Y", "N")</f>
        <v>N</v>
      </c>
      <c r="I898" s="10" t="str" cm="1">
        <f t="array" ref="I89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898" s="6" t="str" cm="1">
        <f t="array" ref="J898">IF(IFERROR(VLOOKUP(VALUE(Table13[[#This Row],[County FIPS]]), IFERROR(IF(VALUE([1]!New_Leases[#Data])=0, "Pending", VALUE([1]!New_Leases[#Data])), [1]!New_Leases[#Data]), 13, FALSE), "N")="Active", "Y", "N")</f>
        <v>N</v>
      </c>
      <c r="K898" s="9" t="str" cm="1">
        <f t="array" ref="K8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8" s="9" t="str" cm="1">
        <f t="array" ref="L8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8" s="11" t="str" cm="1">
        <f t="array" ref="M8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8" s="9" t="str" cm="1">
        <f t="array" ref="N898">IF(IFERROR(VLOOKUP(VALUE(Table13[[#This Row],[County FIPS]]), VALUE([1]!Assignments_of_Authorization[#Data]), 1, FALSE), "N")&lt;&gt;"N", "Y", "N")</f>
        <v>N</v>
      </c>
      <c r="O898" s="9" t="str" cm="1">
        <f t="array" ref="O8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8" s="9" t="str" cm="1">
        <f t="array" ref="P8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8" s="9" t="str" cm="1">
        <f t="array" ref="Q8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899" spans="2:17" x14ac:dyDescent="0.25">
      <c r="B899" s="8" t="s">
        <v>2945</v>
      </c>
      <c r="C899" t="s">
        <v>650</v>
      </c>
      <c r="D899" t="s">
        <v>510</v>
      </c>
      <c r="E899" t="s">
        <v>6</v>
      </c>
      <c r="F899" s="4">
        <v>9508</v>
      </c>
      <c r="G899" s="6" t="str" cm="1">
        <f t="array" ref="G899">IFERROR(VLOOKUP(VALUE(Table13[[#This Row],[County FIPS]]), IFERROR(IF(VALUE([1]!New_Licenses[#Data])=0, "Pending", VALUE([1]!New_Licenses[#Data])), [1]!New_Licenses[#Data]), 8, FALSE), "N/A")</f>
        <v>N/A</v>
      </c>
      <c r="H899" s="9" t="str">
        <f>IF(AND(Table13[[#This Row],[Call Sign]]&lt;&gt;"N/A", Table13[[#This Row],[Call Sign]]&lt;&gt;"Pending"), "Y", "N")</f>
        <v>N</v>
      </c>
      <c r="I899" s="10" t="str" cm="1">
        <f t="array" ref="I8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899" s="6" t="str" cm="1">
        <f t="array" ref="J899">IF(IFERROR(VLOOKUP(VALUE(Table13[[#This Row],[County FIPS]]), IFERROR(IF(VALUE([1]!New_Leases[#Data])=0, "Pending", VALUE([1]!New_Leases[#Data])), [1]!New_Leases[#Data]), 13, FALSE), "N")="Active", "Y", "N")</f>
        <v>N</v>
      </c>
      <c r="K899" s="9" t="str" cm="1">
        <f t="array" ref="K8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899" s="9" t="str" cm="1">
        <f t="array" ref="L8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899" s="11" t="str" cm="1">
        <f t="array" ref="M8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899" s="9" t="str" cm="1">
        <f t="array" ref="N899">IF(IFERROR(VLOOKUP(VALUE(Table13[[#This Row],[County FIPS]]), VALUE([1]!Assignments_of_Authorization[#Data]), 1, FALSE), "N")&lt;&gt;"N", "Y", "N")</f>
        <v>N</v>
      </c>
      <c r="O899" s="9" t="str" cm="1">
        <f t="array" ref="O8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899" s="9" t="str" cm="1">
        <f t="array" ref="P8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899" s="9" t="str" cm="1">
        <f t="array" ref="Q8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0" spans="2:17" x14ac:dyDescent="0.25">
      <c r="B900" s="8" t="s">
        <v>2946</v>
      </c>
      <c r="C900" t="s">
        <v>650</v>
      </c>
      <c r="D900" t="s">
        <v>13</v>
      </c>
      <c r="E900" t="s">
        <v>6</v>
      </c>
      <c r="F900" s="4">
        <v>67380</v>
      </c>
      <c r="G900" s="6" t="str" cm="1">
        <f t="array" ref="G900">IFERROR(VLOOKUP(VALUE(Table13[[#This Row],[County FIPS]]), IFERROR(IF(VALUE([1]!New_Licenses[#Data])=0, "Pending", VALUE([1]!New_Licenses[#Data])), [1]!New_Licenses[#Data]), 8, FALSE), "N/A")</f>
        <v>Pending</v>
      </c>
      <c r="H900" s="9" t="str">
        <f>IF(AND(Table13[[#This Row],[Call Sign]]&lt;&gt;"N/A", Table13[[#This Row],[Call Sign]]&lt;&gt;"Pending"), "Y", "N")</f>
        <v>N</v>
      </c>
      <c r="I900" s="10" t="str" cm="1">
        <f t="array" ref="I90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00" s="6" t="str" cm="1">
        <f t="array" ref="J900">IF(IFERROR(VLOOKUP(VALUE(Table13[[#This Row],[County FIPS]]), IFERROR(IF(VALUE([1]!New_Leases[#Data])=0, "Pending", VALUE([1]!New_Leases[#Data])), [1]!New_Leases[#Data]), 13, FALSE), "N")="Active", "Y", "N")</f>
        <v>N</v>
      </c>
      <c r="K900" s="9" t="str" cm="1">
        <f t="array" ref="K9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0" s="9" t="str" cm="1">
        <f t="array" ref="L9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0" s="11" t="str" cm="1">
        <f t="array" ref="M9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0" s="9" t="str" cm="1">
        <f t="array" ref="N900">IF(IFERROR(VLOOKUP(VALUE(Table13[[#This Row],[County FIPS]]), VALUE([1]!Assignments_of_Authorization[#Data]), 1, FALSE), "N")&lt;&gt;"N", "Y", "N")</f>
        <v>N</v>
      </c>
      <c r="O900" s="9" t="str" cm="1">
        <f t="array" ref="O9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0" s="9" t="str" cm="1">
        <f t="array" ref="P9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0" s="9" t="str" cm="1">
        <f t="array" ref="Q9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1" spans="2:17" x14ac:dyDescent="0.25">
      <c r="B901" s="8" t="s">
        <v>2947</v>
      </c>
      <c r="C901" t="s">
        <v>650</v>
      </c>
      <c r="D901" t="s">
        <v>656</v>
      </c>
      <c r="E901" t="s">
        <v>6</v>
      </c>
      <c r="F901" s="4">
        <v>2572</v>
      </c>
      <c r="G901" s="6" t="str" cm="1">
        <f t="array" ref="G901">IFERROR(VLOOKUP(VALUE(Table13[[#This Row],[County FIPS]]), IFERROR(IF(VALUE([1]!New_Licenses[#Data])=0, "Pending", VALUE([1]!New_Licenses[#Data])), [1]!New_Licenses[#Data]), 8, FALSE), "N/A")</f>
        <v>Pending</v>
      </c>
      <c r="H901" s="9" t="str">
        <f>IF(AND(Table13[[#This Row],[Call Sign]]&lt;&gt;"N/A", Table13[[#This Row],[Call Sign]]&lt;&gt;"Pending"), "Y", "N")</f>
        <v>N</v>
      </c>
      <c r="I901" s="10" t="str" cm="1">
        <f t="array" ref="I901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01" s="6" t="str" cm="1">
        <f t="array" ref="J901">IF(IFERROR(VLOOKUP(VALUE(Table13[[#This Row],[County FIPS]]), IFERROR(IF(VALUE([1]!New_Leases[#Data])=0, "Pending", VALUE([1]!New_Leases[#Data])), [1]!New_Leases[#Data]), 13, FALSE), "N")="Active", "Y", "N")</f>
        <v>N</v>
      </c>
      <c r="K901" s="9" t="str" cm="1">
        <f t="array" ref="K9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1" s="9" t="str" cm="1">
        <f t="array" ref="L9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1" s="11" t="str" cm="1">
        <f t="array" ref="M9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1" s="9" t="str" cm="1">
        <f t="array" ref="N901">IF(IFERROR(VLOOKUP(VALUE(Table13[[#This Row],[County FIPS]]), VALUE([1]!Assignments_of_Authorization[#Data]), 1, FALSE), "N")&lt;&gt;"N", "Y", "N")</f>
        <v>N</v>
      </c>
      <c r="O901" s="9" t="str" cm="1">
        <f t="array" ref="O9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1" s="9" t="str" cm="1">
        <f t="array" ref="P9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1" s="9" t="str" cm="1">
        <f t="array" ref="Q9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2" spans="2:17" x14ac:dyDescent="0.25">
      <c r="B902" s="8" t="s">
        <v>2948</v>
      </c>
      <c r="C902" t="s">
        <v>650</v>
      </c>
      <c r="D902" t="s">
        <v>657</v>
      </c>
      <c r="E902" t="s">
        <v>6</v>
      </c>
      <c r="F902" s="4">
        <v>3379</v>
      </c>
      <c r="G902" s="6" t="str" cm="1">
        <f t="array" ref="G902">IFERROR(VLOOKUP(VALUE(Table13[[#This Row],[County FIPS]]), IFERROR(IF(VALUE([1]!New_Licenses[#Data])=0, "Pending", VALUE([1]!New_Licenses[#Data])), [1]!New_Licenses[#Data]), 8, FALSE), "N/A")</f>
        <v>N/A</v>
      </c>
      <c r="H902" s="9" t="str">
        <f>IF(AND(Table13[[#This Row],[Call Sign]]&lt;&gt;"N/A", Table13[[#This Row],[Call Sign]]&lt;&gt;"Pending"), "Y", "N")</f>
        <v>N</v>
      </c>
      <c r="I902" s="10" t="str" cm="1">
        <f t="array" ref="I9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02" s="6" t="str" cm="1">
        <f t="array" ref="J902">IF(IFERROR(VLOOKUP(VALUE(Table13[[#This Row],[County FIPS]]), IFERROR(IF(VALUE([1]!New_Leases[#Data])=0, "Pending", VALUE([1]!New_Leases[#Data])), [1]!New_Leases[#Data]), 13, FALSE), "N")="Active", "Y", "N")</f>
        <v>N</v>
      </c>
      <c r="K902" s="9" t="str" cm="1">
        <f t="array" ref="K9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2" s="9" t="str" cm="1">
        <f t="array" ref="L9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2" s="11" t="str" cm="1">
        <f t="array" ref="M9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2" s="9" t="str" cm="1">
        <f t="array" ref="N902">IF(IFERROR(VLOOKUP(VALUE(Table13[[#This Row],[County FIPS]]), VALUE([1]!Assignments_of_Authorization[#Data]), 1, FALSE), "N")&lt;&gt;"N", "Y", "N")</f>
        <v>N</v>
      </c>
      <c r="O902" s="9" t="str" cm="1">
        <f t="array" ref="O9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2" s="9" t="str" cm="1">
        <f t="array" ref="P9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2" s="9" t="str" cm="1">
        <f t="array" ref="Q9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3" spans="2:17" x14ac:dyDescent="0.25">
      <c r="B903" s="8" t="s">
        <v>2949</v>
      </c>
      <c r="C903" t="s">
        <v>650</v>
      </c>
      <c r="D903" t="s">
        <v>16</v>
      </c>
      <c r="E903" t="s">
        <v>6</v>
      </c>
      <c r="F903" s="4">
        <v>19362</v>
      </c>
      <c r="G903" s="6" t="str" cm="1">
        <f t="array" ref="G903">IFERROR(VLOOKUP(VALUE(Table13[[#This Row],[County FIPS]]), IFERROR(IF(VALUE([1]!New_Licenses[#Data])=0, "Pending", VALUE([1]!New_Licenses[#Data])), [1]!New_Licenses[#Data]), 8, FALSE), "N/A")</f>
        <v>Pending</v>
      </c>
      <c r="H903" s="9" t="str">
        <f>IF(AND(Table13[[#This Row],[Call Sign]]&lt;&gt;"N/A", Table13[[#This Row],[Call Sign]]&lt;&gt;"Pending"), "Y", "N")</f>
        <v>N</v>
      </c>
      <c r="I903" s="10" t="str" cm="1">
        <f t="array" ref="I90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03" s="6" t="str" cm="1">
        <f t="array" ref="J903">IF(IFERROR(VLOOKUP(VALUE(Table13[[#This Row],[County FIPS]]), IFERROR(IF(VALUE([1]!New_Leases[#Data])=0, "Pending", VALUE([1]!New_Leases[#Data])), [1]!New_Leases[#Data]), 13, FALSE), "N")="Active", "Y", "N")</f>
        <v>N</v>
      </c>
      <c r="K903" s="9" t="str" cm="1">
        <f t="array" ref="K9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3" s="9" t="str" cm="1">
        <f t="array" ref="L9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3" s="11" t="str" cm="1">
        <f t="array" ref="M9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3" s="9" t="str" cm="1">
        <f t="array" ref="N903">IF(IFERROR(VLOOKUP(VALUE(Table13[[#This Row],[County FIPS]]), VALUE([1]!Assignments_of_Authorization[#Data]), 1, FALSE), "N")&lt;&gt;"N", "Y", "N")</f>
        <v>N</v>
      </c>
      <c r="O903" s="9" t="str" cm="1">
        <f t="array" ref="O9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3" s="9" t="str" cm="1">
        <f t="array" ref="P9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3" s="9" t="str" cm="1">
        <f t="array" ref="Q9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4" spans="2:17" x14ac:dyDescent="0.25">
      <c r="B904" s="8" t="s">
        <v>2950</v>
      </c>
      <c r="C904" t="s">
        <v>650</v>
      </c>
      <c r="D904" t="s">
        <v>248</v>
      </c>
      <c r="E904" t="s">
        <v>6</v>
      </c>
      <c r="F904" s="4">
        <v>2616</v>
      </c>
      <c r="G904" s="6" t="str" cm="1">
        <f t="array" ref="G904">IFERROR(VLOOKUP(VALUE(Table13[[#This Row],[County FIPS]]), IFERROR(IF(VALUE([1]!New_Licenses[#Data])=0, "Pending", VALUE([1]!New_Licenses[#Data])), [1]!New_Licenses[#Data]), 8, FALSE), "N/A")</f>
        <v>N/A</v>
      </c>
      <c r="H904" s="9" t="str">
        <f>IF(AND(Table13[[#This Row],[Call Sign]]&lt;&gt;"N/A", Table13[[#This Row],[Call Sign]]&lt;&gt;"Pending"), "Y", "N")</f>
        <v>N</v>
      </c>
      <c r="I904" s="10" t="str" cm="1">
        <f t="array" ref="I9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04" s="6" t="str" cm="1">
        <f t="array" ref="J904">IF(IFERROR(VLOOKUP(VALUE(Table13[[#This Row],[County FIPS]]), IFERROR(IF(VALUE([1]!New_Leases[#Data])=0, "Pending", VALUE([1]!New_Leases[#Data])), [1]!New_Leases[#Data]), 13, FALSE), "N")="Active", "Y", "N")</f>
        <v>N</v>
      </c>
      <c r="K904" s="9" t="str" cm="1">
        <f t="array" ref="K9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4" s="9" t="str" cm="1">
        <f t="array" ref="L9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4" s="11" t="str" cm="1">
        <f t="array" ref="M9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4" s="9" t="str" cm="1">
        <f t="array" ref="N904">IF(IFERROR(VLOOKUP(VALUE(Table13[[#This Row],[County FIPS]]), VALUE([1]!Assignments_of_Authorization[#Data]), 1, FALSE), "N")&lt;&gt;"N", "Y", "N")</f>
        <v>N</v>
      </c>
      <c r="O904" s="9" t="str" cm="1">
        <f t="array" ref="O9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4" s="9" t="str" cm="1">
        <f t="array" ref="P9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4" s="9" t="str" cm="1">
        <f t="array" ref="Q9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5" spans="2:17" x14ac:dyDescent="0.25">
      <c r="B905" s="8" t="s">
        <v>2951</v>
      </c>
      <c r="C905" t="s">
        <v>650</v>
      </c>
      <c r="D905" t="s">
        <v>132</v>
      </c>
      <c r="E905" t="s">
        <v>6</v>
      </c>
      <c r="F905" s="4">
        <v>1991</v>
      </c>
      <c r="G905" s="6" t="str" cm="1">
        <f t="array" ref="G905">IFERROR(VLOOKUP(VALUE(Table13[[#This Row],[County FIPS]]), IFERROR(IF(VALUE([1]!New_Licenses[#Data])=0, "Pending", VALUE([1]!New_Licenses[#Data])), [1]!New_Licenses[#Data]), 8, FALSE), "N/A")</f>
        <v>N/A</v>
      </c>
      <c r="H905" s="9" t="str">
        <f>IF(AND(Table13[[#This Row],[Call Sign]]&lt;&gt;"N/A", Table13[[#This Row],[Call Sign]]&lt;&gt;"Pending"), "Y", "N")</f>
        <v>N</v>
      </c>
      <c r="I905" s="10" t="str" cm="1">
        <f t="array" ref="I9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05" s="6" t="str" cm="1">
        <f t="array" ref="J905">IF(IFERROR(VLOOKUP(VALUE(Table13[[#This Row],[County FIPS]]), IFERROR(IF(VALUE([1]!New_Leases[#Data])=0, "Pending", VALUE([1]!New_Leases[#Data])), [1]!New_Leases[#Data]), 13, FALSE), "N")="Active", "Y", "N")</f>
        <v>N</v>
      </c>
      <c r="K905" s="9" t="str" cm="1">
        <f t="array" ref="K9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5" s="9" t="str" cm="1">
        <f t="array" ref="L9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5" s="11" t="str" cm="1">
        <f t="array" ref="M9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5" s="9" t="str" cm="1">
        <f t="array" ref="N905">IF(IFERROR(VLOOKUP(VALUE(Table13[[#This Row],[County FIPS]]), VALUE([1]!Assignments_of_Authorization[#Data]), 1, FALSE), "N")&lt;&gt;"N", "Y", "N")</f>
        <v>N</v>
      </c>
      <c r="O905" s="9" t="str" cm="1">
        <f t="array" ref="O9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5" s="9" t="str" cm="1">
        <f t="array" ref="P9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5" s="9" t="str" cm="1">
        <f t="array" ref="Q9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6" spans="2:17" x14ac:dyDescent="0.25">
      <c r="B906" s="8" t="s">
        <v>2952</v>
      </c>
      <c r="C906" t="s">
        <v>650</v>
      </c>
      <c r="D906" t="s">
        <v>20</v>
      </c>
      <c r="E906" t="s">
        <v>6</v>
      </c>
      <c r="F906" s="4">
        <v>8117</v>
      </c>
      <c r="G906" s="6" t="str" cm="1">
        <f t="array" ref="G906">IFERROR(VLOOKUP(VALUE(Table13[[#This Row],[County FIPS]]), IFERROR(IF(VALUE([1]!New_Licenses[#Data])=0, "Pending", VALUE([1]!New_Licenses[#Data])), [1]!New_Licenses[#Data]), 8, FALSE), "N/A")</f>
        <v>Pending</v>
      </c>
      <c r="H906" s="9" t="str">
        <f>IF(AND(Table13[[#This Row],[Call Sign]]&lt;&gt;"N/A", Table13[[#This Row],[Call Sign]]&lt;&gt;"Pending"), "Y", "N")</f>
        <v>N</v>
      </c>
      <c r="I906" s="10" t="str" cm="1">
        <f t="array" ref="I90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06" s="6" t="str" cm="1">
        <f t="array" ref="J906">IF(IFERROR(VLOOKUP(VALUE(Table13[[#This Row],[County FIPS]]), IFERROR(IF(VALUE([1]!New_Leases[#Data])=0, "Pending", VALUE([1]!New_Leases[#Data])), [1]!New_Leases[#Data]), 13, FALSE), "N")="Active", "Y", "N")</f>
        <v>N</v>
      </c>
      <c r="K906" s="9" t="str" cm="1">
        <f t="array" ref="K9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6" s="9" t="str" cm="1">
        <f t="array" ref="L9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6" s="11" t="str" cm="1">
        <f t="array" ref="M9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6" s="9" t="str" cm="1">
        <f t="array" ref="N906">IF(IFERROR(VLOOKUP(VALUE(Table13[[#This Row],[County FIPS]]), VALUE([1]!Assignments_of_Authorization[#Data]), 1, FALSE), "N")&lt;&gt;"N", "Y", "N")</f>
        <v>N</v>
      </c>
      <c r="O906" s="9" t="str" cm="1">
        <f t="array" ref="O9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6" s="9" t="str" cm="1">
        <f t="array" ref="P9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6" s="9" t="str" cm="1">
        <f t="array" ref="Q9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7" spans="2:17" x14ac:dyDescent="0.25">
      <c r="B907" s="8" t="s">
        <v>2953</v>
      </c>
      <c r="C907" t="s">
        <v>650</v>
      </c>
      <c r="D907" t="s">
        <v>658</v>
      </c>
      <c r="E907" t="s">
        <v>6</v>
      </c>
      <c r="F907" s="4">
        <v>9032</v>
      </c>
      <c r="G907" s="6" t="str" cm="1">
        <f t="array" ref="G907">IFERROR(VLOOKUP(VALUE(Table13[[#This Row],[County FIPS]]), IFERROR(IF(VALUE([1]!New_Licenses[#Data])=0, "Pending", VALUE([1]!New_Licenses[#Data])), [1]!New_Licenses[#Data]), 8, FALSE), "N/A")</f>
        <v>WRTJ715</v>
      </c>
      <c r="H907" s="9" t="str">
        <f>IF(AND(Table13[[#This Row],[Call Sign]]&lt;&gt;"N/A", Table13[[#This Row],[Call Sign]]&lt;&gt;"Pending"), "Y", "N")</f>
        <v>Y</v>
      </c>
      <c r="I907" s="10" cm="1">
        <f t="array" ref="I907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07" s="6" t="str" cm="1">
        <f t="array" ref="J907">IF(IFERROR(VLOOKUP(VALUE(Table13[[#This Row],[County FIPS]]), IFERROR(IF(VALUE([1]!New_Leases[#Data])=0, "Pending", VALUE([1]!New_Leases[#Data])), [1]!New_Leases[#Data]), 13, FALSE), "N")="Active", "Y", "N")</f>
        <v>N</v>
      </c>
      <c r="K907" s="9" t="str" cm="1">
        <f t="array" ref="K9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7" s="9" t="str" cm="1">
        <f t="array" ref="L9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7" s="11" t="str" cm="1">
        <f t="array" ref="M9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7" s="9" t="str" cm="1">
        <f t="array" ref="N907">IF(IFERROR(VLOOKUP(VALUE(Table13[[#This Row],[County FIPS]]), VALUE([1]!Assignments_of_Authorization[#Data]), 1, FALSE), "N")&lt;&gt;"N", "Y", "N")</f>
        <v>N</v>
      </c>
      <c r="O907" s="9" t="str" cm="1">
        <f t="array" ref="O9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7" s="9" t="str" cm="1">
        <f t="array" ref="P9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7" s="9" t="str" cm="1">
        <f t="array" ref="Q9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8" spans="2:17" x14ac:dyDescent="0.25">
      <c r="B908" s="8" t="s">
        <v>2954</v>
      </c>
      <c r="C908" t="s">
        <v>650</v>
      </c>
      <c r="D908" t="s">
        <v>659</v>
      </c>
      <c r="E908" t="s">
        <v>6</v>
      </c>
      <c r="F908" s="4">
        <v>8360</v>
      </c>
      <c r="G908" s="6" t="str" cm="1">
        <f t="array" ref="G908">IFERROR(VLOOKUP(VALUE(Table13[[#This Row],[County FIPS]]), IFERROR(IF(VALUE([1]!New_Licenses[#Data])=0, "Pending", VALUE([1]!New_Licenses[#Data])), [1]!New_Licenses[#Data]), 8, FALSE), "N/A")</f>
        <v>Pending</v>
      </c>
      <c r="H908" s="9" t="str">
        <f>IF(AND(Table13[[#This Row],[Call Sign]]&lt;&gt;"N/A", Table13[[#This Row],[Call Sign]]&lt;&gt;"Pending"), "Y", "N")</f>
        <v>N</v>
      </c>
      <c r="I908" s="10" t="str" cm="1">
        <f t="array" ref="I90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08" s="6" t="str" cm="1">
        <f t="array" ref="J908">IF(IFERROR(VLOOKUP(VALUE(Table13[[#This Row],[County FIPS]]), IFERROR(IF(VALUE([1]!New_Leases[#Data])=0, "Pending", VALUE([1]!New_Leases[#Data])), [1]!New_Leases[#Data]), 13, FALSE), "N")="Active", "Y", "N")</f>
        <v>N</v>
      </c>
      <c r="K908" s="9" t="str" cm="1">
        <f t="array" ref="K9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8" s="9" t="str" cm="1">
        <f t="array" ref="L9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8" s="11" t="str" cm="1">
        <f t="array" ref="M9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8" s="9" t="str" cm="1">
        <f t="array" ref="N908">IF(IFERROR(VLOOKUP(VALUE(Table13[[#This Row],[County FIPS]]), VALUE([1]!Assignments_of_Authorization[#Data]), 1, FALSE), "N")&lt;&gt;"N", "Y", "N")</f>
        <v>N</v>
      </c>
      <c r="O908" s="9" t="str" cm="1">
        <f t="array" ref="O9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8" s="9" t="str" cm="1">
        <f t="array" ref="P9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8" s="9" t="str" cm="1">
        <f t="array" ref="Q9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09" spans="2:17" x14ac:dyDescent="0.25">
      <c r="B909" s="8" t="s">
        <v>2955</v>
      </c>
      <c r="C909" t="s">
        <v>650</v>
      </c>
      <c r="D909" t="s">
        <v>660</v>
      </c>
      <c r="E909" t="s">
        <v>6</v>
      </c>
      <c r="F909" s="4">
        <v>1689</v>
      </c>
      <c r="G909" s="6" t="str" cm="1">
        <f t="array" ref="G909">IFERROR(VLOOKUP(VALUE(Table13[[#This Row],[County FIPS]]), IFERROR(IF(VALUE([1]!New_Licenses[#Data])=0, "Pending", VALUE([1]!New_Licenses[#Data])), [1]!New_Licenses[#Data]), 8, FALSE), "N/A")</f>
        <v>N/A</v>
      </c>
      <c r="H909" s="9" t="str">
        <f>IF(AND(Table13[[#This Row],[Call Sign]]&lt;&gt;"N/A", Table13[[#This Row],[Call Sign]]&lt;&gt;"Pending"), "Y", "N")</f>
        <v>N</v>
      </c>
      <c r="I909" s="10" t="str" cm="1">
        <f t="array" ref="I9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09" s="6" t="str" cm="1">
        <f t="array" ref="J909">IF(IFERROR(VLOOKUP(VALUE(Table13[[#This Row],[County FIPS]]), IFERROR(IF(VALUE([1]!New_Leases[#Data])=0, "Pending", VALUE([1]!New_Leases[#Data])), [1]!New_Leases[#Data]), 13, FALSE), "N")="Active", "Y", "N")</f>
        <v>N</v>
      </c>
      <c r="K909" s="9" t="str" cm="1">
        <f t="array" ref="K9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09" s="9" t="str" cm="1">
        <f t="array" ref="L9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09" s="11" t="str" cm="1">
        <f t="array" ref="M9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09" s="9" t="str" cm="1">
        <f t="array" ref="N909">IF(IFERROR(VLOOKUP(VALUE(Table13[[#This Row],[County FIPS]]), VALUE([1]!Assignments_of_Authorization[#Data]), 1, FALSE), "N")&lt;&gt;"N", "Y", "N")</f>
        <v>N</v>
      </c>
      <c r="O909" s="9" t="str" cm="1">
        <f t="array" ref="O9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09" s="9" t="str" cm="1">
        <f t="array" ref="P9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09" s="9" t="str" cm="1">
        <f t="array" ref="Q9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0" spans="2:17" x14ac:dyDescent="0.25">
      <c r="B910" s="8" t="s">
        <v>2956</v>
      </c>
      <c r="C910" t="s">
        <v>650</v>
      </c>
      <c r="D910" t="s">
        <v>661</v>
      </c>
      <c r="E910" t="s">
        <v>6</v>
      </c>
      <c r="F910" s="4">
        <v>34549</v>
      </c>
      <c r="G910" s="6" t="str" cm="1">
        <f t="array" ref="G910">IFERROR(VLOOKUP(VALUE(Table13[[#This Row],[County FIPS]]), IFERROR(IF(VALUE([1]!New_Licenses[#Data])=0, "Pending", VALUE([1]!New_Licenses[#Data])), [1]!New_Licenses[#Data]), 8, FALSE), "N/A")</f>
        <v>Pending</v>
      </c>
      <c r="H910" s="9" t="str">
        <f>IF(AND(Table13[[#This Row],[Call Sign]]&lt;&gt;"N/A", Table13[[#This Row],[Call Sign]]&lt;&gt;"Pending"), "Y", "N")</f>
        <v>N</v>
      </c>
      <c r="I910" s="10" t="str" cm="1">
        <f t="array" ref="I91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10" s="6" t="str" cm="1">
        <f t="array" ref="J910">IF(IFERROR(VLOOKUP(VALUE(Table13[[#This Row],[County FIPS]]), IFERROR(IF(VALUE([1]!New_Leases[#Data])=0, "Pending", VALUE([1]!New_Leases[#Data])), [1]!New_Leases[#Data]), 13, FALSE), "N")="Active", "Y", "N")</f>
        <v>N</v>
      </c>
      <c r="K910" s="9" t="str" cm="1">
        <f t="array" ref="K9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0" s="9" t="str" cm="1">
        <f t="array" ref="L9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0" s="11" t="str" cm="1">
        <f t="array" ref="M9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0" s="9" t="str" cm="1">
        <f t="array" ref="N910">IF(IFERROR(VLOOKUP(VALUE(Table13[[#This Row],[County FIPS]]), VALUE([1]!Assignments_of_Authorization[#Data]), 1, FALSE), "N")&lt;&gt;"N", "Y", "N")</f>
        <v>N</v>
      </c>
      <c r="O910" s="9" t="str" cm="1">
        <f t="array" ref="O9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0" s="9" t="str" cm="1">
        <f t="array" ref="P9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0" s="9" t="str" cm="1">
        <f t="array" ref="Q9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1" spans="2:17" x14ac:dyDescent="0.25">
      <c r="B911" s="8" t="s">
        <v>2957</v>
      </c>
      <c r="C911" t="s">
        <v>650</v>
      </c>
      <c r="D911" t="s">
        <v>137</v>
      </c>
      <c r="E911" t="s">
        <v>6</v>
      </c>
      <c r="F911" s="4">
        <v>38972</v>
      </c>
      <c r="G911" s="6" t="str" cm="1">
        <f t="array" ref="G911">IFERROR(VLOOKUP(VALUE(Table13[[#This Row],[County FIPS]]), IFERROR(IF(VALUE([1]!New_Licenses[#Data])=0, "Pending", VALUE([1]!New_Licenses[#Data])), [1]!New_Licenses[#Data]), 8, FALSE), "N/A")</f>
        <v>Pending</v>
      </c>
      <c r="H911" s="9" t="str">
        <f>IF(AND(Table13[[#This Row],[Call Sign]]&lt;&gt;"N/A", Table13[[#This Row],[Call Sign]]&lt;&gt;"Pending"), "Y", "N")</f>
        <v>N</v>
      </c>
      <c r="I911" s="10" t="str" cm="1">
        <f t="array" ref="I911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11" s="6" t="str" cm="1">
        <f t="array" ref="J911">IF(IFERROR(VLOOKUP(VALUE(Table13[[#This Row],[County FIPS]]), IFERROR(IF(VALUE([1]!New_Leases[#Data])=0, "Pending", VALUE([1]!New_Leases[#Data])), [1]!New_Leases[#Data]), 13, FALSE), "N")="Active", "Y", "N")</f>
        <v>N</v>
      </c>
      <c r="K911" s="9" t="str" cm="1">
        <f t="array" ref="K9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1" s="9" t="str" cm="1">
        <f t="array" ref="L9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1" s="11" t="str" cm="1">
        <f t="array" ref="M9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1" s="9" t="str" cm="1">
        <f t="array" ref="N911">IF(IFERROR(VLOOKUP(VALUE(Table13[[#This Row],[County FIPS]]), VALUE([1]!Assignments_of_Authorization[#Data]), 1, FALSE), "N")&lt;&gt;"N", "Y", "N")</f>
        <v>N</v>
      </c>
      <c r="O911" s="9" t="str" cm="1">
        <f t="array" ref="O9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1" s="9" t="str" cm="1">
        <f t="array" ref="P9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1" s="9" t="str" cm="1">
        <f t="array" ref="Q9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2" spans="2:17" x14ac:dyDescent="0.25">
      <c r="B912" s="8" t="s">
        <v>2958</v>
      </c>
      <c r="C912" t="s">
        <v>650</v>
      </c>
      <c r="D912" t="s">
        <v>390</v>
      </c>
      <c r="E912" t="s">
        <v>6</v>
      </c>
      <c r="F912" s="4">
        <v>2764</v>
      </c>
      <c r="G912" s="6" t="str" cm="1">
        <f t="array" ref="G912">IFERROR(VLOOKUP(VALUE(Table13[[#This Row],[County FIPS]]), IFERROR(IF(VALUE([1]!New_Licenses[#Data])=0, "Pending", VALUE([1]!New_Licenses[#Data])), [1]!New_Licenses[#Data]), 8, FALSE), "N/A")</f>
        <v>N/A</v>
      </c>
      <c r="H912" s="9" t="str">
        <f>IF(AND(Table13[[#This Row],[Call Sign]]&lt;&gt;"N/A", Table13[[#This Row],[Call Sign]]&lt;&gt;"Pending"), "Y", "N")</f>
        <v>N</v>
      </c>
      <c r="I912" s="10" t="str" cm="1">
        <f t="array" ref="I9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12" s="6" t="str" cm="1">
        <f t="array" ref="J912">IF(IFERROR(VLOOKUP(VALUE(Table13[[#This Row],[County FIPS]]), IFERROR(IF(VALUE([1]!New_Leases[#Data])=0, "Pending", VALUE([1]!New_Leases[#Data])), [1]!New_Leases[#Data]), 13, FALSE), "N")="Active", "Y", "N")</f>
        <v>N</v>
      </c>
      <c r="K912" s="9" t="str" cm="1">
        <f t="array" ref="K9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2" s="9" t="str" cm="1">
        <f t="array" ref="L9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2" s="11" t="str" cm="1">
        <f t="array" ref="M9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2" s="9" t="str" cm="1">
        <f t="array" ref="N912">IF(IFERROR(VLOOKUP(VALUE(Table13[[#This Row],[County FIPS]]), VALUE([1]!Assignments_of_Authorization[#Data]), 1, FALSE), "N")&lt;&gt;"N", "Y", "N")</f>
        <v>N</v>
      </c>
      <c r="O912" s="9" t="str" cm="1">
        <f t="array" ref="O9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2" s="9" t="str" cm="1">
        <f t="array" ref="P9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2" s="9" t="str" cm="1">
        <f t="array" ref="Q9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3" spans="2:17" x14ac:dyDescent="0.25">
      <c r="B913" s="8" t="s">
        <v>2959</v>
      </c>
      <c r="C913" t="s">
        <v>650</v>
      </c>
      <c r="D913" t="s">
        <v>618</v>
      </c>
      <c r="E913" t="s">
        <v>6</v>
      </c>
      <c r="F913" s="4">
        <v>18402</v>
      </c>
      <c r="G913" s="6" t="str" cm="1">
        <f t="array" ref="G913">IFERROR(VLOOKUP(VALUE(Table13[[#This Row],[County FIPS]]), IFERROR(IF(VALUE([1]!New_Licenses[#Data])=0, "Pending", VALUE([1]!New_Licenses[#Data])), [1]!New_Licenses[#Data]), 8, FALSE), "N/A")</f>
        <v>Pending</v>
      </c>
      <c r="H913" s="9" t="str">
        <f>IF(AND(Table13[[#This Row],[Call Sign]]&lt;&gt;"N/A", Table13[[#This Row],[Call Sign]]&lt;&gt;"Pending"), "Y", "N")</f>
        <v>N</v>
      </c>
      <c r="I913" s="10" t="str" cm="1">
        <f t="array" ref="I91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13" s="6" t="str" cm="1">
        <f t="array" ref="J913">IF(IFERROR(VLOOKUP(VALUE(Table13[[#This Row],[County FIPS]]), IFERROR(IF(VALUE([1]!New_Leases[#Data])=0, "Pending", VALUE([1]!New_Leases[#Data])), [1]!New_Leases[#Data]), 13, FALSE), "N")="Active", "Y", "N")</f>
        <v>N</v>
      </c>
      <c r="K913" s="9" t="str" cm="1">
        <f t="array" ref="K9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3" s="9" t="str" cm="1">
        <f t="array" ref="L9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3" s="11" t="str" cm="1">
        <f t="array" ref="M9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3" s="9" t="str" cm="1">
        <f t="array" ref="N913">IF(IFERROR(VLOOKUP(VALUE(Table13[[#This Row],[County FIPS]]), VALUE([1]!Assignments_of_Authorization[#Data]), 1, FALSE), "N")&lt;&gt;"N", "Y", "N")</f>
        <v>N</v>
      </c>
      <c r="O913" s="9" t="str" cm="1">
        <f t="array" ref="O9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3" s="9" t="str" cm="1">
        <f t="array" ref="P9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3" s="9" t="str" cm="1">
        <f t="array" ref="Q9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4" spans="2:17" x14ac:dyDescent="0.25">
      <c r="B914" s="8" t="s">
        <v>2960</v>
      </c>
      <c r="C914" t="s">
        <v>650</v>
      </c>
      <c r="D914" t="s">
        <v>662</v>
      </c>
      <c r="E914" t="s">
        <v>6</v>
      </c>
      <c r="F914" s="4">
        <v>7510</v>
      </c>
      <c r="G914" s="6" t="str" cm="1">
        <f t="array" ref="G914">IFERROR(VLOOKUP(VALUE(Table13[[#This Row],[County FIPS]]), IFERROR(IF(VALUE([1]!New_Licenses[#Data])=0, "Pending", VALUE([1]!New_Licenses[#Data])), [1]!New_Licenses[#Data]), 8, FALSE), "N/A")</f>
        <v>N/A</v>
      </c>
      <c r="H914" s="9" t="str">
        <f>IF(AND(Table13[[#This Row],[Call Sign]]&lt;&gt;"N/A", Table13[[#This Row],[Call Sign]]&lt;&gt;"Pending"), "Y", "N")</f>
        <v>N</v>
      </c>
      <c r="I914" s="10" t="str" cm="1">
        <f t="array" ref="I9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14" s="6" t="str" cm="1">
        <f t="array" ref="J914">IF(IFERROR(VLOOKUP(VALUE(Table13[[#This Row],[County FIPS]]), IFERROR(IF(VALUE([1]!New_Leases[#Data])=0, "Pending", VALUE([1]!New_Leases[#Data])), [1]!New_Leases[#Data]), 13, FALSE), "N")="Active", "Y", "N")</f>
        <v>N</v>
      </c>
      <c r="K914" s="9" t="str" cm="1">
        <f t="array" ref="K9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4" s="9" t="str" cm="1">
        <f t="array" ref="L9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4" s="11" t="str" cm="1">
        <f t="array" ref="M9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4" s="9" t="str" cm="1">
        <f t="array" ref="N914">IF(IFERROR(VLOOKUP(VALUE(Table13[[#This Row],[County FIPS]]), VALUE([1]!Assignments_of_Authorization[#Data]), 1, FALSE), "N")&lt;&gt;"N", "Y", "N")</f>
        <v>N</v>
      </c>
      <c r="O914" s="9" t="str" cm="1">
        <f t="array" ref="O9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4" s="9" t="str" cm="1">
        <f t="array" ref="P9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4" s="9" t="str" cm="1">
        <f t="array" ref="Q9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5" spans="2:17" x14ac:dyDescent="0.25">
      <c r="B915" s="8" t="s">
        <v>2961</v>
      </c>
      <c r="C915" t="s">
        <v>650</v>
      </c>
      <c r="D915" t="s">
        <v>257</v>
      </c>
      <c r="E915" t="s">
        <v>8</v>
      </c>
      <c r="F915" s="4">
        <v>118785</v>
      </c>
      <c r="G915" s="6" t="str" cm="1">
        <f t="array" ref="G915">IFERROR(VLOOKUP(VALUE(Table13[[#This Row],[County FIPS]]), IFERROR(IF(VALUE([1]!New_Licenses[#Data])=0, "Pending", VALUE([1]!New_Licenses[#Data])), [1]!New_Licenses[#Data]), 8, FALSE), "N/A")</f>
        <v>Pending</v>
      </c>
      <c r="H915" s="9" t="str">
        <f>IF(AND(Table13[[#This Row],[Call Sign]]&lt;&gt;"N/A", Table13[[#This Row],[Call Sign]]&lt;&gt;"Pending"), "Y", "N")</f>
        <v>N</v>
      </c>
      <c r="I915" s="10" t="str" cm="1">
        <f t="array" ref="I915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15" s="6" t="str" cm="1">
        <f t="array" ref="J915">IF(IFERROR(VLOOKUP(VALUE(Table13[[#This Row],[County FIPS]]), IFERROR(IF(VALUE([1]!New_Leases[#Data])=0, "Pending", VALUE([1]!New_Leases[#Data])), [1]!New_Leases[#Data]), 13, FALSE), "N")="Active", "Y", "N")</f>
        <v>N</v>
      </c>
      <c r="K915" s="9" t="str" cm="1">
        <f t="array" ref="K9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5" s="9" t="str" cm="1">
        <f t="array" ref="L9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5" s="11" t="str" cm="1">
        <f t="array" ref="M9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5" s="9" t="str" cm="1">
        <f t="array" ref="N915">IF(IFERROR(VLOOKUP(VALUE(Table13[[#This Row],[County FIPS]]), VALUE([1]!Assignments_of_Authorization[#Data]), 1, FALSE), "N")&lt;&gt;"N", "Y", "N")</f>
        <v>N</v>
      </c>
      <c r="O915" s="9" t="str" cm="1">
        <f t="array" ref="O9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5" s="9" t="str" cm="1">
        <f t="array" ref="P9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5" s="9" t="str" cm="1">
        <f t="array" ref="Q9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6" spans="2:17" x14ac:dyDescent="0.25">
      <c r="B916" s="8" t="s">
        <v>2962</v>
      </c>
      <c r="C916" t="s">
        <v>650</v>
      </c>
      <c r="D916" t="s">
        <v>521</v>
      </c>
      <c r="E916" t="s">
        <v>6</v>
      </c>
      <c r="F916" s="4">
        <v>2907</v>
      </c>
      <c r="G916" s="6" t="str" cm="1">
        <f t="array" ref="G916">IFERROR(VLOOKUP(VALUE(Table13[[#This Row],[County FIPS]]), IFERROR(IF(VALUE([1]!New_Licenses[#Data])=0, "Pending", VALUE([1]!New_Licenses[#Data])), [1]!New_Licenses[#Data]), 8, FALSE), "N/A")</f>
        <v>N/A</v>
      </c>
      <c r="H916" s="9" t="str">
        <f>IF(AND(Table13[[#This Row],[Call Sign]]&lt;&gt;"N/A", Table13[[#This Row],[Call Sign]]&lt;&gt;"Pending"), "Y", "N")</f>
        <v>N</v>
      </c>
      <c r="I916" s="10" t="str" cm="1">
        <f t="array" ref="I9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16" s="6" t="str" cm="1">
        <f t="array" ref="J916">IF(IFERROR(VLOOKUP(VALUE(Table13[[#This Row],[County FIPS]]), IFERROR(IF(VALUE([1]!New_Leases[#Data])=0, "Pending", VALUE([1]!New_Leases[#Data])), [1]!New_Leases[#Data]), 13, FALSE), "N")="Active", "Y", "N")</f>
        <v>N</v>
      </c>
      <c r="K916" s="9" t="str" cm="1">
        <f t="array" ref="K9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6" s="9" t="str" cm="1">
        <f t="array" ref="L9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6" s="11" t="str" cm="1">
        <f t="array" ref="M9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6" s="9" t="str" cm="1">
        <f t="array" ref="N916">IF(IFERROR(VLOOKUP(VALUE(Table13[[#This Row],[County FIPS]]), VALUE([1]!Assignments_of_Authorization[#Data]), 1, FALSE), "N")&lt;&gt;"N", "Y", "N")</f>
        <v>N</v>
      </c>
      <c r="O916" s="9" t="str" cm="1">
        <f t="array" ref="O9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6" s="9" t="str" cm="1">
        <f t="array" ref="P9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6" s="9" t="str" cm="1">
        <f t="array" ref="Q9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7" spans="2:17" x14ac:dyDescent="0.25">
      <c r="B917" s="8" t="s">
        <v>2963</v>
      </c>
      <c r="C917" t="s">
        <v>650</v>
      </c>
      <c r="D917" t="s">
        <v>663</v>
      </c>
      <c r="E917" t="s">
        <v>6</v>
      </c>
      <c r="F917" s="4">
        <v>2483</v>
      </c>
      <c r="G917" s="6" t="str" cm="1">
        <f t="array" ref="G917">IFERROR(VLOOKUP(VALUE(Table13[[#This Row],[County FIPS]]), IFERROR(IF(VALUE([1]!New_Licenses[#Data])=0, "Pending", VALUE([1]!New_Licenses[#Data])), [1]!New_Licenses[#Data]), 8, FALSE), "N/A")</f>
        <v>WRTJ719</v>
      </c>
      <c r="H917" s="9" t="str">
        <f>IF(AND(Table13[[#This Row],[Call Sign]]&lt;&gt;"N/A", Table13[[#This Row],[Call Sign]]&lt;&gt;"Pending"), "Y", "N")</f>
        <v>Y</v>
      </c>
      <c r="I917" s="10" cm="1">
        <f t="array" ref="I917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17" s="6" t="str" cm="1">
        <f t="array" ref="J917">IF(IFERROR(VLOOKUP(VALUE(Table13[[#This Row],[County FIPS]]), IFERROR(IF(VALUE([1]!New_Leases[#Data])=0, "Pending", VALUE([1]!New_Leases[#Data])), [1]!New_Leases[#Data]), 13, FALSE), "N")="Active", "Y", "N")</f>
        <v>N</v>
      </c>
      <c r="K917" s="9" t="str" cm="1">
        <f t="array" ref="K9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7" s="9" t="str" cm="1">
        <f t="array" ref="L9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7" s="11" t="str" cm="1">
        <f t="array" ref="M9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7" s="9" t="str" cm="1">
        <f t="array" ref="N917">IF(IFERROR(VLOOKUP(VALUE(Table13[[#This Row],[County FIPS]]), VALUE([1]!Assignments_of_Authorization[#Data]), 1, FALSE), "N")&lt;&gt;"N", "Y", "N")</f>
        <v>N</v>
      </c>
      <c r="O917" s="9" t="str" cm="1">
        <f t="array" ref="O9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7" s="9" t="str" cm="1">
        <f t="array" ref="P9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7" s="9" t="str" cm="1">
        <f t="array" ref="Q9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8" spans="2:17" x14ac:dyDescent="0.25">
      <c r="B918" s="8" t="s">
        <v>2964</v>
      </c>
      <c r="C918" t="s">
        <v>650</v>
      </c>
      <c r="D918" t="s">
        <v>664</v>
      </c>
      <c r="E918" t="s">
        <v>6</v>
      </c>
      <c r="F918" s="4">
        <v>28934</v>
      </c>
      <c r="G918" s="6" t="str" cm="1">
        <f t="array" ref="G918">IFERROR(VLOOKUP(VALUE(Table13[[#This Row],[County FIPS]]), IFERROR(IF(VALUE([1]!New_Licenses[#Data])=0, "Pending", VALUE([1]!New_Licenses[#Data])), [1]!New_Licenses[#Data]), 8, FALSE), "N/A")</f>
        <v>N/A</v>
      </c>
      <c r="H918" s="9" t="str">
        <f>IF(AND(Table13[[#This Row],[Call Sign]]&lt;&gt;"N/A", Table13[[#This Row],[Call Sign]]&lt;&gt;"Pending"), "Y", "N")</f>
        <v>N</v>
      </c>
      <c r="I918" s="10" t="str" cm="1">
        <f t="array" ref="I9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18" s="6" t="str" cm="1">
        <f t="array" ref="J918">IF(IFERROR(VLOOKUP(VALUE(Table13[[#This Row],[County FIPS]]), IFERROR(IF(VALUE([1]!New_Leases[#Data])=0, "Pending", VALUE([1]!New_Leases[#Data])), [1]!New_Leases[#Data]), 13, FALSE), "N")="Active", "Y", "N")</f>
        <v>N</v>
      </c>
      <c r="K918" s="9" t="str" cm="1">
        <f t="array" ref="K9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8" s="9" t="str" cm="1">
        <f t="array" ref="L9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8" s="11" t="str" cm="1">
        <f t="array" ref="M9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8" s="9" t="str" cm="1">
        <f t="array" ref="N918">IF(IFERROR(VLOOKUP(VALUE(Table13[[#This Row],[County FIPS]]), VALUE([1]!Assignments_of_Authorization[#Data]), 1, FALSE), "N")&lt;&gt;"N", "Y", "N")</f>
        <v>N</v>
      </c>
      <c r="O918" s="9" t="str" cm="1">
        <f t="array" ref="O9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8" s="9" t="str" cm="1">
        <f t="array" ref="P9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8" s="9" t="str" cm="1">
        <f t="array" ref="Q9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19" spans="2:17" x14ac:dyDescent="0.25">
      <c r="B919" s="8" t="s">
        <v>2965</v>
      </c>
      <c r="C919" t="s">
        <v>650</v>
      </c>
      <c r="D919" t="s">
        <v>665</v>
      </c>
      <c r="E919" t="s">
        <v>6</v>
      </c>
      <c r="F919" s="4">
        <v>6376</v>
      </c>
      <c r="G919" s="6" t="str" cm="1">
        <f t="array" ref="G919">IFERROR(VLOOKUP(VALUE(Table13[[#This Row],[County FIPS]]), IFERROR(IF(VALUE([1]!New_Licenses[#Data])=0, "Pending", VALUE([1]!New_Licenses[#Data])), [1]!New_Licenses[#Data]), 8, FALSE), "N/A")</f>
        <v>WRTJ714</v>
      </c>
      <c r="H919" s="9" t="str">
        <f>IF(AND(Table13[[#This Row],[Call Sign]]&lt;&gt;"N/A", Table13[[#This Row],[Call Sign]]&lt;&gt;"Pending"), "Y", "N")</f>
        <v>Y</v>
      </c>
      <c r="I919" s="10" cm="1">
        <f t="array" ref="I919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19" s="6" t="str" cm="1">
        <f t="array" ref="J919">IF(IFERROR(VLOOKUP(VALUE(Table13[[#This Row],[County FIPS]]), IFERROR(IF(VALUE([1]!New_Leases[#Data])=0, "Pending", VALUE([1]!New_Leases[#Data])), [1]!New_Leases[#Data]), 13, FALSE), "N")="Active", "Y", "N")</f>
        <v>N</v>
      </c>
      <c r="K919" s="9" t="str" cm="1">
        <f t="array" ref="K9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19" s="9" t="str" cm="1">
        <f t="array" ref="L9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19" s="11" t="str" cm="1">
        <f t="array" ref="M9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19" s="9" t="str" cm="1">
        <f t="array" ref="N919">IF(IFERROR(VLOOKUP(VALUE(Table13[[#This Row],[County FIPS]]), VALUE([1]!Assignments_of_Authorization[#Data]), 1, FALSE), "N")&lt;&gt;"N", "Y", "N")</f>
        <v>N</v>
      </c>
      <c r="O919" s="9" t="str" cm="1">
        <f t="array" ref="O9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19" s="9" t="str" cm="1">
        <f t="array" ref="P9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19" s="9" t="str" cm="1">
        <f t="array" ref="Q9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0" spans="2:17" x14ac:dyDescent="0.25">
      <c r="B920" s="8" t="s">
        <v>2966</v>
      </c>
      <c r="C920" t="s">
        <v>650</v>
      </c>
      <c r="D920" t="s">
        <v>666</v>
      </c>
      <c r="E920" t="s">
        <v>6</v>
      </c>
      <c r="F920" s="4">
        <v>38470</v>
      </c>
      <c r="G920" s="6" t="str" cm="1">
        <f t="array" ref="G920">IFERROR(VLOOKUP(VALUE(Table13[[#This Row],[County FIPS]]), IFERROR(IF(VALUE([1]!New_Licenses[#Data])=0, "Pending", VALUE([1]!New_Licenses[#Data])), [1]!New_Licenses[#Data]), 8, FALSE), "N/A")</f>
        <v>N/A</v>
      </c>
      <c r="H920" s="9" t="str">
        <f>IF(AND(Table13[[#This Row],[Call Sign]]&lt;&gt;"N/A", Table13[[#This Row],[Call Sign]]&lt;&gt;"Pending"), "Y", "N")</f>
        <v>N</v>
      </c>
      <c r="I920" s="10" t="str" cm="1">
        <f t="array" ref="I9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0" s="6" t="str" cm="1">
        <f t="array" ref="J920">IF(IFERROR(VLOOKUP(VALUE(Table13[[#This Row],[County FIPS]]), IFERROR(IF(VALUE([1]!New_Leases[#Data])=0, "Pending", VALUE([1]!New_Leases[#Data])), [1]!New_Leases[#Data]), 13, FALSE), "N")="Active", "Y", "N")</f>
        <v>N</v>
      </c>
      <c r="K920" s="9" t="str" cm="1">
        <f t="array" ref="K9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0" s="9" t="str" cm="1">
        <f t="array" ref="L9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0" s="11" t="str" cm="1">
        <f t="array" ref="M9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0" s="9" t="str" cm="1">
        <f t="array" ref="N920">IF(IFERROR(VLOOKUP(VALUE(Table13[[#This Row],[County FIPS]]), VALUE([1]!Assignments_of_Authorization[#Data]), 1, FALSE), "N")&lt;&gt;"N", "Y", "N")</f>
        <v>N</v>
      </c>
      <c r="O920" s="9" t="str" cm="1">
        <f t="array" ref="O9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0" s="9" t="str" cm="1">
        <f t="array" ref="P9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0" s="9" t="str" cm="1">
        <f t="array" ref="Q9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1" spans="2:17" x14ac:dyDescent="0.25">
      <c r="B921" s="8" t="s">
        <v>2967</v>
      </c>
      <c r="C921" t="s">
        <v>650</v>
      </c>
      <c r="D921" t="s">
        <v>522</v>
      </c>
      <c r="E921" t="s">
        <v>6</v>
      </c>
      <c r="F921" s="4">
        <v>34287</v>
      </c>
      <c r="G921" s="6" t="str" cm="1">
        <f t="array" ref="G921">IFERROR(VLOOKUP(VALUE(Table13[[#This Row],[County FIPS]]), IFERROR(IF(VALUE([1]!New_Licenses[#Data])=0, "Pending", VALUE([1]!New_Licenses[#Data])), [1]!New_Licenses[#Data]), 8, FALSE), "N/A")</f>
        <v>N/A</v>
      </c>
      <c r="H921" s="9" t="str">
        <f>IF(AND(Table13[[#This Row],[Call Sign]]&lt;&gt;"N/A", Table13[[#This Row],[Call Sign]]&lt;&gt;"Pending"), "Y", "N")</f>
        <v>N</v>
      </c>
      <c r="I921" s="10" t="str" cm="1">
        <f t="array" ref="I9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1" s="6" t="str" cm="1">
        <f t="array" ref="J921">IF(IFERROR(VLOOKUP(VALUE(Table13[[#This Row],[County FIPS]]), IFERROR(IF(VALUE([1]!New_Leases[#Data])=0, "Pending", VALUE([1]!New_Leases[#Data])), [1]!New_Leases[#Data]), 13, FALSE), "N")="Active", "Y", "N")</f>
        <v>N</v>
      </c>
      <c r="K921" s="9" t="str" cm="1">
        <f t="array" ref="K9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1" s="9" t="str" cm="1">
        <f t="array" ref="L9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1" s="11" t="str" cm="1">
        <f t="array" ref="M9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1" s="9" t="str" cm="1">
        <f t="array" ref="N921">IF(IFERROR(VLOOKUP(VALUE(Table13[[#This Row],[County FIPS]]), VALUE([1]!Assignments_of_Authorization[#Data]), 1, FALSE), "N")&lt;&gt;"N", "Y", "N")</f>
        <v>N</v>
      </c>
      <c r="O921" s="9" t="str" cm="1">
        <f t="array" ref="O9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1" s="9" t="str" cm="1">
        <f t="array" ref="P9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1" s="9" t="str" cm="1">
        <f t="array" ref="Q9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2" spans="2:17" x14ac:dyDescent="0.25">
      <c r="B922" s="8" t="s">
        <v>2968</v>
      </c>
      <c r="C922" t="s">
        <v>650</v>
      </c>
      <c r="D922" t="s">
        <v>36</v>
      </c>
      <c r="E922" t="s">
        <v>6</v>
      </c>
      <c r="F922" s="4">
        <v>25996</v>
      </c>
      <c r="G922" s="6" t="str" cm="1">
        <f t="array" ref="G922">IFERROR(VLOOKUP(VALUE(Table13[[#This Row],[County FIPS]]), IFERROR(IF(VALUE([1]!New_Licenses[#Data])=0, "Pending", VALUE([1]!New_Licenses[#Data])), [1]!New_Licenses[#Data]), 8, FALSE), "N/A")</f>
        <v>Pending</v>
      </c>
      <c r="H922" s="9" t="str">
        <f>IF(AND(Table13[[#This Row],[Call Sign]]&lt;&gt;"N/A", Table13[[#This Row],[Call Sign]]&lt;&gt;"Pending"), "Y", "N")</f>
        <v>N</v>
      </c>
      <c r="I922" s="10" t="str" cm="1">
        <f t="array" ref="I922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22" s="6" t="str" cm="1">
        <f t="array" ref="J922">IF(IFERROR(VLOOKUP(VALUE(Table13[[#This Row],[County FIPS]]), IFERROR(IF(VALUE([1]!New_Leases[#Data])=0, "Pending", VALUE([1]!New_Leases[#Data])), [1]!New_Leases[#Data]), 13, FALSE), "N")="Active", "Y", "N")</f>
        <v>N</v>
      </c>
      <c r="K922" s="9" t="str" cm="1">
        <f t="array" ref="K9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2" s="9" t="str" cm="1">
        <f t="array" ref="L9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2" s="11" t="str" cm="1">
        <f t="array" ref="M9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2" s="9" t="str" cm="1">
        <f t="array" ref="N922">IF(IFERROR(VLOOKUP(VALUE(Table13[[#This Row],[County FIPS]]), VALUE([1]!Assignments_of_Authorization[#Data]), 1, FALSE), "N")&lt;&gt;"N", "Y", "N")</f>
        <v>N</v>
      </c>
      <c r="O922" s="9" t="str" cm="1">
        <f t="array" ref="O9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2" s="9" t="str" cm="1">
        <f t="array" ref="P9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2" s="9" t="str" cm="1">
        <f t="array" ref="Q9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3" spans="2:17" x14ac:dyDescent="0.25">
      <c r="B923" s="8" t="s">
        <v>2969</v>
      </c>
      <c r="C923" t="s">
        <v>650</v>
      </c>
      <c r="D923" t="s">
        <v>667</v>
      </c>
      <c r="E923" t="s">
        <v>6</v>
      </c>
      <c r="F923" s="4">
        <v>36739</v>
      </c>
      <c r="G923" s="6" t="str" cm="1">
        <f t="array" ref="G923">IFERROR(VLOOKUP(VALUE(Table13[[#This Row],[County FIPS]]), IFERROR(IF(VALUE([1]!New_Licenses[#Data])=0, "Pending", VALUE([1]!New_Licenses[#Data])), [1]!New_Licenses[#Data]), 8, FALSE), "N/A")</f>
        <v>Pending</v>
      </c>
      <c r="H923" s="9" t="str">
        <f>IF(AND(Table13[[#This Row],[Call Sign]]&lt;&gt;"N/A", Table13[[#This Row],[Call Sign]]&lt;&gt;"Pending"), "Y", "N")</f>
        <v>N</v>
      </c>
      <c r="I923" s="10" t="str" cm="1">
        <f t="array" ref="I92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23" s="6" t="str" cm="1">
        <f t="array" ref="J923">IF(IFERROR(VLOOKUP(VALUE(Table13[[#This Row],[County FIPS]]), IFERROR(IF(VALUE([1]!New_Leases[#Data])=0, "Pending", VALUE([1]!New_Leases[#Data])), [1]!New_Leases[#Data]), 13, FALSE), "N")="Active", "Y", "N")</f>
        <v>N</v>
      </c>
      <c r="K923" s="9" t="str" cm="1">
        <f t="array" ref="K9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3" s="9" t="str" cm="1">
        <f t="array" ref="L9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3" s="11" t="str" cm="1">
        <f t="array" ref="M9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3" s="9" t="str" cm="1">
        <f t="array" ref="N923">IF(IFERROR(VLOOKUP(VALUE(Table13[[#This Row],[County FIPS]]), VALUE([1]!Assignments_of_Authorization[#Data]), 1, FALSE), "N")&lt;&gt;"N", "Y", "N")</f>
        <v>N</v>
      </c>
      <c r="O923" s="9" t="str" cm="1">
        <f t="array" ref="O9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3" s="9" t="str" cm="1">
        <f t="array" ref="P9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3" s="9" t="str" cm="1">
        <f t="array" ref="Q9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4" spans="2:17" x14ac:dyDescent="0.25">
      <c r="B924" s="8" t="s">
        <v>2970</v>
      </c>
      <c r="C924" t="s">
        <v>650</v>
      </c>
      <c r="D924" t="s">
        <v>668</v>
      </c>
      <c r="E924" t="s">
        <v>6</v>
      </c>
      <c r="F924" s="4">
        <v>2718</v>
      </c>
      <c r="G924" s="6" t="str" cm="1">
        <f t="array" ref="G924">IFERROR(VLOOKUP(VALUE(Table13[[#This Row],[County FIPS]]), IFERROR(IF(VALUE([1]!New_Licenses[#Data])=0, "Pending", VALUE([1]!New_Licenses[#Data])), [1]!New_Licenses[#Data]), 8, FALSE), "N/A")</f>
        <v>N/A</v>
      </c>
      <c r="H924" s="9" t="str">
        <f>IF(AND(Table13[[#This Row],[Call Sign]]&lt;&gt;"N/A", Table13[[#This Row],[Call Sign]]&lt;&gt;"Pending"), "Y", "N")</f>
        <v>N</v>
      </c>
      <c r="I924" s="10" t="str" cm="1">
        <f t="array" ref="I9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4" s="6" t="str" cm="1">
        <f t="array" ref="J924">IF(IFERROR(VLOOKUP(VALUE(Table13[[#This Row],[County FIPS]]), IFERROR(IF(VALUE([1]!New_Leases[#Data])=0, "Pending", VALUE([1]!New_Leases[#Data])), [1]!New_Leases[#Data]), 13, FALSE), "N")="Active", "Y", "N")</f>
        <v>N</v>
      </c>
      <c r="K924" s="9" t="str" cm="1">
        <f t="array" ref="K9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4" s="9" t="str" cm="1">
        <f t="array" ref="L9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4" s="11" t="str" cm="1">
        <f t="array" ref="M9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4" s="9" t="str" cm="1">
        <f t="array" ref="N924">IF(IFERROR(VLOOKUP(VALUE(Table13[[#This Row],[County FIPS]]), VALUE([1]!Assignments_of_Authorization[#Data]), 1, FALSE), "N")&lt;&gt;"N", "Y", "N")</f>
        <v>N</v>
      </c>
      <c r="O924" s="9" t="str" cm="1">
        <f t="array" ref="O9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4" s="9" t="str" cm="1">
        <f t="array" ref="P9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4" s="9" t="str" cm="1">
        <f t="array" ref="Q9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5" spans="2:17" x14ac:dyDescent="0.25">
      <c r="B925" s="8" t="s">
        <v>2971</v>
      </c>
      <c r="C925" t="s">
        <v>650</v>
      </c>
      <c r="D925" t="s">
        <v>112</v>
      </c>
      <c r="E925" t="s">
        <v>6</v>
      </c>
      <c r="F925" s="4">
        <v>2415</v>
      </c>
      <c r="G925" s="6" t="str" cm="1">
        <f t="array" ref="G925">IFERROR(VLOOKUP(VALUE(Table13[[#This Row],[County FIPS]]), IFERROR(IF(VALUE([1]!New_Licenses[#Data])=0, "Pending", VALUE([1]!New_Licenses[#Data])), [1]!New_Licenses[#Data]), 8, FALSE), "N/A")</f>
        <v>N/A</v>
      </c>
      <c r="H925" s="9" t="str">
        <f>IF(AND(Table13[[#This Row],[Call Sign]]&lt;&gt;"N/A", Table13[[#This Row],[Call Sign]]&lt;&gt;"Pending"), "Y", "N")</f>
        <v>N</v>
      </c>
      <c r="I925" s="10" t="str" cm="1">
        <f t="array" ref="I9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5" s="6" t="str" cm="1">
        <f t="array" ref="J925">IF(IFERROR(VLOOKUP(VALUE(Table13[[#This Row],[County FIPS]]), IFERROR(IF(VALUE([1]!New_Leases[#Data])=0, "Pending", VALUE([1]!New_Leases[#Data])), [1]!New_Leases[#Data]), 13, FALSE), "N")="Active", "Y", "N")</f>
        <v>N</v>
      </c>
      <c r="K925" s="9" t="str" cm="1">
        <f t="array" ref="K9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5" s="9" t="str" cm="1">
        <f t="array" ref="L9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5" s="11" t="str" cm="1">
        <f t="array" ref="M9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5" s="9" t="str" cm="1">
        <f t="array" ref="N925">IF(IFERROR(VLOOKUP(VALUE(Table13[[#This Row],[County FIPS]]), VALUE([1]!Assignments_of_Authorization[#Data]), 1, FALSE), "N")&lt;&gt;"N", "Y", "N")</f>
        <v>N</v>
      </c>
      <c r="O925" s="9" t="str" cm="1">
        <f t="array" ref="O9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5" s="9" t="str" cm="1">
        <f t="array" ref="P9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5" s="9" t="str" cm="1">
        <f t="array" ref="Q9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6" spans="2:17" x14ac:dyDescent="0.25">
      <c r="B926" s="8" t="s">
        <v>2972</v>
      </c>
      <c r="C926" t="s">
        <v>650</v>
      </c>
      <c r="D926" t="s">
        <v>145</v>
      </c>
      <c r="E926" t="s">
        <v>6</v>
      </c>
      <c r="F926" s="4">
        <v>7352</v>
      </c>
      <c r="G926" s="6" t="str" cm="1">
        <f t="array" ref="G926">IFERROR(VLOOKUP(VALUE(Table13[[#This Row],[County FIPS]]), IFERROR(IF(VALUE([1]!New_Licenses[#Data])=0, "Pending", VALUE([1]!New_Licenses[#Data])), [1]!New_Licenses[#Data]), 8, FALSE), "N/A")</f>
        <v>N/A</v>
      </c>
      <c r="H926" s="9" t="str">
        <f>IF(AND(Table13[[#This Row],[Call Sign]]&lt;&gt;"N/A", Table13[[#This Row],[Call Sign]]&lt;&gt;"Pending"), "Y", "N")</f>
        <v>N</v>
      </c>
      <c r="I926" s="10" t="str" cm="1">
        <f t="array" ref="I9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6" s="6" t="str" cm="1">
        <f t="array" ref="J926">IF(IFERROR(VLOOKUP(VALUE(Table13[[#This Row],[County FIPS]]), IFERROR(IF(VALUE([1]!New_Leases[#Data])=0, "Pending", VALUE([1]!New_Leases[#Data])), [1]!New_Leases[#Data]), 13, FALSE), "N")="Active", "Y", "N")</f>
        <v>N</v>
      </c>
      <c r="K926" s="9" t="str" cm="1">
        <f t="array" ref="K9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6" s="9" t="str" cm="1">
        <f t="array" ref="L9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6" s="11" t="str" cm="1">
        <f t="array" ref="M9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6" s="9" t="str" cm="1">
        <f t="array" ref="N926">IF(IFERROR(VLOOKUP(VALUE(Table13[[#This Row],[County FIPS]]), VALUE([1]!Assignments_of_Authorization[#Data]), 1, FALSE), "N")&lt;&gt;"N", "Y", "N")</f>
        <v>N</v>
      </c>
      <c r="O926" s="9" t="str" cm="1">
        <f t="array" ref="O9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6" s="9" t="str" cm="1">
        <f t="array" ref="P9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6" s="9" t="str" cm="1">
        <f t="array" ref="Q9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7" spans="2:17" x14ac:dyDescent="0.25">
      <c r="B927" s="8" t="s">
        <v>2973</v>
      </c>
      <c r="C927" t="s">
        <v>650</v>
      </c>
      <c r="D927" t="s">
        <v>669</v>
      </c>
      <c r="E927" t="s">
        <v>6</v>
      </c>
      <c r="F927" s="4">
        <v>5653</v>
      </c>
      <c r="G927" s="6" t="str" cm="1">
        <f t="array" ref="G927">IFERROR(VLOOKUP(VALUE(Table13[[#This Row],[County FIPS]]), IFERROR(IF(VALUE([1]!New_Licenses[#Data])=0, "Pending", VALUE([1]!New_Licenses[#Data])), [1]!New_Licenses[#Data]), 8, FALSE), "N/A")</f>
        <v>N/A</v>
      </c>
      <c r="H927" s="9" t="str">
        <f>IF(AND(Table13[[#This Row],[Call Sign]]&lt;&gt;"N/A", Table13[[#This Row],[Call Sign]]&lt;&gt;"Pending"), "Y", "N")</f>
        <v>N</v>
      </c>
      <c r="I927" s="10" t="str" cm="1">
        <f t="array" ref="I9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7" s="6" t="str" cm="1">
        <f t="array" ref="J927">IF(IFERROR(VLOOKUP(VALUE(Table13[[#This Row],[County FIPS]]), IFERROR(IF(VALUE([1]!New_Leases[#Data])=0, "Pending", VALUE([1]!New_Leases[#Data])), [1]!New_Leases[#Data]), 13, FALSE), "N")="Active", "Y", "N")</f>
        <v>N</v>
      </c>
      <c r="K927" s="9" t="str" cm="1">
        <f t="array" ref="K9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7" s="9" t="str" cm="1">
        <f t="array" ref="L9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7" s="11" t="str" cm="1">
        <f t="array" ref="M9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7" s="9" t="str" cm="1">
        <f t="array" ref="N927">IF(IFERROR(VLOOKUP(VALUE(Table13[[#This Row],[County FIPS]]), VALUE([1]!Assignments_of_Authorization[#Data]), 1, FALSE), "N")&lt;&gt;"N", "Y", "N")</f>
        <v>N</v>
      </c>
      <c r="O927" s="9" t="str" cm="1">
        <f t="array" ref="O9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7" s="9" t="str" cm="1">
        <f t="array" ref="P9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7" s="9" t="str" cm="1">
        <f t="array" ref="Q9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8" spans="2:17" x14ac:dyDescent="0.25">
      <c r="B928" s="8" t="s">
        <v>2974</v>
      </c>
      <c r="C928" t="s">
        <v>650</v>
      </c>
      <c r="D928" t="s">
        <v>670</v>
      </c>
      <c r="E928" t="s">
        <v>6</v>
      </c>
      <c r="F928" s="4">
        <v>1284</v>
      </c>
      <c r="G928" s="6" t="str" cm="1">
        <f t="array" ref="G928">IFERROR(VLOOKUP(VALUE(Table13[[#This Row],[County FIPS]]), IFERROR(IF(VALUE([1]!New_Licenses[#Data])=0, "Pending", VALUE([1]!New_Licenses[#Data])), [1]!New_Licenses[#Data]), 8, FALSE), "N/A")</f>
        <v>N/A</v>
      </c>
      <c r="H928" s="9" t="str">
        <f>IF(AND(Table13[[#This Row],[Call Sign]]&lt;&gt;"N/A", Table13[[#This Row],[Call Sign]]&lt;&gt;"Pending"), "Y", "N")</f>
        <v>N</v>
      </c>
      <c r="I928" s="10" t="str" cm="1">
        <f t="array" ref="I9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28" s="6" t="str" cm="1">
        <f t="array" ref="J928">IF(IFERROR(VLOOKUP(VALUE(Table13[[#This Row],[County FIPS]]), IFERROR(IF(VALUE([1]!New_Leases[#Data])=0, "Pending", VALUE([1]!New_Leases[#Data])), [1]!New_Leases[#Data]), 13, FALSE), "N")="Active", "Y", "N")</f>
        <v>N</v>
      </c>
      <c r="K928" s="9" t="str" cm="1">
        <f t="array" ref="K9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8" s="9" t="str" cm="1">
        <f t="array" ref="L9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8" s="11" t="str" cm="1">
        <f t="array" ref="M9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8" s="9" t="str" cm="1">
        <f t="array" ref="N928">IF(IFERROR(VLOOKUP(VALUE(Table13[[#This Row],[County FIPS]]), VALUE([1]!Assignments_of_Authorization[#Data]), 1, FALSE), "N")&lt;&gt;"N", "Y", "N")</f>
        <v>N</v>
      </c>
      <c r="O928" s="9" t="str" cm="1">
        <f t="array" ref="O9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8" s="9" t="str" cm="1">
        <f t="array" ref="P9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8" s="9" t="str" cm="1">
        <f t="array" ref="Q9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29" spans="2:17" x14ac:dyDescent="0.25">
      <c r="B929" s="8" t="s">
        <v>2975</v>
      </c>
      <c r="C929" t="s">
        <v>650</v>
      </c>
      <c r="D929" t="s">
        <v>671</v>
      </c>
      <c r="E929" t="s">
        <v>6</v>
      </c>
      <c r="F929" s="4">
        <v>6016</v>
      </c>
      <c r="G929" s="6" t="str" cm="1">
        <f t="array" ref="G929">IFERROR(VLOOKUP(VALUE(Table13[[#This Row],[County FIPS]]), IFERROR(IF(VALUE([1]!New_Licenses[#Data])=0, "Pending", VALUE([1]!New_Licenses[#Data])), [1]!New_Licenses[#Data]), 8, FALSE), "N/A")</f>
        <v>Pending</v>
      </c>
      <c r="H929" s="9" t="str">
        <f>IF(AND(Table13[[#This Row],[Call Sign]]&lt;&gt;"N/A", Table13[[#This Row],[Call Sign]]&lt;&gt;"Pending"), "Y", "N")</f>
        <v>N</v>
      </c>
      <c r="I929" s="10" t="str" cm="1">
        <f t="array" ref="I929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29" s="6" t="str" cm="1">
        <f t="array" ref="J929">IF(IFERROR(VLOOKUP(VALUE(Table13[[#This Row],[County FIPS]]), IFERROR(IF(VALUE([1]!New_Leases[#Data])=0, "Pending", VALUE([1]!New_Leases[#Data])), [1]!New_Leases[#Data]), 13, FALSE), "N")="Active", "Y", "N")</f>
        <v>N</v>
      </c>
      <c r="K929" s="9" t="str" cm="1">
        <f t="array" ref="K9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29" s="9" t="str" cm="1">
        <f t="array" ref="L9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29" s="11" t="str" cm="1">
        <f t="array" ref="M9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29" s="9" t="str" cm="1">
        <f t="array" ref="N929">IF(IFERROR(VLOOKUP(VALUE(Table13[[#This Row],[County FIPS]]), VALUE([1]!Assignments_of_Authorization[#Data]), 1, FALSE), "N")&lt;&gt;"N", "Y", "N")</f>
        <v>N</v>
      </c>
      <c r="O929" s="9" t="str" cm="1">
        <f t="array" ref="O9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29" s="9" t="str" cm="1">
        <f t="array" ref="P9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29" s="9" t="str" cm="1">
        <f t="array" ref="Q9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0" spans="2:17" x14ac:dyDescent="0.25">
      <c r="B930" s="8" t="s">
        <v>2976</v>
      </c>
      <c r="C930" t="s">
        <v>650</v>
      </c>
      <c r="D930" t="s">
        <v>326</v>
      </c>
      <c r="E930" t="s">
        <v>6</v>
      </c>
      <c r="F930" s="4">
        <v>2518</v>
      </c>
      <c r="G930" s="6" t="str" cm="1">
        <f t="array" ref="G930">IFERROR(VLOOKUP(VALUE(Table13[[#This Row],[County FIPS]]), IFERROR(IF(VALUE([1]!New_Licenses[#Data])=0, "Pending", VALUE([1]!New_Licenses[#Data])), [1]!New_Licenses[#Data]), 8, FALSE), "N/A")</f>
        <v>N/A</v>
      </c>
      <c r="H930" s="9" t="str">
        <f>IF(AND(Table13[[#This Row],[Call Sign]]&lt;&gt;"N/A", Table13[[#This Row],[Call Sign]]&lt;&gt;"Pending"), "Y", "N")</f>
        <v>N</v>
      </c>
      <c r="I930" s="10" t="str" cm="1">
        <f t="array" ref="I9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0" s="6" t="str" cm="1">
        <f t="array" ref="J930">IF(IFERROR(VLOOKUP(VALUE(Table13[[#This Row],[County FIPS]]), IFERROR(IF(VALUE([1]!New_Leases[#Data])=0, "Pending", VALUE([1]!New_Leases[#Data])), [1]!New_Leases[#Data]), 13, FALSE), "N")="Active", "Y", "N")</f>
        <v>N</v>
      </c>
      <c r="K930" s="9" t="str" cm="1">
        <f t="array" ref="K9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0" s="9" t="str" cm="1">
        <f t="array" ref="L9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0" s="11" t="str" cm="1">
        <f t="array" ref="M9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0" s="9" t="str" cm="1">
        <f t="array" ref="N930">IF(IFERROR(VLOOKUP(VALUE(Table13[[#This Row],[County FIPS]]), VALUE([1]!Assignments_of_Authorization[#Data]), 1, FALSE), "N")&lt;&gt;"N", "Y", "N")</f>
        <v>N</v>
      </c>
      <c r="O930" s="9" t="str" cm="1">
        <f t="array" ref="O9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0" s="9" t="str" cm="1">
        <f t="array" ref="P9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0" s="9" t="str" cm="1">
        <f t="array" ref="Q9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1" spans="2:17" x14ac:dyDescent="0.25">
      <c r="B931" s="8" t="s">
        <v>2977</v>
      </c>
      <c r="C931" t="s">
        <v>650</v>
      </c>
      <c r="D931" t="s">
        <v>672</v>
      </c>
      <c r="E931" t="s">
        <v>6</v>
      </c>
      <c r="F931" s="4">
        <v>5485</v>
      </c>
      <c r="G931" s="6" t="str" cm="1">
        <f t="array" ref="G931">IFERROR(VLOOKUP(VALUE(Table13[[#This Row],[County FIPS]]), IFERROR(IF(VALUE([1]!New_Licenses[#Data])=0, "Pending", VALUE([1]!New_Licenses[#Data])), [1]!New_Licenses[#Data]), 8, FALSE), "N/A")</f>
        <v>N/A</v>
      </c>
      <c r="H931" s="9" t="str">
        <f>IF(AND(Table13[[#This Row],[Call Sign]]&lt;&gt;"N/A", Table13[[#This Row],[Call Sign]]&lt;&gt;"Pending"), "Y", "N")</f>
        <v>N</v>
      </c>
      <c r="I931" s="10" t="str" cm="1">
        <f t="array" ref="I9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1" s="6" t="str" cm="1">
        <f t="array" ref="J931">IF(IFERROR(VLOOKUP(VALUE(Table13[[#This Row],[County FIPS]]), IFERROR(IF(VALUE([1]!New_Leases[#Data])=0, "Pending", VALUE([1]!New_Leases[#Data])), [1]!New_Leases[#Data]), 13, FALSE), "N")="Active", "Y", "N")</f>
        <v>N</v>
      </c>
      <c r="K931" s="9" t="str" cm="1">
        <f t="array" ref="K9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1" s="9" t="str" cm="1">
        <f t="array" ref="L9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1" s="11" t="str" cm="1">
        <f t="array" ref="M9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1" s="9" t="str" cm="1">
        <f t="array" ref="N931">IF(IFERROR(VLOOKUP(VALUE(Table13[[#This Row],[County FIPS]]), VALUE([1]!Assignments_of_Authorization[#Data]), 1, FALSE), "N")&lt;&gt;"N", "Y", "N")</f>
        <v>N</v>
      </c>
      <c r="O931" s="9" t="str" cm="1">
        <f t="array" ref="O9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1" s="9" t="str" cm="1">
        <f t="array" ref="P9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1" s="9" t="str" cm="1">
        <f t="array" ref="Q9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2" spans="2:17" x14ac:dyDescent="0.25">
      <c r="B932" s="8" t="s">
        <v>2978</v>
      </c>
      <c r="C932" t="s">
        <v>650</v>
      </c>
      <c r="D932" t="s">
        <v>673</v>
      </c>
      <c r="E932" t="s">
        <v>6</v>
      </c>
      <c r="F932" s="4">
        <v>34024</v>
      </c>
      <c r="G932" s="6" t="str" cm="1">
        <f t="array" ref="G932">IFERROR(VLOOKUP(VALUE(Table13[[#This Row],[County FIPS]]), IFERROR(IF(VALUE([1]!New_Licenses[#Data])=0, "Pending", VALUE([1]!New_Licenses[#Data])), [1]!New_Licenses[#Data]), 8, FALSE), "N/A")</f>
        <v>Pending</v>
      </c>
      <c r="H932" s="9" t="str">
        <f>IF(AND(Table13[[#This Row],[Call Sign]]&lt;&gt;"N/A", Table13[[#This Row],[Call Sign]]&lt;&gt;"Pending"), "Y", "N")</f>
        <v>N</v>
      </c>
      <c r="I932" s="10" t="str" cm="1">
        <f t="array" ref="I932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32" s="6" t="str" cm="1">
        <f t="array" ref="J932">IF(IFERROR(VLOOKUP(VALUE(Table13[[#This Row],[County FIPS]]), IFERROR(IF(VALUE([1]!New_Leases[#Data])=0, "Pending", VALUE([1]!New_Leases[#Data])), [1]!New_Leases[#Data]), 13, FALSE), "N")="Active", "Y", "N")</f>
        <v>N</v>
      </c>
      <c r="K932" s="9" t="str" cm="1">
        <f t="array" ref="K9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2" s="9" t="str" cm="1">
        <f t="array" ref="L9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2" s="11" t="str" cm="1">
        <f t="array" ref="M9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2" s="9" t="str" cm="1">
        <f t="array" ref="N932">IF(IFERROR(VLOOKUP(VALUE(Table13[[#This Row],[County FIPS]]), VALUE([1]!Assignments_of_Authorization[#Data]), 1, FALSE), "N")&lt;&gt;"N", "Y", "N")</f>
        <v>N</v>
      </c>
      <c r="O932" s="9" t="str" cm="1">
        <f t="array" ref="O9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2" s="9" t="str" cm="1">
        <f t="array" ref="P9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2" s="9" t="str" cm="1">
        <f t="array" ref="Q9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3" spans="2:17" x14ac:dyDescent="0.25">
      <c r="B933" s="8" t="s">
        <v>2979</v>
      </c>
      <c r="C933" t="s">
        <v>650</v>
      </c>
      <c r="D933" t="s">
        <v>674</v>
      </c>
      <c r="E933" t="s">
        <v>6</v>
      </c>
      <c r="F933" s="4">
        <v>3780</v>
      </c>
      <c r="G933" s="6" t="str" cm="1">
        <f t="array" ref="G933">IFERROR(VLOOKUP(VALUE(Table13[[#This Row],[County FIPS]]), IFERROR(IF(VALUE([1]!New_Licenses[#Data])=0, "Pending", VALUE([1]!New_Licenses[#Data])), [1]!New_Licenses[#Data]), 8, FALSE), "N/A")</f>
        <v>N/A</v>
      </c>
      <c r="H933" s="9" t="str">
        <f>IF(AND(Table13[[#This Row],[Call Sign]]&lt;&gt;"N/A", Table13[[#This Row],[Call Sign]]&lt;&gt;"Pending"), "Y", "N")</f>
        <v>N</v>
      </c>
      <c r="I933" s="10" t="str" cm="1">
        <f t="array" ref="I9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3" s="6" t="str" cm="1">
        <f t="array" ref="J933">IF(IFERROR(VLOOKUP(VALUE(Table13[[#This Row],[County FIPS]]), IFERROR(IF(VALUE([1]!New_Leases[#Data])=0, "Pending", VALUE([1]!New_Leases[#Data])), [1]!New_Leases[#Data]), 13, FALSE), "N")="Active", "Y", "N")</f>
        <v>N</v>
      </c>
      <c r="K933" s="9" t="str" cm="1">
        <f t="array" ref="K9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3" s="9" t="str" cm="1">
        <f t="array" ref="L9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3" s="11" t="str" cm="1">
        <f t="array" ref="M9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3" s="9" t="str" cm="1">
        <f t="array" ref="N933">IF(IFERROR(VLOOKUP(VALUE(Table13[[#This Row],[County FIPS]]), VALUE([1]!Assignments_of_Authorization[#Data]), 1, FALSE), "N")&lt;&gt;"N", "Y", "N")</f>
        <v>N</v>
      </c>
      <c r="O933" s="9" t="str" cm="1">
        <f t="array" ref="O9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3" s="9" t="str" cm="1">
        <f t="array" ref="P9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3" s="9" t="str" cm="1">
        <f t="array" ref="Q9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4" spans="2:17" x14ac:dyDescent="0.25">
      <c r="B934" s="8" t="s">
        <v>2980</v>
      </c>
      <c r="C934" t="s">
        <v>650</v>
      </c>
      <c r="D934" t="s">
        <v>675</v>
      </c>
      <c r="E934" t="s">
        <v>6</v>
      </c>
      <c r="F934" s="4">
        <v>1723</v>
      </c>
      <c r="G934" s="6" t="str" cm="1">
        <f t="array" ref="G934">IFERROR(VLOOKUP(VALUE(Table13[[#This Row],[County FIPS]]), IFERROR(IF(VALUE([1]!New_Licenses[#Data])=0, "Pending", VALUE([1]!New_Licenses[#Data])), [1]!New_Licenses[#Data]), 8, FALSE), "N/A")</f>
        <v>N/A</v>
      </c>
      <c r="H934" s="9" t="str">
        <f>IF(AND(Table13[[#This Row],[Call Sign]]&lt;&gt;"N/A", Table13[[#This Row],[Call Sign]]&lt;&gt;"Pending"), "Y", "N")</f>
        <v>N</v>
      </c>
      <c r="I934" s="10" t="str" cm="1">
        <f t="array" ref="I9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4" s="6" t="str" cm="1">
        <f t="array" ref="J934">IF(IFERROR(VLOOKUP(VALUE(Table13[[#This Row],[County FIPS]]), IFERROR(IF(VALUE([1]!New_Leases[#Data])=0, "Pending", VALUE([1]!New_Leases[#Data])), [1]!New_Leases[#Data]), 13, FALSE), "N")="Active", "Y", "N")</f>
        <v>N</v>
      </c>
      <c r="K934" s="9" t="str" cm="1">
        <f t="array" ref="K9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4" s="9" t="str" cm="1">
        <f t="array" ref="L9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4" s="11" t="str" cm="1">
        <f t="array" ref="M9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4" s="9" t="str" cm="1">
        <f t="array" ref="N934">IF(IFERROR(VLOOKUP(VALUE(Table13[[#This Row],[County FIPS]]), VALUE([1]!Assignments_of_Authorization[#Data]), 1, FALSE), "N")&lt;&gt;"N", "Y", "N")</f>
        <v>N</v>
      </c>
      <c r="O934" s="9" t="str" cm="1">
        <f t="array" ref="O9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4" s="9" t="str" cm="1">
        <f t="array" ref="P9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4" s="9" t="str" cm="1">
        <f t="array" ref="Q9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5" spans="2:17" x14ac:dyDescent="0.25">
      <c r="B935" s="8" t="s">
        <v>2981</v>
      </c>
      <c r="C935" t="s">
        <v>650</v>
      </c>
      <c r="D935" t="s">
        <v>42</v>
      </c>
      <c r="E935" t="s">
        <v>6</v>
      </c>
      <c r="F935" s="4">
        <v>13232</v>
      </c>
      <c r="G935" s="6" t="str" cm="1">
        <f t="array" ref="G935">IFERROR(VLOOKUP(VALUE(Table13[[#This Row],[County FIPS]]), IFERROR(IF(VALUE([1]!New_Licenses[#Data])=0, "Pending", VALUE([1]!New_Licenses[#Data])), [1]!New_Licenses[#Data]), 8, FALSE), "N/A")</f>
        <v>Pending</v>
      </c>
      <c r="H935" s="9" t="str">
        <f>IF(AND(Table13[[#This Row],[Call Sign]]&lt;&gt;"N/A", Table13[[#This Row],[Call Sign]]&lt;&gt;"Pending"), "Y", "N")</f>
        <v>N</v>
      </c>
      <c r="I935" s="10" t="str" cm="1">
        <f t="array" ref="I935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35" s="6" t="str" cm="1">
        <f t="array" ref="J935">IF(IFERROR(VLOOKUP(VALUE(Table13[[#This Row],[County FIPS]]), IFERROR(IF(VALUE([1]!New_Leases[#Data])=0, "Pending", VALUE([1]!New_Leases[#Data])), [1]!New_Leases[#Data]), 13, FALSE), "N")="Active", "Y", "N")</f>
        <v>N</v>
      </c>
      <c r="K935" s="9" t="str" cm="1">
        <f t="array" ref="K9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5" s="9" t="str" cm="1">
        <f t="array" ref="L9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5" s="11" t="str" cm="1">
        <f t="array" ref="M9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5" s="9" t="str" cm="1">
        <f t="array" ref="N935">IF(IFERROR(VLOOKUP(VALUE(Table13[[#This Row],[County FIPS]]), VALUE([1]!Assignments_of_Authorization[#Data]), 1, FALSE), "N")&lt;&gt;"N", "Y", "N")</f>
        <v>N</v>
      </c>
      <c r="O935" s="9" t="str" cm="1">
        <f t="array" ref="O9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5" s="9" t="str" cm="1">
        <f t="array" ref="P9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5" s="9" t="str" cm="1">
        <f t="array" ref="Q9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6" spans="2:17" x14ac:dyDescent="0.25">
      <c r="B936" s="8" t="s">
        <v>2982</v>
      </c>
      <c r="C936" t="s">
        <v>650</v>
      </c>
      <c r="D936" t="s">
        <v>43</v>
      </c>
      <c r="E936" t="s">
        <v>6</v>
      </c>
      <c r="F936" s="4">
        <v>18368</v>
      </c>
      <c r="G936" s="6" t="str" cm="1">
        <f t="array" ref="G936">IFERROR(VLOOKUP(VALUE(Table13[[#This Row],[County FIPS]]), IFERROR(IF(VALUE([1]!New_Licenses[#Data])=0, "Pending", VALUE([1]!New_Licenses[#Data])), [1]!New_Licenses[#Data]), 8, FALSE), "N/A")</f>
        <v>Pending</v>
      </c>
      <c r="H936" s="9" t="str">
        <f>IF(AND(Table13[[#This Row],[Call Sign]]&lt;&gt;"N/A", Table13[[#This Row],[Call Sign]]&lt;&gt;"Pending"), "Y", "N")</f>
        <v>N</v>
      </c>
      <c r="I936" s="10" t="str" cm="1">
        <f t="array" ref="I93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36" s="6" t="str" cm="1">
        <f t="array" ref="J936">IF(IFERROR(VLOOKUP(VALUE(Table13[[#This Row],[County FIPS]]), IFERROR(IF(VALUE([1]!New_Leases[#Data])=0, "Pending", VALUE([1]!New_Leases[#Data])), [1]!New_Leases[#Data]), 13, FALSE), "N")="Active", "Y", "N")</f>
        <v>N</v>
      </c>
      <c r="K936" s="9" t="str" cm="1">
        <f t="array" ref="K9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6" s="9" t="str" cm="1">
        <f t="array" ref="L9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6" s="11" t="str" cm="1">
        <f t="array" ref="M9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6" s="9" t="str" cm="1">
        <f t="array" ref="N936">IF(IFERROR(VLOOKUP(VALUE(Table13[[#This Row],[County FIPS]]), VALUE([1]!Assignments_of_Authorization[#Data]), 1, FALSE), "N")&lt;&gt;"N", "Y", "N")</f>
        <v>N</v>
      </c>
      <c r="O936" s="9" t="str" cm="1">
        <f t="array" ref="O9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6" s="9" t="str" cm="1">
        <f t="array" ref="P9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6" s="9" t="str" cm="1">
        <f t="array" ref="Q9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7" spans="2:17" x14ac:dyDescent="0.25">
      <c r="B937" s="8" t="s">
        <v>2983</v>
      </c>
      <c r="C937" t="s">
        <v>650</v>
      </c>
      <c r="D937" t="s">
        <v>676</v>
      </c>
      <c r="E937" t="s">
        <v>6</v>
      </c>
      <c r="F937" s="4">
        <v>2932</v>
      </c>
      <c r="G937" s="6" t="str" cm="1">
        <f t="array" ref="G937">IFERROR(VLOOKUP(VALUE(Table13[[#This Row],[County FIPS]]), IFERROR(IF(VALUE([1]!New_Licenses[#Data])=0, "Pending", VALUE([1]!New_Licenses[#Data])), [1]!New_Licenses[#Data]), 8, FALSE), "N/A")</f>
        <v>N/A</v>
      </c>
      <c r="H937" s="9" t="str">
        <f>IF(AND(Table13[[#This Row],[Call Sign]]&lt;&gt;"N/A", Table13[[#This Row],[Call Sign]]&lt;&gt;"Pending"), "Y", "N")</f>
        <v>N</v>
      </c>
      <c r="I937" s="10" t="str" cm="1">
        <f t="array" ref="I9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7" s="6" t="str" cm="1">
        <f t="array" ref="J937">IF(IFERROR(VLOOKUP(VALUE(Table13[[#This Row],[County FIPS]]), IFERROR(IF(VALUE([1]!New_Leases[#Data])=0, "Pending", VALUE([1]!New_Leases[#Data])), [1]!New_Leases[#Data]), 13, FALSE), "N")="Active", "Y", "N")</f>
        <v>N</v>
      </c>
      <c r="K937" s="9" t="str" cm="1">
        <f t="array" ref="K9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7" s="9" t="str" cm="1">
        <f t="array" ref="L9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7" s="11" t="str" cm="1">
        <f t="array" ref="M9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7" s="9" t="str" cm="1">
        <f t="array" ref="N937">IF(IFERROR(VLOOKUP(VALUE(Table13[[#This Row],[County FIPS]]), VALUE([1]!Assignments_of_Authorization[#Data]), 1, FALSE), "N")&lt;&gt;"N", "Y", "N")</f>
        <v>N</v>
      </c>
      <c r="O937" s="9" t="str" cm="1">
        <f t="array" ref="O9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7" s="9" t="str" cm="1">
        <f t="array" ref="P9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7" s="9" t="str" cm="1">
        <f t="array" ref="Q9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8" spans="2:17" x14ac:dyDescent="0.25">
      <c r="B938" s="8" t="s">
        <v>2984</v>
      </c>
      <c r="C938" t="s">
        <v>650</v>
      </c>
      <c r="D938" t="s">
        <v>151</v>
      </c>
      <c r="E938" t="s">
        <v>8</v>
      </c>
      <c r="F938" s="4">
        <v>609863</v>
      </c>
      <c r="G938" s="6" t="str" cm="1">
        <f t="array" ref="G938">IFERROR(VLOOKUP(VALUE(Table13[[#This Row],[County FIPS]]), IFERROR(IF(VALUE([1]!New_Licenses[#Data])=0, "Pending", VALUE([1]!New_Licenses[#Data])), [1]!New_Licenses[#Data]), 8, FALSE), "N/A")</f>
        <v>Pending</v>
      </c>
      <c r="H938" s="9" t="str">
        <f>IF(AND(Table13[[#This Row],[Call Sign]]&lt;&gt;"N/A", Table13[[#This Row],[Call Sign]]&lt;&gt;"Pending"), "Y", "N")</f>
        <v>N</v>
      </c>
      <c r="I938" s="10" t="str" cm="1">
        <f t="array" ref="I93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38" s="6" t="str" cm="1">
        <f t="array" ref="J938">IF(IFERROR(VLOOKUP(VALUE(Table13[[#This Row],[County FIPS]]), IFERROR(IF(VALUE([1]!New_Leases[#Data])=0, "Pending", VALUE([1]!New_Leases[#Data])), [1]!New_Leases[#Data]), 13, FALSE), "N")="Active", "Y", "N")</f>
        <v>N</v>
      </c>
      <c r="K938" s="9" t="str" cm="1">
        <f t="array" ref="K9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8" s="9" t="str" cm="1">
        <f t="array" ref="L9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8" s="11" t="str" cm="1">
        <f t="array" ref="M9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8" s="9" t="str" cm="1">
        <f t="array" ref="N938">IF(IFERROR(VLOOKUP(VALUE(Table13[[#This Row],[County FIPS]]), VALUE([1]!Assignments_of_Authorization[#Data]), 1, FALSE), "N")&lt;&gt;"N", "Y", "N")</f>
        <v>N</v>
      </c>
      <c r="O938" s="9" t="str" cm="1">
        <f t="array" ref="O9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8" s="9" t="str" cm="1">
        <f t="array" ref="P9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8" s="9" t="str" cm="1">
        <f t="array" ref="Q9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39" spans="2:17" x14ac:dyDescent="0.25">
      <c r="B939" s="8" t="s">
        <v>2985</v>
      </c>
      <c r="C939" t="s">
        <v>650</v>
      </c>
      <c r="D939" t="s">
        <v>677</v>
      </c>
      <c r="E939" t="s">
        <v>6</v>
      </c>
      <c r="F939" s="4">
        <v>3983</v>
      </c>
      <c r="G939" s="6" t="str" cm="1">
        <f t="array" ref="G939">IFERROR(VLOOKUP(VALUE(Table13[[#This Row],[County FIPS]]), IFERROR(IF(VALUE([1]!New_Licenses[#Data])=0, "Pending", VALUE([1]!New_Licenses[#Data])), [1]!New_Licenses[#Data]), 8, FALSE), "N/A")</f>
        <v>N/A</v>
      </c>
      <c r="H939" s="9" t="str">
        <f>IF(AND(Table13[[#This Row],[Call Sign]]&lt;&gt;"N/A", Table13[[#This Row],[Call Sign]]&lt;&gt;"Pending"), "Y", "N")</f>
        <v>N</v>
      </c>
      <c r="I939" s="10" t="str" cm="1">
        <f t="array" ref="I9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39" s="6" t="str" cm="1">
        <f t="array" ref="J939">IF(IFERROR(VLOOKUP(VALUE(Table13[[#This Row],[County FIPS]]), IFERROR(IF(VALUE([1]!New_Leases[#Data])=0, "Pending", VALUE([1]!New_Leases[#Data])), [1]!New_Leases[#Data]), 13, FALSE), "N")="Active", "Y", "N")</f>
        <v>N</v>
      </c>
      <c r="K939" s="9" t="str" cm="1">
        <f t="array" ref="K9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39" s="9" t="str" cm="1">
        <f t="array" ref="L9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39" s="11" t="str" cm="1">
        <f t="array" ref="M9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39" s="9" t="str" cm="1">
        <f t="array" ref="N939">IF(IFERROR(VLOOKUP(VALUE(Table13[[#This Row],[County FIPS]]), VALUE([1]!Assignments_of_Authorization[#Data]), 1, FALSE), "N")&lt;&gt;"N", "Y", "N")</f>
        <v>N</v>
      </c>
      <c r="O939" s="9" t="str" cm="1">
        <f t="array" ref="O9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39" s="9" t="str" cm="1">
        <f t="array" ref="P9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39" s="9" t="str" cm="1">
        <f t="array" ref="Q9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0" spans="2:17" x14ac:dyDescent="0.25">
      <c r="B940" s="8" t="s">
        <v>2986</v>
      </c>
      <c r="C940" t="s">
        <v>650</v>
      </c>
      <c r="D940" t="s">
        <v>678</v>
      </c>
      <c r="E940" t="s">
        <v>6</v>
      </c>
      <c r="F940" s="4">
        <v>7470</v>
      </c>
      <c r="G940" s="6" t="str" cm="1">
        <f t="array" ref="G940">IFERROR(VLOOKUP(VALUE(Table13[[#This Row],[County FIPS]]), IFERROR(IF(VALUE([1]!New_Licenses[#Data])=0, "Pending", VALUE([1]!New_Licenses[#Data])), [1]!New_Licenses[#Data]), 8, FALSE), "N/A")</f>
        <v>Pending</v>
      </c>
      <c r="H940" s="9" t="str">
        <f>IF(AND(Table13[[#This Row],[Call Sign]]&lt;&gt;"N/A", Table13[[#This Row],[Call Sign]]&lt;&gt;"Pending"), "Y", "N")</f>
        <v>N</v>
      </c>
      <c r="I940" s="10" t="str" cm="1">
        <f t="array" ref="I94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40" s="6" t="str" cm="1">
        <f t="array" ref="J940">IF(IFERROR(VLOOKUP(VALUE(Table13[[#This Row],[County FIPS]]), IFERROR(IF(VALUE([1]!New_Leases[#Data])=0, "Pending", VALUE([1]!New_Leases[#Data])), [1]!New_Leases[#Data]), 13, FALSE), "N")="Active", "Y", "N")</f>
        <v>N</v>
      </c>
      <c r="K940" s="9" t="str" cm="1">
        <f t="array" ref="K9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0" s="9" t="str" cm="1">
        <f t="array" ref="L9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0" s="11" t="str" cm="1">
        <f t="array" ref="M9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0" s="9" t="str" cm="1">
        <f t="array" ref="N940">IF(IFERROR(VLOOKUP(VALUE(Table13[[#This Row],[County FIPS]]), VALUE([1]!Assignments_of_Authorization[#Data]), 1, FALSE), "N")&lt;&gt;"N", "Y", "N")</f>
        <v>N</v>
      </c>
      <c r="O940" s="9" t="str" cm="1">
        <f t="array" ref="O9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0" s="9" t="str" cm="1">
        <f t="array" ref="P9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0" s="9" t="str" cm="1">
        <f t="array" ref="Q9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1" spans="2:17" x14ac:dyDescent="0.25">
      <c r="B941" s="8" t="s">
        <v>2987</v>
      </c>
      <c r="C941" t="s">
        <v>650</v>
      </c>
      <c r="D941" t="s">
        <v>268</v>
      </c>
      <c r="E941" t="s">
        <v>6</v>
      </c>
      <c r="F941" s="4">
        <v>2460</v>
      </c>
      <c r="G941" s="6" t="str" cm="1">
        <f t="array" ref="G941">IFERROR(VLOOKUP(VALUE(Table13[[#This Row],[County FIPS]]), IFERROR(IF(VALUE([1]!New_Licenses[#Data])=0, "Pending", VALUE([1]!New_Licenses[#Data])), [1]!New_Licenses[#Data]), 8, FALSE), "N/A")</f>
        <v>N/A</v>
      </c>
      <c r="H941" s="9" t="str">
        <f>IF(AND(Table13[[#This Row],[Call Sign]]&lt;&gt;"N/A", Table13[[#This Row],[Call Sign]]&lt;&gt;"Pending"), "Y", "N")</f>
        <v>N</v>
      </c>
      <c r="I941" s="10" t="str" cm="1">
        <f t="array" ref="I9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41" s="6" t="str" cm="1">
        <f t="array" ref="J941">IF(IFERROR(VLOOKUP(VALUE(Table13[[#This Row],[County FIPS]]), IFERROR(IF(VALUE([1]!New_Leases[#Data])=0, "Pending", VALUE([1]!New_Leases[#Data])), [1]!New_Leases[#Data]), 13, FALSE), "N")="Active", "Y", "N")</f>
        <v>N</v>
      </c>
      <c r="K941" s="9" t="str" cm="1">
        <f t="array" ref="K9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1" s="9" t="str" cm="1">
        <f t="array" ref="L9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1" s="11" t="str" cm="1">
        <f t="array" ref="M9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1" s="9" t="str" cm="1">
        <f t="array" ref="N941">IF(IFERROR(VLOOKUP(VALUE(Table13[[#This Row],[County FIPS]]), VALUE([1]!Assignments_of_Authorization[#Data]), 1, FALSE), "N")&lt;&gt;"N", "Y", "N")</f>
        <v>N</v>
      </c>
      <c r="O941" s="9" t="str" cm="1">
        <f t="array" ref="O9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1" s="9" t="str" cm="1">
        <f t="array" ref="P9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1" s="9" t="str" cm="1">
        <f t="array" ref="Q9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2" spans="2:17" x14ac:dyDescent="0.25">
      <c r="B942" s="8" t="s">
        <v>2988</v>
      </c>
      <c r="C942" t="s">
        <v>650</v>
      </c>
      <c r="D942" t="s">
        <v>679</v>
      </c>
      <c r="E942" t="s">
        <v>6</v>
      </c>
      <c r="F942" s="4">
        <v>20184</v>
      </c>
      <c r="G942" s="6" t="str" cm="1">
        <f t="array" ref="G942">IFERROR(VLOOKUP(VALUE(Table13[[#This Row],[County FIPS]]), IFERROR(IF(VALUE([1]!New_Licenses[#Data])=0, "Pending", VALUE([1]!New_Licenses[#Data])), [1]!New_Licenses[#Data]), 8, FALSE), "N/A")</f>
        <v>Pending</v>
      </c>
      <c r="H942" s="9" t="str">
        <f>IF(AND(Table13[[#This Row],[Call Sign]]&lt;&gt;"N/A", Table13[[#This Row],[Call Sign]]&lt;&gt;"Pending"), "Y", "N")</f>
        <v>N</v>
      </c>
      <c r="I942" s="10" t="str" cm="1">
        <f t="array" ref="I942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42" s="6" t="str" cm="1">
        <f t="array" ref="J942">IF(IFERROR(VLOOKUP(VALUE(Table13[[#This Row],[County FIPS]]), IFERROR(IF(VALUE([1]!New_Leases[#Data])=0, "Pending", VALUE([1]!New_Leases[#Data])), [1]!New_Leases[#Data]), 13, FALSE), "N")="Active", "Y", "N")</f>
        <v>N</v>
      </c>
      <c r="K942" s="9" t="str" cm="1">
        <f t="array" ref="K9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2" s="9" t="str" cm="1">
        <f t="array" ref="L9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2" s="11" t="str" cm="1">
        <f t="array" ref="M9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2" s="9" t="str" cm="1">
        <f t="array" ref="N942">IF(IFERROR(VLOOKUP(VALUE(Table13[[#This Row],[County FIPS]]), VALUE([1]!Assignments_of_Authorization[#Data]), 1, FALSE), "N")&lt;&gt;"N", "Y", "N")</f>
        <v>N</v>
      </c>
      <c r="O942" s="9" t="str" cm="1">
        <f t="array" ref="O9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2" s="9" t="str" cm="1">
        <f t="array" ref="P9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2" s="9" t="str" cm="1">
        <f t="array" ref="Q9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3" spans="2:17" x14ac:dyDescent="0.25">
      <c r="B943" s="8" t="s">
        <v>2989</v>
      </c>
      <c r="C943" t="s">
        <v>650</v>
      </c>
      <c r="D943" t="s">
        <v>680</v>
      </c>
      <c r="E943" t="s">
        <v>6</v>
      </c>
      <c r="F943" s="4">
        <v>1574</v>
      </c>
      <c r="G943" s="6" t="str" cm="1">
        <f t="array" ref="G943">IFERROR(VLOOKUP(VALUE(Table13[[#This Row],[County FIPS]]), IFERROR(IF(VALUE([1]!New_Licenses[#Data])=0, "Pending", VALUE([1]!New_Licenses[#Data])), [1]!New_Licenses[#Data]), 8, FALSE), "N/A")</f>
        <v>N/A</v>
      </c>
      <c r="H943" s="9" t="str">
        <f>IF(AND(Table13[[#This Row],[Call Sign]]&lt;&gt;"N/A", Table13[[#This Row],[Call Sign]]&lt;&gt;"Pending"), "Y", "N")</f>
        <v>N</v>
      </c>
      <c r="I943" s="10" t="str" cm="1">
        <f t="array" ref="I9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43" s="6" t="str" cm="1">
        <f t="array" ref="J943">IF(IFERROR(VLOOKUP(VALUE(Table13[[#This Row],[County FIPS]]), IFERROR(IF(VALUE([1]!New_Leases[#Data])=0, "Pending", VALUE([1]!New_Leases[#Data])), [1]!New_Leases[#Data]), 13, FALSE), "N")="Active", "Y", "N")</f>
        <v>N</v>
      </c>
      <c r="K943" s="9" t="str" cm="1">
        <f t="array" ref="K9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3" s="9" t="str" cm="1">
        <f t="array" ref="L9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3" s="11" t="str" cm="1">
        <f t="array" ref="M9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3" s="9" t="str" cm="1">
        <f t="array" ref="N943">IF(IFERROR(VLOOKUP(VALUE(Table13[[#This Row],[County FIPS]]), VALUE([1]!Assignments_of_Authorization[#Data]), 1, FALSE), "N")&lt;&gt;"N", "Y", "N")</f>
        <v>N</v>
      </c>
      <c r="O943" s="9" t="str" cm="1">
        <f t="array" ref="O9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3" s="9" t="str" cm="1">
        <f t="array" ref="P9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3" s="9" t="str" cm="1">
        <f t="array" ref="Q9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4" spans="2:17" x14ac:dyDescent="0.25">
      <c r="B944" s="8" t="s">
        <v>2990</v>
      </c>
      <c r="C944" t="s">
        <v>650</v>
      </c>
      <c r="D944" t="s">
        <v>681</v>
      </c>
      <c r="E944" t="s">
        <v>8</v>
      </c>
      <c r="F944" s="4">
        <v>81881</v>
      </c>
      <c r="G944" s="6" t="str" cm="1">
        <f t="array" ref="G944">IFERROR(VLOOKUP(VALUE(Table13[[#This Row],[County FIPS]]), IFERROR(IF(VALUE([1]!New_Licenses[#Data])=0, "Pending", VALUE([1]!New_Licenses[#Data])), [1]!New_Licenses[#Data]), 8, FALSE), "N/A")</f>
        <v>N/A</v>
      </c>
      <c r="H944" s="9" t="str">
        <f>IF(AND(Table13[[#This Row],[Call Sign]]&lt;&gt;"N/A", Table13[[#This Row],[Call Sign]]&lt;&gt;"Pending"), "Y", "N")</f>
        <v>N</v>
      </c>
      <c r="I944" s="10" t="str" cm="1">
        <f t="array" ref="I9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44" s="6" t="str" cm="1">
        <f t="array" ref="J944">IF(IFERROR(VLOOKUP(VALUE(Table13[[#This Row],[County FIPS]]), IFERROR(IF(VALUE([1]!New_Leases[#Data])=0, "Pending", VALUE([1]!New_Leases[#Data])), [1]!New_Leases[#Data]), 13, FALSE), "N")="Active", "Y", "N")</f>
        <v>N</v>
      </c>
      <c r="K944" s="9" t="str" cm="1">
        <f t="array" ref="K9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4" s="9" t="str" cm="1">
        <f t="array" ref="L9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4" s="11" t="str" cm="1">
        <f t="array" ref="M9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4" s="9" t="str" cm="1">
        <f t="array" ref="N944">IF(IFERROR(VLOOKUP(VALUE(Table13[[#This Row],[County FIPS]]), VALUE([1]!Assignments_of_Authorization[#Data]), 1, FALSE), "N")&lt;&gt;"N", "Y", "N")</f>
        <v>N</v>
      </c>
      <c r="O944" s="9" t="str" cm="1">
        <f t="array" ref="O9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4" s="9" t="str" cm="1">
        <f t="array" ref="P9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4" s="9" t="str" cm="1">
        <f t="array" ref="Q9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5" spans="2:17" x14ac:dyDescent="0.25">
      <c r="B945" s="8" t="s">
        <v>2991</v>
      </c>
      <c r="C945" t="s">
        <v>650</v>
      </c>
      <c r="D945" t="s">
        <v>153</v>
      </c>
      <c r="E945" t="s">
        <v>6</v>
      </c>
      <c r="F945" s="4">
        <v>2939</v>
      </c>
      <c r="G945" s="6" t="str" cm="1">
        <f t="array" ref="G945">IFERROR(VLOOKUP(VALUE(Table13[[#This Row],[County FIPS]]), IFERROR(IF(VALUE([1]!New_Licenses[#Data])=0, "Pending", VALUE([1]!New_Licenses[#Data])), [1]!New_Licenses[#Data]), 8, FALSE), "N/A")</f>
        <v>WRTJ717</v>
      </c>
      <c r="H945" s="9" t="str">
        <f>IF(AND(Table13[[#This Row],[Call Sign]]&lt;&gt;"N/A", Table13[[#This Row],[Call Sign]]&lt;&gt;"Pending"), "Y", "N")</f>
        <v>Y</v>
      </c>
      <c r="I945" s="10" cm="1">
        <f t="array" ref="I945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45" s="6" t="str" cm="1">
        <f t="array" ref="J945">IF(IFERROR(VLOOKUP(VALUE(Table13[[#This Row],[County FIPS]]), IFERROR(IF(VALUE([1]!New_Leases[#Data])=0, "Pending", VALUE([1]!New_Leases[#Data])), [1]!New_Leases[#Data]), 13, FALSE), "N")="Active", "Y", "N")</f>
        <v>N</v>
      </c>
      <c r="K945" s="9" t="str" cm="1">
        <f t="array" ref="K9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5" s="9" t="str" cm="1">
        <f t="array" ref="L9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5" s="11" t="str" cm="1">
        <f t="array" ref="M9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5" s="9" t="str" cm="1">
        <f t="array" ref="N945">IF(IFERROR(VLOOKUP(VALUE(Table13[[#This Row],[County FIPS]]), VALUE([1]!Assignments_of_Authorization[#Data]), 1, FALSE), "N")&lt;&gt;"N", "Y", "N")</f>
        <v>N</v>
      </c>
      <c r="O945" s="9" t="str" cm="1">
        <f t="array" ref="O9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5" s="9" t="str" cm="1">
        <f t="array" ref="P9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5" s="9" t="str" cm="1">
        <f t="array" ref="Q9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6" spans="2:17" x14ac:dyDescent="0.25">
      <c r="B946" s="8" t="s">
        <v>2992</v>
      </c>
      <c r="C946" t="s">
        <v>650</v>
      </c>
      <c r="D946" t="s">
        <v>626</v>
      </c>
      <c r="E946" t="s">
        <v>6</v>
      </c>
      <c r="F946" s="4">
        <v>9591</v>
      </c>
      <c r="G946" s="6" t="str" cm="1">
        <f t="array" ref="G946">IFERROR(VLOOKUP(VALUE(Table13[[#This Row],[County FIPS]]), IFERROR(IF(VALUE([1]!New_Licenses[#Data])=0, "Pending", VALUE([1]!New_Licenses[#Data])), [1]!New_Licenses[#Data]), 8, FALSE), "N/A")</f>
        <v>Pending</v>
      </c>
      <c r="H946" s="9" t="str">
        <f>IF(AND(Table13[[#This Row],[Call Sign]]&lt;&gt;"N/A", Table13[[#This Row],[Call Sign]]&lt;&gt;"Pending"), "Y", "N")</f>
        <v>N</v>
      </c>
      <c r="I946" s="10" t="str" cm="1">
        <f t="array" ref="I94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46" s="6" t="str" cm="1">
        <f t="array" ref="J946">IF(IFERROR(VLOOKUP(VALUE(Table13[[#This Row],[County FIPS]]), IFERROR(IF(VALUE([1]!New_Leases[#Data])=0, "Pending", VALUE([1]!New_Leases[#Data])), [1]!New_Leases[#Data]), 13, FALSE), "N")="Active", "Y", "N")</f>
        <v>N</v>
      </c>
      <c r="K946" s="9" t="str" cm="1">
        <f t="array" ref="K9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6" s="9" t="str" cm="1">
        <f t="array" ref="L9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6" s="11" t="str" cm="1">
        <f t="array" ref="M9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6" s="9" t="str" cm="1">
        <f t="array" ref="N946">IF(IFERROR(VLOOKUP(VALUE(Table13[[#This Row],[County FIPS]]), VALUE([1]!Assignments_of_Authorization[#Data]), 1, FALSE), "N")&lt;&gt;"N", "Y", "N")</f>
        <v>N</v>
      </c>
      <c r="O946" s="9" t="str" cm="1">
        <f t="array" ref="O9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6" s="9" t="str" cm="1">
        <f t="array" ref="P9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6" s="9" t="str" cm="1">
        <f t="array" ref="Q9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7" spans="2:17" x14ac:dyDescent="0.25">
      <c r="B947" s="8" t="s">
        <v>2993</v>
      </c>
      <c r="C947" t="s">
        <v>650</v>
      </c>
      <c r="D947" t="s">
        <v>155</v>
      </c>
      <c r="E947" t="s">
        <v>6</v>
      </c>
      <c r="F947" s="4">
        <v>2762</v>
      </c>
      <c r="G947" s="6" t="str" cm="1">
        <f t="array" ref="G947">IFERROR(VLOOKUP(VALUE(Table13[[#This Row],[County FIPS]]), IFERROR(IF(VALUE([1]!New_Licenses[#Data])=0, "Pending", VALUE([1]!New_Licenses[#Data])), [1]!New_Licenses[#Data]), 8, FALSE), "N/A")</f>
        <v>N/A</v>
      </c>
      <c r="H947" s="9" t="str">
        <f>IF(AND(Table13[[#This Row],[Call Sign]]&lt;&gt;"N/A", Table13[[#This Row],[Call Sign]]&lt;&gt;"Pending"), "Y", "N")</f>
        <v>N</v>
      </c>
      <c r="I947" s="10" t="str" cm="1">
        <f t="array" ref="I9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47" s="6" t="str" cm="1">
        <f t="array" ref="J947">IF(IFERROR(VLOOKUP(VALUE(Table13[[#This Row],[County FIPS]]), IFERROR(IF(VALUE([1]!New_Leases[#Data])=0, "Pending", VALUE([1]!New_Leases[#Data])), [1]!New_Leases[#Data]), 13, FALSE), "N")="Active", "Y", "N")</f>
        <v>N</v>
      </c>
      <c r="K947" s="9" t="str" cm="1">
        <f t="array" ref="K9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7" s="9" t="str" cm="1">
        <f t="array" ref="L9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7" s="11" t="str" cm="1">
        <f t="array" ref="M9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7" s="9" t="str" cm="1">
        <f t="array" ref="N947">IF(IFERROR(VLOOKUP(VALUE(Table13[[#This Row],[County FIPS]]), VALUE([1]!Assignments_of_Authorization[#Data]), 1, FALSE), "N")&lt;&gt;"N", "Y", "N")</f>
        <v>N</v>
      </c>
      <c r="O947" s="9" t="str" cm="1">
        <f t="array" ref="O9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7" s="9" t="str" cm="1">
        <f t="array" ref="P9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7" s="9" t="str" cm="1">
        <f t="array" ref="Q9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8" spans="2:17" x14ac:dyDescent="0.25">
      <c r="B948" s="8" t="s">
        <v>2994</v>
      </c>
      <c r="C948" t="s">
        <v>650</v>
      </c>
      <c r="D948" t="s">
        <v>629</v>
      </c>
      <c r="E948" t="s">
        <v>6</v>
      </c>
      <c r="F948" s="4">
        <v>32179</v>
      </c>
      <c r="G948" s="6" t="str" cm="1">
        <f t="array" ref="G948">IFERROR(VLOOKUP(VALUE(Table13[[#This Row],[County FIPS]]), IFERROR(IF(VALUE([1]!New_Licenses[#Data])=0, "Pending", VALUE([1]!New_Licenses[#Data])), [1]!New_Licenses[#Data]), 8, FALSE), "N/A")</f>
        <v>Pending</v>
      </c>
      <c r="H948" s="9" t="str">
        <f>IF(AND(Table13[[#This Row],[Call Sign]]&lt;&gt;"N/A", Table13[[#This Row],[Call Sign]]&lt;&gt;"Pending"), "Y", "N")</f>
        <v>N</v>
      </c>
      <c r="I948" s="10" t="str" cm="1">
        <f t="array" ref="I94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48" s="6" t="str" cm="1">
        <f t="array" ref="J948">IF(IFERROR(VLOOKUP(VALUE(Table13[[#This Row],[County FIPS]]), IFERROR(IF(VALUE([1]!New_Leases[#Data])=0, "Pending", VALUE([1]!New_Leases[#Data])), [1]!New_Leases[#Data]), 13, FALSE), "N")="Active", "Y", "N")</f>
        <v>N</v>
      </c>
      <c r="K948" s="9" t="str" cm="1">
        <f t="array" ref="K9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8" s="9" t="str" cm="1">
        <f t="array" ref="L9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8" s="11" t="str" cm="1">
        <f t="array" ref="M9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8" s="9" t="str" cm="1">
        <f t="array" ref="N948">IF(IFERROR(VLOOKUP(VALUE(Table13[[#This Row],[County FIPS]]), VALUE([1]!Assignments_of_Authorization[#Data]), 1, FALSE), "N")&lt;&gt;"N", "Y", "N")</f>
        <v>N</v>
      </c>
      <c r="O948" s="9" t="str" cm="1">
        <f t="array" ref="O9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8" s="9" t="str" cm="1">
        <f t="array" ref="P9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8" s="9" t="str" cm="1">
        <f t="array" ref="Q9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49" spans="2:17" x14ac:dyDescent="0.25">
      <c r="B949" s="8" t="s">
        <v>2995</v>
      </c>
      <c r="C949" t="s">
        <v>650</v>
      </c>
      <c r="D949" t="s">
        <v>682</v>
      </c>
      <c r="E949" t="s">
        <v>6</v>
      </c>
      <c r="F949" s="4">
        <v>30223</v>
      </c>
      <c r="G949" s="6" t="str" cm="1">
        <f t="array" ref="G949">IFERROR(VLOOKUP(VALUE(Table13[[#This Row],[County FIPS]]), IFERROR(IF(VALUE([1]!New_Licenses[#Data])=0, "Pending", VALUE([1]!New_Licenses[#Data])), [1]!New_Licenses[#Data]), 8, FALSE), "N/A")</f>
        <v>WRTJ713</v>
      </c>
      <c r="H949" s="9" t="str">
        <f>IF(AND(Table13[[#This Row],[Call Sign]]&lt;&gt;"N/A", Table13[[#This Row],[Call Sign]]&lt;&gt;"Pending"), "Y", "N")</f>
        <v>Y</v>
      </c>
      <c r="I949" s="10" cm="1">
        <f t="array" ref="I949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49" s="6" t="str" cm="1">
        <f t="array" ref="J949">IF(IFERROR(VLOOKUP(VALUE(Table13[[#This Row],[County FIPS]]), IFERROR(IF(VALUE([1]!New_Leases[#Data])=0, "Pending", VALUE([1]!New_Leases[#Data])), [1]!New_Leases[#Data]), 13, FALSE), "N")="Active", "Y", "N")</f>
        <v>N</v>
      </c>
      <c r="K949" s="9" t="str" cm="1">
        <f t="array" ref="K9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49" s="9" t="str" cm="1">
        <f t="array" ref="L9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49" s="11" t="str" cm="1">
        <f t="array" ref="M9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49" s="9" t="str" cm="1">
        <f t="array" ref="N949">IF(IFERROR(VLOOKUP(VALUE(Table13[[#This Row],[County FIPS]]), VALUE([1]!Assignments_of_Authorization[#Data]), 1, FALSE), "N")&lt;&gt;"N", "Y", "N")</f>
        <v>N</v>
      </c>
      <c r="O949" s="9" t="str" cm="1">
        <f t="array" ref="O9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49" s="9" t="str" cm="1">
        <f t="array" ref="P9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49" s="9" t="str" cm="1">
        <f t="array" ref="Q9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0" spans="2:17" x14ac:dyDescent="0.25">
      <c r="B950" s="8" t="s">
        <v>2996</v>
      </c>
      <c r="C950" t="s">
        <v>650</v>
      </c>
      <c r="D950" t="s">
        <v>53</v>
      </c>
      <c r="E950" t="s">
        <v>6</v>
      </c>
      <c r="F950" s="4">
        <v>11823</v>
      </c>
      <c r="G950" s="6" t="str" cm="1">
        <f t="array" ref="G950">IFERROR(VLOOKUP(VALUE(Table13[[#This Row],[County FIPS]]), IFERROR(IF(VALUE([1]!New_Licenses[#Data])=0, "Pending", VALUE([1]!New_Licenses[#Data])), [1]!New_Licenses[#Data]), 8, FALSE), "N/A")</f>
        <v>Pending</v>
      </c>
      <c r="H950" s="9" t="str">
        <f>IF(AND(Table13[[#This Row],[Call Sign]]&lt;&gt;"N/A", Table13[[#This Row],[Call Sign]]&lt;&gt;"Pending"), "Y", "N")</f>
        <v>N</v>
      </c>
      <c r="I950" s="10" t="str" cm="1">
        <f t="array" ref="I95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50" s="6" t="str" cm="1">
        <f t="array" ref="J950">IF(IFERROR(VLOOKUP(VALUE(Table13[[#This Row],[County FIPS]]), IFERROR(IF(VALUE([1]!New_Leases[#Data])=0, "Pending", VALUE([1]!New_Leases[#Data])), [1]!New_Leases[#Data]), 13, FALSE), "N")="Active", "Y", "N")</f>
        <v>N</v>
      </c>
      <c r="K950" s="9" t="str" cm="1">
        <f t="array" ref="K9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0" s="9" t="str" cm="1">
        <f t="array" ref="L9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0" s="11" t="str" cm="1">
        <f t="array" ref="M9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0" s="9" t="str" cm="1">
        <f t="array" ref="N950">IF(IFERROR(VLOOKUP(VALUE(Table13[[#This Row],[County FIPS]]), VALUE([1]!Assignments_of_Authorization[#Data]), 1, FALSE), "N")&lt;&gt;"N", "Y", "N")</f>
        <v>N</v>
      </c>
      <c r="O950" s="9" t="str" cm="1">
        <f t="array" ref="O9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0" s="9" t="str" cm="1">
        <f t="array" ref="P9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0" s="9" t="str" cm="1">
        <f t="array" ref="Q9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1" spans="2:17" x14ac:dyDescent="0.25">
      <c r="B951" s="8" t="s">
        <v>2997</v>
      </c>
      <c r="C951" t="s">
        <v>650</v>
      </c>
      <c r="D951" t="s">
        <v>54</v>
      </c>
      <c r="E951" t="s">
        <v>6</v>
      </c>
      <c r="F951" s="4">
        <v>10038</v>
      </c>
      <c r="G951" s="6" t="str" cm="1">
        <f t="array" ref="G951">IFERROR(VLOOKUP(VALUE(Table13[[#This Row],[County FIPS]]), IFERROR(IF(VALUE([1]!New_Licenses[#Data])=0, "Pending", VALUE([1]!New_Licenses[#Data])), [1]!New_Licenses[#Data]), 8, FALSE), "N/A")</f>
        <v>Pending</v>
      </c>
      <c r="H951" s="9" t="str">
        <f>IF(AND(Table13[[#This Row],[Call Sign]]&lt;&gt;"N/A", Table13[[#This Row],[Call Sign]]&lt;&gt;"Pending"), "Y", "N")</f>
        <v>N</v>
      </c>
      <c r="I951" s="10" t="str" cm="1">
        <f t="array" ref="I951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51" s="6" t="str" cm="1">
        <f t="array" ref="J951">IF(IFERROR(VLOOKUP(VALUE(Table13[[#This Row],[County FIPS]]), IFERROR(IF(VALUE([1]!New_Leases[#Data])=0, "Pending", VALUE([1]!New_Leases[#Data])), [1]!New_Leases[#Data]), 13, FALSE), "N")="Active", "Y", "N")</f>
        <v>N</v>
      </c>
      <c r="K951" s="9" t="str" cm="1">
        <f t="array" ref="K9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1" s="9" t="str" cm="1">
        <f t="array" ref="L9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1" s="11" t="str" cm="1">
        <f t="array" ref="M9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1" s="9" t="str" cm="1">
        <f t="array" ref="N951">IF(IFERROR(VLOOKUP(VALUE(Table13[[#This Row],[County FIPS]]), VALUE([1]!Assignments_of_Authorization[#Data]), 1, FALSE), "N")&lt;&gt;"N", "Y", "N")</f>
        <v>N</v>
      </c>
      <c r="O951" s="9" t="str" cm="1">
        <f t="array" ref="O9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1" s="9" t="str" cm="1">
        <f t="array" ref="P9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1" s="9" t="str" cm="1">
        <f t="array" ref="Q9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2" spans="2:17" x14ac:dyDescent="0.25">
      <c r="B952" s="8" t="s">
        <v>2998</v>
      </c>
      <c r="C952" t="s">
        <v>650</v>
      </c>
      <c r="D952" t="s">
        <v>683</v>
      </c>
      <c r="E952" t="s">
        <v>6</v>
      </c>
      <c r="F952" s="4">
        <v>4055</v>
      </c>
      <c r="G952" s="6" t="str" cm="1">
        <f t="array" ref="G952">IFERROR(VLOOKUP(VALUE(Table13[[#This Row],[County FIPS]]), IFERROR(IF(VALUE([1]!New_Licenses[#Data])=0, "Pending", VALUE([1]!New_Licenses[#Data])), [1]!New_Licenses[#Data]), 8, FALSE), "N/A")</f>
        <v>N/A</v>
      </c>
      <c r="H952" s="9" t="str">
        <f>IF(AND(Table13[[#This Row],[Call Sign]]&lt;&gt;"N/A", Table13[[#This Row],[Call Sign]]&lt;&gt;"Pending"), "Y", "N")</f>
        <v>N</v>
      </c>
      <c r="I952" s="10" t="str" cm="1">
        <f t="array" ref="I9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52" s="6" t="str" cm="1">
        <f t="array" ref="J952">IF(IFERROR(VLOOKUP(VALUE(Table13[[#This Row],[County FIPS]]), IFERROR(IF(VALUE([1]!New_Leases[#Data])=0, "Pending", VALUE([1]!New_Leases[#Data])), [1]!New_Leases[#Data]), 13, FALSE), "N")="Active", "Y", "N")</f>
        <v>N</v>
      </c>
      <c r="K952" s="9" t="str" cm="1">
        <f t="array" ref="K9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2" s="9" t="str" cm="1">
        <f t="array" ref="L9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2" s="11" t="str" cm="1">
        <f t="array" ref="M9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2" s="9" t="str" cm="1">
        <f t="array" ref="N952">IF(IFERROR(VLOOKUP(VALUE(Table13[[#This Row],[County FIPS]]), VALUE([1]!Assignments_of_Authorization[#Data]), 1, FALSE), "N")&lt;&gt;"N", "Y", "N")</f>
        <v>N</v>
      </c>
      <c r="O952" s="9" t="str" cm="1">
        <f t="array" ref="O9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2" s="9" t="str" cm="1">
        <f t="array" ref="P9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2" s="9" t="str" cm="1">
        <f t="array" ref="Q9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3" spans="2:17" x14ac:dyDescent="0.25">
      <c r="B953" s="8" t="s">
        <v>2999</v>
      </c>
      <c r="C953" t="s">
        <v>650</v>
      </c>
      <c r="D953" t="s">
        <v>581</v>
      </c>
      <c r="E953" t="s">
        <v>6</v>
      </c>
      <c r="F953" s="4">
        <v>34191</v>
      </c>
      <c r="G953" s="6" t="str" cm="1">
        <f t="array" ref="G953">IFERROR(VLOOKUP(VALUE(Table13[[#This Row],[County FIPS]]), IFERROR(IF(VALUE([1]!New_Licenses[#Data])=0, "Pending", VALUE([1]!New_Licenses[#Data])), [1]!New_Licenses[#Data]), 8, FALSE), "N/A")</f>
        <v>Pending</v>
      </c>
      <c r="H953" s="9" t="str">
        <f>IF(AND(Table13[[#This Row],[Call Sign]]&lt;&gt;"N/A", Table13[[#This Row],[Call Sign]]&lt;&gt;"Pending"), "Y", "N")</f>
        <v>N</v>
      </c>
      <c r="I953" s="10" t="str" cm="1">
        <f t="array" ref="I95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53" s="6" t="str" cm="1">
        <f t="array" ref="J953">IF(IFERROR(VLOOKUP(VALUE(Table13[[#This Row],[County FIPS]]), IFERROR(IF(VALUE([1]!New_Leases[#Data])=0, "Pending", VALUE([1]!New_Leases[#Data])), [1]!New_Leases[#Data]), 13, FALSE), "N")="Active", "Y", "N")</f>
        <v>N</v>
      </c>
      <c r="K953" s="9" t="str" cm="1">
        <f t="array" ref="K9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3" s="9" t="str" cm="1">
        <f t="array" ref="L9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3" s="11" t="str" cm="1">
        <f t="array" ref="M9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3" s="9" t="str" cm="1">
        <f t="array" ref="N953">IF(IFERROR(VLOOKUP(VALUE(Table13[[#This Row],[County FIPS]]), VALUE([1]!Assignments_of_Authorization[#Data]), 1, FALSE), "N")&lt;&gt;"N", "Y", "N")</f>
        <v>N</v>
      </c>
      <c r="O953" s="9" t="str" cm="1">
        <f t="array" ref="O9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3" s="9" t="str" cm="1">
        <f t="array" ref="P9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3" s="9" t="str" cm="1">
        <f t="array" ref="Q9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4" spans="2:17" x14ac:dyDescent="0.25">
      <c r="B954" s="8" t="s">
        <v>3000</v>
      </c>
      <c r="C954" t="s">
        <v>650</v>
      </c>
      <c r="D954" t="s">
        <v>427</v>
      </c>
      <c r="E954" t="s">
        <v>6</v>
      </c>
      <c r="F954" s="4">
        <v>5796</v>
      </c>
      <c r="G954" s="6" t="str" cm="1">
        <f t="array" ref="G954">IFERROR(VLOOKUP(VALUE(Table13[[#This Row],[County FIPS]]), IFERROR(IF(VALUE([1]!New_Licenses[#Data])=0, "Pending", VALUE([1]!New_Licenses[#Data])), [1]!New_Licenses[#Data]), 8, FALSE), "N/A")</f>
        <v>N/A</v>
      </c>
      <c r="H954" s="9" t="str">
        <f>IF(AND(Table13[[#This Row],[Call Sign]]&lt;&gt;"N/A", Table13[[#This Row],[Call Sign]]&lt;&gt;"Pending"), "Y", "N")</f>
        <v>N</v>
      </c>
      <c r="I954" s="10" t="str" cm="1">
        <f t="array" ref="I9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54" s="6" t="str" cm="1">
        <f t="array" ref="J954">IF(IFERROR(VLOOKUP(VALUE(Table13[[#This Row],[County FIPS]]), IFERROR(IF(VALUE([1]!New_Leases[#Data])=0, "Pending", VALUE([1]!New_Leases[#Data])), [1]!New_Leases[#Data]), 13, FALSE), "N")="Active", "Y", "N")</f>
        <v>N</v>
      </c>
      <c r="K954" s="9" t="str" cm="1">
        <f t="array" ref="K9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4" s="9" t="str" cm="1">
        <f t="array" ref="L9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4" s="11" t="str" cm="1">
        <f t="array" ref="M9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4" s="9" t="str" cm="1">
        <f t="array" ref="N954">IF(IFERROR(VLOOKUP(VALUE(Table13[[#This Row],[County FIPS]]), VALUE([1]!Assignments_of_Authorization[#Data]), 1, FALSE), "N")&lt;&gt;"N", "Y", "N")</f>
        <v>N</v>
      </c>
      <c r="O954" s="9" t="str" cm="1">
        <f t="array" ref="O9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4" s="9" t="str" cm="1">
        <f t="array" ref="P9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4" s="9" t="str" cm="1">
        <f t="array" ref="Q9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5" spans="2:17" x14ac:dyDescent="0.25">
      <c r="B955" s="8" t="s">
        <v>3001</v>
      </c>
      <c r="C955" t="s">
        <v>650</v>
      </c>
      <c r="D955" t="s">
        <v>57</v>
      </c>
      <c r="E955" t="s">
        <v>6</v>
      </c>
      <c r="F955" s="4">
        <v>31486</v>
      </c>
      <c r="G955" s="6" t="str" cm="1">
        <f t="array" ref="G955">IFERROR(VLOOKUP(VALUE(Table13[[#This Row],[County FIPS]]), IFERROR(IF(VALUE([1]!New_Licenses[#Data])=0, "Pending", VALUE([1]!New_Licenses[#Data])), [1]!New_Licenses[#Data]), 8, FALSE), "N/A")</f>
        <v>WRTJ711</v>
      </c>
      <c r="H955" s="9" t="str">
        <f>IF(AND(Table13[[#This Row],[Call Sign]]&lt;&gt;"N/A", Table13[[#This Row],[Call Sign]]&lt;&gt;"Pending"), "Y", "N")</f>
        <v>Y</v>
      </c>
      <c r="I955" s="10" cm="1">
        <f t="array" ref="I955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55" s="6" t="str" cm="1">
        <f t="array" ref="J955">IF(IFERROR(VLOOKUP(VALUE(Table13[[#This Row],[County FIPS]]), IFERROR(IF(VALUE([1]!New_Leases[#Data])=0, "Pending", VALUE([1]!New_Leases[#Data])), [1]!New_Leases[#Data]), 13, FALSE), "N")="Active", "Y", "N")</f>
        <v>Y</v>
      </c>
      <c r="K955" s="9" t="str" cm="1">
        <f t="array" ref="K955">IF(Table13[[#This Row],[Leased?]]="Y", IFERROR(VLOOKUP(VALUE(Table13[[#This Row],[County FIPS]]), IFERROR(IF(VALUE([1]!New_Leases[#Data])=0, "Pending", VALUE([1]!New_Leases[#Data])), [1]!New_Leases[#Data]), 8, FALSE), "N/A"), "N/A")</f>
        <v>Evergy Kansas Central, Inc.</v>
      </c>
      <c r="L955" s="9" t="str" cm="1">
        <f t="array" ref="L955">IF(Table13[[#This Row],[Leased?]]="Y", IFERROR(VLOOKUP(VALUE(Table13[[#This Row],[County FIPS]]), IFERROR(IF(VALUE([1]!New_Leases[#Data])=0, "Pending", VALUE([1]!New_Leases[#Data])), [1]!New_Leases[#Data]), 9, FALSE), "N/A"), "N/A")</f>
        <v>0002340404_x000D_</v>
      </c>
      <c r="M955" s="11" t="str" cm="1">
        <f t="array" ref="M955">IF(Table13[[#This Row],[Leased?]]="Y", IFERROR(VLOOKUP(VALUE(Table13[[#This Row],[County FIPS]]), IFERROR(IF(VALUE([1]!New_Leases[#Data])=0, "Pending", VALUE([1]!New_Leases[#Data])), [1]!New_Leases[#Data]), 11, FALSE), "N/A"), "N/A")</f>
        <v>L000046444</v>
      </c>
      <c r="N955" s="9" t="str" cm="1">
        <f t="array" ref="N955">IF(IFERROR(VLOOKUP(VALUE(Table13[[#This Row],[County FIPS]]), VALUE([1]!Assignments_of_Authorization[#Data]), 1, FALSE), "N")&lt;&gt;"N", "Y", "N")</f>
        <v>N</v>
      </c>
      <c r="O955" s="9" t="str" cm="1">
        <f t="array" ref="O9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5" s="9" t="str" cm="1">
        <f t="array" ref="P9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5" s="9" t="str" cm="1">
        <f t="array" ref="Q9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6" spans="2:17" x14ac:dyDescent="0.25">
      <c r="B956" s="8" t="s">
        <v>3002</v>
      </c>
      <c r="C956" t="s">
        <v>650</v>
      </c>
      <c r="D956" t="s">
        <v>684</v>
      </c>
      <c r="E956" t="s">
        <v>6</v>
      </c>
      <c r="F956" s="4">
        <v>5386</v>
      </c>
      <c r="G956" s="6" t="str" cm="1">
        <f t="array" ref="G956">IFERROR(VLOOKUP(VALUE(Table13[[#This Row],[County FIPS]]), IFERROR(IF(VALUE([1]!New_Licenses[#Data])=0, "Pending", VALUE([1]!New_Licenses[#Data])), [1]!New_Licenses[#Data]), 8, FALSE), "N/A")</f>
        <v>Pending</v>
      </c>
      <c r="H956" s="9" t="str">
        <f>IF(AND(Table13[[#This Row],[Call Sign]]&lt;&gt;"N/A", Table13[[#This Row],[Call Sign]]&lt;&gt;"Pending"), "Y", "N")</f>
        <v>N</v>
      </c>
      <c r="I956" s="10" t="str" cm="1">
        <f t="array" ref="I95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56" s="6" t="str" cm="1">
        <f t="array" ref="J956">IF(IFERROR(VLOOKUP(VALUE(Table13[[#This Row],[County FIPS]]), IFERROR(IF(VALUE([1]!New_Leases[#Data])=0, "Pending", VALUE([1]!New_Leases[#Data])), [1]!New_Leases[#Data]), 13, FALSE), "N")="Active", "Y", "N")</f>
        <v>N</v>
      </c>
      <c r="K956" s="9" t="str" cm="1">
        <f t="array" ref="K9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6" s="9" t="str" cm="1">
        <f t="array" ref="L9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6" s="11" t="str" cm="1">
        <f t="array" ref="M9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6" s="9" t="str" cm="1">
        <f t="array" ref="N956">IF(IFERROR(VLOOKUP(VALUE(Table13[[#This Row],[County FIPS]]), VALUE([1]!Assignments_of_Authorization[#Data]), 1, FALSE), "N")&lt;&gt;"N", "Y", "N")</f>
        <v>N</v>
      </c>
      <c r="O956" s="9" t="str" cm="1">
        <f t="array" ref="O9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6" s="9" t="str" cm="1">
        <f t="array" ref="P9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6" s="9" t="str" cm="1">
        <f t="array" ref="Q9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7" spans="2:17" x14ac:dyDescent="0.25">
      <c r="B957" s="8" t="s">
        <v>3003</v>
      </c>
      <c r="C957" t="s">
        <v>650</v>
      </c>
      <c r="D957" t="s">
        <v>685</v>
      </c>
      <c r="E957" t="s">
        <v>6</v>
      </c>
      <c r="F957" s="4">
        <v>2701</v>
      </c>
      <c r="G957" s="6" t="str" cm="1">
        <f t="array" ref="G957">IFERROR(VLOOKUP(VALUE(Table13[[#This Row],[County FIPS]]), IFERROR(IF(VALUE([1]!New_Licenses[#Data])=0, "Pending", VALUE([1]!New_Licenses[#Data])), [1]!New_Licenses[#Data]), 8, FALSE), "N/A")</f>
        <v>N/A</v>
      </c>
      <c r="H957" s="9" t="str">
        <f>IF(AND(Table13[[#This Row],[Call Sign]]&lt;&gt;"N/A", Table13[[#This Row],[Call Sign]]&lt;&gt;"Pending"), "Y", "N")</f>
        <v>N</v>
      </c>
      <c r="I957" s="10" t="str" cm="1">
        <f t="array" ref="I9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57" s="6" t="str" cm="1">
        <f t="array" ref="J957">IF(IFERROR(VLOOKUP(VALUE(Table13[[#This Row],[County FIPS]]), IFERROR(IF(VALUE([1]!New_Leases[#Data])=0, "Pending", VALUE([1]!New_Leases[#Data])), [1]!New_Leases[#Data]), 13, FALSE), "N")="Active", "Y", "N")</f>
        <v>N</v>
      </c>
      <c r="K957" s="9" t="str" cm="1">
        <f t="array" ref="K9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7" s="9" t="str" cm="1">
        <f t="array" ref="L9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7" s="11" t="str" cm="1">
        <f t="array" ref="M9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7" s="9" t="str" cm="1">
        <f t="array" ref="N957">IF(IFERROR(VLOOKUP(VALUE(Table13[[#This Row],[County FIPS]]), VALUE([1]!Assignments_of_Authorization[#Data]), 1, FALSE), "N")&lt;&gt;"N", "Y", "N")</f>
        <v>N</v>
      </c>
      <c r="O957" s="9" t="str" cm="1">
        <f t="array" ref="O9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7" s="9" t="str" cm="1">
        <f t="array" ref="P9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7" s="9" t="str" cm="1">
        <f t="array" ref="Q9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8" spans="2:17" x14ac:dyDescent="0.25">
      <c r="B958" s="8" t="s">
        <v>3004</v>
      </c>
      <c r="C958" t="s">
        <v>650</v>
      </c>
      <c r="D958" t="s">
        <v>686</v>
      </c>
      <c r="E958" t="s">
        <v>6</v>
      </c>
      <c r="F958" s="4">
        <v>10273</v>
      </c>
      <c r="G958" s="6" t="str" cm="1">
        <f t="array" ref="G958">IFERROR(VLOOKUP(VALUE(Table13[[#This Row],[County FIPS]]), IFERROR(IF(VALUE([1]!New_Licenses[#Data])=0, "Pending", VALUE([1]!New_Licenses[#Data])), [1]!New_Licenses[#Data]), 8, FALSE), "N/A")</f>
        <v>Pending</v>
      </c>
      <c r="H958" s="9" t="str">
        <f>IF(AND(Table13[[#This Row],[Call Sign]]&lt;&gt;"N/A", Table13[[#This Row],[Call Sign]]&lt;&gt;"Pending"), "Y", "N")</f>
        <v>N</v>
      </c>
      <c r="I958" s="10" t="str" cm="1">
        <f t="array" ref="I95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58" s="6" t="str" cm="1">
        <f t="array" ref="J958">IF(IFERROR(VLOOKUP(VALUE(Table13[[#This Row],[County FIPS]]), IFERROR(IF(VALUE([1]!New_Leases[#Data])=0, "Pending", VALUE([1]!New_Leases[#Data])), [1]!New_Leases[#Data]), 13, FALSE), "N")="Active", "Y", "N")</f>
        <v>N</v>
      </c>
      <c r="K958" s="9" t="str" cm="1">
        <f t="array" ref="K9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8" s="9" t="str" cm="1">
        <f t="array" ref="L9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8" s="11" t="str" cm="1">
        <f t="array" ref="M9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8" s="9" t="str" cm="1">
        <f t="array" ref="N958">IF(IFERROR(VLOOKUP(VALUE(Table13[[#This Row],[County FIPS]]), VALUE([1]!Assignments_of_Authorization[#Data]), 1, FALSE), "N")&lt;&gt;"N", "Y", "N")</f>
        <v>N</v>
      </c>
      <c r="O958" s="9" t="str" cm="1">
        <f t="array" ref="O9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8" s="9" t="str" cm="1">
        <f t="array" ref="P9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8" s="9" t="str" cm="1">
        <f t="array" ref="Q9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59" spans="2:17" x14ac:dyDescent="0.25">
      <c r="B959" s="8" t="s">
        <v>3005</v>
      </c>
      <c r="C959" t="s">
        <v>650</v>
      </c>
      <c r="D959" t="s">
        <v>687</v>
      </c>
      <c r="E959" t="s">
        <v>6</v>
      </c>
      <c r="F959" s="4">
        <v>15904</v>
      </c>
      <c r="G959" s="6" t="str" cm="1">
        <f t="array" ref="G959">IFERROR(VLOOKUP(VALUE(Table13[[#This Row],[County FIPS]]), IFERROR(IF(VALUE([1]!New_Licenses[#Data])=0, "Pending", VALUE([1]!New_Licenses[#Data])), [1]!New_Licenses[#Data]), 8, FALSE), "N/A")</f>
        <v>Pending</v>
      </c>
      <c r="H959" s="9" t="str">
        <f>IF(AND(Table13[[#This Row],[Call Sign]]&lt;&gt;"N/A", Table13[[#This Row],[Call Sign]]&lt;&gt;"Pending"), "Y", "N")</f>
        <v>N</v>
      </c>
      <c r="I959" s="10" t="str" cm="1">
        <f t="array" ref="I959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59" s="6" t="str" cm="1">
        <f t="array" ref="J959">IF(IFERROR(VLOOKUP(VALUE(Table13[[#This Row],[County FIPS]]), IFERROR(IF(VALUE([1]!New_Leases[#Data])=0, "Pending", VALUE([1]!New_Leases[#Data])), [1]!New_Leases[#Data]), 13, FALSE), "N")="Active", "Y", "N")</f>
        <v>N</v>
      </c>
      <c r="K959" s="9" t="str" cm="1">
        <f t="array" ref="K9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59" s="9" t="str" cm="1">
        <f t="array" ref="L9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59" s="11" t="str" cm="1">
        <f t="array" ref="M9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59" s="9" t="str" cm="1">
        <f t="array" ref="N959">IF(IFERROR(VLOOKUP(VALUE(Table13[[#This Row],[County FIPS]]), VALUE([1]!Assignments_of_Authorization[#Data]), 1, FALSE), "N")&lt;&gt;"N", "Y", "N")</f>
        <v>N</v>
      </c>
      <c r="O959" s="9" t="str" cm="1">
        <f t="array" ref="O9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59" s="9" t="str" cm="1">
        <f t="array" ref="P9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59" s="9" t="str" cm="1">
        <f t="array" ref="Q9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0" spans="2:17" x14ac:dyDescent="0.25">
      <c r="B960" s="8" t="s">
        <v>3006</v>
      </c>
      <c r="C960" t="s">
        <v>650</v>
      </c>
      <c r="D960" t="s">
        <v>688</v>
      </c>
      <c r="E960" t="s">
        <v>6</v>
      </c>
      <c r="F960" s="4">
        <v>2687</v>
      </c>
      <c r="G960" s="6" t="str" cm="1">
        <f t="array" ref="G960">IFERROR(VLOOKUP(VALUE(Table13[[#This Row],[County FIPS]]), IFERROR(IF(VALUE([1]!New_Licenses[#Data])=0, "Pending", VALUE([1]!New_Licenses[#Data])), [1]!New_Licenses[#Data]), 8, FALSE), "N/A")</f>
        <v>N/A</v>
      </c>
      <c r="H960" s="9" t="str">
        <f>IF(AND(Table13[[#This Row],[Call Sign]]&lt;&gt;"N/A", Table13[[#This Row],[Call Sign]]&lt;&gt;"Pending"), "Y", "N")</f>
        <v>N</v>
      </c>
      <c r="I960" s="10" t="str" cm="1">
        <f t="array" ref="I9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0" s="6" t="str" cm="1">
        <f t="array" ref="J960">IF(IFERROR(VLOOKUP(VALUE(Table13[[#This Row],[County FIPS]]), IFERROR(IF(VALUE([1]!New_Leases[#Data])=0, "Pending", VALUE([1]!New_Leases[#Data])), [1]!New_Leases[#Data]), 13, FALSE), "N")="Active", "Y", "N")</f>
        <v>N</v>
      </c>
      <c r="K960" s="9" t="str" cm="1">
        <f t="array" ref="K9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0" s="9" t="str" cm="1">
        <f t="array" ref="L9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0" s="11" t="str" cm="1">
        <f t="array" ref="M9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0" s="9" t="str" cm="1">
        <f t="array" ref="N960">IF(IFERROR(VLOOKUP(VALUE(Table13[[#This Row],[County FIPS]]), VALUE([1]!Assignments_of_Authorization[#Data]), 1, FALSE), "N")&lt;&gt;"N", "Y", "N")</f>
        <v>N</v>
      </c>
      <c r="O960" s="9" t="str" cm="1">
        <f t="array" ref="O9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0" s="9" t="str" cm="1">
        <f t="array" ref="P9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0" s="9" t="str" cm="1">
        <f t="array" ref="Q9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1" spans="2:17" x14ac:dyDescent="0.25">
      <c r="B961" s="8" t="s">
        <v>3007</v>
      </c>
      <c r="C961" t="s">
        <v>650</v>
      </c>
      <c r="D961" t="s">
        <v>689</v>
      </c>
      <c r="E961" t="s">
        <v>6</v>
      </c>
      <c r="F961" s="4">
        <v>5459</v>
      </c>
      <c r="G961" s="6" t="str" cm="1">
        <f t="array" ref="G961">IFERROR(VLOOKUP(VALUE(Table13[[#This Row],[County FIPS]]), IFERROR(IF(VALUE([1]!New_Licenses[#Data])=0, "Pending", VALUE([1]!New_Licenses[#Data])), [1]!New_Licenses[#Data]), 8, FALSE), "N/A")</f>
        <v>N/A</v>
      </c>
      <c r="H961" s="9" t="str">
        <f>IF(AND(Table13[[#This Row],[Call Sign]]&lt;&gt;"N/A", Table13[[#This Row],[Call Sign]]&lt;&gt;"Pending"), "Y", "N")</f>
        <v>N</v>
      </c>
      <c r="I961" s="10" t="str" cm="1">
        <f t="array" ref="I9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1" s="6" t="str" cm="1">
        <f t="array" ref="J961">IF(IFERROR(VLOOKUP(VALUE(Table13[[#This Row],[County FIPS]]), IFERROR(IF(VALUE([1]!New_Leases[#Data])=0, "Pending", VALUE([1]!New_Leases[#Data])), [1]!New_Leases[#Data]), 13, FALSE), "N")="Active", "Y", "N")</f>
        <v>N</v>
      </c>
      <c r="K961" s="9" t="str" cm="1">
        <f t="array" ref="K9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1" s="9" t="str" cm="1">
        <f t="array" ref="L9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1" s="11" t="str" cm="1">
        <f t="array" ref="M9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1" s="9" t="str" cm="1">
        <f t="array" ref="N961">IF(IFERROR(VLOOKUP(VALUE(Table13[[#This Row],[County FIPS]]), VALUE([1]!Assignments_of_Authorization[#Data]), 1, FALSE), "N")&lt;&gt;"N", "Y", "N")</f>
        <v>N</v>
      </c>
      <c r="O961" s="9" t="str" cm="1">
        <f t="array" ref="O9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1" s="9" t="str" cm="1">
        <f t="array" ref="P9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1" s="9" t="str" cm="1">
        <f t="array" ref="Q9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2" spans="2:17" x14ac:dyDescent="0.25">
      <c r="B962" s="8" t="s">
        <v>3008</v>
      </c>
      <c r="C962" t="s">
        <v>650</v>
      </c>
      <c r="D962" t="s">
        <v>690</v>
      </c>
      <c r="E962" t="s">
        <v>6</v>
      </c>
      <c r="F962" s="4">
        <v>15766</v>
      </c>
      <c r="G962" s="6" t="str" cm="1">
        <f t="array" ref="G962">IFERROR(VLOOKUP(VALUE(Table13[[#This Row],[County FIPS]]), IFERROR(IF(VALUE([1]!New_Licenses[#Data])=0, "Pending", VALUE([1]!New_Licenses[#Data])), [1]!New_Licenses[#Data]), 8, FALSE), "N/A")</f>
        <v>Pending</v>
      </c>
      <c r="H962" s="9" t="str">
        <f>IF(AND(Table13[[#This Row],[Call Sign]]&lt;&gt;"N/A", Table13[[#This Row],[Call Sign]]&lt;&gt;"Pending"), "Y", "N")</f>
        <v>N</v>
      </c>
      <c r="I962" s="10" t="str" cm="1">
        <f t="array" ref="I962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62" s="6" t="str" cm="1">
        <f t="array" ref="J962">IF(IFERROR(VLOOKUP(VALUE(Table13[[#This Row],[County FIPS]]), IFERROR(IF(VALUE([1]!New_Leases[#Data])=0, "Pending", VALUE([1]!New_Leases[#Data])), [1]!New_Leases[#Data]), 13, FALSE), "N")="Active", "Y", "N")</f>
        <v>N</v>
      </c>
      <c r="K962" s="9" t="str" cm="1">
        <f t="array" ref="K9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2" s="9" t="str" cm="1">
        <f t="array" ref="L9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2" s="11" t="str" cm="1">
        <f t="array" ref="M9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2" s="9" t="str" cm="1">
        <f t="array" ref="N962">IF(IFERROR(VLOOKUP(VALUE(Table13[[#This Row],[County FIPS]]), VALUE([1]!Assignments_of_Authorization[#Data]), 1, FALSE), "N")&lt;&gt;"N", "Y", "N")</f>
        <v>N</v>
      </c>
      <c r="O962" s="9" t="str" cm="1">
        <f t="array" ref="O9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2" s="9" t="str" cm="1">
        <f t="array" ref="P9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2" s="9" t="str" cm="1">
        <f t="array" ref="Q9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3" spans="2:17" x14ac:dyDescent="0.25">
      <c r="B963" s="8" t="s">
        <v>3009</v>
      </c>
      <c r="C963" t="s">
        <v>650</v>
      </c>
      <c r="D963" t="s">
        <v>691</v>
      </c>
      <c r="E963" t="s">
        <v>6</v>
      </c>
      <c r="F963" s="4">
        <v>3500</v>
      </c>
      <c r="G963" s="6" t="str" cm="1">
        <f t="array" ref="G963">IFERROR(VLOOKUP(VALUE(Table13[[#This Row],[County FIPS]]), IFERROR(IF(VALUE([1]!New_Licenses[#Data])=0, "Pending", VALUE([1]!New_Licenses[#Data])), [1]!New_Licenses[#Data]), 8, FALSE), "N/A")</f>
        <v>N/A</v>
      </c>
      <c r="H963" s="9" t="str">
        <f>IF(AND(Table13[[#This Row],[Call Sign]]&lt;&gt;"N/A", Table13[[#This Row],[Call Sign]]&lt;&gt;"Pending"), "Y", "N")</f>
        <v>N</v>
      </c>
      <c r="I963" s="10" t="str" cm="1">
        <f t="array" ref="I9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3" s="6" t="str" cm="1">
        <f t="array" ref="J963">IF(IFERROR(VLOOKUP(VALUE(Table13[[#This Row],[County FIPS]]), IFERROR(IF(VALUE([1]!New_Leases[#Data])=0, "Pending", VALUE([1]!New_Leases[#Data])), [1]!New_Leases[#Data]), 13, FALSE), "N")="Active", "Y", "N")</f>
        <v>N</v>
      </c>
      <c r="K963" s="9" t="str" cm="1">
        <f t="array" ref="K9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3" s="9" t="str" cm="1">
        <f t="array" ref="L9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3" s="11" t="str" cm="1">
        <f t="array" ref="M9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3" s="9" t="str" cm="1">
        <f t="array" ref="N963">IF(IFERROR(VLOOKUP(VALUE(Table13[[#This Row],[County FIPS]]), VALUE([1]!Assignments_of_Authorization[#Data]), 1, FALSE), "N")&lt;&gt;"N", "Y", "N")</f>
        <v>N</v>
      </c>
      <c r="O963" s="9" t="str" cm="1">
        <f t="array" ref="O9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3" s="9" t="str" cm="1">
        <f t="array" ref="P9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3" s="9" t="str" cm="1">
        <f t="array" ref="Q9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4" spans="2:17" x14ac:dyDescent="0.25">
      <c r="B964" s="8" t="s">
        <v>3010</v>
      </c>
      <c r="C964" t="s">
        <v>650</v>
      </c>
      <c r="D964" t="s">
        <v>692</v>
      </c>
      <c r="E964" t="s">
        <v>6</v>
      </c>
      <c r="F964" s="4">
        <v>5735</v>
      </c>
      <c r="G964" s="6" t="str" cm="1">
        <f t="array" ref="G964">IFERROR(VLOOKUP(VALUE(Table13[[#This Row],[County FIPS]]), IFERROR(IF(VALUE([1]!New_Licenses[#Data])=0, "Pending", VALUE([1]!New_Licenses[#Data])), [1]!New_Licenses[#Data]), 8, FALSE), "N/A")</f>
        <v>WRTJ720</v>
      </c>
      <c r="H964" s="9" t="str">
        <f>IF(AND(Table13[[#This Row],[Call Sign]]&lt;&gt;"N/A", Table13[[#This Row],[Call Sign]]&lt;&gt;"Pending"), "Y", "N")</f>
        <v>Y</v>
      </c>
      <c r="I964" s="10" cm="1">
        <f t="array" ref="I964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64" s="6" t="str" cm="1">
        <f t="array" ref="J964">IF(IFERROR(VLOOKUP(VALUE(Table13[[#This Row],[County FIPS]]), IFERROR(IF(VALUE([1]!New_Leases[#Data])=0, "Pending", VALUE([1]!New_Leases[#Data])), [1]!New_Leases[#Data]), 13, FALSE), "N")="Active", "Y", "N")</f>
        <v>N</v>
      </c>
      <c r="K964" s="9" t="str" cm="1">
        <f t="array" ref="K9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4" s="9" t="str" cm="1">
        <f t="array" ref="L9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4" s="11" t="str" cm="1">
        <f t="array" ref="M9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4" s="9" t="str" cm="1">
        <f t="array" ref="N964">IF(IFERROR(VLOOKUP(VALUE(Table13[[#This Row],[County FIPS]]), VALUE([1]!Assignments_of_Authorization[#Data]), 1, FALSE), "N")&lt;&gt;"N", "Y", "N")</f>
        <v>N</v>
      </c>
      <c r="O964" s="9" t="str" cm="1">
        <f t="array" ref="O9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4" s="9" t="str" cm="1">
        <f t="array" ref="P9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4" s="9" t="str" cm="1">
        <f t="array" ref="Q9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5" spans="2:17" x14ac:dyDescent="0.25">
      <c r="B965" s="8" t="s">
        <v>3011</v>
      </c>
      <c r="C965" t="s">
        <v>650</v>
      </c>
      <c r="D965" t="s">
        <v>693</v>
      </c>
      <c r="E965" t="s">
        <v>6</v>
      </c>
      <c r="F965" s="4">
        <v>6253</v>
      </c>
      <c r="G965" s="6" t="str" cm="1">
        <f t="array" ref="G965">IFERROR(VLOOKUP(VALUE(Table13[[#This Row],[County FIPS]]), IFERROR(IF(VALUE([1]!New_Licenses[#Data])=0, "Pending", VALUE([1]!New_Licenses[#Data])), [1]!New_Licenses[#Data]), 8, FALSE), "N/A")</f>
        <v>N/A</v>
      </c>
      <c r="H965" s="9" t="str">
        <f>IF(AND(Table13[[#This Row],[Call Sign]]&lt;&gt;"N/A", Table13[[#This Row],[Call Sign]]&lt;&gt;"Pending"), "Y", "N")</f>
        <v>N</v>
      </c>
      <c r="I965" s="10" t="str" cm="1">
        <f t="array" ref="I9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5" s="6" t="str" cm="1">
        <f t="array" ref="J965">IF(IFERROR(VLOOKUP(VALUE(Table13[[#This Row],[County FIPS]]), IFERROR(IF(VALUE([1]!New_Leases[#Data])=0, "Pending", VALUE([1]!New_Leases[#Data])), [1]!New_Leases[#Data]), 13, FALSE), "N")="Active", "Y", "N")</f>
        <v>N</v>
      </c>
      <c r="K965" s="9" t="str" cm="1">
        <f t="array" ref="K9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5" s="9" t="str" cm="1">
        <f t="array" ref="L9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5" s="11" t="str" cm="1">
        <f t="array" ref="M9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5" s="9" t="str" cm="1">
        <f t="array" ref="N965">IF(IFERROR(VLOOKUP(VALUE(Table13[[#This Row],[County FIPS]]), VALUE([1]!Assignments_of_Authorization[#Data]), 1, FALSE), "N")&lt;&gt;"N", "Y", "N")</f>
        <v>N</v>
      </c>
      <c r="O965" s="9" t="str" cm="1">
        <f t="array" ref="O9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5" s="9" t="str" cm="1">
        <f t="array" ref="P9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5" s="9" t="str" cm="1">
        <f t="array" ref="Q9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6" spans="2:17" x14ac:dyDescent="0.25">
      <c r="B966" s="8" t="s">
        <v>3012</v>
      </c>
      <c r="C966" t="s">
        <v>650</v>
      </c>
      <c r="D966" t="s">
        <v>162</v>
      </c>
      <c r="E966" t="s">
        <v>6</v>
      </c>
      <c r="F966" s="4">
        <v>4981</v>
      </c>
      <c r="G966" s="6" t="str" cm="1">
        <f t="array" ref="G966">IFERROR(VLOOKUP(VALUE(Table13[[#This Row],[County FIPS]]), IFERROR(IF(VALUE([1]!New_Licenses[#Data])=0, "Pending", VALUE([1]!New_Licenses[#Data])), [1]!New_Licenses[#Data]), 8, FALSE), "N/A")</f>
        <v>N/A</v>
      </c>
      <c r="H966" s="9" t="str">
        <f>IF(AND(Table13[[#This Row],[Call Sign]]&lt;&gt;"N/A", Table13[[#This Row],[Call Sign]]&lt;&gt;"Pending"), "Y", "N")</f>
        <v>N</v>
      </c>
      <c r="I966" s="10" t="str" cm="1">
        <f t="array" ref="I9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6" s="6" t="str" cm="1">
        <f t="array" ref="J966">IF(IFERROR(VLOOKUP(VALUE(Table13[[#This Row],[County FIPS]]), IFERROR(IF(VALUE([1]!New_Leases[#Data])=0, "Pending", VALUE([1]!New_Leases[#Data])), [1]!New_Leases[#Data]), 13, FALSE), "N")="Active", "Y", "N")</f>
        <v>N</v>
      </c>
      <c r="K966" s="9" t="str" cm="1">
        <f t="array" ref="K9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6" s="9" t="str" cm="1">
        <f t="array" ref="L9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6" s="11" t="str" cm="1">
        <f t="array" ref="M9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6" s="9" t="str" cm="1">
        <f t="array" ref="N966">IF(IFERROR(VLOOKUP(VALUE(Table13[[#This Row],[County FIPS]]), VALUE([1]!Assignments_of_Authorization[#Data]), 1, FALSE), "N")&lt;&gt;"N", "Y", "N")</f>
        <v>N</v>
      </c>
      <c r="O966" s="9" t="str" cm="1">
        <f t="array" ref="O9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6" s="9" t="str" cm="1">
        <f t="array" ref="P9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6" s="9" t="str" cm="1">
        <f t="array" ref="Q9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7" spans="2:17" x14ac:dyDescent="0.25">
      <c r="B967" s="8" t="s">
        <v>3013</v>
      </c>
      <c r="C967" t="s">
        <v>650</v>
      </c>
      <c r="D967" t="s">
        <v>694</v>
      </c>
      <c r="E967" t="s">
        <v>6</v>
      </c>
      <c r="F967" s="4">
        <v>25348</v>
      </c>
      <c r="G967" s="6" t="str" cm="1">
        <f t="array" ref="G967">IFERROR(VLOOKUP(VALUE(Table13[[#This Row],[County FIPS]]), IFERROR(IF(VALUE([1]!New_Licenses[#Data])=0, "Pending", VALUE([1]!New_Licenses[#Data])), [1]!New_Licenses[#Data]), 8, FALSE), "N/A")</f>
        <v>Pending</v>
      </c>
      <c r="H967" s="9" t="str">
        <f>IF(AND(Table13[[#This Row],[Call Sign]]&lt;&gt;"N/A", Table13[[#This Row],[Call Sign]]&lt;&gt;"Pending"), "Y", "N")</f>
        <v>N</v>
      </c>
      <c r="I967" s="10" t="str" cm="1">
        <f t="array" ref="I967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67" s="6" t="str" cm="1">
        <f t="array" ref="J967">IF(IFERROR(VLOOKUP(VALUE(Table13[[#This Row],[County FIPS]]), IFERROR(IF(VALUE([1]!New_Leases[#Data])=0, "Pending", VALUE([1]!New_Leases[#Data])), [1]!New_Leases[#Data]), 13, FALSE), "N")="Active", "Y", "N")</f>
        <v>N</v>
      </c>
      <c r="K967" s="9" t="str" cm="1">
        <f t="array" ref="K9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7" s="9" t="str" cm="1">
        <f t="array" ref="L9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7" s="11" t="str" cm="1">
        <f t="array" ref="M9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7" s="9" t="str" cm="1">
        <f t="array" ref="N967">IF(IFERROR(VLOOKUP(VALUE(Table13[[#This Row],[County FIPS]]), VALUE([1]!Assignments_of_Authorization[#Data]), 1, FALSE), "N")&lt;&gt;"N", "Y", "N")</f>
        <v>N</v>
      </c>
      <c r="O967" s="9" t="str" cm="1">
        <f t="array" ref="O9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7" s="9" t="str" cm="1">
        <f t="array" ref="P9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7" s="9" t="str" cm="1">
        <f t="array" ref="Q9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8" spans="2:17" x14ac:dyDescent="0.25">
      <c r="B968" s="8" t="s">
        <v>3014</v>
      </c>
      <c r="C968" t="s">
        <v>650</v>
      </c>
      <c r="D968" t="s">
        <v>695</v>
      </c>
      <c r="E968" t="s">
        <v>6</v>
      </c>
      <c r="F968" s="4">
        <v>9157</v>
      </c>
      <c r="G968" s="6" t="str" cm="1">
        <f t="array" ref="G968">IFERROR(VLOOKUP(VALUE(Table13[[#This Row],[County FIPS]]), IFERROR(IF(VALUE([1]!New_Licenses[#Data])=0, "Pending", VALUE([1]!New_Licenses[#Data])), [1]!New_Licenses[#Data]), 8, FALSE), "N/A")</f>
        <v>N/A</v>
      </c>
      <c r="H968" s="9" t="str">
        <f>IF(AND(Table13[[#This Row],[Call Sign]]&lt;&gt;"N/A", Table13[[#This Row],[Call Sign]]&lt;&gt;"Pending"), "Y", "N")</f>
        <v>N</v>
      </c>
      <c r="I968" s="10" t="str" cm="1">
        <f t="array" ref="I9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8" s="6" t="str" cm="1">
        <f t="array" ref="J968">IF(IFERROR(VLOOKUP(VALUE(Table13[[#This Row],[County FIPS]]), IFERROR(IF(VALUE([1]!New_Leases[#Data])=0, "Pending", VALUE([1]!New_Leases[#Data])), [1]!New_Leases[#Data]), 13, FALSE), "N")="Active", "Y", "N")</f>
        <v>N</v>
      </c>
      <c r="K968" s="9" t="str" cm="1">
        <f t="array" ref="K9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8" s="9" t="str" cm="1">
        <f t="array" ref="L9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8" s="11" t="str" cm="1">
        <f t="array" ref="M9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8" s="9" t="str" cm="1">
        <f t="array" ref="N968">IF(IFERROR(VLOOKUP(VALUE(Table13[[#This Row],[County FIPS]]), VALUE([1]!Assignments_of_Authorization[#Data]), 1, FALSE), "N")&lt;&gt;"N", "Y", "N")</f>
        <v>N</v>
      </c>
      <c r="O968" s="9" t="str" cm="1">
        <f t="array" ref="O9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8" s="9" t="str" cm="1">
        <f t="array" ref="P9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8" s="9" t="str" cm="1">
        <f t="array" ref="Q9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69" spans="2:17" x14ac:dyDescent="0.25">
      <c r="B969" s="8" t="s">
        <v>3015</v>
      </c>
      <c r="C969" t="s">
        <v>650</v>
      </c>
      <c r="D969" t="s">
        <v>696</v>
      </c>
      <c r="E969" t="s">
        <v>6</v>
      </c>
      <c r="F969" s="4">
        <v>2561</v>
      </c>
      <c r="G969" s="6" t="str" cm="1">
        <f t="array" ref="G969">IFERROR(VLOOKUP(VALUE(Table13[[#This Row],[County FIPS]]), IFERROR(IF(VALUE([1]!New_Licenses[#Data])=0, "Pending", VALUE([1]!New_Licenses[#Data])), [1]!New_Licenses[#Data]), 8, FALSE), "N/A")</f>
        <v>N/A</v>
      </c>
      <c r="H969" s="9" t="str">
        <f>IF(AND(Table13[[#This Row],[Call Sign]]&lt;&gt;"N/A", Table13[[#This Row],[Call Sign]]&lt;&gt;"Pending"), "Y", "N")</f>
        <v>N</v>
      </c>
      <c r="I969" s="10" t="str" cm="1">
        <f t="array" ref="I9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69" s="6" t="str" cm="1">
        <f t="array" ref="J969">IF(IFERROR(VLOOKUP(VALUE(Table13[[#This Row],[County FIPS]]), IFERROR(IF(VALUE([1]!New_Leases[#Data])=0, "Pending", VALUE([1]!New_Leases[#Data])), [1]!New_Leases[#Data]), 13, FALSE), "N")="Active", "Y", "N")</f>
        <v>N</v>
      </c>
      <c r="K969" s="9" t="str" cm="1">
        <f t="array" ref="K9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69" s="9" t="str" cm="1">
        <f t="array" ref="L9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69" s="11" t="str" cm="1">
        <f t="array" ref="M9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69" s="9" t="str" cm="1">
        <f t="array" ref="N969">IF(IFERROR(VLOOKUP(VALUE(Table13[[#This Row],[County FIPS]]), VALUE([1]!Assignments_of_Authorization[#Data]), 1, FALSE), "N")&lt;&gt;"N", "Y", "N")</f>
        <v>N</v>
      </c>
      <c r="O969" s="9" t="str" cm="1">
        <f t="array" ref="O9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69" s="9" t="str" cm="1">
        <f t="array" ref="P9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69" s="9" t="str" cm="1">
        <f t="array" ref="Q9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0" spans="2:17" x14ac:dyDescent="0.25">
      <c r="B970" s="8" t="s">
        <v>3016</v>
      </c>
      <c r="C970" t="s">
        <v>650</v>
      </c>
      <c r="D970" t="s">
        <v>697</v>
      </c>
      <c r="E970" t="s">
        <v>6</v>
      </c>
      <c r="F970" s="4">
        <v>61898</v>
      </c>
      <c r="G970" s="6" t="str" cm="1">
        <f t="array" ref="G970">IFERROR(VLOOKUP(VALUE(Table13[[#This Row],[County FIPS]]), IFERROR(IF(VALUE([1]!New_Licenses[#Data])=0, "Pending", VALUE([1]!New_Licenses[#Data])), [1]!New_Licenses[#Data]), 8, FALSE), "N/A")</f>
        <v>Pending</v>
      </c>
      <c r="H970" s="9" t="str">
        <f>IF(AND(Table13[[#This Row],[Call Sign]]&lt;&gt;"N/A", Table13[[#This Row],[Call Sign]]&lt;&gt;"Pending"), "Y", "N")</f>
        <v>N</v>
      </c>
      <c r="I970" s="10" t="str" cm="1">
        <f t="array" ref="I97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70" s="6" t="str" cm="1">
        <f t="array" ref="J970">IF(IFERROR(VLOOKUP(VALUE(Table13[[#This Row],[County FIPS]]), IFERROR(IF(VALUE([1]!New_Leases[#Data])=0, "Pending", VALUE([1]!New_Leases[#Data])), [1]!New_Leases[#Data]), 13, FALSE), "N")="Active", "Y", "N")</f>
        <v>N</v>
      </c>
      <c r="K970" s="9" t="str" cm="1">
        <f t="array" ref="K9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0" s="9" t="str" cm="1">
        <f t="array" ref="L9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0" s="11" t="str" cm="1">
        <f t="array" ref="M9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0" s="9" t="str" cm="1">
        <f t="array" ref="N970">IF(IFERROR(VLOOKUP(VALUE(Table13[[#This Row],[County FIPS]]), VALUE([1]!Assignments_of_Authorization[#Data]), 1, FALSE), "N")&lt;&gt;"N", "Y", "N")</f>
        <v>N</v>
      </c>
      <c r="O970" s="9" t="str" cm="1">
        <f t="array" ref="O9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0" s="9" t="str" cm="1">
        <f t="array" ref="P9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0" s="9" t="str" cm="1">
        <f t="array" ref="Q9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1" spans="2:17" x14ac:dyDescent="0.25">
      <c r="B971" s="8" t="s">
        <v>3017</v>
      </c>
      <c r="C971" t="s">
        <v>650</v>
      </c>
      <c r="D971" t="s">
        <v>698</v>
      </c>
      <c r="E971" t="s">
        <v>6</v>
      </c>
      <c r="F971" s="4">
        <v>4674</v>
      </c>
      <c r="G971" s="6" t="str" cm="1">
        <f t="array" ref="G971">IFERROR(VLOOKUP(VALUE(Table13[[#This Row],[County FIPS]]), IFERROR(IF(VALUE([1]!New_Licenses[#Data])=0, "Pending", VALUE([1]!New_Licenses[#Data])), [1]!New_Licenses[#Data]), 8, FALSE), "N/A")</f>
        <v>WRTJ712</v>
      </c>
      <c r="H971" s="9" t="str">
        <f>IF(AND(Table13[[#This Row],[Call Sign]]&lt;&gt;"N/A", Table13[[#This Row],[Call Sign]]&lt;&gt;"Pending"), "Y", "N")</f>
        <v>Y</v>
      </c>
      <c r="I971" s="10" cm="1">
        <f t="array" ref="I971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71" s="6" t="str" cm="1">
        <f t="array" ref="J971">IF(IFERROR(VLOOKUP(VALUE(Table13[[#This Row],[County FIPS]]), IFERROR(IF(VALUE([1]!New_Leases[#Data])=0, "Pending", VALUE([1]!New_Leases[#Data])), [1]!New_Leases[#Data]), 13, FALSE), "N")="Active", "Y", "N")</f>
        <v>N</v>
      </c>
      <c r="K971" s="9" t="str" cm="1">
        <f t="array" ref="K9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1" s="9" t="str" cm="1">
        <f t="array" ref="L9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1" s="11" t="str" cm="1">
        <f t="array" ref="M9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1" s="9" t="str" cm="1">
        <f t="array" ref="N971">IF(IFERROR(VLOOKUP(VALUE(Table13[[#This Row],[County FIPS]]), VALUE([1]!Assignments_of_Authorization[#Data]), 1, FALSE), "N")&lt;&gt;"N", "Y", "N")</f>
        <v>N</v>
      </c>
      <c r="O971" s="9" t="str" cm="1">
        <f t="array" ref="O9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1" s="9" t="str" cm="1">
        <f t="array" ref="P9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1" s="9" t="str" cm="1">
        <f t="array" ref="Q9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2" spans="2:17" x14ac:dyDescent="0.25">
      <c r="B972" s="8" t="s">
        <v>3018</v>
      </c>
      <c r="C972" t="s">
        <v>650</v>
      </c>
      <c r="D972" t="s">
        <v>699</v>
      </c>
      <c r="E972" t="s">
        <v>6</v>
      </c>
      <c r="F972" s="4">
        <v>9427</v>
      </c>
      <c r="G972" s="6" t="str" cm="1">
        <f t="array" ref="G972">IFERROR(VLOOKUP(VALUE(Table13[[#This Row],[County FIPS]]), IFERROR(IF(VALUE([1]!New_Licenses[#Data])=0, "Pending", VALUE([1]!New_Licenses[#Data])), [1]!New_Licenses[#Data]), 8, FALSE), "N/A")</f>
        <v>WRTJ716</v>
      </c>
      <c r="H972" s="9" t="str">
        <f>IF(AND(Table13[[#This Row],[Call Sign]]&lt;&gt;"N/A", Table13[[#This Row],[Call Sign]]&lt;&gt;"Pending"), "Y", "N")</f>
        <v>Y</v>
      </c>
      <c r="I972" s="10" cm="1">
        <f t="array" ref="I972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72" s="6" t="str" cm="1">
        <f t="array" ref="J972">IF(IFERROR(VLOOKUP(VALUE(Table13[[#This Row],[County FIPS]]), IFERROR(IF(VALUE([1]!New_Leases[#Data])=0, "Pending", VALUE([1]!New_Leases[#Data])), [1]!New_Leases[#Data]), 13, FALSE), "N")="Active", "Y", "N")</f>
        <v>N</v>
      </c>
      <c r="K972" s="9" t="str" cm="1">
        <f t="array" ref="K9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2" s="9" t="str" cm="1">
        <f t="array" ref="L9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2" s="11" t="str" cm="1">
        <f t="array" ref="M9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2" s="9" t="str" cm="1">
        <f t="array" ref="N972">IF(IFERROR(VLOOKUP(VALUE(Table13[[#This Row],[County FIPS]]), VALUE([1]!Assignments_of_Authorization[#Data]), 1, FALSE), "N")&lt;&gt;"N", "Y", "N")</f>
        <v>N</v>
      </c>
      <c r="O972" s="9" t="str" cm="1">
        <f t="array" ref="O9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2" s="9" t="str" cm="1">
        <f t="array" ref="P9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2" s="9" t="str" cm="1">
        <f t="array" ref="Q9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3" spans="2:17" x14ac:dyDescent="0.25">
      <c r="B973" s="8" t="s">
        <v>3019</v>
      </c>
      <c r="C973" t="s">
        <v>650</v>
      </c>
      <c r="D973" t="s">
        <v>700</v>
      </c>
      <c r="E973" t="s">
        <v>8</v>
      </c>
      <c r="F973" s="4">
        <v>71959</v>
      </c>
      <c r="G973" s="6" t="str" cm="1">
        <f t="array" ref="G973">IFERROR(VLOOKUP(VALUE(Table13[[#This Row],[County FIPS]]), IFERROR(IF(VALUE([1]!New_Licenses[#Data])=0, "Pending", VALUE([1]!New_Licenses[#Data])), [1]!New_Licenses[#Data]), 8, FALSE), "N/A")</f>
        <v>Pending</v>
      </c>
      <c r="H973" s="9" t="str">
        <f>IF(AND(Table13[[#This Row],[Call Sign]]&lt;&gt;"N/A", Table13[[#This Row],[Call Sign]]&lt;&gt;"Pending"), "Y", "N")</f>
        <v>N</v>
      </c>
      <c r="I973" s="10" t="str" cm="1">
        <f t="array" ref="I97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73" s="6" t="str" cm="1">
        <f t="array" ref="J973">IF(IFERROR(VLOOKUP(VALUE(Table13[[#This Row],[County FIPS]]), IFERROR(IF(VALUE([1]!New_Leases[#Data])=0, "Pending", VALUE([1]!New_Leases[#Data])), [1]!New_Leases[#Data]), 13, FALSE), "N")="Active", "Y", "N")</f>
        <v>N</v>
      </c>
      <c r="K973" s="9" t="str" cm="1">
        <f t="array" ref="K9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3" s="9" t="str" cm="1">
        <f t="array" ref="L9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3" s="11" t="str" cm="1">
        <f t="array" ref="M9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3" s="9" t="str" cm="1">
        <f t="array" ref="N973">IF(IFERROR(VLOOKUP(VALUE(Table13[[#This Row],[County FIPS]]), VALUE([1]!Assignments_of_Authorization[#Data]), 1, FALSE), "N")&lt;&gt;"N", "Y", "N")</f>
        <v>N</v>
      </c>
      <c r="O973" s="9" t="str" cm="1">
        <f t="array" ref="O9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3" s="9" t="str" cm="1">
        <f t="array" ref="P9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3" s="9" t="str" cm="1">
        <f t="array" ref="Q9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4" spans="2:17" x14ac:dyDescent="0.25">
      <c r="B974" s="8" t="s">
        <v>3020</v>
      </c>
      <c r="C974" t="s">
        <v>650</v>
      </c>
      <c r="D974" t="s">
        <v>701</v>
      </c>
      <c r="E974" t="s">
        <v>6</v>
      </c>
      <c r="F974" s="4">
        <v>4919</v>
      </c>
      <c r="G974" s="6" t="str" cm="1">
        <f t="array" ref="G974">IFERROR(VLOOKUP(VALUE(Table13[[#This Row],[County FIPS]]), IFERROR(IF(VALUE([1]!New_Licenses[#Data])=0, "Pending", VALUE([1]!New_Licenses[#Data])), [1]!New_Licenses[#Data]), 8, FALSE), "N/A")</f>
        <v>N/A</v>
      </c>
      <c r="H974" s="9" t="str">
        <f>IF(AND(Table13[[#This Row],[Call Sign]]&lt;&gt;"N/A", Table13[[#This Row],[Call Sign]]&lt;&gt;"Pending"), "Y", "N")</f>
        <v>N</v>
      </c>
      <c r="I974" s="10" t="str" cm="1">
        <f t="array" ref="I9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74" s="6" t="str" cm="1">
        <f t="array" ref="J974">IF(IFERROR(VLOOKUP(VALUE(Table13[[#This Row],[County FIPS]]), IFERROR(IF(VALUE([1]!New_Leases[#Data])=0, "Pending", VALUE([1]!New_Leases[#Data])), [1]!New_Leases[#Data]), 13, FALSE), "N")="Active", "Y", "N")</f>
        <v>N</v>
      </c>
      <c r="K974" s="9" t="str" cm="1">
        <f t="array" ref="K9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4" s="9" t="str" cm="1">
        <f t="array" ref="L9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4" s="11" t="str" cm="1">
        <f t="array" ref="M9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4" s="9" t="str" cm="1">
        <f t="array" ref="N974">IF(IFERROR(VLOOKUP(VALUE(Table13[[#This Row],[County FIPS]]), VALUE([1]!Assignments_of_Authorization[#Data]), 1, FALSE), "N")&lt;&gt;"N", "Y", "N")</f>
        <v>N</v>
      </c>
      <c r="O974" s="9" t="str" cm="1">
        <f t="array" ref="O9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4" s="9" t="str" cm="1">
        <f t="array" ref="P9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4" s="9" t="str" cm="1">
        <f t="array" ref="Q9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5" spans="2:17" x14ac:dyDescent="0.25">
      <c r="B975" s="8" t="s">
        <v>3021</v>
      </c>
      <c r="C975" t="s">
        <v>650</v>
      </c>
      <c r="D975" t="s">
        <v>589</v>
      </c>
      <c r="E975" t="s">
        <v>6</v>
      </c>
      <c r="F975" s="4">
        <v>2956</v>
      </c>
      <c r="G975" s="6" t="str" cm="1">
        <f t="array" ref="G975">IFERROR(VLOOKUP(VALUE(Table13[[#This Row],[County FIPS]]), IFERROR(IF(VALUE([1]!New_Licenses[#Data])=0, "Pending", VALUE([1]!New_Licenses[#Data])), [1]!New_Licenses[#Data]), 8, FALSE), "N/A")</f>
        <v>N/A</v>
      </c>
      <c r="H975" s="9" t="str">
        <f>IF(AND(Table13[[#This Row],[Call Sign]]&lt;&gt;"N/A", Table13[[#This Row],[Call Sign]]&lt;&gt;"Pending"), "Y", "N")</f>
        <v>N</v>
      </c>
      <c r="I975" s="10" t="str" cm="1">
        <f t="array" ref="I9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75" s="6" t="str" cm="1">
        <f t="array" ref="J975">IF(IFERROR(VLOOKUP(VALUE(Table13[[#This Row],[County FIPS]]), IFERROR(IF(VALUE([1]!New_Leases[#Data])=0, "Pending", VALUE([1]!New_Leases[#Data])), [1]!New_Leases[#Data]), 13, FALSE), "N")="Active", "Y", "N")</f>
        <v>N</v>
      </c>
      <c r="K975" s="9" t="str" cm="1">
        <f t="array" ref="K9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5" s="9" t="str" cm="1">
        <f t="array" ref="L9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5" s="11" t="str" cm="1">
        <f t="array" ref="M9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5" s="9" t="str" cm="1">
        <f t="array" ref="N975">IF(IFERROR(VLOOKUP(VALUE(Table13[[#This Row],[County FIPS]]), VALUE([1]!Assignments_of_Authorization[#Data]), 1, FALSE), "N")&lt;&gt;"N", "Y", "N")</f>
        <v>N</v>
      </c>
      <c r="O975" s="9" t="str" cm="1">
        <f t="array" ref="O9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5" s="9" t="str" cm="1">
        <f t="array" ref="P9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5" s="9" t="str" cm="1">
        <f t="array" ref="Q9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6" spans="2:17" x14ac:dyDescent="0.25">
      <c r="B976" s="8" t="s">
        <v>3022</v>
      </c>
      <c r="C976" t="s">
        <v>650</v>
      </c>
      <c r="D976" t="s">
        <v>63</v>
      </c>
      <c r="E976" t="s">
        <v>6</v>
      </c>
      <c r="F976" s="4">
        <v>6691</v>
      </c>
      <c r="G976" s="6" t="str" cm="1">
        <f t="array" ref="G976">IFERROR(VLOOKUP(VALUE(Table13[[#This Row],[County FIPS]]), IFERROR(IF(VALUE([1]!New_Licenses[#Data])=0, "Pending", VALUE([1]!New_Licenses[#Data])), [1]!New_Licenses[#Data]), 8, FALSE), "N/A")</f>
        <v>N/A</v>
      </c>
      <c r="H976" s="9" t="str">
        <f>IF(AND(Table13[[#This Row],[Call Sign]]&lt;&gt;"N/A", Table13[[#This Row],[Call Sign]]&lt;&gt;"Pending"), "Y", "N")</f>
        <v>N</v>
      </c>
      <c r="I976" s="10" t="str" cm="1">
        <f t="array" ref="I9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76" s="6" t="str" cm="1">
        <f t="array" ref="J976">IF(IFERROR(VLOOKUP(VALUE(Table13[[#This Row],[County FIPS]]), IFERROR(IF(VALUE([1]!New_Leases[#Data])=0, "Pending", VALUE([1]!New_Leases[#Data])), [1]!New_Leases[#Data]), 13, FALSE), "N")="Active", "Y", "N")</f>
        <v>N</v>
      </c>
      <c r="K976" s="9" t="str" cm="1">
        <f t="array" ref="K9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6" s="9" t="str" cm="1">
        <f t="array" ref="L9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6" s="11" t="str" cm="1">
        <f t="array" ref="M9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6" s="9" t="str" cm="1">
        <f t="array" ref="N976">IF(IFERROR(VLOOKUP(VALUE(Table13[[#This Row],[County FIPS]]), VALUE([1]!Assignments_of_Authorization[#Data]), 1, FALSE), "N")&lt;&gt;"N", "Y", "N")</f>
        <v>N</v>
      </c>
      <c r="O976" s="9" t="str" cm="1">
        <f t="array" ref="O9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6" s="9" t="str" cm="1">
        <f t="array" ref="P9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6" s="9" t="str" cm="1">
        <f t="array" ref="Q9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7" spans="2:17" x14ac:dyDescent="0.25">
      <c r="B977" s="8" t="s">
        <v>3023</v>
      </c>
      <c r="C977" t="s">
        <v>650</v>
      </c>
      <c r="D977" t="s">
        <v>169</v>
      </c>
      <c r="E977" t="s">
        <v>6</v>
      </c>
      <c r="F977" s="4">
        <v>54303</v>
      </c>
      <c r="G977" s="6" t="str" cm="1">
        <f t="array" ref="G977">IFERROR(VLOOKUP(VALUE(Table13[[#This Row],[County FIPS]]), IFERROR(IF(VALUE([1]!New_Licenses[#Data])=0, "Pending", VALUE([1]!New_Licenses[#Data])), [1]!New_Licenses[#Data]), 8, FALSE), "N/A")</f>
        <v>WRTJ721</v>
      </c>
      <c r="H977" s="9" t="str">
        <f>IF(AND(Table13[[#This Row],[Call Sign]]&lt;&gt;"N/A", Table13[[#This Row],[Call Sign]]&lt;&gt;"Pending"), "Y", "N")</f>
        <v>Y</v>
      </c>
      <c r="I977" s="10" cm="1">
        <f t="array" ref="I977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77" s="6" t="str" cm="1">
        <f t="array" ref="J977">IF(IFERROR(VLOOKUP(VALUE(Table13[[#This Row],[County FIPS]]), IFERROR(IF(VALUE([1]!New_Leases[#Data])=0, "Pending", VALUE([1]!New_Leases[#Data])), [1]!New_Leases[#Data]), 13, FALSE), "N")="Active", "Y", "N")</f>
        <v>N</v>
      </c>
      <c r="K977" s="9" t="str" cm="1">
        <f t="array" ref="K9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7" s="9" t="str" cm="1">
        <f t="array" ref="L9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7" s="11" t="str" cm="1">
        <f t="array" ref="M9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7" s="9" t="str" cm="1">
        <f t="array" ref="N977">IF(IFERROR(VLOOKUP(VALUE(Table13[[#This Row],[County FIPS]]), VALUE([1]!Assignments_of_Authorization[#Data]), 1, FALSE), "N")&lt;&gt;"N", "Y", "N")</f>
        <v>N</v>
      </c>
      <c r="O977" s="9" t="str" cm="1">
        <f t="array" ref="O9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7" s="9" t="str" cm="1">
        <f t="array" ref="P9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7" s="9" t="str" cm="1">
        <f t="array" ref="Q9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8" spans="2:17" x14ac:dyDescent="0.25">
      <c r="B978" s="8" t="s">
        <v>3024</v>
      </c>
      <c r="C978" t="s">
        <v>650</v>
      </c>
      <c r="D978" t="s">
        <v>170</v>
      </c>
      <c r="E978" t="s">
        <v>6</v>
      </c>
      <c r="F978" s="4">
        <v>5151</v>
      </c>
      <c r="G978" s="6" t="str" cm="1">
        <f t="array" ref="G978">IFERROR(VLOOKUP(VALUE(Table13[[#This Row],[County FIPS]]), IFERROR(IF(VALUE([1]!New_Licenses[#Data])=0, "Pending", VALUE([1]!New_Licenses[#Data])), [1]!New_Licenses[#Data]), 8, FALSE), "N/A")</f>
        <v>N/A</v>
      </c>
      <c r="H978" s="9" t="str">
        <f>IF(AND(Table13[[#This Row],[Call Sign]]&lt;&gt;"N/A", Table13[[#This Row],[Call Sign]]&lt;&gt;"Pending"), "Y", "N")</f>
        <v>N</v>
      </c>
      <c r="I978" s="10" t="str" cm="1">
        <f t="array" ref="I9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78" s="6" t="str" cm="1">
        <f t="array" ref="J978">IF(IFERROR(VLOOKUP(VALUE(Table13[[#This Row],[County FIPS]]), IFERROR(IF(VALUE([1]!New_Leases[#Data])=0, "Pending", VALUE([1]!New_Leases[#Data])), [1]!New_Leases[#Data]), 13, FALSE), "N")="Active", "Y", "N")</f>
        <v>N</v>
      </c>
      <c r="K978" s="9" t="str" cm="1">
        <f t="array" ref="K9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8" s="9" t="str" cm="1">
        <f t="array" ref="L9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8" s="11" t="str" cm="1">
        <f t="array" ref="M9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8" s="9" t="str" cm="1">
        <f t="array" ref="N978">IF(IFERROR(VLOOKUP(VALUE(Table13[[#This Row],[County FIPS]]), VALUE([1]!Assignments_of_Authorization[#Data]), 1, FALSE), "N")&lt;&gt;"N", "Y", "N")</f>
        <v>N</v>
      </c>
      <c r="O978" s="9" t="str" cm="1">
        <f t="array" ref="O9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8" s="9" t="str" cm="1">
        <f t="array" ref="P9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8" s="9" t="str" cm="1">
        <f t="array" ref="Q9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79" spans="2:17" x14ac:dyDescent="0.25">
      <c r="B979" s="8" t="s">
        <v>3025</v>
      </c>
      <c r="C979" t="s">
        <v>650</v>
      </c>
      <c r="D979" t="s">
        <v>290</v>
      </c>
      <c r="E979" t="s">
        <v>8</v>
      </c>
      <c r="F979" s="4">
        <v>523824</v>
      </c>
      <c r="G979" s="6" t="str" cm="1">
        <f t="array" ref="G979">IFERROR(VLOOKUP(VALUE(Table13[[#This Row],[County FIPS]]), IFERROR(IF(VALUE([1]!New_Licenses[#Data])=0, "Pending", VALUE([1]!New_Licenses[#Data])), [1]!New_Licenses[#Data]), 8, FALSE), "N/A")</f>
        <v>Pending</v>
      </c>
      <c r="H979" s="9" t="str">
        <f>IF(AND(Table13[[#This Row],[Call Sign]]&lt;&gt;"N/A", Table13[[#This Row],[Call Sign]]&lt;&gt;"Pending"), "Y", "N")</f>
        <v>N</v>
      </c>
      <c r="I979" s="10" t="str" cm="1">
        <f t="array" ref="I979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79" s="6" t="str" cm="1">
        <f t="array" ref="J979">IF(IFERROR(VLOOKUP(VALUE(Table13[[#This Row],[County FIPS]]), IFERROR(IF(VALUE([1]!New_Leases[#Data])=0, "Pending", VALUE([1]!New_Leases[#Data])), [1]!New_Leases[#Data]), 13, FALSE), "N")="Active", "Y", "N")</f>
        <v>N</v>
      </c>
      <c r="K979" s="9" t="str" cm="1">
        <f t="array" ref="K9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79" s="9" t="str" cm="1">
        <f t="array" ref="L9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79" s="11" t="str" cm="1">
        <f t="array" ref="M9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79" s="9" t="str" cm="1">
        <f t="array" ref="N979">IF(IFERROR(VLOOKUP(VALUE(Table13[[#This Row],[County FIPS]]), VALUE([1]!Assignments_of_Authorization[#Data]), 1, FALSE), "N")&lt;&gt;"N", "Y", "N")</f>
        <v>N</v>
      </c>
      <c r="O979" s="9" t="str" cm="1">
        <f t="array" ref="O9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79" s="9" t="str" cm="1">
        <f t="array" ref="P9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79" s="9" t="str" cm="1">
        <f t="array" ref="Q9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0" spans="2:17" x14ac:dyDescent="0.25">
      <c r="B980" s="8" t="s">
        <v>3026</v>
      </c>
      <c r="C980" t="s">
        <v>650</v>
      </c>
      <c r="D980" t="s">
        <v>702</v>
      </c>
      <c r="E980" t="s">
        <v>6</v>
      </c>
      <c r="F980" s="4">
        <v>21964</v>
      </c>
      <c r="G980" s="6" t="str" cm="1">
        <f t="array" ref="G980">IFERROR(VLOOKUP(VALUE(Table13[[#This Row],[County FIPS]]), IFERROR(IF(VALUE([1]!New_Licenses[#Data])=0, "Pending", VALUE([1]!New_Licenses[#Data])), [1]!New_Licenses[#Data]), 8, FALSE), "N/A")</f>
        <v>N/A</v>
      </c>
      <c r="H980" s="9" t="str">
        <f>IF(AND(Table13[[#This Row],[Call Sign]]&lt;&gt;"N/A", Table13[[#This Row],[Call Sign]]&lt;&gt;"Pending"), "Y", "N")</f>
        <v>N</v>
      </c>
      <c r="I980" s="10" t="str" cm="1">
        <f t="array" ref="I9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0" s="6" t="str" cm="1">
        <f t="array" ref="J980">IF(IFERROR(VLOOKUP(VALUE(Table13[[#This Row],[County FIPS]]), IFERROR(IF(VALUE([1]!New_Leases[#Data])=0, "Pending", VALUE([1]!New_Leases[#Data])), [1]!New_Leases[#Data]), 13, FALSE), "N")="Active", "Y", "N")</f>
        <v>N</v>
      </c>
      <c r="K980" s="9" t="str" cm="1">
        <f t="array" ref="K9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0" s="9" t="str" cm="1">
        <f t="array" ref="L9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0" s="11" t="str" cm="1">
        <f t="array" ref="M9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0" s="9" t="str" cm="1">
        <f t="array" ref="N980">IF(IFERROR(VLOOKUP(VALUE(Table13[[#This Row],[County FIPS]]), VALUE([1]!Assignments_of_Authorization[#Data]), 1, FALSE), "N")&lt;&gt;"N", "Y", "N")</f>
        <v>N</v>
      </c>
      <c r="O980" s="9" t="str" cm="1">
        <f t="array" ref="O9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0" s="9" t="str" cm="1">
        <f t="array" ref="P9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0" s="9" t="str" cm="1">
        <f t="array" ref="Q9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1" spans="2:17" x14ac:dyDescent="0.25">
      <c r="B981" s="8" t="s">
        <v>3027</v>
      </c>
      <c r="C981" t="s">
        <v>650</v>
      </c>
      <c r="D981" t="s">
        <v>703</v>
      </c>
      <c r="E981" t="s">
        <v>8</v>
      </c>
      <c r="F981" s="4">
        <v>178909</v>
      </c>
      <c r="G981" s="6" t="str" cm="1">
        <f t="array" ref="G981">IFERROR(VLOOKUP(VALUE(Table13[[#This Row],[County FIPS]]), IFERROR(IF(VALUE([1]!New_Licenses[#Data])=0, "Pending", VALUE([1]!New_Licenses[#Data])), [1]!New_Licenses[#Data]), 8, FALSE), "N/A")</f>
        <v>Pending</v>
      </c>
      <c r="H981" s="9" t="str">
        <f>IF(AND(Table13[[#This Row],[Call Sign]]&lt;&gt;"N/A", Table13[[#This Row],[Call Sign]]&lt;&gt;"Pending"), "Y", "N")</f>
        <v>N</v>
      </c>
      <c r="I981" s="10" t="str" cm="1">
        <f t="array" ref="I981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81" s="6" t="str" cm="1">
        <f t="array" ref="J981">IF(IFERROR(VLOOKUP(VALUE(Table13[[#This Row],[County FIPS]]), IFERROR(IF(VALUE([1]!New_Leases[#Data])=0, "Pending", VALUE([1]!New_Leases[#Data])), [1]!New_Leases[#Data]), 13, FALSE), "N")="Active", "Y", "N")</f>
        <v>N</v>
      </c>
      <c r="K981" s="9" t="str" cm="1">
        <f t="array" ref="K9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1" s="9" t="str" cm="1">
        <f t="array" ref="L9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1" s="11" t="str" cm="1">
        <f t="array" ref="M9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1" s="9" t="str" cm="1">
        <f t="array" ref="N981">IF(IFERROR(VLOOKUP(VALUE(Table13[[#This Row],[County FIPS]]), VALUE([1]!Assignments_of_Authorization[#Data]), 1, FALSE), "N")&lt;&gt;"N", "Y", "N")</f>
        <v>N</v>
      </c>
      <c r="O981" s="9" t="str" cm="1">
        <f t="array" ref="O9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1" s="9" t="str" cm="1">
        <f t="array" ref="P9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1" s="9" t="str" cm="1">
        <f t="array" ref="Q9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2" spans="2:17" x14ac:dyDescent="0.25">
      <c r="B982" s="8" t="s">
        <v>3028</v>
      </c>
      <c r="C982" t="s">
        <v>650</v>
      </c>
      <c r="D982" t="s">
        <v>704</v>
      </c>
      <c r="E982" t="s">
        <v>6</v>
      </c>
      <c r="F982" s="4">
        <v>2447</v>
      </c>
      <c r="G982" s="6" t="str" cm="1">
        <f t="array" ref="G982">IFERROR(VLOOKUP(VALUE(Table13[[#This Row],[County FIPS]]), IFERROR(IF(VALUE([1]!New_Licenses[#Data])=0, "Pending", VALUE([1]!New_Licenses[#Data])), [1]!New_Licenses[#Data]), 8, FALSE), "N/A")</f>
        <v>N/A</v>
      </c>
      <c r="H982" s="9" t="str">
        <f>IF(AND(Table13[[#This Row],[Call Sign]]&lt;&gt;"N/A", Table13[[#This Row],[Call Sign]]&lt;&gt;"Pending"), "Y", "N")</f>
        <v>N</v>
      </c>
      <c r="I982" s="10" t="str" cm="1">
        <f t="array" ref="I9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2" s="6" t="str" cm="1">
        <f t="array" ref="J982">IF(IFERROR(VLOOKUP(VALUE(Table13[[#This Row],[County FIPS]]), IFERROR(IF(VALUE([1]!New_Leases[#Data])=0, "Pending", VALUE([1]!New_Leases[#Data])), [1]!New_Leases[#Data]), 13, FALSE), "N")="Active", "Y", "N")</f>
        <v>N</v>
      </c>
      <c r="K982" s="9" t="str" cm="1">
        <f t="array" ref="K9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2" s="9" t="str" cm="1">
        <f t="array" ref="L9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2" s="11" t="str" cm="1">
        <f t="array" ref="M9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2" s="9" t="str" cm="1">
        <f t="array" ref="N982">IF(IFERROR(VLOOKUP(VALUE(Table13[[#This Row],[County FIPS]]), VALUE([1]!Assignments_of_Authorization[#Data]), 1, FALSE), "N")&lt;&gt;"N", "Y", "N")</f>
        <v>N</v>
      </c>
      <c r="O982" s="9" t="str" cm="1">
        <f t="array" ref="O9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2" s="9" t="str" cm="1">
        <f t="array" ref="P9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2" s="9" t="str" cm="1">
        <f t="array" ref="Q9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3" spans="2:17" x14ac:dyDescent="0.25">
      <c r="B983" s="8" t="s">
        <v>3029</v>
      </c>
      <c r="C983" t="s">
        <v>650</v>
      </c>
      <c r="D983" t="s">
        <v>705</v>
      </c>
      <c r="E983" t="s">
        <v>6</v>
      </c>
      <c r="F983" s="4">
        <v>5927</v>
      </c>
      <c r="G983" s="6" t="str" cm="1">
        <f t="array" ref="G983">IFERROR(VLOOKUP(VALUE(Table13[[#This Row],[County FIPS]]), IFERROR(IF(VALUE([1]!New_Licenses[#Data])=0, "Pending", VALUE([1]!New_Licenses[#Data])), [1]!New_Licenses[#Data]), 8, FALSE), "N/A")</f>
        <v>N/A</v>
      </c>
      <c r="H983" s="9" t="str">
        <f>IF(AND(Table13[[#This Row],[Call Sign]]&lt;&gt;"N/A", Table13[[#This Row],[Call Sign]]&lt;&gt;"Pending"), "Y", "N")</f>
        <v>N</v>
      </c>
      <c r="I983" s="10" t="str" cm="1">
        <f t="array" ref="I9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3" s="6" t="str" cm="1">
        <f t="array" ref="J983">IF(IFERROR(VLOOKUP(VALUE(Table13[[#This Row],[County FIPS]]), IFERROR(IF(VALUE([1]!New_Leases[#Data])=0, "Pending", VALUE([1]!New_Leases[#Data])), [1]!New_Leases[#Data]), 13, FALSE), "N")="Active", "Y", "N")</f>
        <v>N</v>
      </c>
      <c r="K983" s="9" t="str" cm="1">
        <f t="array" ref="K9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3" s="9" t="str" cm="1">
        <f t="array" ref="L9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3" s="11" t="str" cm="1">
        <f t="array" ref="M9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3" s="9" t="str" cm="1">
        <f t="array" ref="N983">IF(IFERROR(VLOOKUP(VALUE(Table13[[#This Row],[County FIPS]]), VALUE([1]!Assignments_of_Authorization[#Data]), 1, FALSE), "N")&lt;&gt;"N", "Y", "N")</f>
        <v>N</v>
      </c>
      <c r="O983" s="9" t="str" cm="1">
        <f t="array" ref="O9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3" s="9" t="str" cm="1">
        <f t="array" ref="P9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3" s="9" t="str" cm="1">
        <f t="array" ref="Q9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4" spans="2:17" x14ac:dyDescent="0.25">
      <c r="B984" s="8" t="s">
        <v>3030</v>
      </c>
      <c r="C984" t="s">
        <v>650</v>
      </c>
      <c r="D984" t="s">
        <v>706</v>
      </c>
      <c r="E984" t="s">
        <v>6</v>
      </c>
      <c r="F984" s="4">
        <v>3570</v>
      </c>
      <c r="G984" s="6" t="str" cm="1">
        <f t="array" ref="G984">IFERROR(VLOOKUP(VALUE(Table13[[#This Row],[County FIPS]]), IFERROR(IF(VALUE([1]!New_Licenses[#Data])=0, "Pending", VALUE([1]!New_Licenses[#Data])), [1]!New_Licenses[#Data]), 8, FALSE), "N/A")</f>
        <v>N/A</v>
      </c>
      <c r="H984" s="9" t="str">
        <f>IF(AND(Table13[[#This Row],[Call Sign]]&lt;&gt;"N/A", Table13[[#This Row],[Call Sign]]&lt;&gt;"Pending"), "Y", "N")</f>
        <v>N</v>
      </c>
      <c r="I984" s="10" t="str" cm="1">
        <f t="array" ref="I9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4" s="6" t="str" cm="1">
        <f t="array" ref="J984">IF(IFERROR(VLOOKUP(VALUE(Table13[[#This Row],[County FIPS]]), IFERROR(IF(VALUE([1]!New_Leases[#Data])=0, "Pending", VALUE([1]!New_Leases[#Data])), [1]!New_Leases[#Data]), 13, FALSE), "N")="Active", "Y", "N")</f>
        <v>N</v>
      </c>
      <c r="K984" s="9" t="str" cm="1">
        <f t="array" ref="K9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4" s="9" t="str" cm="1">
        <f t="array" ref="L9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4" s="11" t="str" cm="1">
        <f t="array" ref="M9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4" s="9" t="str" cm="1">
        <f t="array" ref="N984">IF(IFERROR(VLOOKUP(VALUE(Table13[[#This Row],[County FIPS]]), VALUE([1]!Assignments_of_Authorization[#Data]), 1, FALSE), "N")&lt;&gt;"N", "Y", "N")</f>
        <v>N</v>
      </c>
      <c r="O984" s="9" t="str" cm="1">
        <f t="array" ref="O9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4" s="9" t="str" cm="1">
        <f t="array" ref="P9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4" s="9" t="str" cm="1">
        <f t="array" ref="Q9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5" spans="2:17" x14ac:dyDescent="0.25">
      <c r="B985" s="8" t="s">
        <v>3031</v>
      </c>
      <c r="C985" t="s">
        <v>650</v>
      </c>
      <c r="D985" t="s">
        <v>707</v>
      </c>
      <c r="E985" t="s">
        <v>6</v>
      </c>
      <c r="F985" s="4">
        <v>4072</v>
      </c>
      <c r="G985" s="6" t="str" cm="1">
        <f t="array" ref="G985">IFERROR(VLOOKUP(VALUE(Table13[[#This Row],[County FIPS]]), IFERROR(IF(VALUE([1]!New_Licenses[#Data])=0, "Pending", VALUE([1]!New_Licenses[#Data])), [1]!New_Licenses[#Data]), 8, FALSE), "N/A")</f>
        <v>N/A</v>
      </c>
      <c r="H985" s="9" t="str">
        <f>IF(AND(Table13[[#This Row],[Call Sign]]&lt;&gt;"N/A", Table13[[#This Row],[Call Sign]]&lt;&gt;"Pending"), "Y", "N")</f>
        <v>N</v>
      </c>
      <c r="I985" s="10" t="str" cm="1">
        <f t="array" ref="I9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5" s="6" t="str" cm="1">
        <f t="array" ref="J985">IF(IFERROR(VLOOKUP(VALUE(Table13[[#This Row],[County FIPS]]), IFERROR(IF(VALUE([1]!New_Leases[#Data])=0, "Pending", VALUE([1]!New_Leases[#Data])), [1]!New_Leases[#Data]), 13, FALSE), "N")="Active", "Y", "N")</f>
        <v>N</v>
      </c>
      <c r="K985" s="9" t="str" cm="1">
        <f t="array" ref="K9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5" s="9" t="str" cm="1">
        <f t="array" ref="L9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5" s="11" t="str" cm="1">
        <f t="array" ref="M9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5" s="9" t="str" cm="1">
        <f t="array" ref="N985">IF(IFERROR(VLOOKUP(VALUE(Table13[[#This Row],[County FIPS]]), VALUE([1]!Assignments_of_Authorization[#Data]), 1, FALSE), "N")&lt;&gt;"N", "Y", "N")</f>
        <v>N</v>
      </c>
      <c r="O985" s="9" t="str" cm="1">
        <f t="array" ref="O9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5" s="9" t="str" cm="1">
        <f t="array" ref="P9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5" s="9" t="str" cm="1">
        <f t="array" ref="Q9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6" spans="2:17" x14ac:dyDescent="0.25">
      <c r="B986" s="8" t="s">
        <v>3032</v>
      </c>
      <c r="C986" t="s">
        <v>650</v>
      </c>
      <c r="D986" t="s">
        <v>708</v>
      </c>
      <c r="E986" t="s">
        <v>6</v>
      </c>
      <c r="F986" s="4">
        <v>2084</v>
      </c>
      <c r="G986" s="6" t="str" cm="1">
        <f t="array" ref="G986">IFERROR(VLOOKUP(VALUE(Table13[[#This Row],[County FIPS]]), IFERROR(IF(VALUE([1]!New_Licenses[#Data])=0, "Pending", VALUE([1]!New_Licenses[#Data])), [1]!New_Licenses[#Data]), 8, FALSE), "N/A")</f>
        <v>N/A</v>
      </c>
      <c r="H986" s="9" t="str">
        <f>IF(AND(Table13[[#This Row],[Call Sign]]&lt;&gt;"N/A", Table13[[#This Row],[Call Sign]]&lt;&gt;"Pending"), "Y", "N")</f>
        <v>N</v>
      </c>
      <c r="I986" s="10" t="str" cm="1">
        <f t="array" ref="I9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6" s="6" t="str" cm="1">
        <f t="array" ref="J986">IF(IFERROR(VLOOKUP(VALUE(Table13[[#This Row],[County FIPS]]), IFERROR(IF(VALUE([1]!New_Leases[#Data])=0, "Pending", VALUE([1]!New_Leases[#Data])), [1]!New_Leases[#Data]), 13, FALSE), "N")="Active", "Y", "N")</f>
        <v>N</v>
      </c>
      <c r="K986" s="9" t="str" cm="1">
        <f t="array" ref="K9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6" s="9" t="str" cm="1">
        <f t="array" ref="L9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6" s="11" t="str" cm="1">
        <f t="array" ref="M9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6" s="9" t="str" cm="1">
        <f t="array" ref="N986">IF(IFERROR(VLOOKUP(VALUE(Table13[[#This Row],[County FIPS]]), VALUE([1]!Assignments_of_Authorization[#Data]), 1, FALSE), "N")&lt;&gt;"N", "Y", "N")</f>
        <v>N</v>
      </c>
      <c r="O986" s="9" t="str" cm="1">
        <f t="array" ref="O9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6" s="9" t="str" cm="1">
        <f t="array" ref="P9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6" s="9" t="str" cm="1">
        <f t="array" ref="Q9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7" spans="2:17" x14ac:dyDescent="0.25">
      <c r="B987" s="8" t="s">
        <v>3033</v>
      </c>
      <c r="C987" t="s">
        <v>650</v>
      </c>
      <c r="D987" t="s">
        <v>709</v>
      </c>
      <c r="E987" t="s">
        <v>6</v>
      </c>
      <c r="F987" s="4">
        <v>5250</v>
      </c>
      <c r="G987" s="6" t="str" cm="1">
        <f t="array" ref="G987">IFERROR(VLOOKUP(VALUE(Table13[[#This Row],[County FIPS]]), IFERROR(IF(VALUE([1]!New_Licenses[#Data])=0, "Pending", VALUE([1]!New_Licenses[#Data])), [1]!New_Licenses[#Data]), 8, FALSE), "N/A")</f>
        <v>N/A</v>
      </c>
      <c r="H987" s="9" t="str">
        <f>IF(AND(Table13[[#This Row],[Call Sign]]&lt;&gt;"N/A", Table13[[#This Row],[Call Sign]]&lt;&gt;"Pending"), "Y", "N")</f>
        <v>N</v>
      </c>
      <c r="I987" s="10" t="str" cm="1">
        <f t="array" ref="I9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7" s="6" t="str" cm="1">
        <f t="array" ref="J987">IF(IFERROR(VLOOKUP(VALUE(Table13[[#This Row],[County FIPS]]), IFERROR(IF(VALUE([1]!New_Leases[#Data])=0, "Pending", VALUE([1]!New_Leases[#Data])), [1]!New_Leases[#Data]), 13, FALSE), "N")="Active", "Y", "N")</f>
        <v>N</v>
      </c>
      <c r="K987" s="9" t="str" cm="1">
        <f t="array" ref="K9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7" s="9" t="str" cm="1">
        <f t="array" ref="L9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7" s="11" t="str" cm="1">
        <f t="array" ref="M9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7" s="9" t="str" cm="1">
        <f t="array" ref="N987">IF(IFERROR(VLOOKUP(VALUE(Table13[[#This Row],[County FIPS]]), VALUE([1]!Assignments_of_Authorization[#Data]), 1, FALSE), "N")&lt;&gt;"N", "Y", "N")</f>
        <v>N</v>
      </c>
      <c r="O987" s="9" t="str" cm="1">
        <f t="array" ref="O9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7" s="9" t="str" cm="1">
        <f t="array" ref="P9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7" s="9" t="str" cm="1">
        <f t="array" ref="Q9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8" spans="2:17" x14ac:dyDescent="0.25">
      <c r="B988" s="8" t="s">
        <v>3034</v>
      </c>
      <c r="C988" t="s">
        <v>650</v>
      </c>
      <c r="D988" t="s">
        <v>710</v>
      </c>
      <c r="E988" t="s">
        <v>6</v>
      </c>
      <c r="F988" s="4">
        <v>22382</v>
      </c>
      <c r="G988" s="6" t="str" cm="1">
        <f t="array" ref="G988">IFERROR(VLOOKUP(VALUE(Table13[[#This Row],[County FIPS]]), IFERROR(IF(VALUE([1]!New_Licenses[#Data])=0, "Pending", VALUE([1]!New_Licenses[#Data])), [1]!New_Licenses[#Data]), 8, FALSE), "N/A")</f>
        <v>Pending</v>
      </c>
      <c r="H988" s="9" t="str">
        <f>IF(AND(Table13[[#This Row],[Call Sign]]&lt;&gt;"N/A", Table13[[#This Row],[Call Sign]]&lt;&gt;"Pending"), "Y", "N")</f>
        <v>N</v>
      </c>
      <c r="I988" s="10" t="str" cm="1">
        <f t="array" ref="I98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88" s="6" t="str" cm="1">
        <f t="array" ref="J988">IF(IFERROR(VLOOKUP(VALUE(Table13[[#This Row],[County FIPS]]), IFERROR(IF(VALUE([1]!New_Leases[#Data])=0, "Pending", VALUE([1]!New_Leases[#Data])), [1]!New_Leases[#Data]), 13, FALSE), "N")="Active", "Y", "N")</f>
        <v>N</v>
      </c>
      <c r="K988" s="9" t="str" cm="1">
        <f t="array" ref="K9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8" s="9" t="str" cm="1">
        <f t="array" ref="L9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8" s="11" t="str" cm="1">
        <f t="array" ref="M9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8" s="9" t="str" cm="1">
        <f t="array" ref="N988">IF(IFERROR(VLOOKUP(VALUE(Table13[[#This Row],[County FIPS]]), VALUE([1]!Assignments_of_Authorization[#Data]), 1, FALSE), "N")&lt;&gt;"N", "Y", "N")</f>
        <v>N</v>
      </c>
      <c r="O988" s="9" t="str" cm="1">
        <f t="array" ref="O9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8" s="9" t="str" cm="1">
        <f t="array" ref="P9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8" s="9" t="str" cm="1">
        <f t="array" ref="Q9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89" spans="2:17" x14ac:dyDescent="0.25">
      <c r="B989" s="8" t="s">
        <v>3035</v>
      </c>
      <c r="C989" t="s">
        <v>650</v>
      </c>
      <c r="D989" t="s">
        <v>449</v>
      </c>
      <c r="E989" t="s">
        <v>6</v>
      </c>
      <c r="F989" s="4">
        <v>7930</v>
      </c>
      <c r="G989" s="6" t="str" cm="1">
        <f t="array" ref="G989">IFERROR(VLOOKUP(VALUE(Table13[[#This Row],[County FIPS]]), IFERROR(IF(VALUE([1]!New_Licenses[#Data])=0, "Pending", VALUE([1]!New_Licenses[#Data])), [1]!New_Licenses[#Data]), 8, FALSE), "N/A")</f>
        <v>N/A</v>
      </c>
      <c r="H989" s="9" t="str">
        <f>IF(AND(Table13[[#This Row],[Call Sign]]&lt;&gt;"N/A", Table13[[#This Row],[Call Sign]]&lt;&gt;"Pending"), "Y", "N")</f>
        <v>N</v>
      </c>
      <c r="I989" s="10" t="str" cm="1">
        <f t="array" ref="I9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89" s="6" t="str" cm="1">
        <f t="array" ref="J989">IF(IFERROR(VLOOKUP(VALUE(Table13[[#This Row],[County FIPS]]), IFERROR(IF(VALUE([1]!New_Leases[#Data])=0, "Pending", VALUE([1]!New_Leases[#Data])), [1]!New_Leases[#Data]), 13, FALSE), "N")="Active", "Y", "N")</f>
        <v>N</v>
      </c>
      <c r="K989" s="9" t="str" cm="1">
        <f t="array" ref="K9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89" s="9" t="str" cm="1">
        <f t="array" ref="L9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89" s="11" t="str" cm="1">
        <f t="array" ref="M9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89" s="9" t="str" cm="1">
        <f t="array" ref="N989">IF(IFERROR(VLOOKUP(VALUE(Table13[[#This Row],[County FIPS]]), VALUE([1]!Assignments_of_Authorization[#Data]), 1, FALSE), "N")&lt;&gt;"N", "Y", "N")</f>
        <v>N</v>
      </c>
      <c r="O989" s="9" t="str" cm="1">
        <f t="array" ref="O9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89" s="9" t="str" cm="1">
        <f t="array" ref="P9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89" s="9" t="str" cm="1">
        <f t="array" ref="Q9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0" spans="2:17" x14ac:dyDescent="0.25">
      <c r="B990" s="8" t="s">
        <v>3036</v>
      </c>
      <c r="C990" t="s">
        <v>650</v>
      </c>
      <c r="D990" t="s">
        <v>711</v>
      </c>
      <c r="E990" t="s">
        <v>6</v>
      </c>
      <c r="F990" s="4">
        <v>2808</v>
      </c>
      <c r="G990" s="6" t="str" cm="1">
        <f t="array" ref="G990">IFERROR(VLOOKUP(VALUE(Table13[[#This Row],[County FIPS]]), IFERROR(IF(VALUE([1]!New_Licenses[#Data])=0, "Pending", VALUE([1]!New_Licenses[#Data])), [1]!New_Licenses[#Data]), 8, FALSE), "N/A")</f>
        <v>N/A</v>
      </c>
      <c r="H990" s="9" t="str">
        <f>IF(AND(Table13[[#This Row],[Call Sign]]&lt;&gt;"N/A", Table13[[#This Row],[Call Sign]]&lt;&gt;"Pending"), "Y", "N")</f>
        <v>N</v>
      </c>
      <c r="I990" s="10" t="str" cm="1">
        <f t="array" ref="I9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90" s="6" t="str" cm="1">
        <f t="array" ref="J990">IF(IFERROR(VLOOKUP(VALUE(Table13[[#This Row],[County FIPS]]), IFERROR(IF(VALUE([1]!New_Leases[#Data])=0, "Pending", VALUE([1]!New_Leases[#Data])), [1]!New_Leases[#Data]), 13, FALSE), "N")="Active", "Y", "N")</f>
        <v>N</v>
      </c>
      <c r="K990" s="9" t="str" cm="1">
        <f t="array" ref="K9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0" s="9" t="str" cm="1">
        <f t="array" ref="L9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0" s="11" t="str" cm="1">
        <f t="array" ref="M9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0" s="9" t="str" cm="1">
        <f t="array" ref="N990">IF(IFERROR(VLOOKUP(VALUE(Table13[[#This Row],[County FIPS]]), VALUE([1]!Assignments_of_Authorization[#Data]), 1, FALSE), "N")&lt;&gt;"N", "Y", "N")</f>
        <v>N</v>
      </c>
      <c r="O990" s="9" t="str" cm="1">
        <f t="array" ref="O9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0" s="9" t="str" cm="1">
        <f t="array" ref="P9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0" s="9" t="str" cm="1">
        <f t="array" ref="Q9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1" spans="2:17" x14ac:dyDescent="0.25">
      <c r="B991" s="8" t="s">
        <v>3037</v>
      </c>
      <c r="C991" t="s">
        <v>650</v>
      </c>
      <c r="D991" t="s">
        <v>712</v>
      </c>
      <c r="E991" t="s">
        <v>6</v>
      </c>
      <c r="F991" s="4">
        <v>6877</v>
      </c>
      <c r="G991" s="6" t="str" cm="1">
        <f t="array" ref="G991">IFERROR(VLOOKUP(VALUE(Table13[[#This Row],[County FIPS]]), IFERROR(IF(VALUE([1]!New_Licenses[#Data])=0, "Pending", VALUE([1]!New_Licenses[#Data])), [1]!New_Licenses[#Data]), 8, FALSE), "N/A")</f>
        <v>Pending</v>
      </c>
      <c r="H991" s="9" t="str">
        <f>IF(AND(Table13[[#This Row],[Call Sign]]&lt;&gt;"N/A", Table13[[#This Row],[Call Sign]]&lt;&gt;"Pending"), "Y", "N")</f>
        <v>N</v>
      </c>
      <c r="I991" s="10" t="str" cm="1">
        <f t="array" ref="I991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91" s="6" t="str" cm="1">
        <f t="array" ref="J991">IF(IFERROR(VLOOKUP(VALUE(Table13[[#This Row],[County FIPS]]), IFERROR(IF(VALUE([1]!New_Leases[#Data])=0, "Pending", VALUE([1]!New_Leases[#Data])), [1]!New_Leases[#Data]), 13, FALSE), "N")="Active", "Y", "N")</f>
        <v>N</v>
      </c>
      <c r="K991" s="9" t="str" cm="1">
        <f t="array" ref="K9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1" s="9" t="str" cm="1">
        <f t="array" ref="L9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1" s="11" t="str" cm="1">
        <f t="array" ref="M9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1" s="9" t="str" cm="1">
        <f t="array" ref="N991">IF(IFERROR(VLOOKUP(VALUE(Table13[[#This Row],[County FIPS]]), VALUE([1]!Assignments_of_Authorization[#Data]), 1, FALSE), "N")&lt;&gt;"N", "Y", "N")</f>
        <v>N</v>
      </c>
      <c r="O991" s="9" t="str" cm="1">
        <f t="array" ref="O9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1" s="9" t="str" cm="1">
        <f t="array" ref="P9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1" s="9" t="str" cm="1">
        <f t="array" ref="Q9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2" spans="2:17" x14ac:dyDescent="0.25">
      <c r="B992" s="8" t="s">
        <v>3038</v>
      </c>
      <c r="C992" t="s">
        <v>650</v>
      </c>
      <c r="D992" t="s">
        <v>713</v>
      </c>
      <c r="E992" t="s">
        <v>6</v>
      </c>
      <c r="F992" s="4">
        <v>1512</v>
      </c>
      <c r="G992" s="6" t="str" cm="1">
        <f t="array" ref="G992">IFERROR(VLOOKUP(VALUE(Table13[[#This Row],[County FIPS]]), IFERROR(IF(VALUE([1]!New_Licenses[#Data])=0, "Pending", VALUE([1]!New_Licenses[#Data])), [1]!New_Licenses[#Data]), 8, FALSE), "N/A")</f>
        <v>N/A</v>
      </c>
      <c r="H992" s="9" t="str">
        <f>IF(AND(Table13[[#This Row],[Call Sign]]&lt;&gt;"N/A", Table13[[#This Row],[Call Sign]]&lt;&gt;"Pending"), "Y", "N")</f>
        <v>N</v>
      </c>
      <c r="I992" s="10" t="str" cm="1">
        <f t="array" ref="I9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92" s="6" t="str" cm="1">
        <f t="array" ref="J992">IF(IFERROR(VLOOKUP(VALUE(Table13[[#This Row],[County FIPS]]), IFERROR(IF(VALUE([1]!New_Leases[#Data])=0, "Pending", VALUE([1]!New_Leases[#Data])), [1]!New_Leases[#Data]), 13, FALSE), "N")="Active", "Y", "N")</f>
        <v>N</v>
      </c>
      <c r="K992" s="9" t="str" cm="1">
        <f t="array" ref="K9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2" s="9" t="str" cm="1">
        <f t="array" ref="L9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2" s="11" t="str" cm="1">
        <f t="array" ref="M9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2" s="9" t="str" cm="1">
        <f t="array" ref="N992">IF(IFERROR(VLOOKUP(VALUE(Table13[[#This Row],[County FIPS]]), VALUE([1]!Assignments_of_Authorization[#Data]), 1, FALSE), "N")&lt;&gt;"N", "Y", "N")</f>
        <v>N</v>
      </c>
      <c r="O992" s="9" t="str" cm="1">
        <f t="array" ref="O9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2" s="9" t="str" cm="1">
        <f t="array" ref="P9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2" s="9" t="str" cm="1">
        <f t="array" ref="Q9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3" spans="2:17" x14ac:dyDescent="0.25">
      <c r="B993" s="8" t="s">
        <v>3039</v>
      </c>
      <c r="C993" t="s">
        <v>650</v>
      </c>
      <c r="D993" t="s">
        <v>71</v>
      </c>
      <c r="E993" t="s">
        <v>6</v>
      </c>
      <c r="F993" s="4">
        <v>5530</v>
      </c>
      <c r="G993" s="6" t="str" cm="1">
        <f t="array" ref="G993">IFERROR(VLOOKUP(VALUE(Table13[[#This Row],[County FIPS]]), IFERROR(IF(VALUE([1]!New_Licenses[#Data])=0, "Pending", VALUE([1]!New_Licenses[#Data])), [1]!New_Licenses[#Data]), 8, FALSE), "N/A")</f>
        <v>Pending</v>
      </c>
      <c r="H993" s="9" t="str">
        <f>IF(AND(Table13[[#This Row],[Call Sign]]&lt;&gt;"N/A", Table13[[#This Row],[Call Sign]]&lt;&gt;"Pending"), "Y", "N")</f>
        <v>N</v>
      </c>
      <c r="I993" s="10" t="str" cm="1">
        <f t="array" ref="I99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93" s="6" t="str" cm="1">
        <f t="array" ref="J993">IF(IFERROR(VLOOKUP(VALUE(Table13[[#This Row],[County FIPS]]), IFERROR(IF(VALUE([1]!New_Leases[#Data])=0, "Pending", VALUE([1]!New_Leases[#Data])), [1]!New_Leases[#Data]), 13, FALSE), "N")="Active", "Y", "N")</f>
        <v>N</v>
      </c>
      <c r="K993" s="9" t="str" cm="1">
        <f t="array" ref="K9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3" s="9" t="str" cm="1">
        <f t="array" ref="L9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3" s="11" t="str" cm="1">
        <f t="array" ref="M9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3" s="9" t="str" cm="1">
        <f t="array" ref="N993">IF(IFERROR(VLOOKUP(VALUE(Table13[[#This Row],[County FIPS]]), VALUE([1]!Assignments_of_Authorization[#Data]), 1, FALSE), "N")&lt;&gt;"N", "Y", "N")</f>
        <v>N</v>
      </c>
      <c r="O993" s="9" t="str" cm="1">
        <f t="array" ref="O9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3" s="9" t="str" cm="1">
        <f t="array" ref="P9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3" s="9" t="str" cm="1">
        <f t="array" ref="Q9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4" spans="2:17" x14ac:dyDescent="0.25">
      <c r="B994" s="8" t="s">
        <v>3040</v>
      </c>
      <c r="C994" t="s">
        <v>650</v>
      </c>
      <c r="D994" t="s">
        <v>714</v>
      </c>
      <c r="E994" t="s">
        <v>6</v>
      </c>
      <c r="F994" s="4">
        <v>2152</v>
      </c>
      <c r="G994" s="6" t="str" cm="1">
        <f t="array" ref="G994">IFERROR(VLOOKUP(VALUE(Table13[[#This Row],[County FIPS]]), IFERROR(IF(VALUE([1]!New_Licenses[#Data])=0, "Pending", VALUE([1]!New_Licenses[#Data])), [1]!New_Licenses[#Data]), 8, FALSE), "N/A")</f>
        <v>N/A</v>
      </c>
      <c r="H994" s="9" t="str">
        <f>IF(AND(Table13[[#This Row],[Call Sign]]&lt;&gt;"N/A", Table13[[#This Row],[Call Sign]]&lt;&gt;"Pending"), "Y", "N")</f>
        <v>N</v>
      </c>
      <c r="I994" s="10" t="str" cm="1">
        <f t="array" ref="I9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94" s="6" t="str" cm="1">
        <f t="array" ref="J994">IF(IFERROR(VLOOKUP(VALUE(Table13[[#This Row],[County FIPS]]), IFERROR(IF(VALUE([1]!New_Leases[#Data])=0, "Pending", VALUE([1]!New_Leases[#Data])), [1]!New_Leases[#Data]), 13, FALSE), "N")="Active", "Y", "N")</f>
        <v>N</v>
      </c>
      <c r="K994" s="9" t="str" cm="1">
        <f t="array" ref="K9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4" s="9" t="str" cm="1">
        <f t="array" ref="L9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4" s="11" t="str" cm="1">
        <f t="array" ref="M9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4" s="9" t="str" cm="1">
        <f t="array" ref="N994">IF(IFERROR(VLOOKUP(VALUE(Table13[[#This Row],[County FIPS]]), VALUE([1]!Assignments_of_Authorization[#Data]), 1, FALSE), "N")&lt;&gt;"N", "Y", "N")</f>
        <v>N</v>
      </c>
      <c r="O994" s="9" t="str" cm="1">
        <f t="array" ref="O9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4" s="9" t="str" cm="1">
        <f t="array" ref="P9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4" s="9" t="str" cm="1">
        <f t="array" ref="Q9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5" spans="2:17" x14ac:dyDescent="0.25">
      <c r="B995" s="8" t="s">
        <v>3041</v>
      </c>
      <c r="C995" t="s">
        <v>650</v>
      </c>
      <c r="D995" t="s">
        <v>715</v>
      </c>
      <c r="E995" t="s">
        <v>6</v>
      </c>
      <c r="F995" s="4">
        <v>8624</v>
      </c>
      <c r="G995" s="6" t="str" cm="1">
        <f t="array" ref="G995">IFERROR(VLOOKUP(VALUE(Table13[[#This Row],[County FIPS]]), IFERROR(IF(VALUE([1]!New_Licenses[#Data])=0, "Pending", VALUE([1]!New_Licenses[#Data])), [1]!New_Licenses[#Data]), 8, FALSE), "N/A")</f>
        <v>WRTJ718</v>
      </c>
      <c r="H995" s="9" t="str">
        <f>IF(AND(Table13[[#This Row],[Call Sign]]&lt;&gt;"N/A", Table13[[#This Row],[Call Sign]]&lt;&gt;"Pending"), "Y", "N")</f>
        <v>Y</v>
      </c>
      <c r="I995" s="10" cm="1">
        <f t="array" ref="I995">IF(Table13[[#This Row],[Call Sign]]="Pending", "TBD", IFERROR(VLOOKUP(VALUE(Table13[[#This Row],[County FIPS]]), IFERROR(IF(VALUE([1]!New_Licenses[#Data])=0, "Pending", VALUE([1]!New_Licenses[#Data])), [1]!New_Licenses[#Data]), 5, FALSE), "N/A"))</f>
        <v>44736</v>
      </c>
      <c r="J995" s="6" t="str" cm="1">
        <f t="array" ref="J995">IF(IFERROR(VLOOKUP(VALUE(Table13[[#This Row],[County FIPS]]), IFERROR(IF(VALUE([1]!New_Leases[#Data])=0, "Pending", VALUE([1]!New_Leases[#Data])), [1]!New_Leases[#Data]), 13, FALSE), "N")="Active", "Y", "N")</f>
        <v>N</v>
      </c>
      <c r="K995" s="9" t="str" cm="1">
        <f t="array" ref="K9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5" s="9" t="str" cm="1">
        <f t="array" ref="L9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5" s="11" t="str" cm="1">
        <f t="array" ref="M9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5" s="9" t="str" cm="1">
        <f t="array" ref="N995">IF(IFERROR(VLOOKUP(VALUE(Table13[[#This Row],[County FIPS]]), VALUE([1]!Assignments_of_Authorization[#Data]), 1, FALSE), "N")&lt;&gt;"N", "Y", "N")</f>
        <v>N</v>
      </c>
      <c r="O995" s="9" t="str" cm="1">
        <f t="array" ref="O9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5" s="9" t="str" cm="1">
        <f t="array" ref="P9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5" s="9" t="str" cm="1">
        <f t="array" ref="Q9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6" spans="2:17" x14ac:dyDescent="0.25">
      <c r="B996" s="8" t="s">
        <v>3042</v>
      </c>
      <c r="C996" t="s">
        <v>650</v>
      </c>
      <c r="D996" t="s">
        <v>716</v>
      </c>
      <c r="E996" t="s">
        <v>6</v>
      </c>
      <c r="F996" s="4">
        <v>3115</v>
      </c>
      <c r="G996" s="6" t="str" cm="1">
        <f t="array" ref="G996">IFERROR(VLOOKUP(VALUE(Table13[[#This Row],[County FIPS]]), IFERROR(IF(VALUE([1]!New_Licenses[#Data])=0, "Pending", VALUE([1]!New_Licenses[#Data])), [1]!New_Licenses[#Data]), 8, FALSE), "N/A")</f>
        <v>Pending</v>
      </c>
      <c r="H996" s="9" t="str">
        <f>IF(AND(Table13[[#This Row],[Call Sign]]&lt;&gt;"N/A", Table13[[#This Row],[Call Sign]]&lt;&gt;"Pending"), "Y", "N")</f>
        <v>N</v>
      </c>
      <c r="I996" s="10" t="str" cm="1">
        <f t="array" ref="I99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96" s="6" t="str" cm="1">
        <f t="array" ref="J996">IF(IFERROR(VLOOKUP(VALUE(Table13[[#This Row],[County FIPS]]), IFERROR(IF(VALUE([1]!New_Leases[#Data])=0, "Pending", VALUE([1]!New_Leases[#Data])), [1]!New_Leases[#Data]), 13, FALSE), "N")="Active", "Y", "N")</f>
        <v>N</v>
      </c>
      <c r="K996" s="9" t="str" cm="1">
        <f t="array" ref="K9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6" s="9" t="str" cm="1">
        <f t="array" ref="L9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6" s="11" t="str" cm="1">
        <f t="array" ref="M9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6" s="9" t="str" cm="1">
        <f t="array" ref="N996">IF(IFERROR(VLOOKUP(VALUE(Table13[[#This Row],[County FIPS]]), VALUE([1]!Assignments_of_Authorization[#Data]), 1, FALSE), "N")&lt;&gt;"N", "Y", "N")</f>
        <v>N</v>
      </c>
      <c r="O996" s="9" t="str" cm="1">
        <f t="array" ref="O9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6" s="9" t="str" cm="1">
        <f t="array" ref="P9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6" s="9" t="str" cm="1">
        <f t="array" ref="Q9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7" spans="2:17" x14ac:dyDescent="0.25">
      <c r="B997" s="8" t="s">
        <v>3043</v>
      </c>
      <c r="C997" t="s">
        <v>650</v>
      </c>
      <c r="D997" t="s">
        <v>717</v>
      </c>
      <c r="E997" t="s">
        <v>8</v>
      </c>
      <c r="F997" s="4">
        <v>169245</v>
      </c>
      <c r="G997" s="6" t="str" cm="1">
        <f t="array" ref="G997">IFERROR(VLOOKUP(VALUE(Table13[[#This Row],[County FIPS]]), IFERROR(IF(VALUE([1]!New_Licenses[#Data])=0, "Pending", VALUE([1]!New_Licenses[#Data])), [1]!New_Licenses[#Data]), 8, FALSE), "N/A")</f>
        <v>Pending</v>
      </c>
      <c r="H997" s="9" t="str">
        <f>IF(AND(Table13[[#This Row],[Call Sign]]&lt;&gt;"N/A", Table13[[#This Row],[Call Sign]]&lt;&gt;"Pending"), "Y", "N")</f>
        <v>N</v>
      </c>
      <c r="I997" s="10" t="str" cm="1">
        <f t="array" ref="I997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997" s="6" t="str" cm="1">
        <f t="array" ref="J997">IF(IFERROR(VLOOKUP(VALUE(Table13[[#This Row],[County FIPS]]), IFERROR(IF(VALUE([1]!New_Leases[#Data])=0, "Pending", VALUE([1]!New_Leases[#Data])), [1]!New_Leases[#Data]), 13, FALSE), "N")="Active", "Y", "N")</f>
        <v>N</v>
      </c>
      <c r="K997" s="9" t="str" cm="1">
        <f t="array" ref="K9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7" s="9" t="str" cm="1">
        <f t="array" ref="L9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7" s="11" t="str" cm="1">
        <f t="array" ref="M9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7" s="9" t="str" cm="1">
        <f t="array" ref="N997">IF(IFERROR(VLOOKUP(VALUE(Table13[[#This Row],[County FIPS]]), VALUE([1]!Assignments_of_Authorization[#Data]), 1, FALSE), "N")&lt;&gt;"N", "Y", "N")</f>
        <v>N</v>
      </c>
      <c r="O997" s="9" t="str" cm="1">
        <f t="array" ref="O9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7" s="9" t="str" cm="1">
        <f t="array" ref="P9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7" s="9" t="str" cm="1">
        <f t="array" ref="Q9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8" spans="2:17" x14ac:dyDescent="0.25">
      <c r="B998" s="8" t="s">
        <v>3044</v>
      </c>
      <c r="C998" t="s">
        <v>718</v>
      </c>
      <c r="D998" t="s">
        <v>605</v>
      </c>
      <c r="E998" t="s">
        <v>6</v>
      </c>
      <c r="F998" s="4">
        <v>18903</v>
      </c>
      <c r="G998" s="6" t="str" cm="1">
        <f t="array" ref="G998">IFERROR(VLOOKUP(VALUE(Table13[[#This Row],[County FIPS]]), IFERROR(IF(VALUE([1]!New_Licenses[#Data])=0, "Pending", VALUE([1]!New_Licenses[#Data])), [1]!New_Licenses[#Data]), 8, FALSE), "N/A")</f>
        <v>N/A</v>
      </c>
      <c r="H998" s="9" t="str">
        <f>IF(AND(Table13[[#This Row],[Call Sign]]&lt;&gt;"N/A", Table13[[#This Row],[Call Sign]]&lt;&gt;"Pending"), "Y", "N")</f>
        <v>N</v>
      </c>
      <c r="I998" s="10" t="str" cm="1">
        <f t="array" ref="I9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98" s="6" t="str" cm="1">
        <f t="array" ref="J998">IF(IFERROR(VLOOKUP(VALUE(Table13[[#This Row],[County FIPS]]), IFERROR(IF(VALUE([1]!New_Leases[#Data])=0, "Pending", VALUE([1]!New_Leases[#Data])), [1]!New_Leases[#Data]), 13, FALSE), "N")="Active", "Y", "N")</f>
        <v>N</v>
      </c>
      <c r="K998" s="9" t="str" cm="1">
        <f t="array" ref="K9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8" s="9" t="str" cm="1">
        <f t="array" ref="L9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8" s="11" t="str" cm="1">
        <f t="array" ref="M9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8" s="9" t="str" cm="1">
        <f t="array" ref="N998">IF(IFERROR(VLOOKUP(VALUE(Table13[[#This Row],[County FIPS]]), VALUE([1]!Assignments_of_Authorization[#Data]), 1, FALSE), "N")&lt;&gt;"N", "Y", "N")</f>
        <v>N</v>
      </c>
      <c r="O998" s="9" t="str" cm="1">
        <f t="array" ref="O9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8" s="9" t="str" cm="1">
        <f t="array" ref="P9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8" s="9" t="str" cm="1">
        <f t="array" ref="Q9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999" spans="2:17" x14ac:dyDescent="0.25">
      <c r="B999" s="8" t="s">
        <v>3045</v>
      </c>
      <c r="C999" t="s">
        <v>718</v>
      </c>
      <c r="D999" t="s">
        <v>563</v>
      </c>
      <c r="E999" t="s">
        <v>6</v>
      </c>
      <c r="F999" s="4">
        <v>20588</v>
      </c>
      <c r="G999" s="6" t="str" cm="1">
        <f t="array" ref="G999">IFERROR(VLOOKUP(VALUE(Table13[[#This Row],[County FIPS]]), IFERROR(IF(VALUE([1]!New_Licenses[#Data])=0, "Pending", VALUE([1]!New_Licenses[#Data])), [1]!New_Licenses[#Data]), 8, FALSE), "N/A")</f>
        <v>N/A</v>
      </c>
      <c r="H999" s="9" t="str">
        <f>IF(AND(Table13[[#This Row],[Call Sign]]&lt;&gt;"N/A", Table13[[#This Row],[Call Sign]]&lt;&gt;"Pending"), "Y", "N")</f>
        <v>N</v>
      </c>
      <c r="I999" s="10" t="str" cm="1">
        <f t="array" ref="I9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999" s="6" t="str" cm="1">
        <f t="array" ref="J999">IF(IFERROR(VLOOKUP(VALUE(Table13[[#This Row],[County FIPS]]), IFERROR(IF(VALUE([1]!New_Leases[#Data])=0, "Pending", VALUE([1]!New_Leases[#Data])), [1]!New_Leases[#Data]), 13, FALSE), "N")="Active", "Y", "N")</f>
        <v>N</v>
      </c>
      <c r="K999" s="9" t="str" cm="1">
        <f t="array" ref="K9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999" s="9" t="str" cm="1">
        <f t="array" ref="L9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999" s="11" t="str" cm="1">
        <f t="array" ref="M9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999" s="9" t="str" cm="1">
        <f t="array" ref="N999">IF(IFERROR(VLOOKUP(VALUE(Table13[[#This Row],[County FIPS]]), VALUE([1]!Assignments_of_Authorization[#Data]), 1, FALSE), "N")&lt;&gt;"N", "Y", "N")</f>
        <v>N</v>
      </c>
      <c r="O999" s="9" t="str" cm="1">
        <f t="array" ref="O9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999" s="9" t="str" cm="1">
        <f t="array" ref="P9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999" s="9" t="str" cm="1">
        <f t="array" ref="Q9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0" spans="2:17" x14ac:dyDescent="0.25">
      <c r="B1000" s="8" t="s">
        <v>3046</v>
      </c>
      <c r="C1000" t="s">
        <v>718</v>
      </c>
      <c r="D1000" t="s">
        <v>651</v>
      </c>
      <c r="E1000" t="s">
        <v>8</v>
      </c>
      <c r="F1000" s="4">
        <v>23852</v>
      </c>
      <c r="G1000" s="6" t="str" cm="1">
        <f t="array" ref="G1000">IFERROR(VLOOKUP(VALUE(Table13[[#This Row],[County FIPS]]), IFERROR(IF(VALUE([1]!New_Licenses[#Data])=0, "Pending", VALUE([1]!New_Licenses[#Data])), [1]!New_Licenses[#Data]), 8, FALSE), "N/A")</f>
        <v>N/A</v>
      </c>
      <c r="H1000" s="9" t="str">
        <f>IF(AND(Table13[[#This Row],[Call Sign]]&lt;&gt;"N/A", Table13[[#This Row],[Call Sign]]&lt;&gt;"Pending"), "Y", "N")</f>
        <v>N</v>
      </c>
      <c r="I1000" s="10" t="str" cm="1">
        <f t="array" ref="I10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0" s="6" t="str" cm="1">
        <f t="array" ref="J1000">IF(IFERROR(VLOOKUP(VALUE(Table13[[#This Row],[County FIPS]]), IFERROR(IF(VALUE([1]!New_Leases[#Data])=0, "Pending", VALUE([1]!New_Leases[#Data])), [1]!New_Leases[#Data]), 13, FALSE), "N")="Active", "Y", "N")</f>
        <v>N</v>
      </c>
      <c r="K1000" s="9" t="str" cm="1">
        <f t="array" ref="K10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0" s="9" t="str" cm="1">
        <f t="array" ref="L10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0" s="11" t="str" cm="1">
        <f t="array" ref="M10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0" s="9" t="str" cm="1">
        <f t="array" ref="N1000">IF(IFERROR(VLOOKUP(VALUE(Table13[[#This Row],[County FIPS]]), VALUE([1]!Assignments_of_Authorization[#Data]), 1, FALSE), "N")&lt;&gt;"N", "Y", "N")</f>
        <v>N</v>
      </c>
      <c r="O1000" s="9" t="str" cm="1">
        <f t="array" ref="O10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0" s="9" t="str" cm="1">
        <f t="array" ref="P10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0" s="9" t="str" cm="1">
        <f t="array" ref="Q10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1" spans="2:17" x14ac:dyDescent="0.25">
      <c r="B1001" s="8" t="s">
        <v>3047</v>
      </c>
      <c r="C1001" t="s">
        <v>718</v>
      </c>
      <c r="D1001" t="s">
        <v>719</v>
      </c>
      <c r="E1001" t="s">
        <v>6</v>
      </c>
      <c r="F1001" s="4">
        <v>7728</v>
      </c>
      <c r="G1001" s="6" t="str" cm="1">
        <f t="array" ref="G1001">IFERROR(VLOOKUP(VALUE(Table13[[#This Row],[County FIPS]]), IFERROR(IF(VALUE([1]!New_Licenses[#Data])=0, "Pending", VALUE([1]!New_Licenses[#Data])), [1]!New_Licenses[#Data]), 8, FALSE), "N/A")</f>
        <v>N/A</v>
      </c>
      <c r="H1001" s="9" t="str">
        <f>IF(AND(Table13[[#This Row],[Call Sign]]&lt;&gt;"N/A", Table13[[#This Row],[Call Sign]]&lt;&gt;"Pending"), "Y", "N")</f>
        <v>N</v>
      </c>
      <c r="I1001" s="10" t="str" cm="1">
        <f t="array" ref="I10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1" s="6" t="str" cm="1">
        <f t="array" ref="J1001">IF(IFERROR(VLOOKUP(VALUE(Table13[[#This Row],[County FIPS]]), IFERROR(IF(VALUE([1]!New_Leases[#Data])=0, "Pending", VALUE([1]!New_Leases[#Data])), [1]!New_Leases[#Data]), 13, FALSE), "N")="Active", "Y", "N")</f>
        <v>N</v>
      </c>
      <c r="K1001" s="9" t="str" cm="1">
        <f t="array" ref="K10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1" s="9" t="str" cm="1">
        <f t="array" ref="L10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1" s="11" t="str" cm="1">
        <f t="array" ref="M10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1" s="9" t="str" cm="1">
        <f t="array" ref="N1001">IF(IFERROR(VLOOKUP(VALUE(Table13[[#This Row],[County FIPS]]), VALUE([1]!Assignments_of_Authorization[#Data]), 1, FALSE), "N")&lt;&gt;"N", "Y", "N")</f>
        <v>N</v>
      </c>
      <c r="O1001" s="9" t="str" cm="1">
        <f t="array" ref="O10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1" s="9" t="str" cm="1">
        <f t="array" ref="P10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1" s="9" t="str" cm="1">
        <f t="array" ref="Q10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2" spans="2:17" x14ac:dyDescent="0.25">
      <c r="B1002" s="8" t="s">
        <v>3048</v>
      </c>
      <c r="C1002" t="s">
        <v>718</v>
      </c>
      <c r="D1002" t="s">
        <v>720</v>
      </c>
      <c r="E1002" t="s">
        <v>6</v>
      </c>
      <c r="F1002" s="4">
        <v>44485</v>
      </c>
      <c r="G1002" s="6" t="str" cm="1">
        <f t="array" ref="G1002">IFERROR(VLOOKUP(VALUE(Table13[[#This Row],[County FIPS]]), IFERROR(IF(VALUE([1]!New_Licenses[#Data])=0, "Pending", VALUE([1]!New_Licenses[#Data])), [1]!New_Licenses[#Data]), 8, FALSE), "N/A")</f>
        <v>N/A</v>
      </c>
      <c r="H1002" s="9" t="str">
        <f>IF(AND(Table13[[#This Row],[Call Sign]]&lt;&gt;"N/A", Table13[[#This Row],[Call Sign]]&lt;&gt;"Pending"), "Y", "N")</f>
        <v>N</v>
      </c>
      <c r="I1002" s="10" t="str" cm="1">
        <f t="array" ref="I10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2" s="6" t="str" cm="1">
        <f t="array" ref="J1002">IF(IFERROR(VLOOKUP(VALUE(Table13[[#This Row],[County FIPS]]), IFERROR(IF(VALUE([1]!New_Leases[#Data])=0, "Pending", VALUE([1]!New_Leases[#Data])), [1]!New_Leases[#Data]), 13, FALSE), "N")="Active", "Y", "N")</f>
        <v>N</v>
      </c>
      <c r="K1002" s="9" t="str" cm="1">
        <f t="array" ref="K10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2" s="9" t="str" cm="1">
        <f t="array" ref="L10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2" s="11" t="str" cm="1">
        <f t="array" ref="M10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2" s="9" t="str" cm="1">
        <f t="array" ref="N1002">IF(IFERROR(VLOOKUP(VALUE(Table13[[#This Row],[County FIPS]]), VALUE([1]!Assignments_of_Authorization[#Data]), 1, FALSE), "N")&lt;&gt;"N", "Y", "N")</f>
        <v>N</v>
      </c>
      <c r="O1002" s="9" t="str" cm="1">
        <f t="array" ref="O10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2" s="9" t="str" cm="1">
        <f t="array" ref="P10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2" s="9" t="str" cm="1">
        <f t="array" ref="Q10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3" spans="2:17" x14ac:dyDescent="0.25">
      <c r="B1003" s="8" t="s">
        <v>3049</v>
      </c>
      <c r="C1003" t="s">
        <v>718</v>
      </c>
      <c r="D1003" t="s">
        <v>721</v>
      </c>
      <c r="E1003" t="s">
        <v>6</v>
      </c>
      <c r="F1003" s="4">
        <v>12750</v>
      </c>
      <c r="G1003" s="6" t="str" cm="1">
        <f t="array" ref="G1003">IFERROR(VLOOKUP(VALUE(Table13[[#This Row],[County FIPS]]), IFERROR(IF(VALUE([1]!New_Licenses[#Data])=0, "Pending", VALUE([1]!New_Licenses[#Data])), [1]!New_Licenses[#Data]), 8, FALSE), "N/A")</f>
        <v>N/A</v>
      </c>
      <c r="H1003" s="9" t="str">
        <f>IF(AND(Table13[[#This Row],[Call Sign]]&lt;&gt;"N/A", Table13[[#This Row],[Call Sign]]&lt;&gt;"Pending"), "Y", "N")</f>
        <v>N</v>
      </c>
      <c r="I1003" s="10" t="str" cm="1">
        <f t="array" ref="I10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3" s="6" t="str" cm="1">
        <f t="array" ref="J1003">IF(IFERROR(VLOOKUP(VALUE(Table13[[#This Row],[County FIPS]]), IFERROR(IF(VALUE([1]!New_Leases[#Data])=0, "Pending", VALUE([1]!New_Leases[#Data])), [1]!New_Leases[#Data]), 13, FALSE), "N")="Active", "Y", "N")</f>
        <v>N</v>
      </c>
      <c r="K1003" s="9" t="str" cm="1">
        <f t="array" ref="K10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3" s="9" t="str" cm="1">
        <f t="array" ref="L10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3" s="11" t="str" cm="1">
        <f t="array" ref="M10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3" s="9" t="str" cm="1">
        <f t="array" ref="N1003">IF(IFERROR(VLOOKUP(VALUE(Table13[[#This Row],[County FIPS]]), VALUE([1]!Assignments_of_Authorization[#Data]), 1, FALSE), "N")&lt;&gt;"N", "Y", "N")</f>
        <v>N</v>
      </c>
      <c r="O1003" s="9" t="str" cm="1">
        <f t="array" ref="O10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3" s="9" t="str" cm="1">
        <f t="array" ref="P10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3" s="9" t="str" cm="1">
        <f t="array" ref="Q10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4" spans="2:17" x14ac:dyDescent="0.25">
      <c r="B1004" s="8" t="s">
        <v>3050</v>
      </c>
      <c r="C1004" t="s">
        <v>718</v>
      </c>
      <c r="D1004" t="s">
        <v>722</v>
      </c>
      <c r="E1004" t="s">
        <v>6</v>
      </c>
      <c r="F1004" s="4">
        <v>24097</v>
      </c>
      <c r="G1004" s="6" t="str" cm="1">
        <f t="array" ref="G1004">IFERROR(VLOOKUP(VALUE(Table13[[#This Row],[County FIPS]]), IFERROR(IF(VALUE([1]!New_Licenses[#Data])=0, "Pending", VALUE([1]!New_Licenses[#Data])), [1]!New_Licenses[#Data]), 8, FALSE), "N/A")</f>
        <v>N/A</v>
      </c>
      <c r="H1004" s="9" t="str">
        <f>IF(AND(Table13[[#This Row],[Call Sign]]&lt;&gt;"N/A", Table13[[#This Row],[Call Sign]]&lt;&gt;"Pending"), "Y", "N")</f>
        <v>N</v>
      </c>
      <c r="I1004" s="10" t="str" cm="1">
        <f t="array" ref="I10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4" s="6" t="str" cm="1">
        <f t="array" ref="J1004">IF(IFERROR(VLOOKUP(VALUE(Table13[[#This Row],[County FIPS]]), IFERROR(IF(VALUE([1]!New_Leases[#Data])=0, "Pending", VALUE([1]!New_Leases[#Data])), [1]!New_Leases[#Data]), 13, FALSE), "N")="Active", "Y", "N")</f>
        <v>N</v>
      </c>
      <c r="K1004" s="9" t="str" cm="1">
        <f t="array" ref="K10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4" s="9" t="str" cm="1">
        <f t="array" ref="L10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4" s="11" t="str" cm="1">
        <f t="array" ref="M10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4" s="9" t="str" cm="1">
        <f t="array" ref="N1004">IF(IFERROR(VLOOKUP(VALUE(Table13[[#This Row],[County FIPS]]), VALUE([1]!Assignments_of_Authorization[#Data]), 1, FALSE), "N")&lt;&gt;"N", "Y", "N")</f>
        <v>N</v>
      </c>
      <c r="O1004" s="9" t="str" cm="1">
        <f t="array" ref="O10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4" s="9" t="str" cm="1">
        <f t="array" ref="P10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4" s="9" t="str" cm="1">
        <f t="array" ref="Q10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5" spans="2:17" x14ac:dyDescent="0.25">
      <c r="B1005" s="8" t="s">
        <v>3051</v>
      </c>
      <c r="C1005" t="s">
        <v>718</v>
      </c>
      <c r="D1005" t="s">
        <v>128</v>
      </c>
      <c r="E1005" t="s">
        <v>8</v>
      </c>
      <c r="F1005" s="4">
        <v>135968</v>
      </c>
      <c r="G1005" s="6" t="str" cm="1">
        <f t="array" ref="G1005">IFERROR(VLOOKUP(VALUE(Table13[[#This Row],[County FIPS]]), IFERROR(IF(VALUE([1]!New_Licenses[#Data])=0, "Pending", VALUE([1]!New_Licenses[#Data])), [1]!New_Licenses[#Data]), 8, FALSE), "N/A")</f>
        <v>N/A</v>
      </c>
      <c r="H1005" s="9" t="str">
        <f>IF(AND(Table13[[#This Row],[Call Sign]]&lt;&gt;"N/A", Table13[[#This Row],[Call Sign]]&lt;&gt;"Pending"), "Y", "N")</f>
        <v>N</v>
      </c>
      <c r="I1005" s="10" t="str" cm="1">
        <f t="array" ref="I10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5" s="6" t="str" cm="1">
        <f t="array" ref="J1005">IF(IFERROR(VLOOKUP(VALUE(Table13[[#This Row],[County FIPS]]), IFERROR(IF(VALUE([1]!New_Leases[#Data])=0, "Pending", VALUE([1]!New_Leases[#Data])), [1]!New_Leases[#Data]), 13, FALSE), "N")="Active", "Y", "N")</f>
        <v>N</v>
      </c>
      <c r="K1005" s="9" t="str" cm="1">
        <f t="array" ref="K10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5" s="9" t="str" cm="1">
        <f t="array" ref="L10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5" s="11" t="str" cm="1">
        <f t="array" ref="M10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5" s="9" t="str" cm="1">
        <f t="array" ref="N1005">IF(IFERROR(VLOOKUP(VALUE(Table13[[#This Row],[County FIPS]]), VALUE([1]!Assignments_of_Authorization[#Data]), 1, FALSE), "N")&lt;&gt;"N", "Y", "N")</f>
        <v>N</v>
      </c>
      <c r="O1005" s="9" t="str" cm="1">
        <f t="array" ref="O10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5" s="9" t="str" cm="1">
        <f t="array" ref="P10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5" s="9" t="str" cm="1">
        <f t="array" ref="Q10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6" spans="2:17" x14ac:dyDescent="0.25">
      <c r="B1006" s="8" t="s">
        <v>3052</v>
      </c>
      <c r="C1006" t="s">
        <v>718</v>
      </c>
      <c r="D1006" t="s">
        <v>655</v>
      </c>
      <c r="E1006" t="s">
        <v>6</v>
      </c>
      <c r="F1006" s="4">
        <v>20252</v>
      </c>
      <c r="G1006" s="6" t="str" cm="1">
        <f t="array" ref="G1006">IFERROR(VLOOKUP(VALUE(Table13[[#This Row],[County FIPS]]), IFERROR(IF(VALUE([1]!New_Licenses[#Data])=0, "Pending", VALUE([1]!New_Licenses[#Data])), [1]!New_Licenses[#Data]), 8, FALSE), "N/A")</f>
        <v>N/A</v>
      </c>
      <c r="H1006" s="9" t="str">
        <f>IF(AND(Table13[[#This Row],[Call Sign]]&lt;&gt;"N/A", Table13[[#This Row],[Call Sign]]&lt;&gt;"Pending"), "Y", "N")</f>
        <v>N</v>
      </c>
      <c r="I1006" s="10" t="str" cm="1">
        <f t="array" ref="I10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6" s="6" t="str" cm="1">
        <f t="array" ref="J1006">IF(IFERROR(VLOOKUP(VALUE(Table13[[#This Row],[County FIPS]]), IFERROR(IF(VALUE([1]!New_Leases[#Data])=0, "Pending", VALUE([1]!New_Leases[#Data])), [1]!New_Leases[#Data]), 13, FALSE), "N")="Active", "Y", "N")</f>
        <v>N</v>
      </c>
      <c r="K1006" s="9" t="str" cm="1">
        <f t="array" ref="K10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6" s="9" t="str" cm="1">
        <f t="array" ref="L10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6" s="11" t="str" cm="1">
        <f t="array" ref="M10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6" s="9" t="str" cm="1">
        <f t="array" ref="N1006">IF(IFERROR(VLOOKUP(VALUE(Table13[[#This Row],[County FIPS]]), VALUE([1]!Assignments_of_Authorization[#Data]), 1, FALSE), "N")&lt;&gt;"N", "Y", "N")</f>
        <v>N</v>
      </c>
      <c r="O1006" s="9" t="str" cm="1">
        <f t="array" ref="O10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6" s="9" t="str" cm="1">
        <f t="array" ref="P10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6" s="9" t="str" cm="1">
        <f t="array" ref="Q10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7" spans="2:17" x14ac:dyDescent="0.25">
      <c r="B1007" s="8" t="s">
        <v>3053</v>
      </c>
      <c r="C1007" t="s">
        <v>718</v>
      </c>
      <c r="D1007" t="s">
        <v>723</v>
      </c>
      <c r="E1007" t="s">
        <v>8</v>
      </c>
      <c r="F1007" s="4">
        <v>48261</v>
      </c>
      <c r="G1007" s="6" t="str" cm="1">
        <f t="array" ref="G1007">IFERROR(VLOOKUP(VALUE(Table13[[#This Row],[County FIPS]]), IFERROR(IF(VALUE([1]!New_Licenses[#Data])=0, "Pending", VALUE([1]!New_Licenses[#Data])), [1]!New_Licenses[#Data]), 8, FALSE), "N/A")</f>
        <v>N/A</v>
      </c>
      <c r="H1007" s="9" t="str">
        <f>IF(AND(Table13[[#This Row],[Call Sign]]&lt;&gt;"N/A", Table13[[#This Row],[Call Sign]]&lt;&gt;"Pending"), "Y", "N")</f>
        <v>N</v>
      </c>
      <c r="I1007" s="10" t="str" cm="1">
        <f t="array" ref="I10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7" s="6" t="str" cm="1">
        <f t="array" ref="J1007">IF(IFERROR(VLOOKUP(VALUE(Table13[[#This Row],[County FIPS]]), IFERROR(IF(VALUE([1]!New_Leases[#Data])=0, "Pending", VALUE([1]!New_Leases[#Data])), [1]!New_Leases[#Data]), 13, FALSE), "N")="Active", "Y", "N")</f>
        <v>N</v>
      </c>
      <c r="K1007" s="9" t="str" cm="1">
        <f t="array" ref="K10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7" s="9" t="str" cm="1">
        <f t="array" ref="L10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7" s="11" t="str" cm="1">
        <f t="array" ref="M10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7" s="9" t="str" cm="1">
        <f t="array" ref="N1007">IF(IFERROR(VLOOKUP(VALUE(Table13[[#This Row],[County FIPS]]), VALUE([1]!Assignments_of_Authorization[#Data]), 1, FALSE), "N")&lt;&gt;"N", "Y", "N")</f>
        <v>N</v>
      </c>
      <c r="O1007" s="9" t="str" cm="1">
        <f t="array" ref="O10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7" s="9" t="str" cm="1">
        <f t="array" ref="P10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7" s="9" t="str" cm="1">
        <f t="array" ref="Q10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8" spans="2:17" x14ac:dyDescent="0.25">
      <c r="B1008" s="8" t="s">
        <v>3054</v>
      </c>
      <c r="C1008" t="s">
        <v>718</v>
      </c>
      <c r="D1008" t="s">
        <v>724</v>
      </c>
      <c r="E1008" t="s">
        <v>8</v>
      </c>
      <c r="F1008" s="4">
        <v>30614</v>
      </c>
      <c r="G1008" s="6" t="str" cm="1">
        <f t="array" ref="G1008">IFERROR(VLOOKUP(VALUE(Table13[[#This Row],[County FIPS]]), IFERROR(IF(VALUE([1]!New_Licenses[#Data])=0, "Pending", VALUE([1]!New_Licenses[#Data])), [1]!New_Licenses[#Data]), 8, FALSE), "N/A")</f>
        <v>N/A</v>
      </c>
      <c r="H1008" s="9" t="str">
        <f>IF(AND(Table13[[#This Row],[Call Sign]]&lt;&gt;"N/A", Table13[[#This Row],[Call Sign]]&lt;&gt;"Pending"), "Y", "N")</f>
        <v>N</v>
      </c>
      <c r="I1008" s="10" t="str" cm="1">
        <f t="array" ref="I10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8" s="6" t="str" cm="1">
        <f t="array" ref="J1008">IF(IFERROR(VLOOKUP(VALUE(Table13[[#This Row],[County FIPS]]), IFERROR(IF(VALUE([1]!New_Leases[#Data])=0, "Pending", VALUE([1]!New_Leases[#Data])), [1]!New_Leases[#Data]), 13, FALSE), "N")="Active", "Y", "N")</f>
        <v>N</v>
      </c>
      <c r="K1008" s="9" t="str" cm="1">
        <f t="array" ref="K10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8" s="9" t="str" cm="1">
        <f t="array" ref="L10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8" s="11" t="str" cm="1">
        <f t="array" ref="M10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8" s="9" t="str" cm="1">
        <f t="array" ref="N1008">IF(IFERROR(VLOOKUP(VALUE(Table13[[#This Row],[County FIPS]]), VALUE([1]!Assignments_of_Authorization[#Data]), 1, FALSE), "N")&lt;&gt;"N", "Y", "N")</f>
        <v>N</v>
      </c>
      <c r="O1008" s="9" t="str" cm="1">
        <f t="array" ref="O10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8" s="9" t="str" cm="1">
        <f t="array" ref="P10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8" s="9" t="str" cm="1">
        <f t="array" ref="Q10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09" spans="2:17" x14ac:dyDescent="0.25">
      <c r="B1009" s="8" t="s">
        <v>3055</v>
      </c>
      <c r="C1009" t="s">
        <v>718</v>
      </c>
      <c r="D1009" t="s">
        <v>725</v>
      </c>
      <c r="E1009" t="s">
        <v>6</v>
      </c>
      <c r="F1009" s="4">
        <v>8400</v>
      </c>
      <c r="G1009" s="6" t="str" cm="1">
        <f t="array" ref="G1009">IFERROR(VLOOKUP(VALUE(Table13[[#This Row],[County FIPS]]), IFERROR(IF(VALUE([1]!New_Licenses[#Data])=0, "Pending", VALUE([1]!New_Licenses[#Data])), [1]!New_Licenses[#Data]), 8, FALSE), "N/A")</f>
        <v>N/A</v>
      </c>
      <c r="H1009" s="9" t="str">
        <f>IF(AND(Table13[[#This Row],[Call Sign]]&lt;&gt;"N/A", Table13[[#This Row],[Call Sign]]&lt;&gt;"Pending"), "Y", "N")</f>
        <v>N</v>
      </c>
      <c r="I1009" s="10" t="str" cm="1">
        <f t="array" ref="I10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09" s="6" t="str" cm="1">
        <f t="array" ref="J1009">IF(IFERROR(VLOOKUP(VALUE(Table13[[#This Row],[County FIPS]]), IFERROR(IF(VALUE([1]!New_Leases[#Data])=0, "Pending", VALUE([1]!New_Leases[#Data])), [1]!New_Leases[#Data]), 13, FALSE), "N")="Active", "Y", "N")</f>
        <v>N</v>
      </c>
      <c r="K1009" s="9" t="str" cm="1">
        <f t="array" ref="K10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09" s="9" t="str" cm="1">
        <f t="array" ref="L10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09" s="11" t="str" cm="1">
        <f t="array" ref="M10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09" s="9" t="str" cm="1">
        <f t="array" ref="N1009">IF(IFERROR(VLOOKUP(VALUE(Table13[[#This Row],[County FIPS]]), VALUE([1]!Assignments_of_Authorization[#Data]), 1, FALSE), "N")&lt;&gt;"N", "Y", "N")</f>
        <v>N</v>
      </c>
      <c r="O1009" s="9" t="str" cm="1">
        <f t="array" ref="O10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09" s="9" t="str" cm="1">
        <f t="array" ref="P10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09" s="9" t="str" cm="1">
        <f t="array" ref="Q10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0" spans="2:17" x14ac:dyDescent="0.25">
      <c r="B1010" s="8" t="s">
        <v>3056</v>
      </c>
      <c r="C1010" t="s">
        <v>718</v>
      </c>
      <c r="D1010" t="s">
        <v>726</v>
      </c>
      <c r="E1010" t="s">
        <v>6</v>
      </c>
      <c r="F1010" s="4">
        <v>13718</v>
      </c>
      <c r="G1010" s="6" t="str" cm="1">
        <f t="array" ref="G1010">IFERROR(VLOOKUP(VALUE(Table13[[#This Row],[County FIPS]]), IFERROR(IF(VALUE([1]!New_Licenses[#Data])=0, "Pending", VALUE([1]!New_Licenses[#Data])), [1]!New_Licenses[#Data]), 8, FALSE), "N/A")</f>
        <v>N/A</v>
      </c>
      <c r="H1010" s="9" t="str">
        <f>IF(AND(Table13[[#This Row],[Call Sign]]&lt;&gt;"N/A", Table13[[#This Row],[Call Sign]]&lt;&gt;"Pending"), "Y", "N")</f>
        <v>N</v>
      </c>
      <c r="I1010" s="10" t="str" cm="1">
        <f t="array" ref="I10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0" s="6" t="str" cm="1">
        <f t="array" ref="J1010">IF(IFERROR(VLOOKUP(VALUE(Table13[[#This Row],[County FIPS]]), IFERROR(IF(VALUE([1]!New_Leases[#Data])=0, "Pending", VALUE([1]!New_Leases[#Data])), [1]!New_Leases[#Data]), 13, FALSE), "N")="Active", "Y", "N")</f>
        <v>N</v>
      </c>
      <c r="K1010" s="9" t="str" cm="1">
        <f t="array" ref="K10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0" s="9" t="str" cm="1">
        <f t="array" ref="L10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0" s="11" t="str" cm="1">
        <f t="array" ref="M10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0" s="9" t="str" cm="1">
        <f t="array" ref="N1010">IF(IFERROR(VLOOKUP(VALUE(Table13[[#This Row],[County FIPS]]), VALUE([1]!Assignments_of_Authorization[#Data]), 1, FALSE), "N")&lt;&gt;"N", "Y", "N")</f>
        <v>N</v>
      </c>
      <c r="O1010" s="9" t="str" cm="1">
        <f t="array" ref="O10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0" s="9" t="str" cm="1">
        <f t="array" ref="P10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0" s="9" t="str" cm="1">
        <f t="array" ref="Q10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1" spans="2:17" x14ac:dyDescent="0.25">
      <c r="B1011" s="8" t="s">
        <v>3057</v>
      </c>
      <c r="C1011" t="s">
        <v>718</v>
      </c>
      <c r="D1011" t="s">
        <v>727</v>
      </c>
      <c r="E1011" t="s">
        <v>6</v>
      </c>
      <c r="F1011" s="4">
        <v>20432</v>
      </c>
      <c r="G1011" s="6" t="str" cm="1">
        <f t="array" ref="G1011">IFERROR(VLOOKUP(VALUE(Table13[[#This Row],[County FIPS]]), IFERROR(IF(VALUE([1]!New_Licenses[#Data])=0, "Pending", VALUE([1]!New_Licenses[#Data])), [1]!New_Licenses[#Data]), 8, FALSE), "N/A")</f>
        <v>N/A</v>
      </c>
      <c r="H1011" s="9" t="str">
        <f>IF(AND(Table13[[#This Row],[Call Sign]]&lt;&gt;"N/A", Table13[[#This Row],[Call Sign]]&lt;&gt;"Pending"), "Y", "N")</f>
        <v>N</v>
      </c>
      <c r="I1011" s="10" t="str" cm="1">
        <f t="array" ref="I10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1" s="6" t="str" cm="1">
        <f t="array" ref="J1011">IF(IFERROR(VLOOKUP(VALUE(Table13[[#This Row],[County FIPS]]), IFERROR(IF(VALUE([1]!New_Leases[#Data])=0, "Pending", VALUE([1]!New_Leases[#Data])), [1]!New_Leases[#Data]), 13, FALSE), "N")="Active", "Y", "N")</f>
        <v>N</v>
      </c>
      <c r="K1011" s="9" t="str" cm="1">
        <f t="array" ref="K10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1" s="9" t="str" cm="1">
        <f t="array" ref="L10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1" s="11" t="str" cm="1">
        <f t="array" ref="M10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1" s="9" t="str" cm="1">
        <f t="array" ref="N1011">IF(IFERROR(VLOOKUP(VALUE(Table13[[#This Row],[County FIPS]]), VALUE([1]!Assignments_of_Authorization[#Data]), 1, FALSE), "N")&lt;&gt;"N", "Y", "N")</f>
        <v>N</v>
      </c>
      <c r="O1011" s="9" t="str" cm="1">
        <f t="array" ref="O10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1" s="9" t="str" cm="1">
        <f t="array" ref="P10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1" s="9" t="str" cm="1">
        <f t="array" ref="Q10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2" spans="2:17" x14ac:dyDescent="0.25">
      <c r="B1012" s="8" t="s">
        <v>3058</v>
      </c>
      <c r="C1012" t="s">
        <v>718</v>
      </c>
      <c r="D1012" t="s">
        <v>728</v>
      </c>
      <c r="E1012" t="s">
        <v>8</v>
      </c>
      <c r="F1012" s="4">
        <v>82217</v>
      </c>
      <c r="G1012" s="6" t="str" cm="1">
        <f t="array" ref="G1012">IFERROR(VLOOKUP(VALUE(Table13[[#This Row],[County FIPS]]), IFERROR(IF(VALUE([1]!New_Licenses[#Data])=0, "Pending", VALUE([1]!New_Licenses[#Data])), [1]!New_Licenses[#Data]), 8, FALSE), "N/A")</f>
        <v>N/A</v>
      </c>
      <c r="H1012" s="9" t="str">
        <f>IF(AND(Table13[[#This Row],[Call Sign]]&lt;&gt;"N/A", Table13[[#This Row],[Call Sign]]&lt;&gt;"Pending"), "Y", "N")</f>
        <v>N</v>
      </c>
      <c r="I1012" s="10" t="str" cm="1">
        <f t="array" ref="I10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2" s="6" t="str" cm="1">
        <f t="array" ref="J1012">IF(IFERROR(VLOOKUP(VALUE(Table13[[#This Row],[County FIPS]]), IFERROR(IF(VALUE([1]!New_Leases[#Data])=0, "Pending", VALUE([1]!New_Leases[#Data])), [1]!New_Leases[#Data]), 13, FALSE), "N")="Active", "Y", "N")</f>
        <v>N</v>
      </c>
      <c r="K1012" s="9" t="str" cm="1">
        <f t="array" ref="K10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2" s="9" t="str" cm="1">
        <f t="array" ref="L10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2" s="11" t="str" cm="1">
        <f t="array" ref="M10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2" s="9" t="str" cm="1">
        <f t="array" ref="N1012">IF(IFERROR(VLOOKUP(VALUE(Table13[[#This Row],[County FIPS]]), VALUE([1]!Assignments_of_Authorization[#Data]), 1, FALSE), "N")&lt;&gt;"N", "Y", "N")</f>
        <v>N</v>
      </c>
      <c r="O1012" s="9" t="str" cm="1">
        <f t="array" ref="O10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2" s="9" t="str" cm="1">
        <f t="array" ref="P10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2" s="9" t="str" cm="1">
        <f t="array" ref="Q10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3" spans="2:17" x14ac:dyDescent="0.25">
      <c r="B1013" s="8" t="s">
        <v>3059</v>
      </c>
      <c r="C1013" t="s">
        <v>718</v>
      </c>
      <c r="D1013" t="s">
        <v>13</v>
      </c>
      <c r="E1013" t="s">
        <v>6</v>
      </c>
      <c r="F1013" s="4">
        <v>12371</v>
      </c>
      <c r="G1013" s="6" t="str" cm="1">
        <f t="array" ref="G1013">IFERROR(VLOOKUP(VALUE(Table13[[#This Row],[County FIPS]]), IFERROR(IF(VALUE([1]!New_Licenses[#Data])=0, "Pending", VALUE([1]!New_Licenses[#Data])), [1]!New_Licenses[#Data]), 8, FALSE), "N/A")</f>
        <v>N/A</v>
      </c>
      <c r="H1013" s="9" t="str">
        <f>IF(AND(Table13[[#This Row],[Call Sign]]&lt;&gt;"N/A", Table13[[#This Row],[Call Sign]]&lt;&gt;"Pending"), "Y", "N")</f>
        <v>N</v>
      </c>
      <c r="I1013" s="10" t="str" cm="1">
        <f t="array" ref="I10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3" s="6" t="str" cm="1">
        <f t="array" ref="J1013">IF(IFERROR(VLOOKUP(VALUE(Table13[[#This Row],[County FIPS]]), IFERROR(IF(VALUE([1]!New_Leases[#Data])=0, "Pending", VALUE([1]!New_Leases[#Data])), [1]!New_Leases[#Data]), 13, FALSE), "N")="Active", "Y", "N")</f>
        <v>N</v>
      </c>
      <c r="K1013" s="9" t="str" cm="1">
        <f t="array" ref="K10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3" s="9" t="str" cm="1">
        <f t="array" ref="L10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3" s="11" t="str" cm="1">
        <f t="array" ref="M10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3" s="9" t="str" cm="1">
        <f t="array" ref="N1013">IF(IFERROR(VLOOKUP(VALUE(Table13[[#This Row],[County FIPS]]), VALUE([1]!Assignments_of_Authorization[#Data]), 1, FALSE), "N")&lt;&gt;"N", "Y", "N")</f>
        <v>N</v>
      </c>
      <c r="O1013" s="9" t="str" cm="1">
        <f t="array" ref="O10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3" s="9" t="str" cm="1">
        <f t="array" ref="P10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3" s="9" t="str" cm="1">
        <f t="array" ref="Q10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4" spans="2:17" x14ac:dyDescent="0.25">
      <c r="B1014" s="8" t="s">
        <v>3060</v>
      </c>
      <c r="C1014" t="s">
        <v>718</v>
      </c>
      <c r="D1014" t="s">
        <v>729</v>
      </c>
      <c r="E1014" t="s">
        <v>6</v>
      </c>
      <c r="F1014" s="4">
        <v>12649</v>
      </c>
      <c r="G1014" s="6" t="str" cm="1">
        <f t="array" ref="G1014">IFERROR(VLOOKUP(VALUE(Table13[[#This Row],[County FIPS]]), IFERROR(IF(VALUE([1]!New_Licenses[#Data])=0, "Pending", VALUE([1]!New_Licenses[#Data])), [1]!New_Licenses[#Data]), 8, FALSE), "N/A")</f>
        <v>N/A</v>
      </c>
      <c r="H1014" s="9" t="str">
        <f>IF(AND(Table13[[#This Row],[Call Sign]]&lt;&gt;"N/A", Table13[[#This Row],[Call Sign]]&lt;&gt;"Pending"), "Y", "N")</f>
        <v>N</v>
      </c>
      <c r="I1014" s="10" t="str" cm="1">
        <f t="array" ref="I10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4" s="6" t="str" cm="1">
        <f t="array" ref="J1014">IF(IFERROR(VLOOKUP(VALUE(Table13[[#This Row],[County FIPS]]), IFERROR(IF(VALUE([1]!New_Leases[#Data])=0, "Pending", VALUE([1]!New_Leases[#Data])), [1]!New_Leases[#Data]), 13, FALSE), "N")="Active", "Y", "N")</f>
        <v>N</v>
      </c>
      <c r="K1014" s="9" t="str" cm="1">
        <f t="array" ref="K10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4" s="9" t="str" cm="1">
        <f t="array" ref="L10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4" s="11" t="str" cm="1">
        <f t="array" ref="M10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4" s="9" t="str" cm="1">
        <f t="array" ref="N1014">IF(IFERROR(VLOOKUP(VALUE(Table13[[#This Row],[County FIPS]]), VALUE([1]!Assignments_of_Authorization[#Data]), 1, FALSE), "N")&lt;&gt;"N", "Y", "N")</f>
        <v>N</v>
      </c>
      <c r="O1014" s="9" t="str" cm="1">
        <f t="array" ref="O10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4" s="9" t="str" cm="1">
        <f t="array" ref="P10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4" s="9" t="str" cm="1">
        <f t="array" ref="Q10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5" spans="2:17" x14ac:dyDescent="0.25">
      <c r="B1015" s="8" t="s">
        <v>3061</v>
      </c>
      <c r="C1015" t="s">
        <v>718</v>
      </c>
      <c r="D1015" t="s">
        <v>730</v>
      </c>
      <c r="E1015" t="s">
        <v>6</v>
      </c>
      <c r="F1015" s="4">
        <v>37103</v>
      </c>
      <c r="G1015" s="6" t="str" cm="1">
        <f t="array" ref="G1015">IFERROR(VLOOKUP(VALUE(Table13[[#This Row],[County FIPS]]), IFERROR(IF(VALUE([1]!New_Licenses[#Data])=0, "Pending", VALUE([1]!New_Licenses[#Data])), [1]!New_Licenses[#Data]), 8, FALSE), "N/A")</f>
        <v>N/A</v>
      </c>
      <c r="H1015" s="9" t="str">
        <f>IF(AND(Table13[[#This Row],[Call Sign]]&lt;&gt;"N/A", Table13[[#This Row],[Call Sign]]&lt;&gt;"Pending"), "Y", "N")</f>
        <v>N</v>
      </c>
      <c r="I1015" s="10" t="str" cm="1">
        <f t="array" ref="I10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5" s="6" t="str" cm="1">
        <f t="array" ref="J1015">IF(IFERROR(VLOOKUP(VALUE(Table13[[#This Row],[County FIPS]]), IFERROR(IF(VALUE([1]!New_Leases[#Data])=0, "Pending", VALUE([1]!New_Leases[#Data])), [1]!New_Leases[#Data]), 13, FALSE), "N")="Active", "Y", "N")</f>
        <v>N</v>
      </c>
      <c r="K1015" s="9" t="str" cm="1">
        <f t="array" ref="K10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5" s="9" t="str" cm="1">
        <f t="array" ref="L10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5" s="11" t="str" cm="1">
        <f t="array" ref="M10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5" s="9" t="str" cm="1">
        <f t="array" ref="N1015">IF(IFERROR(VLOOKUP(VALUE(Table13[[#This Row],[County FIPS]]), VALUE([1]!Assignments_of_Authorization[#Data]), 1, FALSE), "N")&lt;&gt;"N", "Y", "N")</f>
        <v>N</v>
      </c>
      <c r="O1015" s="9" t="str" cm="1">
        <f t="array" ref="O10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5" s="9" t="str" cm="1">
        <f t="array" ref="P10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5" s="9" t="str" cm="1">
        <f t="array" ref="Q10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6" spans="2:17" x14ac:dyDescent="0.25">
      <c r="B1016" s="8" t="s">
        <v>3062</v>
      </c>
      <c r="C1016" t="s">
        <v>718</v>
      </c>
      <c r="D1016" t="s">
        <v>731</v>
      </c>
      <c r="E1016" t="s">
        <v>8</v>
      </c>
      <c r="F1016" s="4">
        <v>93076</v>
      </c>
      <c r="G1016" s="6" t="str" cm="1">
        <f t="array" ref="G1016">IFERROR(VLOOKUP(VALUE(Table13[[#This Row],[County FIPS]]), IFERROR(IF(VALUE([1]!New_Licenses[#Data])=0, "Pending", VALUE([1]!New_Licenses[#Data])), [1]!New_Licenses[#Data]), 8, FALSE), "N/A")</f>
        <v>N/A</v>
      </c>
      <c r="H1016" s="9" t="str">
        <f>IF(AND(Table13[[#This Row],[Call Sign]]&lt;&gt;"N/A", Table13[[#This Row],[Call Sign]]&lt;&gt;"Pending"), "Y", "N")</f>
        <v>N</v>
      </c>
      <c r="I1016" s="10" t="str" cm="1">
        <f t="array" ref="I10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6" s="6" t="str" cm="1">
        <f t="array" ref="J1016">IF(IFERROR(VLOOKUP(VALUE(Table13[[#This Row],[County FIPS]]), IFERROR(IF(VALUE([1]!New_Leases[#Data])=0, "Pending", VALUE([1]!New_Leases[#Data])), [1]!New_Leases[#Data]), 13, FALSE), "N")="Active", "Y", "N")</f>
        <v>N</v>
      </c>
      <c r="K1016" s="9" t="str" cm="1">
        <f t="array" ref="K10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6" s="9" t="str" cm="1">
        <f t="array" ref="L10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6" s="11" t="str" cm="1">
        <f t="array" ref="M10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6" s="9" t="str" cm="1">
        <f t="array" ref="N1016">IF(IFERROR(VLOOKUP(VALUE(Table13[[#This Row],[County FIPS]]), VALUE([1]!Assignments_of_Authorization[#Data]), 1, FALSE), "N")&lt;&gt;"N", "Y", "N")</f>
        <v>N</v>
      </c>
      <c r="O1016" s="9" t="str" cm="1">
        <f t="array" ref="O10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6" s="9" t="str" cm="1">
        <f t="array" ref="P10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6" s="9" t="str" cm="1">
        <f t="array" ref="Q10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7" spans="2:17" x14ac:dyDescent="0.25">
      <c r="B1017" s="8" t="s">
        <v>3063</v>
      </c>
      <c r="C1017" t="s">
        <v>718</v>
      </c>
      <c r="D1017" t="s">
        <v>732</v>
      </c>
      <c r="E1017" t="s">
        <v>6</v>
      </c>
      <c r="F1017" s="4">
        <v>4826</v>
      </c>
      <c r="G1017" s="6" t="str" cm="1">
        <f t="array" ref="G1017">IFERROR(VLOOKUP(VALUE(Table13[[#This Row],[County FIPS]]), IFERROR(IF(VALUE([1]!New_Licenses[#Data])=0, "Pending", VALUE([1]!New_Licenses[#Data])), [1]!New_Licenses[#Data]), 8, FALSE), "N/A")</f>
        <v>N/A</v>
      </c>
      <c r="H1017" s="9" t="str">
        <f>IF(AND(Table13[[#This Row],[Call Sign]]&lt;&gt;"N/A", Table13[[#This Row],[Call Sign]]&lt;&gt;"Pending"), "Y", "N")</f>
        <v>N</v>
      </c>
      <c r="I1017" s="10" t="str" cm="1">
        <f t="array" ref="I10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7" s="6" t="str" cm="1">
        <f t="array" ref="J1017">IF(IFERROR(VLOOKUP(VALUE(Table13[[#This Row],[County FIPS]]), IFERROR(IF(VALUE([1]!New_Leases[#Data])=0, "Pending", VALUE([1]!New_Leases[#Data])), [1]!New_Leases[#Data]), 13, FALSE), "N")="Active", "Y", "N")</f>
        <v>N</v>
      </c>
      <c r="K1017" s="9" t="str" cm="1">
        <f t="array" ref="K10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7" s="9" t="str" cm="1">
        <f t="array" ref="L10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7" s="11" t="str" cm="1">
        <f t="array" ref="M10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7" s="9" t="str" cm="1">
        <f t="array" ref="N1017">IF(IFERROR(VLOOKUP(VALUE(Table13[[#This Row],[County FIPS]]), VALUE([1]!Assignments_of_Authorization[#Data]), 1, FALSE), "N")&lt;&gt;"N", "Y", "N")</f>
        <v>N</v>
      </c>
      <c r="O1017" s="9" t="str" cm="1">
        <f t="array" ref="O10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7" s="9" t="str" cm="1">
        <f t="array" ref="P10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7" s="9" t="str" cm="1">
        <f t="array" ref="Q10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8" spans="2:17" x14ac:dyDescent="0.25">
      <c r="B1018" s="8" t="s">
        <v>3064</v>
      </c>
      <c r="C1018" t="s">
        <v>718</v>
      </c>
      <c r="D1018" t="s">
        <v>130</v>
      </c>
      <c r="E1018" t="s">
        <v>6</v>
      </c>
      <c r="F1018" s="4">
        <v>10810</v>
      </c>
      <c r="G1018" s="6" t="str" cm="1">
        <f t="array" ref="G1018">IFERROR(VLOOKUP(VALUE(Table13[[#This Row],[County FIPS]]), IFERROR(IF(VALUE([1]!New_Licenses[#Data])=0, "Pending", VALUE([1]!New_Licenses[#Data])), [1]!New_Licenses[#Data]), 8, FALSE), "N/A")</f>
        <v>N/A</v>
      </c>
      <c r="H1018" s="9" t="str">
        <f>IF(AND(Table13[[#This Row],[Call Sign]]&lt;&gt;"N/A", Table13[[#This Row],[Call Sign]]&lt;&gt;"Pending"), "Y", "N")</f>
        <v>N</v>
      </c>
      <c r="I1018" s="10" t="str" cm="1">
        <f t="array" ref="I10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8" s="6" t="str" cm="1">
        <f t="array" ref="J1018">IF(IFERROR(VLOOKUP(VALUE(Table13[[#This Row],[County FIPS]]), IFERROR(IF(VALUE([1]!New_Leases[#Data])=0, "Pending", VALUE([1]!New_Leases[#Data])), [1]!New_Leases[#Data]), 13, FALSE), "N")="Active", "Y", "N")</f>
        <v>N</v>
      </c>
      <c r="K1018" s="9" t="str" cm="1">
        <f t="array" ref="K10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8" s="9" t="str" cm="1">
        <f t="array" ref="L10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8" s="11" t="str" cm="1">
        <f t="array" ref="M10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8" s="9" t="str" cm="1">
        <f t="array" ref="N1018">IF(IFERROR(VLOOKUP(VALUE(Table13[[#This Row],[County FIPS]]), VALUE([1]!Assignments_of_Authorization[#Data]), 1, FALSE), "N")&lt;&gt;"N", "Y", "N")</f>
        <v>N</v>
      </c>
      <c r="O1018" s="9" t="str" cm="1">
        <f t="array" ref="O10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8" s="9" t="str" cm="1">
        <f t="array" ref="P10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8" s="9" t="str" cm="1">
        <f t="array" ref="Q10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19" spans="2:17" x14ac:dyDescent="0.25">
      <c r="B1019" s="8" t="s">
        <v>3065</v>
      </c>
      <c r="C1019" t="s">
        <v>718</v>
      </c>
      <c r="D1019" t="s">
        <v>733</v>
      </c>
      <c r="E1019" t="s">
        <v>6</v>
      </c>
      <c r="F1019" s="4">
        <v>26627</v>
      </c>
      <c r="G1019" s="6" t="str" cm="1">
        <f t="array" ref="G1019">IFERROR(VLOOKUP(VALUE(Table13[[#This Row],[County FIPS]]), IFERROR(IF(VALUE([1]!New_Licenses[#Data])=0, "Pending", VALUE([1]!New_Licenses[#Data])), [1]!New_Licenses[#Data]), 8, FALSE), "N/A")</f>
        <v>N/A</v>
      </c>
      <c r="H1019" s="9" t="str">
        <f>IF(AND(Table13[[#This Row],[Call Sign]]&lt;&gt;"N/A", Table13[[#This Row],[Call Sign]]&lt;&gt;"Pending"), "Y", "N")</f>
        <v>N</v>
      </c>
      <c r="I1019" s="10" t="str" cm="1">
        <f t="array" ref="I10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19" s="6" t="str" cm="1">
        <f t="array" ref="J1019">IF(IFERROR(VLOOKUP(VALUE(Table13[[#This Row],[County FIPS]]), IFERROR(IF(VALUE([1]!New_Leases[#Data])=0, "Pending", VALUE([1]!New_Leases[#Data])), [1]!New_Leases[#Data]), 13, FALSE), "N")="Active", "Y", "N")</f>
        <v>N</v>
      </c>
      <c r="K1019" s="9" t="str" cm="1">
        <f t="array" ref="K10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19" s="9" t="str" cm="1">
        <f t="array" ref="L10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19" s="11" t="str" cm="1">
        <f t="array" ref="M10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19" s="9" t="str" cm="1">
        <f t="array" ref="N1019">IF(IFERROR(VLOOKUP(VALUE(Table13[[#This Row],[County FIPS]]), VALUE([1]!Assignments_of_Authorization[#Data]), 1, FALSE), "N")&lt;&gt;"N", "Y", "N")</f>
        <v>N</v>
      </c>
      <c r="O1019" s="9" t="str" cm="1">
        <f t="array" ref="O10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19" s="9" t="str" cm="1">
        <f t="array" ref="P10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19" s="9" t="str" cm="1">
        <f t="array" ref="Q10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0" spans="2:17" x14ac:dyDescent="0.25">
      <c r="B1020" s="8" t="s">
        <v>3066</v>
      </c>
      <c r="C1020" t="s">
        <v>718</v>
      </c>
      <c r="D1020" t="s">
        <v>734</v>
      </c>
      <c r="E1020" t="s">
        <v>6</v>
      </c>
      <c r="F1020" s="4">
        <v>15941</v>
      </c>
      <c r="G1020" s="6" t="str" cm="1">
        <f t="array" ref="G1020">IFERROR(VLOOKUP(VALUE(Table13[[#This Row],[County FIPS]]), IFERROR(IF(VALUE([1]!New_Licenses[#Data])=0, "Pending", VALUE([1]!New_Licenses[#Data])), [1]!New_Licenses[#Data]), 8, FALSE), "N/A")</f>
        <v>N/A</v>
      </c>
      <c r="H1020" s="9" t="str">
        <f>IF(AND(Table13[[#This Row],[Call Sign]]&lt;&gt;"N/A", Table13[[#This Row],[Call Sign]]&lt;&gt;"Pending"), "Y", "N")</f>
        <v>N</v>
      </c>
      <c r="I1020" s="10" t="str" cm="1">
        <f t="array" ref="I10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0" s="6" t="str" cm="1">
        <f t="array" ref="J1020">IF(IFERROR(VLOOKUP(VALUE(Table13[[#This Row],[County FIPS]]), IFERROR(IF(VALUE([1]!New_Leases[#Data])=0, "Pending", VALUE([1]!New_Leases[#Data])), [1]!New_Leases[#Data]), 13, FALSE), "N")="Active", "Y", "N")</f>
        <v>N</v>
      </c>
      <c r="K1020" s="9" t="str" cm="1">
        <f t="array" ref="K10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0" s="9" t="str" cm="1">
        <f t="array" ref="L10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0" s="11" t="str" cm="1">
        <f t="array" ref="M10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0" s="9" t="str" cm="1">
        <f t="array" ref="N1020">IF(IFERROR(VLOOKUP(VALUE(Table13[[#This Row],[County FIPS]]), VALUE([1]!Assignments_of_Authorization[#Data]), 1, FALSE), "N")&lt;&gt;"N", "Y", "N")</f>
        <v>N</v>
      </c>
      <c r="O1020" s="9" t="str" cm="1">
        <f t="array" ref="O10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0" s="9" t="str" cm="1">
        <f t="array" ref="P10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0" s="9" t="str" cm="1">
        <f t="array" ref="Q10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1" spans="2:17" x14ac:dyDescent="0.25">
      <c r="B1021" s="8" t="s">
        <v>3067</v>
      </c>
      <c r="C1021" t="s">
        <v>718</v>
      </c>
      <c r="D1021" t="s">
        <v>514</v>
      </c>
      <c r="E1021" t="s">
        <v>8</v>
      </c>
      <c r="F1021" s="4">
        <v>72748</v>
      </c>
      <c r="G1021" s="6" t="str" cm="1">
        <f t="array" ref="G1021">IFERROR(VLOOKUP(VALUE(Table13[[#This Row],[County FIPS]]), IFERROR(IF(VALUE([1]!New_Licenses[#Data])=0, "Pending", VALUE([1]!New_Licenses[#Data])), [1]!New_Licenses[#Data]), 8, FALSE), "N/A")</f>
        <v>N/A</v>
      </c>
      <c r="H1021" s="9" t="str">
        <f>IF(AND(Table13[[#This Row],[Call Sign]]&lt;&gt;"N/A", Table13[[#This Row],[Call Sign]]&lt;&gt;"Pending"), "Y", "N")</f>
        <v>N</v>
      </c>
      <c r="I1021" s="10" t="str" cm="1">
        <f t="array" ref="I10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1" s="6" t="str" cm="1">
        <f t="array" ref="J1021">IF(IFERROR(VLOOKUP(VALUE(Table13[[#This Row],[County FIPS]]), IFERROR(IF(VALUE([1]!New_Leases[#Data])=0, "Pending", VALUE([1]!New_Leases[#Data])), [1]!New_Leases[#Data]), 13, FALSE), "N")="Active", "Y", "N")</f>
        <v>N</v>
      </c>
      <c r="K1021" s="9" t="str" cm="1">
        <f t="array" ref="K10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1" s="9" t="str" cm="1">
        <f t="array" ref="L10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1" s="11" t="str" cm="1">
        <f t="array" ref="M10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1" s="9" t="str" cm="1">
        <f t="array" ref="N1021">IF(IFERROR(VLOOKUP(VALUE(Table13[[#This Row],[County FIPS]]), VALUE([1]!Assignments_of_Authorization[#Data]), 1, FALSE), "N")&lt;&gt;"N", "Y", "N")</f>
        <v>N</v>
      </c>
      <c r="O1021" s="9" t="str" cm="1">
        <f t="array" ref="O10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1" s="9" t="str" cm="1">
        <f t="array" ref="P10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1" s="9" t="str" cm="1">
        <f t="array" ref="Q10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2" spans="2:17" x14ac:dyDescent="0.25">
      <c r="B1022" s="8" t="s">
        <v>3068</v>
      </c>
      <c r="C1022" t="s">
        <v>718</v>
      </c>
      <c r="D1022" t="s">
        <v>132</v>
      </c>
      <c r="E1022" t="s">
        <v>8</v>
      </c>
      <c r="F1022" s="4">
        <v>36972</v>
      </c>
      <c r="G1022" s="6" t="str" cm="1">
        <f t="array" ref="G1022">IFERROR(VLOOKUP(VALUE(Table13[[#This Row],[County FIPS]]), IFERROR(IF(VALUE([1]!New_Licenses[#Data])=0, "Pending", VALUE([1]!New_Licenses[#Data])), [1]!New_Licenses[#Data]), 8, FALSE), "N/A")</f>
        <v>N/A</v>
      </c>
      <c r="H1022" s="9" t="str">
        <f>IF(AND(Table13[[#This Row],[Call Sign]]&lt;&gt;"N/A", Table13[[#This Row],[Call Sign]]&lt;&gt;"Pending"), "Y", "N")</f>
        <v>N</v>
      </c>
      <c r="I1022" s="10" t="str" cm="1">
        <f t="array" ref="I10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2" s="6" t="str" cm="1">
        <f t="array" ref="J1022">IF(IFERROR(VLOOKUP(VALUE(Table13[[#This Row],[County FIPS]]), IFERROR(IF(VALUE([1]!New_Leases[#Data])=0, "Pending", VALUE([1]!New_Leases[#Data])), [1]!New_Leases[#Data]), 13, FALSE), "N")="Active", "Y", "N")</f>
        <v>N</v>
      </c>
      <c r="K1022" s="9" t="str" cm="1">
        <f t="array" ref="K10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2" s="9" t="str" cm="1">
        <f t="array" ref="L10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2" s="11" t="str" cm="1">
        <f t="array" ref="M10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2" s="9" t="str" cm="1">
        <f t="array" ref="N1022">IF(IFERROR(VLOOKUP(VALUE(Table13[[#This Row],[County FIPS]]), VALUE([1]!Assignments_of_Authorization[#Data]), 1, FALSE), "N")&lt;&gt;"N", "Y", "N")</f>
        <v>N</v>
      </c>
      <c r="O1022" s="9" t="str" cm="1">
        <f t="array" ref="O10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2" s="9" t="str" cm="1">
        <f t="array" ref="P10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2" s="9" t="str" cm="1">
        <f t="array" ref="Q10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3" spans="2:17" x14ac:dyDescent="0.25">
      <c r="B1023" s="8" t="s">
        <v>3069</v>
      </c>
      <c r="C1023" t="s">
        <v>718</v>
      </c>
      <c r="D1023" t="s">
        <v>20</v>
      </c>
      <c r="E1023" t="s">
        <v>6</v>
      </c>
      <c r="F1023" s="4">
        <v>20345</v>
      </c>
      <c r="G1023" s="6" t="str" cm="1">
        <f t="array" ref="G1023">IFERROR(VLOOKUP(VALUE(Table13[[#This Row],[County FIPS]]), IFERROR(IF(VALUE([1]!New_Licenses[#Data])=0, "Pending", VALUE([1]!New_Licenses[#Data])), [1]!New_Licenses[#Data]), 8, FALSE), "N/A")</f>
        <v>N/A</v>
      </c>
      <c r="H1023" s="9" t="str">
        <f>IF(AND(Table13[[#This Row],[Call Sign]]&lt;&gt;"N/A", Table13[[#This Row],[Call Sign]]&lt;&gt;"Pending"), "Y", "N")</f>
        <v>N</v>
      </c>
      <c r="I1023" s="10" t="str" cm="1">
        <f t="array" ref="I10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3" s="6" t="str" cm="1">
        <f t="array" ref="J1023">IF(IFERROR(VLOOKUP(VALUE(Table13[[#This Row],[County FIPS]]), IFERROR(IF(VALUE([1]!New_Leases[#Data])=0, "Pending", VALUE([1]!New_Leases[#Data])), [1]!New_Leases[#Data]), 13, FALSE), "N")="Active", "Y", "N")</f>
        <v>N</v>
      </c>
      <c r="K1023" s="9" t="str" cm="1">
        <f t="array" ref="K10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3" s="9" t="str" cm="1">
        <f t="array" ref="L10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3" s="11" t="str" cm="1">
        <f t="array" ref="M10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3" s="9" t="str" cm="1">
        <f t="array" ref="N1023">IF(IFERROR(VLOOKUP(VALUE(Table13[[#This Row],[County FIPS]]), VALUE([1]!Assignments_of_Authorization[#Data]), 1, FALSE), "N")&lt;&gt;"N", "Y", "N")</f>
        <v>N</v>
      </c>
      <c r="O1023" s="9" t="str" cm="1">
        <f t="array" ref="O10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3" s="9" t="str" cm="1">
        <f t="array" ref="P10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3" s="9" t="str" cm="1">
        <f t="array" ref="Q10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4" spans="2:17" x14ac:dyDescent="0.25">
      <c r="B1024" s="8" t="s">
        <v>3070</v>
      </c>
      <c r="C1024" t="s">
        <v>718</v>
      </c>
      <c r="D1024" t="s">
        <v>515</v>
      </c>
      <c r="E1024" t="s">
        <v>6</v>
      </c>
      <c r="F1024" s="4">
        <v>9253</v>
      </c>
      <c r="G1024" s="6" t="str" cm="1">
        <f t="array" ref="G1024">IFERROR(VLOOKUP(VALUE(Table13[[#This Row],[County FIPS]]), IFERROR(IF(VALUE([1]!New_Licenses[#Data])=0, "Pending", VALUE([1]!New_Licenses[#Data])), [1]!New_Licenses[#Data]), 8, FALSE), "N/A")</f>
        <v>N/A</v>
      </c>
      <c r="H1024" s="9" t="str">
        <f>IF(AND(Table13[[#This Row],[Call Sign]]&lt;&gt;"N/A", Table13[[#This Row],[Call Sign]]&lt;&gt;"Pending"), "Y", "N")</f>
        <v>N</v>
      </c>
      <c r="I1024" s="10" t="str" cm="1">
        <f t="array" ref="I10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4" s="6" t="str" cm="1">
        <f t="array" ref="J1024">IF(IFERROR(VLOOKUP(VALUE(Table13[[#This Row],[County FIPS]]), IFERROR(IF(VALUE([1]!New_Leases[#Data])=0, "Pending", VALUE([1]!New_Leases[#Data])), [1]!New_Leases[#Data]), 13, FALSE), "N")="Active", "Y", "N")</f>
        <v>N</v>
      </c>
      <c r="K1024" s="9" t="str" cm="1">
        <f t="array" ref="K10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4" s="9" t="str" cm="1">
        <f t="array" ref="L10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4" s="11" t="str" cm="1">
        <f t="array" ref="M10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4" s="9" t="str" cm="1">
        <f t="array" ref="N1024">IF(IFERROR(VLOOKUP(VALUE(Table13[[#This Row],[County FIPS]]), VALUE([1]!Assignments_of_Authorization[#Data]), 1, FALSE), "N")&lt;&gt;"N", "Y", "N")</f>
        <v>N</v>
      </c>
      <c r="O1024" s="9" t="str" cm="1">
        <f t="array" ref="O10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4" s="9" t="str" cm="1">
        <f t="array" ref="P10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4" s="9" t="str" cm="1">
        <f t="array" ref="Q10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5" spans="2:17" x14ac:dyDescent="0.25">
      <c r="B1025" s="8" t="s">
        <v>3071</v>
      </c>
      <c r="C1025" t="s">
        <v>718</v>
      </c>
      <c r="D1025" t="s">
        <v>138</v>
      </c>
      <c r="E1025" t="s">
        <v>6</v>
      </c>
      <c r="F1025" s="4">
        <v>8990</v>
      </c>
      <c r="G1025" s="6" t="str" cm="1">
        <f t="array" ref="G1025">IFERROR(VLOOKUP(VALUE(Table13[[#This Row],[County FIPS]]), IFERROR(IF(VALUE([1]!New_Licenses[#Data])=0, "Pending", VALUE([1]!New_Licenses[#Data])), [1]!New_Licenses[#Data]), 8, FALSE), "N/A")</f>
        <v>N/A</v>
      </c>
      <c r="H1025" s="9" t="str">
        <f>IF(AND(Table13[[#This Row],[Call Sign]]&lt;&gt;"N/A", Table13[[#This Row],[Call Sign]]&lt;&gt;"Pending"), "Y", "N")</f>
        <v>N</v>
      </c>
      <c r="I1025" s="10" t="str" cm="1">
        <f t="array" ref="I10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5" s="6" t="str" cm="1">
        <f t="array" ref="J1025">IF(IFERROR(VLOOKUP(VALUE(Table13[[#This Row],[County FIPS]]), IFERROR(IF(VALUE([1]!New_Leases[#Data])=0, "Pending", VALUE([1]!New_Leases[#Data])), [1]!New_Leases[#Data]), 13, FALSE), "N")="Active", "Y", "N")</f>
        <v>N</v>
      </c>
      <c r="K1025" s="9" t="str" cm="1">
        <f t="array" ref="K10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5" s="9" t="str" cm="1">
        <f t="array" ref="L10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5" s="11" t="str" cm="1">
        <f t="array" ref="M10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5" s="9" t="str" cm="1">
        <f t="array" ref="N1025">IF(IFERROR(VLOOKUP(VALUE(Table13[[#This Row],[County FIPS]]), VALUE([1]!Assignments_of_Authorization[#Data]), 1, FALSE), "N")&lt;&gt;"N", "Y", "N")</f>
        <v>N</v>
      </c>
      <c r="O1025" s="9" t="str" cm="1">
        <f t="array" ref="O10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5" s="9" t="str" cm="1">
        <f t="array" ref="P10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5" s="9" t="str" cm="1">
        <f t="array" ref="Q10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6" spans="2:17" x14ac:dyDescent="0.25">
      <c r="B1026" s="8" t="s">
        <v>3072</v>
      </c>
      <c r="C1026" t="s">
        <v>718</v>
      </c>
      <c r="D1026" t="s">
        <v>517</v>
      </c>
      <c r="E1026" t="s">
        <v>6</v>
      </c>
      <c r="F1026" s="4">
        <v>5888</v>
      </c>
      <c r="G1026" s="6" t="str" cm="1">
        <f t="array" ref="G1026">IFERROR(VLOOKUP(VALUE(Table13[[#This Row],[County FIPS]]), IFERROR(IF(VALUE([1]!New_Licenses[#Data])=0, "Pending", VALUE([1]!New_Licenses[#Data])), [1]!New_Licenses[#Data]), 8, FALSE), "N/A")</f>
        <v>N/A</v>
      </c>
      <c r="H1026" s="9" t="str">
        <f>IF(AND(Table13[[#This Row],[Call Sign]]&lt;&gt;"N/A", Table13[[#This Row],[Call Sign]]&lt;&gt;"Pending"), "Y", "N")</f>
        <v>N</v>
      </c>
      <c r="I1026" s="10" t="str" cm="1">
        <f t="array" ref="I10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6" s="6" t="str" cm="1">
        <f t="array" ref="J1026">IF(IFERROR(VLOOKUP(VALUE(Table13[[#This Row],[County FIPS]]), IFERROR(IF(VALUE([1]!New_Leases[#Data])=0, "Pending", VALUE([1]!New_Leases[#Data])), [1]!New_Leases[#Data]), 13, FALSE), "N")="Active", "Y", "N")</f>
        <v>N</v>
      </c>
      <c r="K1026" s="9" t="str" cm="1">
        <f t="array" ref="K10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6" s="9" t="str" cm="1">
        <f t="array" ref="L10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6" s="11" t="str" cm="1">
        <f t="array" ref="M10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6" s="9" t="str" cm="1">
        <f t="array" ref="N1026">IF(IFERROR(VLOOKUP(VALUE(Table13[[#This Row],[County FIPS]]), VALUE([1]!Assignments_of_Authorization[#Data]), 1, FALSE), "N")&lt;&gt;"N", "Y", "N")</f>
        <v>N</v>
      </c>
      <c r="O1026" s="9" t="str" cm="1">
        <f t="array" ref="O10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6" s="9" t="str" cm="1">
        <f t="array" ref="P10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6" s="9" t="str" cm="1">
        <f t="array" ref="Q10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7" spans="2:17" x14ac:dyDescent="0.25">
      <c r="B1027" s="8" t="s">
        <v>3073</v>
      </c>
      <c r="C1027" t="s">
        <v>718</v>
      </c>
      <c r="D1027" t="s">
        <v>566</v>
      </c>
      <c r="E1027" t="s">
        <v>8</v>
      </c>
      <c r="F1027" s="4">
        <v>103312</v>
      </c>
      <c r="G1027" s="6" t="str" cm="1">
        <f t="array" ref="G1027">IFERROR(VLOOKUP(VALUE(Table13[[#This Row],[County FIPS]]), IFERROR(IF(VALUE([1]!New_Licenses[#Data])=0, "Pending", VALUE([1]!New_Licenses[#Data])), [1]!New_Licenses[#Data]), 8, FALSE), "N/A")</f>
        <v>N/A</v>
      </c>
      <c r="H1027" s="9" t="str">
        <f>IF(AND(Table13[[#This Row],[Call Sign]]&lt;&gt;"N/A", Table13[[#This Row],[Call Sign]]&lt;&gt;"Pending"), "Y", "N")</f>
        <v>N</v>
      </c>
      <c r="I1027" s="10" t="str" cm="1">
        <f t="array" ref="I10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7" s="6" t="str" cm="1">
        <f t="array" ref="J1027">IF(IFERROR(VLOOKUP(VALUE(Table13[[#This Row],[County FIPS]]), IFERROR(IF(VALUE([1]!New_Leases[#Data])=0, "Pending", VALUE([1]!New_Leases[#Data])), [1]!New_Leases[#Data]), 13, FALSE), "N")="Active", "Y", "N")</f>
        <v>N</v>
      </c>
      <c r="K1027" s="9" t="str" cm="1">
        <f t="array" ref="K10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7" s="9" t="str" cm="1">
        <f t="array" ref="L10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7" s="11" t="str" cm="1">
        <f t="array" ref="M10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7" s="9" t="str" cm="1">
        <f t="array" ref="N1027">IF(IFERROR(VLOOKUP(VALUE(Table13[[#This Row],[County FIPS]]), VALUE([1]!Assignments_of_Authorization[#Data]), 1, FALSE), "N")&lt;&gt;"N", "Y", "N")</f>
        <v>N</v>
      </c>
      <c r="O1027" s="9" t="str" cm="1">
        <f t="array" ref="O10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7" s="9" t="str" cm="1">
        <f t="array" ref="P10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7" s="9" t="str" cm="1">
        <f t="array" ref="Q10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8" spans="2:17" x14ac:dyDescent="0.25">
      <c r="B1028" s="8" t="s">
        <v>3074</v>
      </c>
      <c r="C1028" t="s">
        <v>718</v>
      </c>
      <c r="D1028" t="s">
        <v>735</v>
      </c>
      <c r="E1028" t="s">
        <v>6</v>
      </c>
      <c r="F1028" s="4">
        <v>12126</v>
      </c>
      <c r="G1028" s="6" t="str" cm="1">
        <f t="array" ref="G1028">IFERROR(VLOOKUP(VALUE(Table13[[#This Row],[County FIPS]]), IFERROR(IF(VALUE([1]!New_Licenses[#Data])=0, "Pending", VALUE([1]!New_Licenses[#Data])), [1]!New_Licenses[#Data]), 8, FALSE), "N/A")</f>
        <v>N/A</v>
      </c>
      <c r="H1028" s="9" t="str">
        <f>IF(AND(Table13[[#This Row],[Call Sign]]&lt;&gt;"N/A", Table13[[#This Row],[Call Sign]]&lt;&gt;"Pending"), "Y", "N")</f>
        <v>N</v>
      </c>
      <c r="I1028" s="10" t="str" cm="1">
        <f t="array" ref="I10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8" s="6" t="str" cm="1">
        <f t="array" ref="J1028">IF(IFERROR(VLOOKUP(VALUE(Table13[[#This Row],[County FIPS]]), IFERROR(IF(VALUE([1]!New_Leases[#Data])=0, "Pending", VALUE([1]!New_Leases[#Data])), [1]!New_Leases[#Data]), 13, FALSE), "N")="Active", "Y", "N")</f>
        <v>N</v>
      </c>
      <c r="K1028" s="9" t="str" cm="1">
        <f t="array" ref="K10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8" s="9" t="str" cm="1">
        <f t="array" ref="L10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8" s="11" t="str" cm="1">
        <f t="array" ref="M10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8" s="9" t="str" cm="1">
        <f t="array" ref="N1028">IF(IFERROR(VLOOKUP(VALUE(Table13[[#This Row],[County FIPS]]), VALUE([1]!Assignments_of_Authorization[#Data]), 1, FALSE), "N")&lt;&gt;"N", "Y", "N")</f>
        <v>N</v>
      </c>
      <c r="O1028" s="9" t="str" cm="1">
        <f t="array" ref="O10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8" s="9" t="str" cm="1">
        <f t="array" ref="P10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8" s="9" t="str" cm="1">
        <f t="array" ref="Q10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29" spans="2:17" x14ac:dyDescent="0.25">
      <c r="B1029" s="8" t="s">
        <v>3075</v>
      </c>
      <c r="C1029" t="s">
        <v>718</v>
      </c>
      <c r="D1029" t="s">
        <v>736</v>
      </c>
      <c r="E1029" t="s">
        <v>6</v>
      </c>
      <c r="F1029" s="4">
        <v>7354</v>
      </c>
      <c r="G1029" s="6" t="str" cm="1">
        <f t="array" ref="G1029">IFERROR(VLOOKUP(VALUE(Table13[[#This Row],[County FIPS]]), IFERROR(IF(VALUE([1]!New_Licenses[#Data])=0, "Pending", VALUE([1]!New_Licenses[#Data])), [1]!New_Licenses[#Data]), 8, FALSE), "N/A")</f>
        <v>N/A</v>
      </c>
      <c r="H1029" s="9" t="str">
        <f>IF(AND(Table13[[#This Row],[Call Sign]]&lt;&gt;"N/A", Table13[[#This Row],[Call Sign]]&lt;&gt;"Pending"), "Y", "N")</f>
        <v>N</v>
      </c>
      <c r="I1029" s="10" t="str" cm="1">
        <f t="array" ref="I10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29" s="6" t="str" cm="1">
        <f t="array" ref="J1029">IF(IFERROR(VLOOKUP(VALUE(Table13[[#This Row],[County FIPS]]), IFERROR(IF(VALUE([1]!New_Leases[#Data])=0, "Pending", VALUE([1]!New_Leases[#Data])), [1]!New_Leases[#Data]), 13, FALSE), "N")="Active", "Y", "N")</f>
        <v>N</v>
      </c>
      <c r="K1029" s="9" t="str" cm="1">
        <f t="array" ref="K10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29" s="9" t="str" cm="1">
        <f t="array" ref="L10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29" s="11" t="str" cm="1">
        <f t="array" ref="M10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29" s="9" t="str" cm="1">
        <f t="array" ref="N1029">IF(IFERROR(VLOOKUP(VALUE(Table13[[#This Row],[County FIPS]]), VALUE([1]!Assignments_of_Authorization[#Data]), 1, FALSE), "N")&lt;&gt;"N", "Y", "N")</f>
        <v>N</v>
      </c>
      <c r="O1029" s="9" t="str" cm="1">
        <f t="array" ref="O10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29" s="9" t="str" cm="1">
        <f t="array" ref="P10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29" s="9" t="str" cm="1">
        <f t="array" ref="Q10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0" spans="2:17" x14ac:dyDescent="0.25">
      <c r="B1030" s="8" t="s">
        <v>3076</v>
      </c>
      <c r="C1030" t="s">
        <v>718</v>
      </c>
      <c r="D1030" t="s">
        <v>737</v>
      </c>
      <c r="E1030" t="s">
        <v>6</v>
      </c>
      <c r="F1030" s="4">
        <v>14163</v>
      </c>
      <c r="G1030" s="6" t="str" cm="1">
        <f t="array" ref="G1030">IFERROR(VLOOKUP(VALUE(Table13[[#This Row],[County FIPS]]), IFERROR(IF(VALUE([1]!New_Licenses[#Data])=0, "Pending", VALUE([1]!New_Licenses[#Data])), [1]!New_Licenses[#Data]), 8, FALSE), "N/A")</f>
        <v>N/A</v>
      </c>
      <c r="H1030" s="9" t="str">
        <f>IF(AND(Table13[[#This Row],[Call Sign]]&lt;&gt;"N/A", Table13[[#This Row],[Call Sign]]&lt;&gt;"Pending"), "Y", "N")</f>
        <v>N</v>
      </c>
      <c r="I1030" s="10" t="str" cm="1">
        <f t="array" ref="I10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0" s="6" t="str" cm="1">
        <f t="array" ref="J1030">IF(IFERROR(VLOOKUP(VALUE(Table13[[#This Row],[County FIPS]]), IFERROR(IF(VALUE([1]!New_Leases[#Data])=0, "Pending", VALUE([1]!New_Leases[#Data])), [1]!New_Leases[#Data]), 13, FALSE), "N")="Active", "Y", "N")</f>
        <v>N</v>
      </c>
      <c r="K1030" s="9" t="str" cm="1">
        <f t="array" ref="K10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0" s="9" t="str" cm="1">
        <f t="array" ref="L10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0" s="11" t="str" cm="1">
        <f t="array" ref="M10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0" s="9" t="str" cm="1">
        <f t="array" ref="N1030">IF(IFERROR(VLOOKUP(VALUE(Table13[[#This Row],[County FIPS]]), VALUE([1]!Assignments_of_Authorization[#Data]), 1, FALSE), "N")&lt;&gt;"N", "Y", "N")</f>
        <v>N</v>
      </c>
      <c r="O1030" s="9" t="str" cm="1">
        <f t="array" ref="O10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0" s="9" t="str" cm="1">
        <f t="array" ref="P10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0" s="9" t="str" cm="1">
        <f t="array" ref="Q10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1" spans="2:17" x14ac:dyDescent="0.25">
      <c r="B1031" s="8" t="s">
        <v>3077</v>
      </c>
      <c r="C1031" t="s">
        <v>718</v>
      </c>
      <c r="D1031" t="s">
        <v>35</v>
      </c>
      <c r="E1031" t="s">
        <v>8</v>
      </c>
      <c r="F1031" s="4">
        <v>322570</v>
      </c>
      <c r="G1031" s="6" t="str" cm="1">
        <f t="array" ref="G1031">IFERROR(VLOOKUP(VALUE(Table13[[#This Row],[County FIPS]]), IFERROR(IF(VALUE([1]!New_Licenses[#Data])=0, "Pending", VALUE([1]!New_Licenses[#Data])), [1]!New_Licenses[#Data]), 8, FALSE), "N/A")</f>
        <v>N/A</v>
      </c>
      <c r="H1031" s="9" t="str">
        <f>IF(AND(Table13[[#This Row],[Call Sign]]&lt;&gt;"N/A", Table13[[#This Row],[Call Sign]]&lt;&gt;"Pending"), "Y", "N")</f>
        <v>N</v>
      </c>
      <c r="I1031" s="10" t="str" cm="1">
        <f t="array" ref="I10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1" s="6" t="str" cm="1">
        <f t="array" ref="J1031">IF(IFERROR(VLOOKUP(VALUE(Table13[[#This Row],[County FIPS]]), IFERROR(IF(VALUE([1]!New_Leases[#Data])=0, "Pending", VALUE([1]!New_Leases[#Data])), [1]!New_Leases[#Data]), 13, FALSE), "N")="Active", "Y", "N")</f>
        <v>N</v>
      </c>
      <c r="K1031" s="9" t="str" cm="1">
        <f t="array" ref="K10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1" s="9" t="str" cm="1">
        <f t="array" ref="L10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1" s="11" t="str" cm="1">
        <f t="array" ref="M10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1" s="9" t="str" cm="1">
        <f t="array" ref="N1031">IF(IFERROR(VLOOKUP(VALUE(Table13[[#This Row],[County FIPS]]), VALUE([1]!Assignments_of_Authorization[#Data]), 1, FALSE), "N")&lt;&gt;"N", "Y", "N")</f>
        <v>N</v>
      </c>
      <c r="O1031" s="9" t="str" cm="1">
        <f t="array" ref="O10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1" s="9" t="str" cm="1">
        <f t="array" ref="P10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1" s="9" t="str" cm="1">
        <f t="array" ref="Q10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2" spans="2:17" x14ac:dyDescent="0.25">
      <c r="B1032" s="8" t="s">
        <v>3078</v>
      </c>
      <c r="C1032" t="s">
        <v>718</v>
      </c>
      <c r="D1032" t="s">
        <v>738</v>
      </c>
      <c r="E1032" t="s">
        <v>6</v>
      </c>
      <c r="F1032" s="4">
        <v>15082</v>
      </c>
      <c r="G1032" s="6" t="str" cm="1">
        <f t="array" ref="G1032">IFERROR(VLOOKUP(VALUE(Table13[[#This Row],[County FIPS]]), IFERROR(IF(VALUE([1]!New_Licenses[#Data])=0, "Pending", VALUE([1]!New_Licenses[#Data])), [1]!New_Licenses[#Data]), 8, FALSE), "N/A")</f>
        <v>N/A</v>
      </c>
      <c r="H1032" s="9" t="str">
        <f>IF(AND(Table13[[#This Row],[Call Sign]]&lt;&gt;"N/A", Table13[[#This Row],[Call Sign]]&lt;&gt;"Pending"), "Y", "N")</f>
        <v>N</v>
      </c>
      <c r="I1032" s="10" t="str" cm="1">
        <f t="array" ref="I10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2" s="6" t="str" cm="1">
        <f t="array" ref="J1032">IF(IFERROR(VLOOKUP(VALUE(Table13[[#This Row],[County FIPS]]), IFERROR(IF(VALUE([1]!New_Leases[#Data])=0, "Pending", VALUE([1]!New_Leases[#Data])), [1]!New_Leases[#Data]), 13, FALSE), "N")="Active", "Y", "N")</f>
        <v>N</v>
      </c>
      <c r="K1032" s="9" t="str" cm="1">
        <f t="array" ref="K10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2" s="9" t="str" cm="1">
        <f t="array" ref="L10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2" s="11" t="str" cm="1">
        <f t="array" ref="M10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2" s="9" t="str" cm="1">
        <f t="array" ref="N1032">IF(IFERROR(VLOOKUP(VALUE(Table13[[#This Row],[County FIPS]]), VALUE([1]!Assignments_of_Authorization[#Data]), 1, FALSE), "N")&lt;&gt;"N", "Y", "N")</f>
        <v>N</v>
      </c>
      <c r="O1032" s="9" t="str" cm="1">
        <f t="array" ref="O10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2" s="9" t="str" cm="1">
        <f t="array" ref="P10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2" s="9" t="str" cm="1">
        <f t="array" ref="Q10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3" spans="2:17" x14ac:dyDescent="0.25">
      <c r="B1033" s="8" t="s">
        <v>3079</v>
      </c>
      <c r="C1033" t="s">
        <v>718</v>
      </c>
      <c r="D1033" t="s">
        <v>400</v>
      </c>
      <c r="E1033" t="s">
        <v>6</v>
      </c>
      <c r="F1033" s="4">
        <v>35942</v>
      </c>
      <c r="G1033" s="6" t="str" cm="1">
        <f t="array" ref="G1033">IFERROR(VLOOKUP(VALUE(Table13[[#This Row],[County FIPS]]), IFERROR(IF(VALUE([1]!New_Licenses[#Data])=0, "Pending", VALUE([1]!New_Licenses[#Data])), [1]!New_Licenses[#Data]), 8, FALSE), "N/A")</f>
        <v>N/A</v>
      </c>
      <c r="H1033" s="9" t="str">
        <f>IF(AND(Table13[[#This Row],[Call Sign]]&lt;&gt;"N/A", Table13[[#This Row],[Call Sign]]&lt;&gt;"Pending"), "Y", "N")</f>
        <v>N</v>
      </c>
      <c r="I1033" s="10" t="str" cm="1">
        <f t="array" ref="I10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3" s="6" t="str" cm="1">
        <f t="array" ref="J1033">IF(IFERROR(VLOOKUP(VALUE(Table13[[#This Row],[County FIPS]]), IFERROR(IF(VALUE([1]!New_Leases[#Data])=0, "Pending", VALUE([1]!New_Leases[#Data])), [1]!New_Leases[#Data]), 13, FALSE), "N")="Active", "Y", "N")</f>
        <v>N</v>
      </c>
      <c r="K1033" s="9" t="str" cm="1">
        <f t="array" ref="K10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3" s="9" t="str" cm="1">
        <f t="array" ref="L10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3" s="11" t="str" cm="1">
        <f t="array" ref="M10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3" s="9" t="str" cm="1">
        <f t="array" ref="N1033">IF(IFERROR(VLOOKUP(VALUE(Table13[[#This Row],[County FIPS]]), VALUE([1]!Assignments_of_Authorization[#Data]), 1, FALSE), "N")&lt;&gt;"N", "Y", "N")</f>
        <v>N</v>
      </c>
      <c r="O1033" s="9" t="str" cm="1">
        <f t="array" ref="O10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3" s="9" t="str" cm="1">
        <f t="array" ref="P10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3" s="9" t="str" cm="1">
        <f t="array" ref="Q10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4" spans="2:17" x14ac:dyDescent="0.25">
      <c r="B1034" s="8" t="s">
        <v>3080</v>
      </c>
      <c r="C1034" t="s">
        <v>718</v>
      </c>
      <c r="D1034" t="s">
        <v>36</v>
      </c>
      <c r="E1034" t="s">
        <v>8</v>
      </c>
      <c r="F1034" s="4">
        <v>51541</v>
      </c>
      <c r="G1034" s="6" t="str" cm="1">
        <f t="array" ref="G1034">IFERROR(VLOOKUP(VALUE(Table13[[#This Row],[County FIPS]]), IFERROR(IF(VALUE([1]!New_Licenses[#Data])=0, "Pending", VALUE([1]!New_Licenses[#Data])), [1]!New_Licenses[#Data]), 8, FALSE), "N/A")</f>
        <v>N/A</v>
      </c>
      <c r="H1034" s="9" t="str">
        <f>IF(AND(Table13[[#This Row],[Call Sign]]&lt;&gt;"N/A", Table13[[#This Row],[Call Sign]]&lt;&gt;"Pending"), "Y", "N")</f>
        <v>N</v>
      </c>
      <c r="I1034" s="10" t="str" cm="1">
        <f t="array" ref="I10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4" s="6" t="str" cm="1">
        <f t="array" ref="J1034">IF(IFERROR(VLOOKUP(VALUE(Table13[[#This Row],[County FIPS]]), IFERROR(IF(VALUE([1]!New_Leases[#Data])=0, "Pending", VALUE([1]!New_Leases[#Data])), [1]!New_Leases[#Data]), 13, FALSE), "N")="Active", "Y", "N")</f>
        <v>N</v>
      </c>
      <c r="K1034" s="9" t="str" cm="1">
        <f t="array" ref="K10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4" s="9" t="str" cm="1">
        <f t="array" ref="L10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4" s="11" t="str" cm="1">
        <f t="array" ref="M10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4" s="9" t="str" cm="1">
        <f t="array" ref="N1034">IF(IFERROR(VLOOKUP(VALUE(Table13[[#This Row],[County FIPS]]), VALUE([1]!Assignments_of_Authorization[#Data]), 1, FALSE), "N")&lt;&gt;"N", "Y", "N")</f>
        <v>N</v>
      </c>
      <c r="O1034" s="9" t="str" cm="1">
        <f t="array" ref="O10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4" s="9" t="str" cm="1">
        <f t="array" ref="P10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4" s="9" t="str" cm="1">
        <f t="array" ref="Q10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5" spans="2:17" x14ac:dyDescent="0.25">
      <c r="B1035" s="8" t="s">
        <v>3081</v>
      </c>
      <c r="C1035" t="s">
        <v>718</v>
      </c>
      <c r="D1035" t="s">
        <v>143</v>
      </c>
      <c r="E1035" t="s">
        <v>6</v>
      </c>
      <c r="F1035" s="4">
        <v>6515</v>
      </c>
      <c r="G1035" s="6" t="str" cm="1">
        <f t="array" ref="G1035">IFERROR(VLOOKUP(VALUE(Table13[[#This Row],[County FIPS]]), IFERROR(IF(VALUE([1]!New_Licenses[#Data])=0, "Pending", VALUE([1]!New_Licenses[#Data])), [1]!New_Licenses[#Data]), 8, FALSE), "N/A")</f>
        <v>N/A</v>
      </c>
      <c r="H1035" s="9" t="str">
        <f>IF(AND(Table13[[#This Row],[Call Sign]]&lt;&gt;"N/A", Table13[[#This Row],[Call Sign]]&lt;&gt;"Pending"), "Y", "N")</f>
        <v>N</v>
      </c>
      <c r="I1035" s="10" t="str" cm="1">
        <f t="array" ref="I10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5" s="6" t="str" cm="1">
        <f t="array" ref="J1035">IF(IFERROR(VLOOKUP(VALUE(Table13[[#This Row],[County FIPS]]), IFERROR(IF(VALUE([1]!New_Leases[#Data])=0, "Pending", VALUE([1]!New_Leases[#Data])), [1]!New_Leases[#Data]), 13, FALSE), "N")="Active", "Y", "N")</f>
        <v>N</v>
      </c>
      <c r="K1035" s="9" t="str" cm="1">
        <f t="array" ref="K10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5" s="9" t="str" cm="1">
        <f t="array" ref="L10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5" s="11" t="str" cm="1">
        <f t="array" ref="M10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5" s="9" t="str" cm="1">
        <f t="array" ref="N1035">IF(IFERROR(VLOOKUP(VALUE(Table13[[#This Row],[County FIPS]]), VALUE([1]!Assignments_of_Authorization[#Data]), 1, FALSE), "N")&lt;&gt;"N", "Y", "N")</f>
        <v>N</v>
      </c>
      <c r="O1035" s="9" t="str" cm="1">
        <f t="array" ref="O10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5" s="9" t="str" cm="1">
        <f t="array" ref="P10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5" s="9" t="str" cm="1">
        <f t="array" ref="Q10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6" spans="2:17" x14ac:dyDescent="0.25">
      <c r="B1036" s="8" t="s">
        <v>3082</v>
      </c>
      <c r="C1036" t="s">
        <v>718</v>
      </c>
      <c r="D1036" t="s">
        <v>523</v>
      </c>
      <c r="E1036" t="s">
        <v>6</v>
      </c>
      <c r="F1036" s="4">
        <v>8690</v>
      </c>
      <c r="G1036" s="6" t="str" cm="1">
        <f t="array" ref="G1036">IFERROR(VLOOKUP(VALUE(Table13[[#This Row],[County FIPS]]), IFERROR(IF(VALUE([1]!New_Licenses[#Data])=0, "Pending", VALUE([1]!New_Licenses[#Data])), [1]!New_Licenses[#Data]), 8, FALSE), "N/A")</f>
        <v>N/A</v>
      </c>
      <c r="H1036" s="9" t="str">
        <f>IF(AND(Table13[[#This Row],[Call Sign]]&lt;&gt;"N/A", Table13[[#This Row],[Call Sign]]&lt;&gt;"Pending"), "Y", "N")</f>
        <v>N</v>
      </c>
      <c r="I1036" s="10" t="str" cm="1">
        <f t="array" ref="I10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6" s="6" t="str" cm="1">
        <f t="array" ref="J1036">IF(IFERROR(VLOOKUP(VALUE(Table13[[#This Row],[County FIPS]]), IFERROR(IF(VALUE([1]!New_Leases[#Data])=0, "Pending", VALUE([1]!New_Leases[#Data])), [1]!New_Leases[#Data]), 13, FALSE), "N")="Active", "Y", "N")</f>
        <v>N</v>
      </c>
      <c r="K1036" s="9" t="str" cm="1">
        <f t="array" ref="K10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6" s="9" t="str" cm="1">
        <f t="array" ref="L10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6" s="11" t="str" cm="1">
        <f t="array" ref="M10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6" s="9" t="str" cm="1">
        <f t="array" ref="N1036">IF(IFERROR(VLOOKUP(VALUE(Table13[[#This Row],[County FIPS]]), VALUE([1]!Assignments_of_Authorization[#Data]), 1, FALSE), "N")&lt;&gt;"N", "Y", "N")</f>
        <v>N</v>
      </c>
      <c r="O1036" s="9" t="str" cm="1">
        <f t="array" ref="O10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6" s="9" t="str" cm="1">
        <f t="array" ref="P10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6" s="9" t="str" cm="1">
        <f t="array" ref="Q10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7" spans="2:17" x14ac:dyDescent="0.25">
      <c r="B1037" s="8" t="s">
        <v>3083</v>
      </c>
      <c r="C1037" t="s">
        <v>718</v>
      </c>
      <c r="D1037" t="s">
        <v>739</v>
      </c>
      <c r="E1037" t="s">
        <v>6</v>
      </c>
      <c r="F1037" s="4">
        <v>16953</v>
      </c>
      <c r="G1037" s="6" t="str" cm="1">
        <f t="array" ref="G1037">IFERROR(VLOOKUP(VALUE(Table13[[#This Row],[County FIPS]]), IFERROR(IF(VALUE([1]!New_Licenses[#Data])=0, "Pending", VALUE([1]!New_Licenses[#Data])), [1]!New_Licenses[#Data]), 8, FALSE), "N/A")</f>
        <v>N/A</v>
      </c>
      <c r="H1037" s="9" t="str">
        <f>IF(AND(Table13[[#This Row],[Call Sign]]&lt;&gt;"N/A", Table13[[#This Row],[Call Sign]]&lt;&gt;"Pending"), "Y", "N")</f>
        <v>N</v>
      </c>
      <c r="I1037" s="10" t="str" cm="1">
        <f t="array" ref="I10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7" s="6" t="str" cm="1">
        <f t="array" ref="J1037">IF(IFERROR(VLOOKUP(VALUE(Table13[[#This Row],[County FIPS]]), IFERROR(IF(VALUE([1]!New_Leases[#Data])=0, "Pending", VALUE([1]!New_Leases[#Data])), [1]!New_Leases[#Data]), 13, FALSE), "N")="Active", "Y", "N")</f>
        <v>N</v>
      </c>
      <c r="K1037" s="9" t="str" cm="1">
        <f t="array" ref="K10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7" s="9" t="str" cm="1">
        <f t="array" ref="L10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7" s="11" t="str" cm="1">
        <f t="array" ref="M10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7" s="9" t="str" cm="1">
        <f t="array" ref="N1037">IF(IFERROR(VLOOKUP(VALUE(Table13[[#This Row],[County FIPS]]), VALUE([1]!Assignments_of_Authorization[#Data]), 1, FALSE), "N")&lt;&gt;"N", "Y", "N")</f>
        <v>N</v>
      </c>
      <c r="O1037" s="9" t="str" cm="1">
        <f t="array" ref="O10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7" s="9" t="str" cm="1">
        <f t="array" ref="P10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7" s="9" t="str" cm="1">
        <f t="array" ref="Q10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8" spans="2:17" x14ac:dyDescent="0.25">
      <c r="B1038" s="8" t="s">
        <v>3084</v>
      </c>
      <c r="C1038" t="s">
        <v>718</v>
      </c>
      <c r="D1038" t="s">
        <v>145</v>
      </c>
      <c r="E1038" t="s">
        <v>6</v>
      </c>
      <c r="F1038" s="4">
        <v>24941</v>
      </c>
      <c r="G1038" s="6" t="str" cm="1">
        <f t="array" ref="G1038">IFERROR(VLOOKUP(VALUE(Table13[[#This Row],[County FIPS]]), IFERROR(IF(VALUE([1]!New_Licenses[#Data])=0, "Pending", VALUE([1]!New_Licenses[#Data])), [1]!New_Licenses[#Data]), 8, FALSE), "N/A")</f>
        <v>N/A</v>
      </c>
      <c r="H1038" s="9" t="str">
        <f>IF(AND(Table13[[#This Row],[Call Sign]]&lt;&gt;"N/A", Table13[[#This Row],[Call Sign]]&lt;&gt;"Pending"), "Y", "N")</f>
        <v>N</v>
      </c>
      <c r="I1038" s="10" t="str" cm="1">
        <f t="array" ref="I10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8" s="6" t="str" cm="1">
        <f t="array" ref="J1038">IF(IFERROR(VLOOKUP(VALUE(Table13[[#This Row],[County FIPS]]), IFERROR(IF(VALUE([1]!New_Leases[#Data])=0, "Pending", VALUE([1]!New_Leases[#Data])), [1]!New_Leases[#Data]), 13, FALSE), "N")="Active", "Y", "N")</f>
        <v>N</v>
      </c>
      <c r="K1038" s="9" t="str" cm="1">
        <f t="array" ref="K10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8" s="9" t="str" cm="1">
        <f t="array" ref="L10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8" s="11" t="str" cm="1">
        <f t="array" ref="M10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8" s="9" t="str" cm="1">
        <f t="array" ref="N1038">IF(IFERROR(VLOOKUP(VALUE(Table13[[#This Row],[County FIPS]]), VALUE([1]!Assignments_of_Authorization[#Data]), 1, FALSE), "N")&lt;&gt;"N", "Y", "N")</f>
        <v>N</v>
      </c>
      <c r="O1038" s="9" t="str" cm="1">
        <f t="array" ref="O10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8" s="9" t="str" cm="1">
        <f t="array" ref="P10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8" s="9" t="str" cm="1">
        <f t="array" ref="Q10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39" spans="2:17" x14ac:dyDescent="0.25">
      <c r="B1039" s="8" t="s">
        <v>3085</v>
      </c>
      <c r="C1039" t="s">
        <v>718</v>
      </c>
      <c r="D1039" t="s">
        <v>740</v>
      </c>
      <c r="E1039" t="s">
        <v>6</v>
      </c>
      <c r="F1039" s="4">
        <v>36649</v>
      </c>
      <c r="G1039" s="6" t="str" cm="1">
        <f t="array" ref="G1039">IFERROR(VLOOKUP(VALUE(Table13[[#This Row],[County FIPS]]), IFERROR(IF(VALUE([1]!New_Licenses[#Data])=0, "Pending", VALUE([1]!New_Licenses[#Data])), [1]!New_Licenses[#Data]), 8, FALSE), "N/A")</f>
        <v>N/A</v>
      </c>
      <c r="H1039" s="9" t="str">
        <f>IF(AND(Table13[[#This Row],[Call Sign]]&lt;&gt;"N/A", Table13[[#This Row],[Call Sign]]&lt;&gt;"Pending"), "Y", "N")</f>
        <v>N</v>
      </c>
      <c r="I1039" s="10" t="str" cm="1">
        <f t="array" ref="I10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39" s="6" t="str" cm="1">
        <f t="array" ref="J1039">IF(IFERROR(VLOOKUP(VALUE(Table13[[#This Row],[County FIPS]]), IFERROR(IF(VALUE([1]!New_Leases[#Data])=0, "Pending", VALUE([1]!New_Leases[#Data])), [1]!New_Leases[#Data]), 13, FALSE), "N")="Active", "Y", "N")</f>
        <v>N</v>
      </c>
      <c r="K1039" s="9" t="str" cm="1">
        <f t="array" ref="K10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39" s="9" t="str" cm="1">
        <f t="array" ref="L10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39" s="11" t="str" cm="1">
        <f t="array" ref="M10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39" s="9" t="str" cm="1">
        <f t="array" ref="N1039">IF(IFERROR(VLOOKUP(VALUE(Table13[[#This Row],[County FIPS]]), VALUE([1]!Assignments_of_Authorization[#Data]), 1, FALSE), "N")&lt;&gt;"N", "Y", "N")</f>
        <v>N</v>
      </c>
      <c r="O1039" s="9" t="str" cm="1">
        <f t="array" ref="O10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39" s="9" t="str" cm="1">
        <f t="array" ref="P10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39" s="9" t="str" cm="1">
        <f t="array" ref="Q10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0" spans="2:17" x14ac:dyDescent="0.25">
      <c r="B1040" s="8" t="s">
        <v>3086</v>
      </c>
      <c r="C1040" t="s">
        <v>718</v>
      </c>
      <c r="D1040" t="s">
        <v>741</v>
      </c>
      <c r="E1040" t="s">
        <v>6</v>
      </c>
      <c r="F1040" s="4">
        <v>26420</v>
      </c>
      <c r="G1040" s="6" t="str" cm="1">
        <f t="array" ref="G1040">IFERROR(VLOOKUP(VALUE(Table13[[#This Row],[County FIPS]]), IFERROR(IF(VALUE([1]!New_Licenses[#Data])=0, "Pending", VALUE([1]!New_Licenses[#Data])), [1]!New_Licenses[#Data]), 8, FALSE), "N/A")</f>
        <v>N/A</v>
      </c>
      <c r="H1040" s="9" t="str">
        <f>IF(AND(Table13[[#This Row],[Call Sign]]&lt;&gt;"N/A", Table13[[#This Row],[Call Sign]]&lt;&gt;"Pending"), "Y", "N")</f>
        <v>N</v>
      </c>
      <c r="I1040" s="10" t="str" cm="1">
        <f t="array" ref="I10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0" s="6" t="str" cm="1">
        <f t="array" ref="J1040">IF(IFERROR(VLOOKUP(VALUE(Table13[[#This Row],[County FIPS]]), IFERROR(IF(VALUE([1]!New_Leases[#Data])=0, "Pending", VALUE([1]!New_Leases[#Data])), [1]!New_Leases[#Data]), 13, FALSE), "N")="Active", "Y", "N")</f>
        <v>N</v>
      </c>
      <c r="K1040" s="9" t="str" cm="1">
        <f t="array" ref="K10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0" s="9" t="str" cm="1">
        <f t="array" ref="L10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0" s="11" t="str" cm="1">
        <f t="array" ref="M10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0" s="9" t="str" cm="1">
        <f t="array" ref="N1040">IF(IFERROR(VLOOKUP(VALUE(Table13[[#This Row],[County FIPS]]), VALUE([1]!Assignments_of_Authorization[#Data]), 1, FALSE), "N")&lt;&gt;"N", "Y", "N")</f>
        <v>N</v>
      </c>
      <c r="O1040" s="9" t="str" cm="1">
        <f t="array" ref="O10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0" s="9" t="str" cm="1">
        <f t="array" ref="P10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0" s="9" t="str" cm="1">
        <f t="array" ref="Q10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1" spans="2:17" x14ac:dyDescent="0.25">
      <c r="B1041" s="8" t="s">
        <v>3087</v>
      </c>
      <c r="C1041" t="s">
        <v>718</v>
      </c>
      <c r="D1041" t="s">
        <v>742</v>
      </c>
      <c r="E1041" t="s">
        <v>6</v>
      </c>
      <c r="F1041" s="4">
        <v>11107</v>
      </c>
      <c r="G1041" s="6" t="str" cm="1">
        <f t="array" ref="G1041">IFERROR(VLOOKUP(VALUE(Table13[[#This Row],[County FIPS]]), IFERROR(IF(VALUE([1]!New_Licenses[#Data])=0, "Pending", VALUE([1]!New_Licenses[#Data])), [1]!New_Licenses[#Data]), 8, FALSE), "N/A")</f>
        <v>N/A</v>
      </c>
      <c r="H1041" s="9" t="str">
        <f>IF(AND(Table13[[#This Row],[Call Sign]]&lt;&gt;"N/A", Table13[[#This Row],[Call Sign]]&lt;&gt;"Pending"), "Y", "N")</f>
        <v>N</v>
      </c>
      <c r="I1041" s="10" t="str" cm="1">
        <f t="array" ref="I10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1" s="6" t="str" cm="1">
        <f t="array" ref="J1041">IF(IFERROR(VLOOKUP(VALUE(Table13[[#This Row],[County FIPS]]), IFERROR(IF(VALUE([1]!New_Leases[#Data])=0, "Pending", VALUE([1]!New_Leases[#Data])), [1]!New_Leases[#Data]), 13, FALSE), "N")="Active", "Y", "N")</f>
        <v>N</v>
      </c>
      <c r="K1041" s="9" t="str" cm="1">
        <f t="array" ref="K10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1" s="9" t="str" cm="1">
        <f t="array" ref="L10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1" s="11" t="str" cm="1">
        <f t="array" ref="M10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1" s="9" t="str" cm="1">
        <f t="array" ref="N1041">IF(IFERROR(VLOOKUP(VALUE(Table13[[#This Row],[County FIPS]]), VALUE([1]!Assignments_of_Authorization[#Data]), 1, FALSE), "N")&lt;&gt;"N", "Y", "N")</f>
        <v>N</v>
      </c>
      <c r="O1041" s="9" t="str" cm="1">
        <f t="array" ref="O10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1" s="9" t="str" cm="1">
        <f t="array" ref="P10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1" s="9" t="str" cm="1">
        <f t="array" ref="Q10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2" spans="2:17" x14ac:dyDescent="0.25">
      <c r="B1042" s="8" t="s">
        <v>3088</v>
      </c>
      <c r="C1042" t="s">
        <v>718</v>
      </c>
      <c r="D1042" t="s">
        <v>743</v>
      </c>
      <c r="E1042" t="s">
        <v>8</v>
      </c>
      <c r="F1042" s="4">
        <v>35962</v>
      </c>
      <c r="G1042" s="6" t="str" cm="1">
        <f t="array" ref="G1042">IFERROR(VLOOKUP(VALUE(Table13[[#This Row],[County FIPS]]), IFERROR(IF(VALUE([1]!New_Licenses[#Data])=0, "Pending", VALUE([1]!New_Licenses[#Data])), [1]!New_Licenses[#Data]), 8, FALSE), "N/A")</f>
        <v>N/A</v>
      </c>
      <c r="H1042" s="9" t="str">
        <f>IF(AND(Table13[[#This Row],[Call Sign]]&lt;&gt;"N/A", Table13[[#This Row],[Call Sign]]&lt;&gt;"Pending"), "Y", "N")</f>
        <v>N</v>
      </c>
      <c r="I1042" s="10" t="str" cm="1">
        <f t="array" ref="I10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2" s="6" t="str" cm="1">
        <f t="array" ref="J1042">IF(IFERROR(VLOOKUP(VALUE(Table13[[#This Row],[County FIPS]]), IFERROR(IF(VALUE([1]!New_Leases[#Data])=0, "Pending", VALUE([1]!New_Leases[#Data])), [1]!New_Leases[#Data]), 13, FALSE), "N")="Active", "Y", "N")</f>
        <v>N</v>
      </c>
      <c r="K1042" s="9" t="str" cm="1">
        <f t="array" ref="K10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2" s="9" t="str" cm="1">
        <f t="array" ref="L10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2" s="11" t="str" cm="1">
        <f t="array" ref="M10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2" s="9" t="str" cm="1">
        <f t="array" ref="N1042">IF(IFERROR(VLOOKUP(VALUE(Table13[[#This Row],[County FIPS]]), VALUE([1]!Assignments_of_Authorization[#Data]), 1, FALSE), "N")&lt;&gt;"N", "Y", "N")</f>
        <v>N</v>
      </c>
      <c r="O1042" s="9" t="str" cm="1">
        <f t="array" ref="O10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2" s="9" t="str" cm="1">
        <f t="array" ref="P10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2" s="9" t="str" cm="1">
        <f t="array" ref="Q10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3" spans="2:17" x14ac:dyDescent="0.25">
      <c r="B1043" s="8" t="s">
        <v>3089</v>
      </c>
      <c r="C1043" t="s">
        <v>718</v>
      </c>
      <c r="D1043" t="s">
        <v>410</v>
      </c>
      <c r="E1043" t="s">
        <v>6</v>
      </c>
      <c r="F1043" s="4">
        <v>9095</v>
      </c>
      <c r="G1043" s="6" t="str" cm="1">
        <f t="array" ref="G1043">IFERROR(VLOOKUP(VALUE(Table13[[#This Row],[County FIPS]]), IFERROR(IF(VALUE([1]!New_Licenses[#Data])=0, "Pending", VALUE([1]!New_Licenses[#Data])), [1]!New_Licenses[#Data]), 8, FALSE), "N/A")</f>
        <v>N/A</v>
      </c>
      <c r="H1043" s="9" t="str">
        <f>IF(AND(Table13[[#This Row],[Call Sign]]&lt;&gt;"N/A", Table13[[#This Row],[Call Sign]]&lt;&gt;"Pending"), "Y", "N")</f>
        <v>N</v>
      </c>
      <c r="I1043" s="10" t="str" cm="1">
        <f t="array" ref="I10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3" s="6" t="str" cm="1">
        <f t="array" ref="J1043">IF(IFERROR(VLOOKUP(VALUE(Table13[[#This Row],[County FIPS]]), IFERROR(IF(VALUE([1]!New_Leases[#Data])=0, "Pending", VALUE([1]!New_Leases[#Data])), [1]!New_Leases[#Data]), 13, FALSE), "N")="Active", "Y", "N")</f>
        <v>N</v>
      </c>
      <c r="K1043" s="9" t="str" cm="1">
        <f t="array" ref="K10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3" s="9" t="str" cm="1">
        <f t="array" ref="L10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3" s="11" t="str" cm="1">
        <f t="array" ref="M10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3" s="9" t="str" cm="1">
        <f t="array" ref="N1043">IF(IFERROR(VLOOKUP(VALUE(Table13[[#This Row],[County FIPS]]), VALUE([1]!Assignments_of_Authorization[#Data]), 1, FALSE), "N")&lt;&gt;"N", "Y", "N")</f>
        <v>N</v>
      </c>
      <c r="O1043" s="9" t="str" cm="1">
        <f t="array" ref="O10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3" s="9" t="str" cm="1">
        <f t="array" ref="P10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3" s="9" t="str" cm="1">
        <f t="array" ref="Q10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4" spans="2:17" x14ac:dyDescent="0.25">
      <c r="B1044" s="8" t="s">
        <v>3090</v>
      </c>
      <c r="C1044" t="s">
        <v>718</v>
      </c>
      <c r="D1044" t="s">
        <v>525</v>
      </c>
      <c r="E1044" t="s">
        <v>8</v>
      </c>
      <c r="F1044" s="4">
        <v>110702</v>
      </c>
      <c r="G1044" s="6" t="str" cm="1">
        <f t="array" ref="G1044">IFERROR(VLOOKUP(VALUE(Table13[[#This Row],[County FIPS]]), IFERROR(IF(VALUE([1]!New_Licenses[#Data])=0, "Pending", VALUE([1]!New_Licenses[#Data])), [1]!New_Licenses[#Data]), 8, FALSE), "N/A")</f>
        <v>N/A</v>
      </c>
      <c r="H1044" s="9" t="str">
        <f>IF(AND(Table13[[#This Row],[Call Sign]]&lt;&gt;"N/A", Table13[[#This Row],[Call Sign]]&lt;&gt;"Pending"), "Y", "N")</f>
        <v>N</v>
      </c>
      <c r="I1044" s="10" t="str" cm="1">
        <f t="array" ref="I10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4" s="6" t="str" cm="1">
        <f t="array" ref="J1044">IF(IFERROR(VLOOKUP(VALUE(Table13[[#This Row],[County FIPS]]), IFERROR(IF(VALUE([1]!New_Leases[#Data])=0, "Pending", VALUE([1]!New_Leases[#Data])), [1]!New_Leases[#Data]), 13, FALSE), "N")="Active", "Y", "N")</f>
        <v>N</v>
      </c>
      <c r="K1044" s="9" t="str" cm="1">
        <f t="array" ref="K10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4" s="9" t="str" cm="1">
        <f t="array" ref="L10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4" s="11" t="str" cm="1">
        <f t="array" ref="M10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4" s="9" t="str" cm="1">
        <f t="array" ref="N1044">IF(IFERROR(VLOOKUP(VALUE(Table13[[#This Row],[County FIPS]]), VALUE([1]!Assignments_of_Authorization[#Data]), 1, FALSE), "N")&lt;&gt;"N", "Y", "N")</f>
        <v>N</v>
      </c>
      <c r="O1044" s="9" t="str" cm="1">
        <f t="array" ref="O10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4" s="9" t="str" cm="1">
        <f t="array" ref="P10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4" s="9" t="str" cm="1">
        <f t="array" ref="Q10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5" spans="2:17" x14ac:dyDescent="0.25">
      <c r="B1045" s="8" t="s">
        <v>3091</v>
      </c>
      <c r="C1045" t="s">
        <v>718</v>
      </c>
      <c r="D1045" t="s">
        <v>744</v>
      </c>
      <c r="E1045" t="s">
        <v>6</v>
      </c>
      <c r="F1045" s="4">
        <v>26831</v>
      </c>
      <c r="G1045" s="6" t="str" cm="1">
        <f t="array" ref="G1045">IFERROR(VLOOKUP(VALUE(Table13[[#This Row],[County FIPS]]), IFERROR(IF(VALUE([1]!New_Licenses[#Data])=0, "Pending", VALUE([1]!New_Licenses[#Data])), [1]!New_Licenses[#Data]), 8, FALSE), "N/A")</f>
        <v>N/A</v>
      </c>
      <c r="H1045" s="9" t="str">
        <f>IF(AND(Table13[[#This Row],[Call Sign]]&lt;&gt;"N/A", Table13[[#This Row],[Call Sign]]&lt;&gt;"Pending"), "Y", "N")</f>
        <v>N</v>
      </c>
      <c r="I1045" s="10" t="str" cm="1">
        <f t="array" ref="I10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5" s="6" t="str" cm="1">
        <f t="array" ref="J1045">IF(IFERROR(VLOOKUP(VALUE(Table13[[#This Row],[County FIPS]]), IFERROR(IF(VALUE([1]!New_Leases[#Data])=0, "Pending", VALUE([1]!New_Leases[#Data])), [1]!New_Leases[#Data]), 13, FALSE), "N")="Active", "Y", "N")</f>
        <v>N</v>
      </c>
      <c r="K1045" s="9" t="str" cm="1">
        <f t="array" ref="K10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5" s="9" t="str" cm="1">
        <f t="array" ref="L10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5" s="11" t="str" cm="1">
        <f t="array" ref="M10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5" s="9" t="str" cm="1">
        <f t="array" ref="N1045">IF(IFERROR(VLOOKUP(VALUE(Table13[[#This Row],[County FIPS]]), VALUE([1]!Assignments_of_Authorization[#Data]), 1, FALSE), "N")&lt;&gt;"N", "Y", "N")</f>
        <v>N</v>
      </c>
      <c r="O1045" s="9" t="str" cm="1">
        <f t="array" ref="O10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5" s="9" t="str" cm="1">
        <f t="array" ref="P10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5" s="9" t="str" cm="1">
        <f t="array" ref="Q10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6" spans="2:17" x14ac:dyDescent="0.25">
      <c r="B1046" s="8" t="s">
        <v>3092</v>
      </c>
      <c r="C1046" t="s">
        <v>718</v>
      </c>
      <c r="D1046" t="s">
        <v>573</v>
      </c>
      <c r="E1046" t="s">
        <v>6</v>
      </c>
      <c r="F1046" s="4">
        <v>18692</v>
      </c>
      <c r="G1046" s="6" t="str" cm="1">
        <f t="array" ref="G1046">IFERROR(VLOOKUP(VALUE(Table13[[#This Row],[County FIPS]]), IFERROR(IF(VALUE([1]!New_Licenses[#Data])=0, "Pending", VALUE([1]!New_Licenses[#Data])), [1]!New_Licenses[#Data]), 8, FALSE), "N/A")</f>
        <v>N/A</v>
      </c>
      <c r="H1046" s="9" t="str">
        <f>IF(AND(Table13[[#This Row],[Call Sign]]&lt;&gt;"N/A", Table13[[#This Row],[Call Sign]]&lt;&gt;"Pending"), "Y", "N")</f>
        <v>N</v>
      </c>
      <c r="I1046" s="10" t="str" cm="1">
        <f t="array" ref="I10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6" s="6" t="str" cm="1">
        <f t="array" ref="J1046">IF(IFERROR(VLOOKUP(VALUE(Table13[[#This Row],[County FIPS]]), IFERROR(IF(VALUE([1]!New_Leases[#Data])=0, "Pending", VALUE([1]!New_Leases[#Data])), [1]!New_Leases[#Data]), 13, FALSE), "N")="Active", "Y", "N")</f>
        <v>N</v>
      </c>
      <c r="K1046" s="9" t="str" cm="1">
        <f t="array" ref="K10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6" s="9" t="str" cm="1">
        <f t="array" ref="L10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6" s="11" t="str" cm="1">
        <f t="array" ref="M10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6" s="9" t="str" cm="1">
        <f t="array" ref="N1046">IF(IFERROR(VLOOKUP(VALUE(Table13[[#This Row],[County FIPS]]), VALUE([1]!Assignments_of_Authorization[#Data]), 1, FALSE), "N")&lt;&gt;"N", "Y", "N")</f>
        <v>N</v>
      </c>
      <c r="O1046" s="9" t="str" cm="1">
        <f t="array" ref="O10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6" s="9" t="str" cm="1">
        <f t="array" ref="P10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6" s="9" t="str" cm="1">
        <f t="array" ref="Q10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7" spans="2:17" x14ac:dyDescent="0.25">
      <c r="B1047" s="8" t="s">
        <v>3093</v>
      </c>
      <c r="C1047" t="s">
        <v>718</v>
      </c>
      <c r="D1047" t="s">
        <v>413</v>
      </c>
      <c r="E1047" t="s">
        <v>6</v>
      </c>
      <c r="F1047" s="4">
        <v>19288</v>
      </c>
      <c r="G1047" s="6" t="str" cm="1">
        <f t="array" ref="G1047">IFERROR(VLOOKUP(VALUE(Table13[[#This Row],[County FIPS]]), IFERROR(IF(VALUE([1]!New_Licenses[#Data])=0, "Pending", VALUE([1]!New_Licenses[#Data])), [1]!New_Licenses[#Data]), 8, FALSE), "N/A")</f>
        <v>N/A</v>
      </c>
      <c r="H1047" s="9" t="str">
        <f>IF(AND(Table13[[#This Row],[Call Sign]]&lt;&gt;"N/A", Table13[[#This Row],[Call Sign]]&lt;&gt;"Pending"), "Y", "N")</f>
        <v>N</v>
      </c>
      <c r="I1047" s="10" t="str" cm="1">
        <f t="array" ref="I10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7" s="6" t="str" cm="1">
        <f t="array" ref="J1047">IF(IFERROR(VLOOKUP(VALUE(Table13[[#This Row],[County FIPS]]), IFERROR(IF(VALUE([1]!New_Leases[#Data])=0, "Pending", VALUE([1]!New_Leases[#Data])), [1]!New_Leases[#Data]), 13, FALSE), "N")="Active", "Y", "N")</f>
        <v>N</v>
      </c>
      <c r="K1047" s="9" t="str" cm="1">
        <f t="array" ref="K10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7" s="9" t="str" cm="1">
        <f t="array" ref="L10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7" s="11" t="str" cm="1">
        <f t="array" ref="M10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7" s="9" t="str" cm="1">
        <f t="array" ref="N1047">IF(IFERROR(VLOOKUP(VALUE(Table13[[#This Row],[County FIPS]]), VALUE([1]!Assignments_of_Authorization[#Data]), 1, FALSE), "N")&lt;&gt;"N", "Y", "N")</f>
        <v>N</v>
      </c>
      <c r="O1047" s="9" t="str" cm="1">
        <f t="array" ref="O10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7" s="9" t="str" cm="1">
        <f t="array" ref="P10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7" s="9" t="str" cm="1">
        <f t="array" ref="Q10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8" spans="2:17" x14ac:dyDescent="0.25">
      <c r="B1048" s="8" t="s">
        <v>3094</v>
      </c>
      <c r="C1048" t="s">
        <v>718</v>
      </c>
      <c r="D1048" t="s">
        <v>526</v>
      </c>
      <c r="E1048" t="s">
        <v>8</v>
      </c>
      <c r="F1048" s="4">
        <v>44793</v>
      </c>
      <c r="G1048" s="6" t="str" cm="1">
        <f t="array" ref="G1048">IFERROR(VLOOKUP(VALUE(Table13[[#This Row],[County FIPS]]), IFERROR(IF(VALUE([1]!New_Licenses[#Data])=0, "Pending", VALUE([1]!New_Licenses[#Data])), [1]!New_Licenses[#Data]), 8, FALSE), "N/A")</f>
        <v>N/A</v>
      </c>
      <c r="H1048" s="9" t="str">
        <f>IF(AND(Table13[[#This Row],[Call Sign]]&lt;&gt;"N/A", Table13[[#This Row],[Call Sign]]&lt;&gt;"Pending"), "Y", "N")</f>
        <v>N</v>
      </c>
      <c r="I1048" s="10" t="str" cm="1">
        <f t="array" ref="I10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8" s="6" t="str" cm="1">
        <f t="array" ref="J1048">IF(IFERROR(VLOOKUP(VALUE(Table13[[#This Row],[County FIPS]]), IFERROR(IF(VALUE([1]!New_Leases[#Data])=0, "Pending", VALUE([1]!New_Leases[#Data])), [1]!New_Leases[#Data]), 13, FALSE), "N")="Active", "Y", "N")</f>
        <v>N</v>
      </c>
      <c r="K1048" s="9" t="str" cm="1">
        <f t="array" ref="K10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8" s="9" t="str" cm="1">
        <f t="array" ref="L10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8" s="11" t="str" cm="1">
        <f t="array" ref="M10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8" s="9" t="str" cm="1">
        <f t="array" ref="N1048">IF(IFERROR(VLOOKUP(VALUE(Table13[[#This Row],[County FIPS]]), VALUE([1]!Assignments_of_Authorization[#Data]), 1, FALSE), "N")&lt;&gt;"N", "Y", "N")</f>
        <v>N</v>
      </c>
      <c r="O1048" s="9" t="str" cm="1">
        <f t="array" ref="O10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8" s="9" t="str" cm="1">
        <f t="array" ref="P10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8" s="9" t="str" cm="1">
        <f t="array" ref="Q10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49" spans="2:17" x14ac:dyDescent="0.25">
      <c r="B1049" s="8" t="s">
        <v>3095</v>
      </c>
      <c r="C1049" t="s">
        <v>718</v>
      </c>
      <c r="D1049" t="s">
        <v>40</v>
      </c>
      <c r="E1049" t="s">
        <v>6</v>
      </c>
      <c r="F1049" s="4">
        <v>15678</v>
      </c>
      <c r="G1049" s="6" t="str" cm="1">
        <f t="array" ref="G1049">IFERROR(VLOOKUP(VALUE(Table13[[#This Row],[County FIPS]]), IFERROR(IF(VALUE([1]!New_Licenses[#Data])=0, "Pending", VALUE([1]!New_Licenses[#Data])), [1]!New_Licenses[#Data]), 8, FALSE), "N/A")</f>
        <v>N/A</v>
      </c>
      <c r="H1049" s="9" t="str">
        <f>IF(AND(Table13[[#This Row],[Call Sign]]&lt;&gt;"N/A", Table13[[#This Row],[Call Sign]]&lt;&gt;"Pending"), "Y", "N")</f>
        <v>N</v>
      </c>
      <c r="I1049" s="10" t="str" cm="1">
        <f t="array" ref="I10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49" s="6" t="str" cm="1">
        <f t="array" ref="J1049">IF(IFERROR(VLOOKUP(VALUE(Table13[[#This Row],[County FIPS]]), IFERROR(IF(VALUE([1]!New_Leases[#Data])=0, "Pending", VALUE([1]!New_Leases[#Data])), [1]!New_Leases[#Data]), 13, FALSE), "N")="Active", "Y", "N")</f>
        <v>N</v>
      </c>
      <c r="K1049" s="9" t="str" cm="1">
        <f t="array" ref="K10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49" s="9" t="str" cm="1">
        <f t="array" ref="L10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49" s="11" t="str" cm="1">
        <f t="array" ref="M10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49" s="9" t="str" cm="1">
        <f t="array" ref="N1049">IF(IFERROR(VLOOKUP(VALUE(Table13[[#This Row],[County FIPS]]), VALUE([1]!Assignments_of_Authorization[#Data]), 1, FALSE), "N")&lt;&gt;"N", "Y", "N")</f>
        <v>N</v>
      </c>
      <c r="O1049" s="9" t="str" cm="1">
        <f t="array" ref="O10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49" s="9" t="str" cm="1">
        <f t="array" ref="P10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49" s="9" t="str" cm="1">
        <f t="array" ref="Q10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0" spans="2:17" x14ac:dyDescent="0.25">
      <c r="B1050" s="8" t="s">
        <v>3096</v>
      </c>
      <c r="C1050" t="s">
        <v>718</v>
      </c>
      <c r="D1050" t="s">
        <v>745</v>
      </c>
      <c r="E1050" t="s">
        <v>6</v>
      </c>
      <c r="F1050" s="4">
        <v>4521</v>
      </c>
      <c r="G1050" s="6" t="str" cm="1">
        <f t="array" ref="G1050">IFERROR(VLOOKUP(VALUE(Table13[[#This Row],[County FIPS]]), IFERROR(IF(VALUE([1]!New_Licenses[#Data])=0, "Pending", VALUE([1]!New_Licenses[#Data])), [1]!New_Licenses[#Data]), 8, FALSE), "N/A")</f>
        <v>N/A</v>
      </c>
      <c r="H1050" s="9" t="str">
        <f>IF(AND(Table13[[#This Row],[Call Sign]]&lt;&gt;"N/A", Table13[[#This Row],[Call Sign]]&lt;&gt;"Pending"), "Y", "N")</f>
        <v>N</v>
      </c>
      <c r="I1050" s="10" t="str" cm="1">
        <f t="array" ref="I10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0" s="6" t="str" cm="1">
        <f t="array" ref="J1050">IF(IFERROR(VLOOKUP(VALUE(Table13[[#This Row],[County FIPS]]), IFERROR(IF(VALUE([1]!New_Leases[#Data])=0, "Pending", VALUE([1]!New_Leases[#Data])), [1]!New_Leases[#Data]), 13, FALSE), "N")="Active", "Y", "N")</f>
        <v>N</v>
      </c>
      <c r="K1050" s="9" t="str" cm="1">
        <f t="array" ref="K10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0" s="9" t="str" cm="1">
        <f t="array" ref="L10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0" s="11" t="str" cm="1">
        <f t="array" ref="M10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0" s="9" t="str" cm="1">
        <f t="array" ref="N1050">IF(IFERROR(VLOOKUP(VALUE(Table13[[#This Row],[County FIPS]]), VALUE([1]!Assignments_of_Authorization[#Data]), 1, FALSE), "N")&lt;&gt;"N", "Y", "N")</f>
        <v>N</v>
      </c>
      <c r="O1050" s="9" t="str" cm="1">
        <f t="array" ref="O10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0" s="9" t="str" cm="1">
        <f t="array" ref="P10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0" s="9" t="str" cm="1">
        <f t="array" ref="Q10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1" spans="2:17" x14ac:dyDescent="0.25">
      <c r="B1051" s="8" t="s">
        <v>3097</v>
      </c>
      <c r="C1051" t="s">
        <v>718</v>
      </c>
      <c r="D1051" t="s">
        <v>746</v>
      </c>
      <c r="E1051" t="s">
        <v>6</v>
      </c>
      <c r="F1051" s="4">
        <v>45423</v>
      </c>
      <c r="G1051" s="6" t="str" cm="1">
        <f t="array" ref="G1051">IFERROR(VLOOKUP(VALUE(Table13[[#This Row],[County FIPS]]), IFERROR(IF(VALUE([1]!New_Licenses[#Data])=0, "Pending", VALUE([1]!New_Licenses[#Data])), [1]!New_Licenses[#Data]), 8, FALSE), "N/A")</f>
        <v>N/A</v>
      </c>
      <c r="H1051" s="9" t="str">
        <f>IF(AND(Table13[[#This Row],[Call Sign]]&lt;&gt;"N/A", Table13[[#This Row],[Call Sign]]&lt;&gt;"Pending"), "Y", "N")</f>
        <v>N</v>
      </c>
      <c r="I1051" s="10" t="str" cm="1">
        <f t="array" ref="I10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1" s="6" t="str" cm="1">
        <f t="array" ref="J1051">IF(IFERROR(VLOOKUP(VALUE(Table13[[#This Row],[County FIPS]]), IFERROR(IF(VALUE([1]!New_Leases[#Data])=0, "Pending", VALUE([1]!New_Leases[#Data])), [1]!New_Leases[#Data]), 13, FALSE), "N")="Active", "Y", "N")</f>
        <v>N</v>
      </c>
      <c r="K1051" s="9" t="str" cm="1">
        <f t="array" ref="K10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1" s="9" t="str" cm="1">
        <f t="array" ref="L10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1" s="11" t="str" cm="1">
        <f t="array" ref="M10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1" s="9" t="str" cm="1">
        <f t="array" ref="N1051">IF(IFERROR(VLOOKUP(VALUE(Table13[[#This Row],[County FIPS]]), VALUE([1]!Assignments_of_Authorization[#Data]), 1, FALSE), "N")&lt;&gt;"N", "Y", "N")</f>
        <v>N</v>
      </c>
      <c r="O1051" s="9" t="str" cm="1">
        <f t="array" ref="O10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1" s="9" t="str" cm="1">
        <f t="array" ref="P10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1" s="9" t="str" cm="1">
        <f t="array" ref="Q10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2" spans="2:17" x14ac:dyDescent="0.25">
      <c r="B1052" s="8" t="s">
        <v>3098</v>
      </c>
      <c r="C1052" t="s">
        <v>718</v>
      </c>
      <c r="D1052" t="s">
        <v>42</v>
      </c>
      <c r="E1052" t="s">
        <v>6</v>
      </c>
      <c r="F1052" s="4">
        <v>12955</v>
      </c>
      <c r="G1052" s="6" t="str" cm="1">
        <f t="array" ref="G1052">IFERROR(VLOOKUP(VALUE(Table13[[#This Row],[County FIPS]]), IFERROR(IF(VALUE([1]!New_Licenses[#Data])=0, "Pending", VALUE([1]!New_Licenses[#Data])), [1]!New_Licenses[#Data]), 8, FALSE), "N/A")</f>
        <v>N/A</v>
      </c>
      <c r="H1052" s="9" t="str">
        <f>IF(AND(Table13[[#This Row],[Call Sign]]&lt;&gt;"N/A", Table13[[#This Row],[Call Sign]]&lt;&gt;"Pending"), "Y", "N")</f>
        <v>N</v>
      </c>
      <c r="I1052" s="10" t="str" cm="1">
        <f t="array" ref="I10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2" s="6" t="str" cm="1">
        <f t="array" ref="J1052">IF(IFERROR(VLOOKUP(VALUE(Table13[[#This Row],[County FIPS]]), IFERROR(IF(VALUE([1]!New_Leases[#Data])=0, "Pending", VALUE([1]!New_Leases[#Data])), [1]!New_Leases[#Data]), 13, FALSE), "N")="Active", "Y", "N")</f>
        <v>N</v>
      </c>
      <c r="K1052" s="9" t="str" cm="1">
        <f t="array" ref="K10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2" s="9" t="str" cm="1">
        <f t="array" ref="L10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2" s="11" t="str" cm="1">
        <f t="array" ref="M10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2" s="9" t="str" cm="1">
        <f t="array" ref="N1052">IF(IFERROR(VLOOKUP(VALUE(Table13[[#This Row],[County FIPS]]), VALUE([1]!Assignments_of_Authorization[#Data]), 1, FALSE), "N")&lt;&gt;"N", "Y", "N")</f>
        <v>N</v>
      </c>
      <c r="O1052" s="9" t="str" cm="1">
        <f t="array" ref="O10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2" s="9" t="str" cm="1">
        <f t="array" ref="P10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2" s="9" t="str" cm="1">
        <f t="array" ref="Q10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3" spans="2:17" x14ac:dyDescent="0.25">
      <c r="B1053" s="8" t="s">
        <v>3099</v>
      </c>
      <c r="C1053" t="s">
        <v>718</v>
      </c>
      <c r="D1053" t="s">
        <v>43</v>
      </c>
      <c r="E1053" t="s">
        <v>8</v>
      </c>
      <c r="F1053" s="4">
        <v>782969</v>
      </c>
      <c r="G1053" s="6" t="str" cm="1">
        <f t="array" ref="G1053">IFERROR(VLOOKUP(VALUE(Table13[[#This Row],[County FIPS]]), IFERROR(IF(VALUE([1]!New_Licenses[#Data])=0, "Pending", VALUE([1]!New_Licenses[#Data])), [1]!New_Licenses[#Data]), 8, FALSE), "N/A")</f>
        <v>N/A</v>
      </c>
      <c r="H1053" s="9" t="str">
        <f>IF(AND(Table13[[#This Row],[Call Sign]]&lt;&gt;"N/A", Table13[[#This Row],[Call Sign]]&lt;&gt;"Pending"), "Y", "N")</f>
        <v>N</v>
      </c>
      <c r="I1053" s="10" t="str" cm="1">
        <f t="array" ref="I10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3" s="6" t="str" cm="1">
        <f t="array" ref="J1053">IF(IFERROR(VLOOKUP(VALUE(Table13[[#This Row],[County FIPS]]), IFERROR(IF(VALUE([1]!New_Leases[#Data])=0, "Pending", VALUE([1]!New_Leases[#Data])), [1]!New_Leases[#Data]), 13, FALSE), "N")="Active", "Y", "N")</f>
        <v>N</v>
      </c>
      <c r="K1053" s="9" t="str" cm="1">
        <f t="array" ref="K10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3" s="9" t="str" cm="1">
        <f t="array" ref="L10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3" s="11" t="str" cm="1">
        <f t="array" ref="M10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3" s="9" t="str" cm="1">
        <f t="array" ref="N1053">IF(IFERROR(VLOOKUP(VALUE(Table13[[#This Row],[County FIPS]]), VALUE([1]!Assignments_of_Authorization[#Data]), 1, FALSE), "N")&lt;&gt;"N", "Y", "N")</f>
        <v>N</v>
      </c>
      <c r="O1053" s="9" t="str" cm="1">
        <f t="array" ref="O10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3" s="9" t="str" cm="1">
        <f t="array" ref="P10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3" s="9" t="str" cm="1">
        <f t="array" ref="Q10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4" spans="2:17" x14ac:dyDescent="0.25">
      <c r="B1054" s="8" t="s">
        <v>3100</v>
      </c>
      <c r="C1054" t="s">
        <v>718</v>
      </c>
      <c r="D1054" t="s">
        <v>747</v>
      </c>
      <c r="E1054" t="s">
        <v>8</v>
      </c>
      <c r="F1054" s="4">
        <v>52991</v>
      </c>
      <c r="G1054" s="6" t="str" cm="1">
        <f t="array" ref="G1054">IFERROR(VLOOKUP(VALUE(Table13[[#This Row],[County FIPS]]), IFERROR(IF(VALUE([1]!New_Licenses[#Data])=0, "Pending", VALUE([1]!New_Licenses[#Data])), [1]!New_Licenses[#Data]), 8, FALSE), "N/A")</f>
        <v>N/A</v>
      </c>
      <c r="H1054" s="9" t="str">
        <f>IF(AND(Table13[[#This Row],[Call Sign]]&lt;&gt;"N/A", Table13[[#This Row],[Call Sign]]&lt;&gt;"Pending"), "Y", "N")</f>
        <v>N</v>
      </c>
      <c r="I1054" s="10" t="str" cm="1">
        <f t="array" ref="I10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4" s="6" t="str" cm="1">
        <f t="array" ref="J1054">IF(IFERROR(VLOOKUP(VALUE(Table13[[#This Row],[County FIPS]]), IFERROR(IF(VALUE([1]!New_Leases[#Data])=0, "Pending", VALUE([1]!New_Leases[#Data])), [1]!New_Leases[#Data]), 13, FALSE), "N")="Active", "Y", "N")</f>
        <v>N</v>
      </c>
      <c r="K1054" s="9" t="str" cm="1">
        <f t="array" ref="K10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4" s="9" t="str" cm="1">
        <f t="array" ref="L10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4" s="11" t="str" cm="1">
        <f t="array" ref="M10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4" s="9" t="str" cm="1">
        <f t="array" ref="N1054">IF(IFERROR(VLOOKUP(VALUE(Table13[[#This Row],[County FIPS]]), VALUE([1]!Assignments_of_Authorization[#Data]), 1, FALSE), "N")&lt;&gt;"N", "Y", "N")</f>
        <v>N</v>
      </c>
      <c r="O1054" s="9" t="str" cm="1">
        <f t="array" ref="O10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4" s="9" t="str" cm="1">
        <f t="array" ref="P10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4" s="9" t="str" cm="1">
        <f t="array" ref="Q10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5" spans="2:17" x14ac:dyDescent="0.25">
      <c r="B1055" s="8" t="s">
        <v>3101</v>
      </c>
      <c r="C1055" t="s">
        <v>718</v>
      </c>
      <c r="D1055" t="s">
        <v>151</v>
      </c>
      <c r="E1055" t="s">
        <v>6</v>
      </c>
      <c r="F1055" s="4">
        <v>22680</v>
      </c>
      <c r="G1055" s="6" t="str" cm="1">
        <f t="array" ref="G1055">IFERROR(VLOOKUP(VALUE(Table13[[#This Row],[County FIPS]]), IFERROR(IF(VALUE([1]!New_Licenses[#Data])=0, "Pending", VALUE([1]!New_Licenses[#Data])), [1]!New_Licenses[#Data]), 8, FALSE), "N/A")</f>
        <v>N/A</v>
      </c>
      <c r="H1055" s="9" t="str">
        <f>IF(AND(Table13[[#This Row],[Call Sign]]&lt;&gt;"N/A", Table13[[#This Row],[Call Sign]]&lt;&gt;"Pending"), "Y", "N")</f>
        <v>N</v>
      </c>
      <c r="I1055" s="10" t="str" cm="1">
        <f t="array" ref="I10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5" s="6" t="str" cm="1">
        <f t="array" ref="J1055">IF(IFERROR(VLOOKUP(VALUE(Table13[[#This Row],[County FIPS]]), IFERROR(IF(VALUE([1]!New_Leases[#Data])=0, "Pending", VALUE([1]!New_Leases[#Data])), [1]!New_Leases[#Data]), 13, FALSE), "N")="Active", "Y", "N")</f>
        <v>N</v>
      </c>
      <c r="K1055" s="9" t="str" cm="1">
        <f t="array" ref="K10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5" s="9" t="str" cm="1">
        <f t="array" ref="L10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5" s="11" t="str" cm="1">
        <f t="array" ref="M10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5" s="9" t="str" cm="1">
        <f t="array" ref="N1055">IF(IFERROR(VLOOKUP(VALUE(Table13[[#This Row],[County FIPS]]), VALUE([1]!Assignments_of_Authorization[#Data]), 1, FALSE), "N")&lt;&gt;"N", "Y", "N")</f>
        <v>N</v>
      </c>
      <c r="O1055" s="9" t="str" cm="1">
        <f t="array" ref="O10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5" s="9" t="str" cm="1">
        <f t="array" ref="P10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5" s="9" t="str" cm="1">
        <f t="array" ref="Q10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6" spans="2:17" x14ac:dyDescent="0.25">
      <c r="B1056" s="8" t="s">
        <v>3102</v>
      </c>
      <c r="C1056" t="s">
        <v>718</v>
      </c>
      <c r="D1056" t="s">
        <v>748</v>
      </c>
      <c r="E1056" t="s">
        <v>8</v>
      </c>
      <c r="F1056" s="4">
        <v>169064</v>
      </c>
      <c r="G1056" s="6" t="str" cm="1">
        <f t="array" ref="G1056">IFERROR(VLOOKUP(VALUE(Table13[[#This Row],[County FIPS]]), IFERROR(IF(VALUE([1]!New_Licenses[#Data])=0, "Pending", VALUE([1]!New_Licenses[#Data])), [1]!New_Licenses[#Data]), 8, FALSE), "N/A")</f>
        <v>N/A</v>
      </c>
      <c r="H1056" s="9" t="str">
        <f>IF(AND(Table13[[#This Row],[Call Sign]]&lt;&gt;"N/A", Table13[[#This Row],[Call Sign]]&lt;&gt;"Pending"), "Y", "N")</f>
        <v>N</v>
      </c>
      <c r="I1056" s="10" t="str" cm="1">
        <f t="array" ref="I10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6" s="6" t="str" cm="1">
        <f t="array" ref="J1056">IF(IFERROR(VLOOKUP(VALUE(Table13[[#This Row],[County FIPS]]), IFERROR(IF(VALUE([1]!New_Leases[#Data])=0, "Pending", VALUE([1]!New_Leases[#Data])), [1]!New_Leases[#Data]), 13, FALSE), "N")="Active", "Y", "N")</f>
        <v>N</v>
      </c>
      <c r="K1056" s="9" t="str" cm="1">
        <f t="array" ref="K10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6" s="9" t="str" cm="1">
        <f t="array" ref="L10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6" s="11" t="str" cm="1">
        <f t="array" ref="M10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6" s="9" t="str" cm="1">
        <f t="array" ref="N1056">IF(IFERROR(VLOOKUP(VALUE(Table13[[#This Row],[County FIPS]]), VALUE([1]!Assignments_of_Authorization[#Data]), 1, FALSE), "N")&lt;&gt;"N", "Y", "N")</f>
        <v>N</v>
      </c>
      <c r="O1056" s="9" t="str" cm="1">
        <f t="array" ref="O10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6" s="9" t="str" cm="1">
        <f t="array" ref="P10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6" s="9" t="str" cm="1">
        <f t="array" ref="Q10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7" spans="2:17" x14ac:dyDescent="0.25">
      <c r="B1057" s="8" t="s">
        <v>3103</v>
      </c>
      <c r="C1057" t="s">
        <v>718</v>
      </c>
      <c r="D1057" t="s">
        <v>749</v>
      </c>
      <c r="E1057" t="s">
        <v>6</v>
      </c>
      <c r="F1057" s="4">
        <v>14251</v>
      </c>
      <c r="G1057" s="6" t="str" cm="1">
        <f t="array" ref="G1057">IFERROR(VLOOKUP(VALUE(Table13[[#This Row],[County FIPS]]), IFERROR(IF(VALUE([1]!New_Licenses[#Data])=0, "Pending", VALUE([1]!New_Licenses[#Data])), [1]!New_Licenses[#Data]), 8, FALSE), "N/A")</f>
        <v>N/A</v>
      </c>
      <c r="H1057" s="9" t="str">
        <f>IF(AND(Table13[[#This Row],[Call Sign]]&lt;&gt;"N/A", Table13[[#This Row],[Call Sign]]&lt;&gt;"Pending"), "Y", "N")</f>
        <v>N</v>
      </c>
      <c r="I1057" s="10" t="str" cm="1">
        <f t="array" ref="I10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7" s="6" t="str" cm="1">
        <f t="array" ref="J1057">IF(IFERROR(VLOOKUP(VALUE(Table13[[#This Row],[County FIPS]]), IFERROR(IF(VALUE([1]!New_Leases[#Data])=0, "Pending", VALUE([1]!New_Leases[#Data])), [1]!New_Leases[#Data]), 13, FALSE), "N")="Active", "Y", "N")</f>
        <v>N</v>
      </c>
      <c r="K1057" s="9" t="str" cm="1">
        <f t="array" ref="K10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7" s="9" t="str" cm="1">
        <f t="array" ref="L10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7" s="11" t="str" cm="1">
        <f t="array" ref="M10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7" s="9" t="str" cm="1">
        <f t="array" ref="N1057">IF(IFERROR(VLOOKUP(VALUE(Table13[[#This Row],[County FIPS]]), VALUE([1]!Assignments_of_Authorization[#Data]), 1, FALSE), "N")&lt;&gt;"N", "Y", "N")</f>
        <v>N</v>
      </c>
      <c r="O1057" s="9" t="str" cm="1">
        <f t="array" ref="O10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7" s="9" t="str" cm="1">
        <f t="array" ref="P10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7" s="9" t="str" cm="1">
        <f t="array" ref="Q10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8" spans="2:17" x14ac:dyDescent="0.25">
      <c r="B1058" s="8" t="s">
        <v>3104</v>
      </c>
      <c r="C1058" t="s">
        <v>718</v>
      </c>
      <c r="D1058" t="s">
        <v>533</v>
      </c>
      <c r="E1058" t="s">
        <v>6</v>
      </c>
      <c r="F1058" s="4">
        <v>30193</v>
      </c>
      <c r="G1058" s="6" t="str" cm="1">
        <f t="array" ref="G1058">IFERROR(VLOOKUP(VALUE(Table13[[#This Row],[County FIPS]]), IFERROR(IF(VALUE([1]!New_Licenses[#Data])=0, "Pending", VALUE([1]!New_Licenses[#Data])), [1]!New_Licenses[#Data]), 8, FALSE), "N/A")</f>
        <v>N/A</v>
      </c>
      <c r="H1058" s="9" t="str">
        <f>IF(AND(Table13[[#This Row],[Call Sign]]&lt;&gt;"N/A", Table13[[#This Row],[Call Sign]]&lt;&gt;"Pending"), "Y", "N")</f>
        <v>N</v>
      </c>
      <c r="I1058" s="10" t="str" cm="1">
        <f t="array" ref="I10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8" s="6" t="str" cm="1">
        <f t="array" ref="J1058">IF(IFERROR(VLOOKUP(VALUE(Table13[[#This Row],[County FIPS]]), IFERROR(IF(VALUE([1]!New_Leases[#Data])=0, "Pending", VALUE([1]!New_Leases[#Data])), [1]!New_Leases[#Data]), 13, FALSE), "N")="Active", "Y", "N")</f>
        <v>N</v>
      </c>
      <c r="K1058" s="9" t="str" cm="1">
        <f t="array" ref="K10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8" s="9" t="str" cm="1">
        <f t="array" ref="L10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8" s="11" t="str" cm="1">
        <f t="array" ref="M10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8" s="9" t="str" cm="1">
        <f t="array" ref="N1058">IF(IFERROR(VLOOKUP(VALUE(Table13[[#This Row],[County FIPS]]), VALUE([1]!Assignments_of_Authorization[#Data]), 1, FALSE), "N")&lt;&gt;"N", "Y", "N")</f>
        <v>N</v>
      </c>
      <c r="O1058" s="9" t="str" cm="1">
        <f t="array" ref="O10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8" s="9" t="str" cm="1">
        <f t="array" ref="P10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8" s="9" t="str" cm="1">
        <f t="array" ref="Q10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59" spans="2:17" x14ac:dyDescent="0.25">
      <c r="B1059" s="8" t="s">
        <v>3105</v>
      </c>
      <c r="C1059" t="s">
        <v>718</v>
      </c>
      <c r="D1059" t="s">
        <v>750</v>
      </c>
      <c r="E1059" t="s">
        <v>6</v>
      </c>
      <c r="F1059" s="4">
        <v>14867</v>
      </c>
      <c r="G1059" s="6" t="str" cm="1">
        <f t="array" ref="G1059">IFERROR(VLOOKUP(VALUE(Table13[[#This Row],[County FIPS]]), IFERROR(IF(VALUE([1]!New_Licenses[#Data])=0, "Pending", VALUE([1]!New_Licenses[#Data])), [1]!New_Licenses[#Data]), 8, FALSE), "N/A")</f>
        <v>N/A</v>
      </c>
      <c r="H1059" s="9" t="str">
        <f>IF(AND(Table13[[#This Row],[Call Sign]]&lt;&gt;"N/A", Table13[[#This Row],[Call Sign]]&lt;&gt;"Pending"), "Y", "N")</f>
        <v>N</v>
      </c>
      <c r="I1059" s="10" t="str" cm="1">
        <f t="array" ref="I10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59" s="6" t="str" cm="1">
        <f t="array" ref="J1059">IF(IFERROR(VLOOKUP(VALUE(Table13[[#This Row],[County FIPS]]), IFERROR(IF(VALUE([1]!New_Leases[#Data])=0, "Pending", VALUE([1]!New_Leases[#Data])), [1]!New_Leases[#Data]), 13, FALSE), "N")="Active", "Y", "N")</f>
        <v>N</v>
      </c>
      <c r="K1059" s="9" t="str" cm="1">
        <f t="array" ref="K10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59" s="9" t="str" cm="1">
        <f t="array" ref="L10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59" s="11" t="str" cm="1">
        <f t="array" ref="M10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59" s="9" t="str" cm="1">
        <f t="array" ref="N1059">IF(IFERROR(VLOOKUP(VALUE(Table13[[#This Row],[County FIPS]]), VALUE([1]!Assignments_of_Authorization[#Data]), 1, FALSE), "N")&lt;&gt;"N", "Y", "N")</f>
        <v>N</v>
      </c>
      <c r="O1059" s="9" t="str" cm="1">
        <f t="array" ref="O10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59" s="9" t="str" cm="1">
        <f t="array" ref="P10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59" s="9" t="str" cm="1">
        <f t="array" ref="Q10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0" spans="2:17" x14ac:dyDescent="0.25">
      <c r="B1060" s="8" t="s">
        <v>3106</v>
      </c>
      <c r="C1060" t="s">
        <v>718</v>
      </c>
      <c r="D1060" t="s">
        <v>751</v>
      </c>
      <c r="E1060" t="s">
        <v>8</v>
      </c>
      <c r="F1060" s="4">
        <v>62613</v>
      </c>
      <c r="G1060" s="6" t="str" cm="1">
        <f t="array" ref="G1060">IFERROR(VLOOKUP(VALUE(Table13[[#This Row],[County FIPS]]), IFERROR(IF(VALUE([1]!New_Licenses[#Data])=0, "Pending", VALUE([1]!New_Licenses[#Data])), [1]!New_Licenses[#Data]), 8, FALSE), "N/A")</f>
        <v>N/A</v>
      </c>
      <c r="H1060" s="9" t="str">
        <f>IF(AND(Table13[[#This Row],[Call Sign]]&lt;&gt;"N/A", Table13[[#This Row],[Call Sign]]&lt;&gt;"Pending"), "Y", "N")</f>
        <v>N</v>
      </c>
      <c r="I1060" s="10" t="str" cm="1">
        <f t="array" ref="I10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0" s="6" t="str" cm="1">
        <f t="array" ref="J1060">IF(IFERROR(VLOOKUP(VALUE(Table13[[#This Row],[County FIPS]]), IFERROR(IF(VALUE([1]!New_Leases[#Data])=0, "Pending", VALUE([1]!New_Leases[#Data])), [1]!New_Leases[#Data]), 13, FALSE), "N")="Active", "Y", "N")</f>
        <v>N</v>
      </c>
      <c r="K1060" s="9" t="str" cm="1">
        <f t="array" ref="K10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0" s="9" t="str" cm="1">
        <f t="array" ref="L10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0" s="11" t="str" cm="1">
        <f t="array" ref="M10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0" s="9" t="str" cm="1">
        <f t="array" ref="N1060">IF(IFERROR(VLOOKUP(VALUE(Table13[[#This Row],[County FIPS]]), VALUE([1]!Assignments_of_Authorization[#Data]), 1, FALSE), "N")&lt;&gt;"N", "Y", "N")</f>
        <v>N</v>
      </c>
      <c r="O1060" s="9" t="str" cm="1">
        <f t="array" ref="O10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0" s="9" t="str" cm="1">
        <f t="array" ref="P10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0" s="9" t="str" cm="1">
        <f t="array" ref="Q10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1" spans="2:17" x14ac:dyDescent="0.25">
      <c r="B1061" s="8" t="s">
        <v>3107</v>
      </c>
      <c r="C1061" t="s">
        <v>718</v>
      </c>
      <c r="D1061" t="s">
        <v>46</v>
      </c>
      <c r="E1061" t="s">
        <v>6</v>
      </c>
      <c r="F1061" s="4">
        <v>16293</v>
      </c>
      <c r="G1061" s="6" t="str" cm="1">
        <f t="array" ref="G1061">IFERROR(VLOOKUP(VALUE(Table13[[#This Row],[County FIPS]]), IFERROR(IF(VALUE([1]!New_Licenses[#Data])=0, "Pending", VALUE([1]!New_Licenses[#Data])), [1]!New_Licenses[#Data]), 8, FALSE), "N/A")</f>
        <v>N/A</v>
      </c>
      <c r="H1061" s="9" t="str">
        <f>IF(AND(Table13[[#This Row],[Call Sign]]&lt;&gt;"N/A", Table13[[#This Row],[Call Sign]]&lt;&gt;"Pending"), "Y", "N")</f>
        <v>N</v>
      </c>
      <c r="I1061" s="10" t="str" cm="1">
        <f t="array" ref="I10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1" s="6" t="str" cm="1">
        <f t="array" ref="J1061">IF(IFERROR(VLOOKUP(VALUE(Table13[[#This Row],[County FIPS]]), IFERROR(IF(VALUE([1]!New_Leases[#Data])=0, "Pending", VALUE([1]!New_Leases[#Data])), [1]!New_Leases[#Data]), 13, FALSE), "N")="Active", "Y", "N")</f>
        <v>N</v>
      </c>
      <c r="K1061" s="9" t="str" cm="1">
        <f t="array" ref="K10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1" s="9" t="str" cm="1">
        <f t="array" ref="L10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1" s="11" t="str" cm="1">
        <f t="array" ref="M10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1" s="9" t="str" cm="1">
        <f t="array" ref="N1061">IF(IFERROR(VLOOKUP(VALUE(Table13[[#This Row],[County FIPS]]), VALUE([1]!Assignments_of_Authorization[#Data]), 1, FALSE), "N")&lt;&gt;"N", "Y", "N")</f>
        <v>N</v>
      </c>
      <c r="O1061" s="9" t="str" cm="1">
        <f t="array" ref="O10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1" s="9" t="str" cm="1">
        <f t="array" ref="P10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1" s="9" t="str" cm="1">
        <f t="array" ref="Q10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2" spans="2:17" x14ac:dyDescent="0.25">
      <c r="B1062" s="8" t="s">
        <v>3108</v>
      </c>
      <c r="C1062" t="s">
        <v>718</v>
      </c>
      <c r="D1062" t="s">
        <v>47</v>
      </c>
      <c r="E1062" t="s">
        <v>6</v>
      </c>
      <c r="F1062" s="4">
        <v>7395</v>
      </c>
      <c r="G1062" s="6" t="str" cm="1">
        <f t="array" ref="G1062">IFERROR(VLOOKUP(VALUE(Table13[[#This Row],[County FIPS]]), IFERROR(IF(VALUE([1]!New_Licenses[#Data])=0, "Pending", VALUE([1]!New_Licenses[#Data])), [1]!New_Licenses[#Data]), 8, FALSE), "N/A")</f>
        <v>N/A</v>
      </c>
      <c r="H1062" s="9" t="str">
        <f>IF(AND(Table13[[#This Row],[Call Sign]]&lt;&gt;"N/A", Table13[[#This Row],[Call Sign]]&lt;&gt;"Pending"), "Y", "N")</f>
        <v>N</v>
      </c>
      <c r="I1062" s="10" t="str" cm="1">
        <f t="array" ref="I10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2" s="6" t="str" cm="1">
        <f t="array" ref="J1062">IF(IFERROR(VLOOKUP(VALUE(Table13[[#This Row],[County FIPS]]), IFERROR(IF(VALUE([1]!New_Leases[#Data])=0, "Pending", VALUE([1]!New_Leases[#Data])), [1]!New_Leases[#Data]), 13, FALSE), "N")="Active", "Y", "N")</f>
        <v>N</v>
      </c>
      <c r="K1062" s="9" t="str" cm="1">
        <f t="array" ref="K10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2" s="9" t="str" cm="1">
        <f t="array" ref="L10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2" s="11" t="str" cm="1">
        <f t="array" ref="M10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2" s="9" t="str" cm="1">
        <f t="array" ref="N1062">IF(IFERROR(VLOOKUP(VALUE(Table13[[#This Row],[County FIPS]]), VALUE([1]!Assignments_of_Authorization[#Data]), 1, FALSE), "N")&lt;&gt;"N", "Y", "N")</f>
        <v>N</v>
      </c>
      <c r="O1062" s="9" t="str" cm="1">
        <f t="array" ref="O10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2" s="9" t="str" cm="1">
        <f t="array" ref="P10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2" s="9" t="str" cm="1">
        <f t="array" ref="Q10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3" spans="2:17" x14ac:dyDescent="0.25">
      <c r="B1063" s="8" t="s">
        <v>3109</v>
      </c>
      <c r="C1063" t="s">
        <v>718</v>
      </c>
      <c r="D1063" t="s">
        <v>752</v>
      </c>
      <c r="E1063" t="s">
        <v>6</v>
      </c>
      <c r="F1063" s="4">
        <v>10513</v>
      </c>
      <c r="G1063" s="6" t="str" cm="1">
        <f t="array" ref="G1063">IFERROR(VLOOKUP(VALUE(Table13[[#This Row],[County FIPS]]), IFERROR(IF(VALUE([1]!New_Licenses[#Data])=0, "Pending", VALUE([1]!New_Licenses[#Data])), [1]!New_Licenses[#Data]), 8, FALSE), "N/A")</f>
        <v>N/A</v>
      </c>
      <c r="H1063" s="9" t="str">
        <f>IF(AND(Table13[[#This Row],[Call Sign]]&lt;&gt;"N/A", Table13[[#This Row],[Call Sign]]&lt;&gt;"Pending"), "Y", "N")</f>
        <v>N</v>
      </c>
      <c r="I1063" s="10" t="str" cm="1">
        <f t="array" ref="I10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3" s="6" t="str" cm="1">
        <f t="array" ref="J1063">IF(IFERROR(VLOOKUP(VALUE(Table13[[#This Row],[County FIPS]]), IFERROR(IF(VALUE([1]!New_Leases[#Data])=0, "Pending", VALUE([1]!New_Leases[#Data])), [1]!New_Leases[#Data]), 13, FALSE), "N")="Active", "Y", "N")</f>
        <v>N</v>
      </c>
      <c r="K1063" s="9" t="str" cm="1">
        <f t="array" ref="K10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3" s="9" t="str" cm="1">
        <f t="array" ref="L10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3" s="11" t="str" cm="1">
        <f t="array" ref="M10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3" s="9" t="str" cm="1">
        <f t="array" ref="N1063">IF(IFERROR(VLOOKUP(VALUE(Table13[[#This Row],[County FIPS]]), VALUE([1]!Assignments_of_Authorization[#Data]), 1, FALSE), "N")&lt;&gt;"N", "Y", "N")</f>
        <v>N</v>
      </c>
      <c r="O1063" s="9" t="str" cm="1">
        <f t="array" ref="O10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3" s="9" t="str" cm="1">
        <f t="array" ref="P10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3" s="9" t="str" cm="1">
        <f t="array" ref="Q10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4" spans="2:17" x14ac:dyDescent="0.25">
      <c r="B1064" s="8" t="s">
        <v>3110</v>
      </c>
      <c r="C1064" t="s">
        <v>718</v>
      </c>
      <c r="D1064" t="s">
        <v>753</v>
      </c>
      <c r="E1064" t="s">
        <v>6</v>
      </c>
      <c r="F1064" s="4">
        <v>21548</v>
      </c>
      <c r="G1064" s="6" t="str" cm="1">
        <f t="array" ref="G1064">IFERROR(VLOOKUP(VALUE(Table13[[#This Row],[County FIPS]]), IFERROR(IF(VALUE([1]!New_Licenses[#Data])=0, "Pending", VALUE([1]!New_Licenses[#Data])), [1]!New_Licenses[#Data]), 8, FALSE), "N/A")</f>
        <v>N/A</v>
      </c>
      <c r="H1064" s="9" t="str">
        <f>IF(AND(Table13[[#This Row],[Call Sign]]&lt;&gt;"N/A", Table13[[#This Row],[Call Sign]]&lt;&gt;"Pending"), "Y", "N")</f>
        <v>N</v>
      </c>
      <c r="I1064" s="10" t="str" cm="1">
        <f t="array" ref="I10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4" s="6" t="str" cm="1">
        <f t="array" ref="J1064">IF(IFERROR(VLOOKUP(VALUE(Table13[[#This Row],[County FIPS]]), IFERROR(IF(VALUE([1]!New_Leases[#Data])=0, "Pending", VALUE([1]!New_Leases[#Data])), [1]!New_Leases[#Data]), 13, FALSE), "N")="Active", "Y", "N")</f>
        <v>N</v>
      </c>
      <c r="K1064" s="9" t="str" cm="1">
        <f t="array" ref="K10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4" s="9" t="str" cm="1">
        <f t="array" ref="L10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4" s="11" t="str" cm="1">
        <f t="array" ref="M10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4" s="9" t="str" cm="1">
        <f t="array" ref="N1064">IF(IFERROR(VLOOKUP(VALUE(Table13[[#This Row],[County FIPS]]), VALUE([1]!Assignments_of_Authorization[#Data]), 1, FALSE), "N")&lt;&gt;"N", "Y", "N")</f>
        <v>N</v>
      </c>
      <c r="O1064" s="9" t="str" cm="1">
        <f t="array" ref="O10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4" s="9" t="str" cm="1">
        <f t="array" ref="P10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4" s="9" t="str" cm="1">
        <f t="array" ref="Q10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5" spans="2:17" x14ac:dyDescent="0.25">
      <c r="B1065" s="8" t="s">
        <v>3111</v>
      </c>
      <c r="C1065" t="s">
        <v>718</v>
      </c>
      <c r="D1065" t="s">
        <v>496</v>
      </c>
      <c r="E1065" t="s">
        <v>6</v>
      </c>
      <c r="F1065" s="4">
        <v>13080</v>
      </c>
      <c r="G1065" s="6" t="str" cm="1">
        <f t="array" ref="G1065">IFERROR(VLOOKUP(VALUE(Table13[[#This Row],[County FIPS]]), IFERROR(IF(VALUE([1]!New_Licenses[#Data])=0, "Pending", VALUE([1]!New_Licenses[#Data])), [1]!New_Licenses[#Data]), 8, FALSE), "N/A")</f>
        <v>N/A</v>
      </c>
      <c r="H1065" s="9" t="str">
        <f>IF(AND(Table13[[#This Row],[Call Sign]]&lt;&gt;"N/A", Table13[[#This Row],[Call Sign]]&lt;&gt;"Pending"), "Y", "N")</f>
        <v>N</v>
      </c>
      <c r="I1065" s="10" t="str" cm="1">
        <f t="array" ref="I10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5" s="6" t="str" cm="1">
        <f t="array" ref="J1065">IF(IFERROR(VLOOKUP(VALUE(Table13[[#This Row],[County FIPS]]), IFERROR(IF(VALUE([1]!New_Leases[#Data])=0, "Pending", VALUE([1]!New_Leases[#Data])), [1]!New_Leases[#Data]), 13, FALSE), "N")="Active", "Y", "N")</f>
        <v>N</v>
      </c>
      <c r="K1065" s="9" t="str" cm="1">
        <f t="array" ref="K10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5" s="9" t="str" cm="1">
        <f t="array" ref="L10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5" s="11" t="str" cm="1">
        <f t="array" ref="M10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5" s="9" t="str" cm="1">
        <f t="array" ref="N1065">IF(IFERROR(VLOOKUP(VALUE(Table13[[#This Row],[County FIPS]]), VALUE([1]!Assignments_of_Authorization[#Data]), 1, FALSE), "N")&lt;&gt;"N", "Y", "N")</f>
        <v>N</v>
      </c>
      <c r="O1065" s="9" t="str" cm="1">
        <f t="array" ref="O10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5" s="9" t="str" cm="1">
        <f t="array" ref="P10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5" s="9" t="str" cm="1">
        <f t="array" ref="Q10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6" spans="2:17" x14ac:dyDescent="0.25">
      <c r="B1066" s="8" t="s">
        <v>3112</v>
      </c>
      <c r="C1066" t="s">
        <v>718</v>
      </c>
      <c r="D1066" t="s">
        <v>153</v>
      </c>
      <c r="E1066" t="s">
        <v>6</v>
      </c>
      <c r="F1066" s="4">
        <v>24275</v>
      </c>
      <c r="G1066" s="6" t="str" cm="1">
        <f t="array" ref="G1066">IFERROR(VLOOKUP(VALUE(Table13[[#This Row],[County FIPS]]), IFERROR(IF(VALUE([1]!New_Licenses[#Data])=0, "Pending", VALUE([1]!New_Licenses[#Data])), [1]!New_Licenses[#Data]), 8, FALSE), "N/A")</f>
        <v>N/A</v>
      </c>
      <c r="H1066" s="9" t="str">
        <f>IF(AND(Table13[[#This Row],[Call Sign]]&lt;&gt;"N/A", Table13[[#This Row],[Call Sign]]&lt;&gt;"Pending"), "Y", "N")</f>
        <v>N</v>
      </c>
      <c r="I1066" s="10" t="str" cm="1">
        <f t="array" ref="I10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6" s="6" t="str" cm="1">
        <f t="array" ref="J1066">IF(IFERROR(VLOOKUP(VALUE(Table13[[#This Row],[County FIPS]]), IFERROR(IF(VALUE([1]!New_Leases[#Data])=0, "Pending", VALUE([1]!New_Leases[#Data])), [1]!New_Leases[#Data]), 13, FALSE), "N")="Active", "Y", "N")</f>
        <v>N</v>
      </c>
      <c r="K1066" s="9" t="str" cm="1">
        <f t="array" ref="K10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6" s="9" t="str" cm="1">
        <f t="array" ref="L10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6" s="11" t="str" cm="1">
        <f t="array" ref="M10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6" s="9" t="str" cm="1">
        <f t="array" ref="N1066">IF(IFERROR(VLOOKUP(VALUE(Table13[[#This Row],[County FIPS]]), VALUE([1]!Assignments_of_Authorization[#Data]), 1, FALSE), "N")&lt;&gt;"N", "Y", "N")</f>
        <v>N</v>
      </c>
      <c r="O1066" s="9" t="str" cm="1">
        <f t="array" ref="O10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6" s="9" t="str" cm="1">
        <f t="array" ref="P10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6" s="9" t="str" cm="1">
        <f t="array" ref="Q10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7" spans="2:17" x14ac:dyDescent="0.25">
      <c r="B1067" s="8" t="s">
        <v>3113</v>
      </c>
      <c r="C1067" t="s">
        <v>718</v>
      </c>
      <c r="D1067" t="s">
        <v>535</v>
      </c>
      <c r="E1067" t="s">
        <v>6</v>
      </c>
      <c r="F1067" s="4">
        <v>8888</v>
      </c>
      <c r="G1067" s="6" t="str" cm="1">
        <f t="array" ref="G1067">IFERROR(VLOOKUP(VALUE(Table13[[#This Row],[County FIPS]]), IFERROR(IF(VALUE([1]!New_Licenses[#Data])=0, "Pending", VALUE([1]!New_Licenses[#Data])), [1]!New_Licenses[#Data]), 8, FALSE), "N/A")</f>
        <v>N/A</v>
      </c>
      <c r="H1067" s="9" t="str">
        <f>IF(AND(Table13[[#This Row],[Call Sign]]&lt;&gt;"N/A", Table13[[#This Row],[Call Sign]]&lt;&gt;"Pending"), "Y", "N")</f>
        <v>N</v>
      </c>
      <c r="I1067" s="10" t="str" cm="1">
        <f t="array" ref="I10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7" s="6" t="str" cm="1">
        <f t="array" ref="J1067">IF(IFERROR(VLOOKUP(VALUE(Table13[[#This Row],[County FIPS]]), IFERROR(IF(VALUE([1]!New_Leases[#Data])=0, "Pending", VALUE([1]!New_Leases[#Data])), [1]!New_Leases[#Data]), 13, FALSE), "N")="Active", "Y", "N")</f>
        <v>N</v>
      </c>
      <c r="K1067" s="9" t="str" cm="1">
        <f t="array" ref="K10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7" s="9" t="str" cm="1">
        <f t="array" ref="L10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7" s="11" t="str" cm="1">
        <f t="array" ref="M10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7" s="9" t="str" cm="1">
        <f t="array" ref="N1067">IF(IFERROR(VLOOKUP(VALUE(Table13[[#This Row],[County FIPS]]), VALUE([1]!Assignments_of_Authorization[#Data]), 1, FALSE), "N")&lt;&gt;"N", "Y", "N")</f>
        <v>N</v>
      </c>
      <c r="O1067" s="9" t="str" cm="1">
        <f t="array" ref="O10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7" s="9" t="str" cm="1">
        <f t="array" ref="P10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7" s="9" t="str" cm="1">
        <f t="array" ref="Q10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8" spans="2:17" x14ac:dyDescent="0.25">
      <c r="B1068" s="8" t="s">
        <v>3114</v>
      </c>
      <c r="C1068" t="s">
        <v>718</v>
      </c>
      <c r="D1068" t="s">
        <v>155</v>
      </c>
      <c r="E1068" t="s">
        <v>6</v>
      </c>
      <c r="F1068" s="4">
        <v>27432</v>
      </c>
      <c r="G1068" s="6" t="str" cm="1">
        <f t="array" ref="G1068">IFERROR(VLOOKUP(VALUE(Table13[[#This Row],[County FIPS]]), IFERROR(IF(VALUE([1]!New_Licenses[#Data])=0, "Pending", VALUE([1]!New_Licenses[#Data])), [1]!New_Licenses[#Data]), 8, FALSE), "N/A")</f>
        <v>N/A</v>
      </c>
      <c r="H1068" s="9" t="str">
        <f>IF(AND(Table13[[#This Row],[Call Sign]]&lt;&gt;"N/A", Table13[[#This Row],[Call Sign]]&lt;&gt;"Pending"), "Y", "N")</f>
        <v>N</v>
      </c>
      <c r="I1068" s="10" t="str" cm="1">
        <f t="array" ref="I10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8" s="6" t="str" cm="1">
        <f t="array" ref="J1068">IF(IFERROR(VLOOKUP(VALUE(Table13[[#This Row],[County FIPS]]), IFERROR(IF(VALUE([1]!New_Leases[#Data])=0, "Pending", VALUE([1]!New_Leases[#Data])), [1]!New_Leases[#Data]), 13, FALSE), "N")="Active", "Y", "N")</f>
        <v>N</v>
      </c>
      <c r="K1068" s="9" t="str" cm="1">
        <f t="array" ref="K10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8" s="9" t="str" cm="1">
        <f t="array" ref="L10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8" s="11" t="str" cm="1">
        <f t="array" ref="M10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8" s="9" t="str" cm="1">
        <f t="array" ref="N1068">IF(IFERROR(VLOOKUP(VALUE(Table13[[#This Row],[County FIPS]]), VALUE([1]!Assignments_of_Authorization[#Data]), 1, FALSE), "N")&lt;&gt;"N", "Y", "N")</f>
        <v>N</v>
      </c>
      <c r="O1068" s="9" t="str" cm="1">
        <f t="array" ref="O10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8" s="9" t="str" cm="1">
        <f t="array" ref="P10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8" s="9" t="str" cm="1">
        <f t="array" ref="Q10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69" spans="2:17" x14ac:dyDescent="0.25">
      <c r="B1069" s="8" t="s">
        <v>3115</v>
      </c>
      <c r="C1069" t="s">
        <v>718</v>
      </c>
      <c r="D1069" t="s">
        <v>629</v>
      </c>
      <c r="E1069" t="s">
        <v>6</v>
      </c>
      <c r="F1069" s="4">
        <v>8680</v>
      </c>
      <c r="G1069" s="6" t="str" cm="1">
        <f t="array" ref="G1069">IFERROR(VLOOKUP(VALUE(Table13[[#This Row],[County FIPS]]), IFERROR(IF(VALUE([1]!New_Licenses[#Data])=0, "Pending", VALUE([1]!New_Licenses[#Data])), [1]!New_Licenses[#Data]), 8, FALSE), "N/A")</f>
        <v>N/A</v>
      </c>
      <c r="H1069" s="9" t="str">
        <f>IF(AND(Table13[[#This Row],[Call Sign]]&lt;&gt;"N/A", Table13[[#This Row],[Call Sign]]&lt;&gt;"Pending"), "Y", "N")</f>
        <v>N</v>
      </c>
      <c r="I1069" s="10" t="str" cm="1">
        <f t="array" ref="I10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69" s="6" t="str" cm="1">
        <f t="array" ref="J1069">IF(IFERROR(VLOOKUP(VALUE(Table13[[#This Row],[County FIPS]]), IFERROR(IF(VALUE([1]!New_Leases[#Data])=0, "Pending", VALUE([1]!New_Leases[#Data])), [1]!New_Leases[#Data]), 13, FALSE), "N")="Active", "Y", "N")</f>
        <v>N</v>
      </c>
      <c r="K1069" s="9" t="str" cm="1">
        <f t="array" ref="K10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69" s="9" t="str" cm="1">
        <f t="array" ref="L10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69" s="11" t="str" cm="1">
        <f t="array" ref="M10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69" s="9" t="str" cm="1">
        <f t="array" ref="N1069">IF(IFERROR(VLOOKUP(VALUE(Table13[[#This Row],[County FIPS]]), VALUE([1]!Assignments_of_Authorization[#Data]), 1, FALSE), "N")&lt;&gt;"N", "Y", "N")</f>
        <v>N</v>
      </c>
      <c r="O1069" s="9" t="str" cm="1">
        <f t="array" ref="O10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69" s="9" t="str" cm="1">
        <f t="array" ref="P10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69" s="9" t="str" cm="1">
        <f t="array" ref="Q10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0" spans="2:17" x14ac:dyDescent="0.25">
      <c r="B1070" s="8" t="s">
        <v>3116</v>
      </c>
      <c r="C1070" t="s">
        <v>718</v>
      </c>
      <c r="D1070" t="s">
        <v>754</v>
      </c>
      <c r="E1070" t="s">
        <v>8</v>
      </c>
      <c r="F1070" s="4">
        <v>67875</v>
      </c>
      <c r="G1070" s="6" t="str" cm="1">
        <f t="array" ref="G1070">IFERROR(VLOOKUP(VALUE(Table13[[#This Row],[County FIPS]]), IFERROR(IF(VALUE([1]!New_Licenses[#Data])=0, "Pending", VALUE([1]!New_Licenses[#Data])), [1]!New_Licenses[#Data]), 8, FALSE), "N/A")</f>
        <v>N/A</v>
      </c>
      <c r="H1070" s="9" t="str">
        <f>IF(AND(Table13[[#This Row],[Call Sign]]&lt;&gt;"N/A", Table13[[#This Row],[Call Sign]]&lt;&gt;"Pending"), "Y", "N")</f>
        <v>N</v>
      </c>
      <c r="I1070" s="10" t="str" cm="1">
        <f t="array" ref="I10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0" s="6" t="str" cm="1">
        <f t="array" ref="J1070">IF(IFERROR(VLOOKUP(VALUE(Table13[[#This Row],[County FIPS]]), IFERROR(IF(VALUE([1]!New_Leases[#Data])=0, "Pending", VALUE([1]!New_Leases[#Data])), [1]!New_Leases[#Data]), 13, FALSE), "N")="Active", "Y", "N")</f>
        <v>N</v>
      </c>
      <c r="K1070" s="9" t="str" cm="1">
        <f t="array" ref="K10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0" s="9" t="str" cm="1">
        <f t="array" ref="L10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0" s="11" t="str" cm="1">
        <f t="array" ref="M10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0" s="9" t="str" cm="1">
        <f t="array" ref="N1070">IF(IFERROR(VLOOKUP(VALUE(Table13[[#This Row],[County FIPS]]), VALUE([1]!Assignments_of_Authorization[#Data]), 1, FALSE), "N")&lt;&gt;"N", "Y", "N")</f>
        <v>N</v>
      </c>
      <c r="O1070" s="9" t="str" cm="1">
        <f t="array" ref="O10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0" s="9" t="str" cm="1">
        <f t="array" ref="P10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0" s="9" t="str" cm="1">
        <f t="array" ref="Q10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1" spans="2:17" x14ac:dyDescent="0.25">
      <c r="B1071" s="8" t="s">
        <v>3117</v>
      </c>
      <c r="C1071" t="s">
        <v>718</v>
      </c>
      <c r="D1071" t="s">
        <v>755</v>
      </c>
      <c r="E1071" t="s">
        <v>6</v>
      </c>
      <c r="F1071" s="4">
        <v>16888</v>
      </c>
      <c r="G1071" s="6" t="str" cm="1">
        <f t="array" ref="G1071">IFERROR(VLOOKUP(VALUE(Table13[[#This Row],[County FIPS]]), IFERROR(IF(VALUE([1]!New_Licenses[#Data])=0, "Pending", VALUE([1]!New_Licenses[#Data])), [1]!New_Licenses[#Data]), 8, FALSE), "N/A")</f>
        <v>N/A</v>
      </c>
      <c r="H1071" s="9" t="str">
        <f>IF(AND(Table13[[#This Row],[Call Sign]]&lt;&gt;"N/A", Table13[[#This Row],[Call Sign]]&lt;&gt;"Pending"), "Y", "N")</f>
        <v>N</v>
      </c>
      <c r="I1071" s="10" t="str" cm="1">
        <f t="array" ref="I10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1" s="6" t="str" cm="1">
        <f t="array" ref="J1071">IF(IFERROR(VLOOKUP(VALUE(Table13[[#This Row],[County FIPS]]), IFERROR(IF(VALUE([1]!New_Leases[#Data])=0, "Pending", VALUE([1]!New_Leases[#Data])), [1]!New_Leases[#Data]), 13, FALSE), "N")="Active", "Y", "N")</f>
        <v>N</v>
      </c>
      <c r="K1071" s="9" t="str" cm="1">
        <f t="array" ref="K10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1" s="9" t="str" cm="1">
        <f t="array" ref="L10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1" s="11" t="str" cm="1">
        <f t="array" ref="M10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1" s="9" t="str" cm="1">
        <f t="array" ref="N1071">IF(IFERROR(VLOOKUP(VALUE(Table13[[#This Row],[County FIPS]]), VALUE([1]!Assignments_of_Authorization[#Data]), 1, FALSE), "N")&lt;&gt;"N", "Y", "N")</f>
        <v>N</v>
      </c>
      <c r="O1071" s="9" t="str" cm="1">
        <f t="array" ref="O10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1" s="9" t="str" cm="1">
        <f t="array" ref="P10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1" s="9" t="str" cm="1">
        <f t="array" ref="Q10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2" spans="2:17" x14ac:dyDescent="0.25">
      <c r="B1072" s="8" t="s">
        <v>3118</v>
      </c>
      <c r="C1072" t="s">
        <v>718</v>
      </c>
      <c r="D1072" t="s">
        <v>538</v>
      </c>
      <c r="E1072" t="s">
        <v>6</v>
      </c>
      <c r="F1072" s="4">
        <v>9152</v>
      </c>
      <c r="G1072" s="6" t="str" cm="1">
        <f t="array" ref="G1072">IFERROR(VLOOKUP(VALUE(Table13[[#This Row],[County FIPS]]), IFERROR(IF(VALUE([1]!New_Licenses[#Data])=0, "Pending", VALUE([1]!New_Licenses[#Data])), [1]!New_Licenses[#Data]), 8, FALSE), "N/A")</f>
        <v>N/A</v>
      </c>
      <c r="H1072" s="9" t="str">
        <f>IF(AND(Table13[[#This Row],[Call Sign]]&lt;&gt;"N/A", Table13[[#This Row],[Call Sign]]&lt;&gt;"Pending"), "Y", "N")</f>
        <v>N</v>
      </c>
      <c r="I1072" s="10" t="str" cm="1">
        <f t="array" ref="I10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2" s="6" t="str" cm="1">
        <f t="array" ref="J1072">IF(IFERROR(VLOOKUP(VALUE(Table13[[#This Row],[County FIPS]]), IFERROR(IF(VALUE([1]!New_Leases[#Data])=0, "Pending", VALUE([1]!New_Leases[#Data])), [1]!New_Leases[#Data]), 13, FALSE), "N")="Active", "Y", "N")</f>
        <v>N</v>
      </c>
      <c r="K1072" s="9" t="str" cm="1">
        <f t="array" ref="K10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2" s="9" t="str" cm="1">
        <f t="array" ref="L10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2" s="11" t="str" cm="1">
        <f t="array" ref="M10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2" s="9" t="str" cm="1">
        <f t="array" ref="N1072">IF(IFERROR(VLOOKUP(VALUE(Table13[[#This Row],[County FIPS]]), VALUE([1]!Assignments_of_Authorization[#Data]), 1, FALSE), "N")&lt;&gt;"N", "Y", "N")</f>
        <v>N</v>
      </c>
      <c r="O1072" s="9" t="str" cm="1">
        <f t="array" ref="O10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2" s="9" t="str" cm="1">
        <f t="array" ref="P10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2" s="9" t="str" cm="1">
        <f t="array" ref="Q10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3" spans="2:17" x14ac:dyDescent="0.25">
      <c r="B1073" s="8" t="s">
        <v>3119</v>
      </c>
      <c r="C1073" t="s">
        <v>718</v>
      </c>
      <c r="D1073" t="s">
        <v>51</v>
      </c>
      <c r="E1073" t="s">
        <v>8</v>
      </c>
      <c r="F1073" s="4">
        <v>92701</v>
      </c>
      <c r="G1073" s="6" t="str" cm="1">
        <f t="array" ref="G1073">IFERROR(VLOOKUP(VALUE(Table13[[#This Row],[County FIPS]]), IFERROR(IF(VALUE([1]!New_Licenses[#Data])=0, "Pending", VALUE([1]!New_Licenses[#Data])), [1]!New_Licenses[#Data]), 8, FALSE), "N/A")</f>
        <v>N/A</v>
      </c>
      <c r="H1073" s="9" t="str">
        <f>IF(AND(Table13[[#This Row],[Call Sign]]&lt;&gt;"N/A", Table13[[#This Row],[Call Sign]]&lt;&gt;"Pending"), "Y", "N")</f>
        <v>N</v>
      </c>
      <c r="I1073" s="10" t="str" cm="1">
        <f t="array" ref="I10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3" s="6" t="str" cm="1">
        <f t="array" ref="J1073">IF(IFERROR(VLOOKUP(VALUE(Table13[[#This Row],[County FIPS]]), IFERROR(IF(VALUE([1]!New_Leases[#Data])=0, "Pending", VALUE([1]!New_Leases[#Data])), [1]!New_Leases[#Data]), 13, FALSE), "N")="Active", "Y", "N")</f>
        <v>N</v>
      </c>
      <c r="K1073" s="9" t="str" cm="1">
        <f t="array" ref="K10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3" s="9" t="str" cm="1">
        <f t="array" ref="L10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3" s="11" t="str" cm="1">
        <f t="array" ref="M10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3" s="9" t="str" cm="1">
        <f t="array" ref="N1073">IF(IFERROR(VLOOKUP(VALUE(Table13[[#This Row],[County FIPS]]), VALUE([1]!Assignments_of_Authorization[#Data]), 1, FALSE), "N")&lt;&gt;"N", "Y", "N")</f>
        <v>N</v>
      </c>
      <c r="O1073" s="9" t="str" cm="1">
        <f t="array" ref="O10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3" s="9" t="str" cm="1">
        <f t="array" ref="P10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3" s="9" t="str" cm="1">
        <f t="array" ref="Q10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4" spans="2:17" x14ac:dyDescent="0.25">
      <c r="B1074" s="8" t="s">
        <v>3120</v>
      </c>
      <c r="C1074" t="s">
        <v>718</v>
      </c>
      <c r="D1074" t="s">
        <v>756</v>
      </c>
      <c r="E1074" t="s">
        <v>6</v>
      </c>
      <c r="F1074" s="4">
        <v>11637</v>
      </c>
      <c r="G1074" s="6" t="str" cm="1">
        <f t="array" ref="G1074">IFERROR(VLOOKUP(VALUE(Table13[[#This Row],[County FIPS]]), IFERROR(IF(VALUE([1]!New_Licenses[#Data])=0, "Pending", VALUE([1]!New_Licenses[#Data])), [1]!New_Licenses[#Data]), 8, FALSE), "N/A")</f>
        <v>N/A</v>
      </c>
      <c r="H1074" s="9" t="str">
        <f>IF(AND(Table13[[#This Row],[Call Sign]]&lt;&gt;"N/A", Table13[[#This Row],[Call Sign]]&lt;&gt;"Pending"), "Y", "N")</f>
        <v>N</v>
      </c>
      <c r="I1074" s="10" t="str" cm="1">
        <f t="array" ref="I10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4" s="6" t="str" cm="1">
        <f t="array" ref="J1074">IF(IFERROR(VLOOKUP(VALUE(Table13[[#This Row],[County FIPS]]), IFERROR(IF(VALUE([1]!New_Leases[#Data])=0, "Pending", VALUE([1]!New_Leases[#Data])), [1]!New_Leases[#Data]), 13, FALSE), "N")="Active", "Y", "N")</f>
        <v>N</v>
      </c>
      <c r="K1074" s="9" t="str" cm="1">
        <f t="array" ref="K10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4" s="9" t="str" cm="1">
        <f t="array" ref="L10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4" s="11" t="str" cm="1">
        <f t="array" ref="M10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4" s="9" t="str" cm="1">
        <f t="array" ref="N1074">IF(IFERROR(VLOOKUP(VALUE(Table13[[#This Row],[County FIPS]]), VALUE([1]!Assignments_of_Authorization[#Data]), 1, FALSE), "N")&lt;&gt;"N", "Y", "N")</f>
        <v>N</v>
      </c>
      <c r="O1074" s="9" t="str" cm="1">
        <f t="array" ref="O10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4" s="9" t="str" cm="1">
        <f t="array" ref="P10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4" s="9" t="str" cm="1">
        <f t="array" ref="Q10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5" spans="2:17" x14ac:dyDescent="0.25">
      <c r="B1075" s="8" t="s">
        <v>3121</v>
      </c>
      <c r="C1075" t="s">
        <v>718</v>
      </c>
      <c r="D1075" t="s">
        <v>53</v>
      </c>
      <c r="E1075" t="s">
        <v>6</v>
      </c>
      <c r="F1075" s="4">
        <v>19581</v>
      </c>
      <c r="G1075" s="6" t="str" cm="1">
        <f t="array" ref="G1075">IFERROR(VLOOKUP(VALUE(Table13[[#This Row],[County FIPS]]), IFERROR(IF(VALUE([1]!New_Licenses[#Data])=0, "Pending", VALUE([1]!New_Licenses[#Data])), [1]!New_Licenses[#Data]), 8, FALSE), "N/A")</f>
        <v>N/A</v>
      </c>
      <c r="H1075" s="9" t="str">
        <f>IF(AND(Table13[[#This Row],[Call Sign]]&lt;&gt;"N/A", Table13[[#This Row],[Call Sign]]&lt;&gt;"Pending"), "Y", "N")</f>
        <v>N</v>
      </c>
      <c r="I1075" s="10" t="str" cm="1">
        <f t="array" ref="I10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5" s="6" t="str" cm="1">
        <f t="array" ref="J1075">IF(IFERROR(VLOOKUP(VALUE(Table13[[#This Row],[County FIPS]]), IFERROR(IF(VALUE([1]!New_Leases[#Data])=0, "Pending", VALUE([1]!New_Leases[#Data])), [1]!New_Leases[#Data]), 13, FALSE), "N")="Active", "Y", "N")</f>
        <v>N</v>
      </c>
      <c r="K1075" s="9" t="str" cm="1">
        <f t="array" ref="K10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5" s="9" t="str" cm="1">
        <f t="array" ref="L10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5" s="11" t="str" cm="1">
        <f t="array" ref="M10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5" s="9" t="str" cm="1">
        <f t="array" ref="N1075">IF(IFERROR(VLOOKUP(VALUE(Table13[[#This Row],[County FIPS]]), VALUE([1]!Assignments_of_Authorization[#Data]), 1, FALSE), "N")&lt;&gt;"N", "Y", "N")</f>
        <v>N</v>
      </c>
      <c r="O1075" s="9" t="str" cm="1">
        <f t="array" ref="O10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5" s="9" t="str" cm="1">
        <f t="array" ref="P10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5" s="9" t="str" cm="1">
        <f t="array" ref="Q10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6" spans="2:17" x14ac:dyDescent="0.25">
      <c r="B1076" s="8" t="s">
        <v>3122</v>
      </c>
      <c r="C1076" t="s">
        <v>718</v>
      </c>
      <c r="D1076" t="s">
        <v>54</v>
      </c>
      <c r="E1076" t="s">
        <v>8</v>
      </c>
      <c r="F1076" s="4">
        <v>31659</v>
      </c>
      <c r="G1076" s="6" t="str" cm="1">
        <f t="array" ref="G1076">IFERROR(VLOOKUP(VALUE(Table13[[#This Row],[County FIPS]]), IFERROR(IF(VALUE([1]!New_Licenses[#Data])=0, "Pending", VALUE([1]!New_Licenses[#Data])), [1]!New_Licenses[#Data]), 8, FALSE), "N/A")</f>
        <v>N/A</v>
      </c>
      <c r="H1076" s="9" t="str">
        <f>IF(AND(Table13[[#This Row],[Call Sign]]&lt;&gt;"N/A", Table13[[#This Row],[Call Sign]]&lt;&gt;"Pending"), "Y", "N")</f>
        <v>N</v>
      </c>
      <c r="I1076" s="10" t="str" cm="1">
        <f t="array" ref="I10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6" s="6" t="str" cm="1">
        <f t="array" ref="J1076">IF(IFERROR(VLOOKUP(VALUE(Table13[[#This Row],[County FIPS]]), IFERROR(IF(VALUE([1]!New_Leases[#Data])=0, "Pending", VALUE([1]!New_Leases[#Data])), [1]!New_Leases[#Data]), 13, FALSE), "N")="Active", "Y", "N")</f>
        <v>N</v>
      </c>
      <c r="K1076" s="9" t="str" cm="1">
        <f t="array" ref="K10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6" s="9" t="str" cm="1">
        <f t="array" ref="L10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6" s="11" t="str" cm="1">
        <f t="array" ref="M10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6" s="9" t="str" cm="1">
        <f t="array" ref="N1076">IF(IFERROR(VLOOKUP(VALUE(Table13[[#This Row],[County FIPS]]), VALUE([1]!Assignments_of_Authorization[#Data]), 1, FALSE), "N")&lt;&gt;"N", "Y", "N")</f>
        <v>N</v>
      </c>
      <c r="O1076" s="9" t="str" cm="1">
        <f t="array" ref="O10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6" s="9" t="str" cm="1">
        <f t="array" ref="P10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6" s="9" t="str" cm="1">
        <f t="array" ref="Q10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7" spans="2:17" x14ac:dyDescent="0.25">
      <c r="B1077" s="8" t="s">
        <v>3123</v>
      </c>
      <c r="C1077" t="s">
        <v>718</v>
      </c>
      <c r="D1077" t="s">
        <v>338</v>
      </c>
      <c r="E1077" t="s">
        <v>6</v>
      </c>
      <c r="F1077" s="4">
        <v>11287</v>
      </c>
      <c r="G1077" s="6" t="str" cm="1">
        <f t="array" ref="G1077">IFERROR(VLOOKUP(VALUE(Table13[[#This Row],[County FIPS]]), IFERROR(IF(VALUE([1]!New_Licenses[#Data])=0, "Pending", VALUE([1]!New_Licenses[#Data])), [1]!New_Licenses[#Data]), 8, FALSE), "N/A")</f>
        <v>N/A</v>
      </c>
      <c r="H1077" s="9" t="str">
        <f>IF(AND(Table13[[#This Row],[Call Sign]]&lt;&gt;"N/A", Table13[[#This Row],[Call Sign]]&lt;&gt;"Pending"), "Y", "N")</f>
        <v>N</v>
      </c>
      <c r="I1077" s="10" t="str" cm="1">
        <f t="array" ref="I10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7" s="6" t="str" cm="1">
        <f t="array" ref="J1077">IF(IFERROR(VLOOKUP(VALUE(Table13[[#This Row],[County FIPS]]), IFERROR(IF(VALUE([1]!New_Leases[#Data])=0, "Pending", VALUE([1]!New_Leases[#Data])), [1]!New_Leases[#Data]), 13, FALSE), "N")="Active", "Y", "N")</f>
        <v>N</v>
      </c>
      <c r="K1077" s="9" t="str" cm="1">
        <f t="array" ref="K10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7" s="9" t="str" cm="1">
        <f t="array" ref="L10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7" s="11" t="str" cm="1">
        <f t="array" ref="M10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7" s="9" t="str" cm="1">
        <f t="array" ref="N1077">IF(IFERROR(VLOOKUP(VALUE(Table13[[#This Row],[County FIPS]]), VALUE([1]!Assignments_of_Authorization[#Data]), 1, FALSE), "N")&lt;&gt;"N", "Y", "N")</f>
        <v>N</v>
      </c>
      <c r="O1077" s="9" t="str" cm="1">
        <f t="array" ref="O10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7" s="9" t="str" cm="1">
        <f t="array" ref="P10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7" s="9" t="str" cm="1">
        <f t="array" ref="Q10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8" spans="2:17" x14ac:dyDescent="0.25">
      <c r="B1078" s="8" t="s">
        <v>3124</v>
      </c>
      <c r="C1078" t="s">
        <v>718</v>
      </c>
      <c r="D1078" t="s">
        <v>540</v>
      </c>
      <c r="E1078" t="s">
        <v>6</v>
      </c>
      <c r="F1078" s="4">
        <v>17120</v>
      </c>
      <c r="G1078" s="6" t="str" cm="1">
        <f t="array" ref="G1078">IFERROR(VLOOKUP(VALUE(Table13[[#This Row],[County FIPS]]), IFERROR(IF(VALUE([1]!New_Licenses[#Data])=0, "Pending", VALUE([1]!New_Licenses[#Data])), [1]!New_Licenses[#Data]), 8, FALSE), "N/A")</f>
        <v>N/A</v>
      </c>
      <c r="H1078" s="9" t="str">
        <f>IF(AND(Table13[[#This Row],[Call Sign]]&lt;&gt;"N/A", Table13[[#This Row],[Call Sign]]&lt;&gt;"Pending"), "Y", "N")</f>
        <v>N</v>
      </c>
      <c r="I1078" s="10" t="str" cm="1">
        <f t="array" ref="I10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8" s="6" t="str" cm="1">
        <f t="array" ref="J1078">IF(IFERROR(VLOOKUP(VALUE(Table13[[#This Row],[County FIPS]]), IFERROR(IF(VALUE([1]!New_Leases[#Data])=0, "Pending", VALUE([1]!New_Leases[#Data])), [1]!New_Leases[#Data]), 13, FALSE), "N")="Active", "Y", "N")</f>
        <v>N</v>
      </c>
      <c r="K1078" s="9" t="str" cm="1">
        <f t="array" ref="K10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8" s="9" t="str" cm="1">
        <f t="array" ref="L10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8" s="11" t="str" cm="1">
        <f t="array" ref="M10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8" s="9" t="str" cm="1">
        <f t="array" ref="N1078">IF(IFERROR(VLOOKUP(VALUE(Table13[[#This Row],[County FIPS]]), VALUE([1]!Assignments_of_Authorization[#Data]), 1, FALSE), "N")&lt;&gt;"N", "Y", "N")</f>
        <v>N</v>
      </c>
      <c r="O1078" s="9" t="str" cm="1">
        <f t="array" ref="O10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8" s="9" t="str" cm="1">
        <f t="array" ref="P10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8" s="9" t="str" cm="1">
        <f t="array" ref="Q10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79" spans="2:17" x14ac:dyDescent="0.25">
      <c r="B1079" s="8" t="s">
        <v>3125</v>
      </c>
      <c r="C1079" t="s">
        <v>718</v>
      </c>
      <c r="D1079" t="s">
        <v>683</v>
      </c>
      <c r="E1079" t="s">
        <v>6</v>
      </c>
      <c r="F1079" s="4">
        <v>30003</v>
      </c>
      <c r="G1079" s="6" t="str" cm="1">
        <f t="array" ref="G1079">IFERROR(VLOOKUP(VALUE(Table13[[#This Row],[County FIPS]]), IFERROR(IF(VALUE([1]!New_Licenses[#Data])=0, "Pending", VALUE([1]!New_Licenses[#Data])), [1]!New_Licenses[#Data]), 8, FALSE), "N/A")</f>
        <v>N/A</v>
      </c>
      <c r="H1079" s="9" t="str">
        <f>IF(AND(Table13[[#This Row],[Call Sign]]&lt;&gt;"N/A", Table13[[#This Row],[Call Sign]]&lt;&gt;"Pending"), "Y", "N")</f>
        <v>N</v>
      </c>
      <c r="I1079" s="10" t="str" cm="1">
        <f t="array" ref="I10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79" s="6" t="str" cm="1">
        <f t="array" ref="J1079">IF(IFERROR(VLOOKUP(VALUE(Table13[[#This Row],[County FIPS]]), IFERROR(IF(VALUE([1]!New_Leases[#Data])=0, "Pending", VALUE([1]!New_Leases[#Data])), [1]!New_Leases[#Data]), 13, FALSE), "N")="Active", "Y", "N")</f>
        <v>N</v>
      </c>
      <c r="K1079" s="9" t="str" cm="1">
        <f t="array" ref="K10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79" s="9" t="str" cm="1">
        <f t="array" ref="L10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79" s="11" t="str" cm="1">
        <f t="array" ref="M10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79" s="9" t="str" cm="1">
        <f t="array" ref="N1079">IF(IFERROR(VLOOKUP(VALUE(Table13[[#This Row],[County FIPS]]), VALUE([1]!Assignments_of_Authorization[#Data]), 1, FALSE), "N")&lt;&gt;"N", "Y", "N")</f>
        <v>N</v>
      </c>
      <c r="O1079" s="9" t="str" cm="1">
        <f t="array" ref="O10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79" s="9" t="str" cm="1">
        <f t="array" ref="P10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79" s="9" t="str" cm="1">
        <f t="array" ref="Q10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0" spans="2:17" x14ac:dyDescent="0.25">
      <c r="B1080" s="8" t="s">
        <v>3126</v>
      </c>
      <c r="C1080" t="s">
        <v>718</v>
      </c>
      <c r="D1080" t="s">
        <v>757</v>
      </c>
      <c r="E1080" t="s">
        <v>6</v>
      </c>
      <c r="F1080" s="4">
        <v>6113</v>
      </c>
      <c r="G1080" s="6" t="str" cm="1">
        <f t="array" ref="G1080">IFERROR(VLOOKUP(VALUE(Table13[[#This Row],[County FIPS]]), IFERROR(IF(VALUE([1]!New_Licenses[#Data])=0, "Pending", VALUE([1]!New_Licenses[#Data])), [1]!New_Licenses[#Data]), 8, FALSE), "N/A")</f>
        <v>N/A</v>
      </c>
      <c r="H1080" s="9" t="str">
        <f>IF(AND(Table13[[#This Row],[Call Sign]]&lt;&gt;"N/A", Table13[[#This Row],[Call Sign]]&lt;&gt;"Pending"), "Y", "N")</f>
        <v>N</v>
      </c>
      <c r="I1080" s="10" t="str" cm="1">
        <f t="array" ref="I10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0" s="6" t="str" cm="1">
        <f t="array" ref="J1080">IF(IFERROR(VLOOKUP(VALUE(Table13[[#This Row],[County FIPS]]), IFERROR(IF(VALUE([1]!New_Leases[#Data])=0, "Pending", VALUE([1]!New_Leases[#Data])), [1]!New_Leases[#Data]), 13, FALSE), "N")="Active", "Y", "N")</f>
        <v>N</v>
      </c>
      <c r="K1080" s="9" t="str" cm="1">
        <f t="array" ref="K10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0" s="9" t="str" cm="1">
        <f t="array" ref="L10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0" s="11" t="str" cm="1">
        <f t="array" ref="M10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0" s="9" t="str" cm="1">
        <f t="array" ref="N1080">IF(IFERROR(VLOOKUP(VALUE(Table13[[#This Row],[County FIPS]]), VALUE([1]!Assignments_of_Authorization[#Data]), 1, FALSE), "N")&lt;&gt;"N", "Y", "N")</f>
        <v>N</v>
      </c>
      <c r="O1080" s="9" t="str" cm="1">
        <f t="array" ref="O10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0" s="9" t="str" cm="1">
        <f t="array" ref="P10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0" s="9" t="str" cm="1">
        <f t="array" ref="Q10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1" spans="2:17" x14ac:dyDescent="0.25">
      <c r="B1081" s="8" t="s">
        <v>3127</v>
      </c>
      <c r="C1081" t="s">
        <v>718</v>
      </c>
      <c r="D1081" t="s">
        <v>543</v>
      </c>
      <c r="E1081" t="s">
        <v>6</v>
      </c>
      <c r="F1081" s="4">
        <v>22641</v>
      </c>
      <c r="G1081" s="6" t="str" cm="1">
        <f t="array" ref="G1081">IFERROR(VLOOKUP(VALUE(Table13[[#This Row],[County FIPS]]), IFERROR(IF(VALUE([1]!New_Licenses[#Data])=0, "Pending", VALUE([1]!New_Licenses[#Data])), [1]!New_Licenses[#Data]), 8, FALSE), "N/A")</f>
        <v>N/A</v>
      </c>
      <c r="H1081" s="9" t="str">
        <f>IF(AND(Table13[[#This Row],[Call Sign]]&lt;&gt;"N/A", Table13[[#This Row],[Call Sign]]&lt;&gt;"Pending"), "Y", "N")</f>
        <v>N</v>
      </c>
      <c r="I1081" s="10" t="str" cm="1">
        <f t="array" ref="I10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1" s="6" t="str" cm="1">
        <f t="array" ref="J1081">IF(IFERROR(VLOOKUP(VALUE(Table13[[#This Row],[County FIPS]]), IFERROR(IF(VALUE([1]!New_Leases[#Data])=0, "Pending", VALUE([1]!New_Leases[#Data])), [1]!New_Leases[#Data]), 13, FALSE), "N")="Active", "Y", "N")</f>
        <v>N</v>
      </c>
      <c r="K1081" s="9" t="str" cm="1">
        <f t="array" ref="K10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1" s="9" t="str" cm="1">
        <f t="array" ref="L10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1" s="11" t="str" cm="1">
        <f t="array" ref="M10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1" s="9" t="str" cm="1">
        <f t="array" ref="N1081">IF(IFERROR(VLOOKUP(VALUE(Table13[[#This Row],[County FIPS]]), VALUE([1]!Assignments_of_Authorization[#Data]), 1, FALSE), "N")&lt;&gt;"N", "Y", "N")</f>
        <v>N</v>
      </c>
      <c r="O1081" s="9" t="str" cm="1">
        <f t="array" ref="O10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1" s="9" t="str" cm="1">
        <f t="array" ref="P10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1" s="9" t="str" cm="1">
        <f t="array" ref="Q10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2" spans="2:17" x14ac:dyDescent="0.25">
      <c r="B1082" s="8" t="s">
        <v>3128</v>
      </c>
      <c r="C1082" t="s">
        <v>718</v>
      </c>
      <c r="D1082" t="s">
        <v>758</v>
      </c>
      <c r="E1082" t="s">
        <v>6</v>
      </c>
      <c r="F1082" s="4">
        <v>10286</v>
      </c>
      <c r="G1082" s="6" t="str" cm="1">
        <f t="array" ref="G1082">IFERROR(VLOOKUP(VALUE(Table13[[#This Row],[County FIPS]]), IFERROR(IF(VALUE([1]!New_Licenses[#Data])=0, "Pending", VALUE([1]!New_Licenses[#Data])), [1]!New_Licenses[#Data]), 8, FALSE), "N/A")</f>
        <v>N/A</v>
      </c>
      <c r="H1082" s="9" t="str">
        <f>IF(AND(Table13[[#This Row],[Call Sign]]&lt;&gt;"N/A", Table13[[#This Row],[Call Sign]]&lt;&gt;"Pending"), "Y", "N")</f>
        <v>N</v>
      </c>
      <c r="I1082" s="10" t="str" cm="1">
        <f t="array" ref="I10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2" s="6" t="str" cm="1">
        <f t="array" ref="J1082">IF(IFERROR(VLOOKUP(VALUE(Table13[[#This Row],[County FIPS]]), IFERROR(IF(VALUE([1]!New_Leases[#Data])=0, "Pending", VALUE([1]!New_Leases[#Data])), [1]!New_Leases[#Data]), 13, FALSE), "N")="Active", "Y", "N")</f>
        <v>N</v>
      </c>
      <c r="K1082" s="9" t="str" cm="1">
        <f t="array" ref="K10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2" s="9" t="str" cm="1">
        <f t="array" ref="L10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2" s="11" t="str" cm="1">
        <f t="array" ref="M10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2" s="9" t="str" cm="1">
        <f t="array" ref="N1082">IF(IFERROR(VLOOKUP(VALUE(Table13[[#This Row],[County FIPS]]), VALUE([1]!Assignments_of_Authorization[#Data]), 1, FALSE), "N")&lt;&gt;"N", "Y", "N")</f>
        <v>N</v>
      </c>
      <c r="O1082" s="9" t="str" cm="1">
        <f t="array" ref="O10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2" s="9" t="str" cm="1">
        <f t="array" ref="P10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2" s="9" t="str" cm="1">
        <f t="array" ref="Q10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3" spans="2:17" x14ac:dyDescent="0.25">
      <c r="B1083" s="8" t="s">
        <v>3129</v>
      </c>
      <c r="C1083" t="s">
        <v>718</v>
      </c>
      <c r="D1083" t="s">
        <v>56</v>
      </c>
      <c r="E1083" t="s">
        <v>6</v>
      </c>
      <c r="F1083" s="4">
        <v>11338</v>
      </c>
      <c r="G1083" s="6" t="str" cm="1">
        <f t="array" ref="G1083">IFERROR(VLOOKUP(VALUE(Table13[[#This Row],[County FIPS]]), IFERROR(IF(VALUE([1]!New_Licenses[#Data])=0, "Pending", VALUE([1]!New_Licenses[#Data])), [1]!New_Licenses[#Data]), 8, FALSE), "N/A")</f>
        <v>N/A</v>
      </c>
      <c r="H1083" s="9" t="str">
        <f>IF(AND(Table13[[#This Row],[Call Sign]]&lt;&gt;"N/A", Table13[[#This Row],[Call Sign]]&lt;&gt;"Pending"), "Y", "N")</f>
        <v>N</v>
      </c>
      <c r="I1083" s="10" t="str" cm="1">
        <f t="array" ref="I10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3" s="6" t="str" cm="1">
        <f t="array" ref="J1083">IF(IFERROR(VLOOKUP(VALUE(Table13[[#This Row],[County FIPS]]), IFERROR(IF(VALUE([1]!New_Leases[#Data])=0, "Pending", VALUE([1]!New_Leases[#Data])), [1]!New_Leases[#Data]), 13, FALSE), "N")="Active", "Y", "N")</f>
        <v>N</v>
      </c>
      <c r="K1083" s="9" t="str" cm="1">
        <f t="array" ref="K10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3" s="9" t="str" cm="1">
        <f t="array" ref="L10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3" s="11" t="str" cm="1">
        <f t="array" ref="M10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3" s="9" t="str" cm="1">
        <f t="array" ref="N1083">IF(IFERROR(VLOOKUP(VALUE(Table13[[#This Row],[County FIPS]]), VALUE([1]!Assignments_of_Authorization[#Data]), 1, FALSE), "N")&lt;&gt;"N", "Y", "N")</f>
        <v>N</v>
      </c>
      <c r="O1083" s="9" t="str" cm="1">
        <f t="array" ref="O10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3" s="9" t="str" cm="1">
        <f t="array" ref="P10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3" s="9" t="str" cm="1">
        <f t="array" ref="Q10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4" spans="2:17" x14ac:dyDescent="0.25">
      <c r="B1084" s="8" t="s">
        <v>3130</v>
      </c>
      <c r="C1084" t="s">
        <v>718</v>
      </c>
      <c r="D1084" t="s">
        <v>57</v>
      </c>
      <c r="E1084" t="s">
        <v>8</v>
      </c>
      <c r="F1084" s="4">
        <v>28114</v>
      </c>
      <c r="G1084" s="6" t="str" cm="1">
        <f t="array" ref="G1084">IFERROR(VLOOKUP(VALUE(Table13[[#This Row],[County FIPS]]), IFERROR(IF(VALUE([1]!New_Licenses[#Data])=0, "Pending", VALUE([1]!New_Licenses[#Data])), [1]!New_Licenses[#Data]), 8, FALSE), "N/A")</f>
        <v>N/A</v>
      </c>
      <c r="H1084" s="9" t="str">
        <f>IF(AND(Table13[[#This Row],[Call Sign]]&lt;&gt;"N/A", Table13[[#This Row],[Call Sign]]&lt;&gt;"Pending"), "Y", "N")</f>
        <v>N</v>
      </c>
      <c r="I1084" s="10" t="str" cm="1">
        <f t="array" ref="I10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4" s="6" t="str" cm="1">
        <f t="array" ref="J1084">IF(IFERROR(VLOOKUP(VALUE(Table13[[#This Row],[County FIPS]]), IFERROR(IF(VALUE([1]!New_Leases[#Data])=0, "Pending", VALUE([1]!New_Leases[#Data])), [1]!New_Leases[#Data]), 13, FALSE), "N")="Active", "Y", "N")</f>
        <v>N</v>
      </c>
      <c r="K1084" s="9" t="str" cm="1">
        <f t="array" ref="K10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4" s="9" t="str" cm="1">
        <f t="array" ref="L10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4" s="11" t="str" cm="1">
        <f t="array" ref="M10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4" s="9" t="str" cm="1">
        <f t="array" ref="N1084">IF(IFERROR(VLOOKUP(VALUE(Table13[[#This Row],[County FIPS]]), VALUE([1]!Assignments_of_Authorization[#Data]), 1, FALSE), "N")&lt;&gt;"N", "Y", "N")</f>
        <v>N</v>
      </c>
      <c r="O1084" s="9" t="str" cm="1">
        <f t="array" ref="O10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4" s="9" t="str" cm="1">
        <f t="array" ref="P10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4" s="9" t="str" cm="1">
        <f t="array" ref="Q10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5" spans="2:17" x14ac:dyDescent="0.25">
      <c r="B1085" s="8" t="s">
        <v>3131</v>
      </c>
      <c r="C1085" t="s">
        <v>718</v>
      </c>
      <c r="D1085" t="s">
        <v>58</v>
      </c>
      <c r="E1085" t="s">
        <v>6</v>
      </c>
      <c r="F1085" s="4">
        <v>13726</v>
      </c>
      <c r="G1085" s="6" t="str" cm="1">
        <f t="array" ref="G1085">IFERROR(VLOOKUP(VALUE(Table13[[#This Row],[County FIPS]]), IFERROR(IF(VALUE([1]!New_Licenses[#Data])=0, "Pending", VALUE([1]!New_Licenses[#Data])), [1]!New_Licenses[#Data]), 8, FALSE), "N/A")</f>
        <v>N/A</v>
      </c>
      <c r="H1085" s="9" t="str">
        <f>IF(AND(Table13[[#This Row],[Call Sign]]&lt;&gt;"N/A", Table13[[#This Row],[Call Sign]]&lt;&gt;"Pending"), "Y", "N")</f>
        <v>N</v>
      </c>
      <c r="I1085" s="10" t="str" cm="1">
        <f t="array" ref="I10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5" s="6" t="str" cm="1">
        <f t="array" ref="J1085">IF(IFERROR(VLOOKUP(VALUE(Table13[[#This Row],[County FIPS]]), IFERROR(IF(VALUE([1]!New_Leases[#Data])=0, "Pending", VALUE([1]!New_Leases[#Data])), [1]!New_Leases[#Data]), 13, FALSE), "N")="Active", "Y", "N")</f>
        <v>N</v>
      </c>
      <c r="K1085" s="9" t="str" cm="1">
        <f t="array" ref="K10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5" s="9" t="str" cm="1">
        <f t="array" ref="L10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5" s="11" t="str" cm="1">
        <f t="array" ref="M10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5" s="9" t="str" cm="1">
        <f t="array" ref="N1085">IF(IFERROR(VLOOKUP(VALUE(Table13[[#This Row],[County FIPS]]), VALUE([1]!Assignments_of_Authorization[#Data]), 1, FALSE), "N")&lt;&gt;"N", "Y", "N")</f>
        <v>N</v>
      </c>
      <c r="O1085" s="9" t="str" cm="1">
        <f t="array" ref="O10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5" s="9" t="str" cm="1">
        <f t="array" ref="P10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5" s="9" t="str" cm="1">
        <f t="array" ref="Q10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6" spans="2:17" x14ac:dyDescent="0.25">
      <c r="B1086" s="8" t="s">
        <v>3132</v>
      </c>
      <c r="C1086" t="s">
        <v>718</v>
      </c>
      <c r="D1086" t="s">
        <v>759</v>
      </c>
      <c r="E1086" t="s">
        <v>6</v>
      </c>
      <c r="F1086" s="4">
        <v>30928</v>
      </c>
      <c r="G1086" s="6" t="str" cm="1">
        <f t="array" ref="G1086">IFERROR(VLOOKUP(VALUE(Table13[[#This Row],[County FIPS]]), IFERROR(IF(VALUE([1]!New_Licenses[#Data])=0, "Pending", VALUE([1]!New_Licenses[#Data])), [1]!New_Licenses[#Data]), 8, FALSE), "N/A")</f>
        <v>N/A</v>
      </c>
      <c r="H1086" s="9" t="str">
        <f>IF(AND(Table13[[#This Row],[Call Sign]]&lt;&gt;"N/A", Table13[[#This Row],[Call Sign]]&lt;&gt;"Pending"), "Y", "N")</f>
        <v>N</v>
      </c>
      <c r="I1086" s="10" t="str" cm="1">
        <f t="array" ref="I10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6" s="6" t="str" cm="1">
        <f t="array" ref="J1086">IF(IFERROR(VLOOKUP(VALUE(Table13[[#This Row],[County FIPS]]), IFERROR(IF(VALUE([1]!New_Leases[#Data])=0, "Pending", VALUE([1]!New_Leases[#Data])), [1]!New_Leases[#Data]), 13, FALSE), "N")="Active", "Y", "N")</f>
        <v>N</v>
      </c>
      <c r="K1086" s="9" t="str" cm="1">
        <f t="array" ref="K10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6" s="9" t="str" cm="1">
        <f t="array" ref="L10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6" s="11" t="str" cm="1">
        <f t="array" ref="M10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6" s="9" t="str" cm="1">
        <f t="array" ref="N1086">IF(IFERROR(VLOOKUP(VALUE(Table13[[#This Row],[County FIPS]]), VALUE([1]!Assignments_of_Authorization[#Data]), 1, FALSE), "N")&lt;&gt;"N", "Y", "N")</f>
        <v>N</v>
      </c>
      <c r="O1086" s="9" t="str" cm="1">
        <f t="array" ref="O10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6" s="9" t="str" cm="1">
        <f t="array" ref="P10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6" s="9" t="str" cm="1">
        <f t="array" ref="Q10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7" spans="2:17" x14ac:dyDescent="0.25">
      <c r="B1087" s="8" t="s">
        <v>3133</v>
      </c>
      <c r="C1087" t="s">
        <v>718</v>
      </c>
      <c r="D1087" t="s">
        <v>760</v>
      </c>
      <c r="E1087" t="s">
        <v>8</v>
      </c>
      <c r="F1087" s="4">
        <v>46738</v>
      </c>
      <c r="G1087" s="6" t="str" cm="1">
        <f t="array" ref="G1087">IFERROR(VLOOKUP(VALUE(Table13[[#This Row],[County FIPS]]), IFERROR(IF(VALUE([1]!New_Licenses[#Data])=0, "Pending", VALUE([1]!New_Licenses[#Data])), [1]!New_Licenses[#Data]), 8, FALSE), "N/A")</f>
        <v>N/A</v>
      </c>
      <c r="H1087" s="9" t="str">
        <f>IF(AND(Table13[[#This Row],[Call Sign]]&lt;&gt;"N/A", Table13[[#This Row],[Call Sign]]&lt;&gt;"Pending"), "Y", "N")</f>
        <v>N</v>
      </c>
      <c r="I1087" s="10" t="str" cm="1">
        <f t="array" ref="I10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7" s="6" t="str" cm="1">
        <f t="array" ref="J1087">IF(IFERROR(VLOOKUP(VALUE(Table13[[#This Row],[County FIPS]]), IFERROR(IF(VALUE([1]!New_Leases[#Data])=0, "Pending", VALUE([1]!New_Leases[#Data])), [1]!New_Leases[#Data]), 13, FALSE), "N")="Active", "Y", "N")</f>
        <v>N</v>
      </c>
      <c r="K1087" s="9" t="str" cm="1">
        <f t="array" ref="K10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7" s="9" t="str" cm="1">
        <f t="array" ref="L10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7" s="11" t="str" cm="1">
        <f t="array" ref="M10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7" s="9" t="str" cm="1">
        <f t="array" ref="N1087">IF(IFERROR(VLOOKUP(VALUE(Table13[[#This Row],[County FIPS]]), VALUE([1]!Assignments_of_Authorization[#Data]), 1, FALSE), "N")&lt;&gt;"N", "Y", "N")</f>
        <v>N</v>
      </c>
      <c r="O1087" s="9" t="str" cm="1">
        <f t="array" ref="O10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7" s="9" t="str" cm="1">
        <f t="array" ref="P10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7" s="9" t="str" cm="1">
        <f t="array" ref="Q10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8" spans="2:17" x14ac:dyDescent="0.25">
      <c r="B1088" s="8" t="s">
        <v>3134</v>
      </c>
      <c r="C1088" t="s">
        <v>718</v>
      </c>
      <c r="D1088" t="s">
        <v>761</v>
      </c>
      <c r="E1088" t="s">
        <v>6</v>
      </c>
      <c r="F1088" s="4">
        <v>7537</v>
      </c>
      <c r="G1088" s="6" t="str" cm="1">
        <f t="array" ref="G1088">IFERROR(VLOOKUP(VALUE(Table13[[#This Row],[County FIPS]]), IFERROR(IF(VALUE([1]!New_Licenses[#Data])=0, "Pending", VALUE([1]!New_Licenses[#Data])), [1]!New_Licenses[#Data]), 8, FALSE), "N/A")</f>
        <v>N/A</v>
      </c>
      <c r="H1088" s="9" t="str">
        <f>IF(AND(Table13[[#This Row],[Call Sign]]&lt;&gt;"N/A", Table13[[#This Row],[Call Sign]]&lt;&gt;"Pending"), "Y", "N")</f>
        <v>N</v>
      </c>
      <c r="I1088" s="10" t="str" cm="1">
        <f t="array" ref="I10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8" s="6" t="str" cm="1">
        <f t="array" ref="J1088">IF(IFERROR(VLOOKUP(VALUE(Table13[[#This Row],[County FIPS]]), IFERROR(IF(VALUE([1]!New_Leases[#Data])=0, "Pending", VALUE([1]!New_Leases[#Data])), [1]!New_Leases[#Data]), 13, FALSE), "N")="Active", "Y", "N")</f>
        <v>N</v>
      </c>
      <c r="K1088" s="9" t="str" cm="1">
        <f t="array" ref="K10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8" s="9" t="str" cm="1">
        <f t="array" ref="L10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8" s="11" t="str" cm="1">
        <f t="array" ref="M10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8" s="9" t="str" cm="1">
        <f t="array" ref="N1088">IF(IFERROR(VLOOKUP(VALUE(Table13[[#This Row],[County FIPS]]), VALUE([1]!Assignments_of_Authorization[#Data]), 1, FALSE), "N")&lt;&gt;"N", "Y", "N")</f>
        <v>N</v>
      </c>
      <c r="O1088" s="9" t="str" cm="1">
        <f t="array" ref="O10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8" s="9" t="str" cm="1">
        <f t="array" ref="P10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8" s="9" t="str" cm="1">
        <f t="array" ref="Q10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89" spans="2:17" x14ac:dyDescent="0.25">
      <c r="B1089" s="8" t="s">
        <v>3135</v>
      </c>
      <c r="C1089" t="s">
        <v>718</v>
      </c>
      <c r="D1089" t="s">
        <v>583</v>
      </c>
      <c r="E1089" t="s">
        <v>6</v>
      </c>
      <c r="F1089" s="4">
        <v>23772</v>
      </c>
      <c r="G1089" s="6" t="str" cm="1">
        <f t="array" ref="G1089">IFERROR(VLOOKUP(VALUE(Table13[[#This Row],[County FIPS]]), IFERROR(IF(VALUE([1]!New_Licenses[#Data])=0, "Pending", VALUE([1]!New_Licenses[#Data])), [1]!New_Licenses[#Data]), 8, FALSE), "N/A")</f>
        <v>N/A</v>
      </c>
      <c r="H1089" s="9" t="str">
        <f>IF(AND(Table13[[#This Row],[Call Sign]]&lt;&gt;"N/A", Table13[[#This Row],[Call Sign]]&lt;&gt;"Pending"), "Y", "N")</f>
        <v>N</v>
      </c>
      <c r="I1089" s="10" t="str" cm="1">
        <f t="array" ref="I10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89" s="6" t="str" cm="1">
        <f t="array" ref="J1089">IF(IFERROR(VLOOKUP(VALUE(Table13[[#This Row],[County FIPS]]), IFERROR(IF(VALUE([1]!New_Leases[#Data])=0, "Pending", VALUE([1]!New_Leases[#Data])), [1]!New_Leases[#Data]), 13, FALSE), "N")="Active", "Y", "N")</f>
        <v>N</v>
      </c>
      <c r="K1089" s="9" t="str" cm="1">
        <f t="array" ref="K10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89" s="9" t="str" cm="1">
        <f t="array" ref="L10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89" s="11" t="str" cm="1">
        <f t="array" ref="M10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89" s="9" t="str" cm="1">
        <f t="array" ref="N1089">IF(IFERROR(VLOOKUP(VALUE(Table13[[#This Row],[County FIPS]]), VALUE([1]!Assignments_of_Authorization[#Data]), 1, FALSE), "N")&lt;&gt;"N", "Y", "N")</f>
        <v>N</v>
      </c>
      <c r="O1089" s="9" t="str" cm="1">
        <f t="array" ref="O10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89" s="9" t="str" cm="1">
        <f t="array" ref="P10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89" s="9" t="str" cm="1">
        <f t="array" ref="Q10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0" spans="2:17" x14ac:dyDescent="0.25">
      <c r="B1090" s="8" t="s">
        <v>3136</v>
      </c>
      <c r="C1090" t="s">
        <v>718</v>
      </c>
      <c r="D1090" t="s">
        <v>762</v>
      </c>
      <c r="E1090" t="s">
        <v>8</v>
      </c>
      <c r="F1090" s="4">
        <v>67607</v>
      </c>
      <c r="G1090" s="6" t="str" cm="1">
        <f t="array" ref="G1090">IFERROR(VLOOKUP(VALUE(Table13[[#This Row],[County FIPS]]), IFERROR(IF(VALUE([1]!New_Licenses[#Data])=0, "Pending", VALUE([1]!New_Licenses[#Data])), [1]!New_Licenses[#Data]), 8, FALSE), "N/A")</f>
        <v>N/A</v>
      </c>
      <c r="H1090" s="9" t="str">
        <f>IF(AND(Table13[[#This Row],[Call Sign]]&lt;&gt;"N/A", Table13[[#This Row],[Call Sign]]&lt;&gt;"Pending"), "Y", "N")</f>
        <v>N</v>
      </c>
      <c r="I1090" s="10" t="str" cm="1">
        <f t="array" ref="I10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0" s="6" t="str" cm="1">
        <f t="array" ref="J1090">IF(IFERROR(VLOOKUP(VALUE(Table13[[#This Row],[County FIPS]]), IFERROR(IF(VALUE([1]!New_Leases[#Data])=0, "Pending", VALUE([1]!New_Leases[#Data])), [1]!New_Leases[#Data]), 13, FALSE), "N")="Active", "Y", "N")</f>
        <v>N</v>
      </c>
      <c r="K1090" s="9" t="str" cm="1">
        <f t="array" ref="K10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0" s="9" t="str" cm="1">
        <f t="array" ref="L10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0" s="11" t="str" cm="1">
        <f t="array" ref="M10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0" s="9" t="str" cm="1">
        <f t="array" ref="N1090">IF(IFERROR(VLOOKUP(VALUE(Table13[[#This Row],[County FIPS]]), VALUE([1]!Assignments_of_Authorization[#Data]), 1, FALSE), "N")&lt;&gt;"N", "Y", "N")</f>
        <v>N</v>
      </c>
      <c r="O1090" s="9" t="str" cm="1">
        <f t="array" ref="O10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0" s="9" t="str" cm="1">
        <f t="array" ref="P10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0" s="9" t="str" cm="1">
        <f t="array" ref="Q10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1" spans="2:17" x14ac:dyDescent="0.25">
      <c r="B1091" s="8" t="s">
        <v>3137</v>
      </c>
      <c r="C1091" t="s">
        <v>718</v>
      </c>
      <c r="D1091" t="s">
        <v>584</v>
      </c>
      <c r="E1091" t="s">
        <v>6</v>
      </c>
      <c r="F1091" s="4">
        <v>11278</v>
      </c>
      <c r="G1091" s="6" t="str" cm="1">
        <f t="array" ref="G1091">IFERROR(VLOOKUP(VALUE(Table13[[#This Row],[County FIPS]]), IFERROR(IF(VALUE([1]!New_Licenses[#Data])=0, "Pending", VALUE([1]!New_Licenses[#Data])), [1]!New_Licenses[#Data]), 8, FALSE), "N/A")</f>
        <v>N/A</v>
      </c>
      <c r="H1091" s="9" t="str">
        <f>IF(AND(Table13[[#This Row],[Call Sign]]&lt;&gt;"N/A", Table13[[#This Row],[Call Sign]]&lt;&gt;"Pending"), "Y", "N")</f>
        <v>N</v>
      </c>
      <c r="I1091" s="10" t="str" cm="1">
        <f t="array" ref="I10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1" s="6" t="str" cm="1">
        <f t="array" ref="J1091">IF(IFERROR(VLOOKUP(VALUE(Table13[[#This Row],[County FIPS]]), IFERROR(IF(VALUE([1]!New_Leases[#Data])=0, "Pending", VALUE([1]!New_Leases[#Data])), [1]!New_Leases[#Data]), 13, FALSE), "N")="Active", "Y", "N")</f>
        <v>N</v>
      </c>
      <c r="K1091" s="9" t="str" cm="1">
        <f t="array" ref="K10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1" s="9" t="str" cm="1">
        <f t="array" ref="L10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1" s="11" t="str" cm="1">
        <f t="array" ref="M10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1" s="9" t="str" cm="1">
        <f t="array" ref="N1091">IF(IFERROR(VLOOKUP(VALUE(Table13[[#This Row],[County FIPS]]), VALUE([1]!Assignments_of_Authorization[#Data]), 1, FALSE), "N")&lt;&gt;"N", "Y", "N")</f>
        <v>N</v>
      </c>
      <c r="O1091" s="9" t="str" cm="1">
        <f t="array" ref="O10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1" s="9" t="str" cm="1">
        <f t="array" ref="P10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1" s="9" t="str" cm="1">
        <f t="array" ref="Q10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2" spans="2:17" x14ac:dyDescent="0.25">
      <c r="B1092" s="8" t="s">
        <v>3138</v>
      </c>
      <c r="C1092" t="s">
        <v>718</v>
      </c>
      <c r="D1092" t="s">
        <v>763</v>
      </c>
      <c r="E1092" t="s">
        <v>6</v>
      </c>
      <c r="F1092" s="4">
        <v>4051</v>
      </c>
      <c r="G1092" s="6" t="str" cm="1">
        <f t="array" ref="G1092">IFERROR(VLOOKUP(VALUE(Table13[[#This Row],[County FIPS]]), IFERROR(IF(VALUE([1]!New_Licenses[#Data])=0, "Pending", VALUE([1]!New_Licenses[#Data])), [1]!New_Licenses[#Data]), 8, FALSE), "N/A")</f>
        <v>N/A</v>
      </c>
      <c r="H1092" s="9" t="str">
        <f>IF(AND(Table13[[#This Row],[Call Sign]]&lt;&gt;"N/A", Table13[[#This Row],[Call Sign]]&lt;&gt;"Pending"), "Y", "N")</f>
        <v>N</v>
      </c>
      <c r="I1092" s="10" t="str" cm="1">
        <f t="array" ref="I10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2" s="6" t="str" cm="1">
        <f t="array" ref="J1092">IF(IFERROR(VLOOKUP(VALUE(Table13[[#This Row],[County FIPS]]), IFERROR(IF(VALUE([1]!New_Leases[#Data])=0, "Pending", VALUE([1]!New_Leases[#Data])), [1]!New_Leases[#Data]), 13, FALSE), "N")="Active", "Y", "N")</f>
        <v>N</v>
      </c>
      <c r="K1092" s="9" t="str" cm="1">
        <f t="array" ref="K10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2" s="9" t="str" cm="1">
        <f t="array" ref="L10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2" s="11" t="str" cm="1">
        <f t="array" ref="M10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2" s="9" t="str" cm="1">
        <f t="array" ref="N1092">IF(IFERROR(VLOOKUP(VALUE(Table13[[#This Row],[County FIPS]]), VALUE([1]!Assignments_of_Authorization[#Data]), 1, FALSE), "N")&lt;&gt;"N", "Y", "N")</f>
        <v>N</v>
      </c>
      <c r="O1092" s="9" t="str" cm="1">
        <f t="array" ref="O10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2" s="9" t="str" cm="1">
        <f t="array" ref="P10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2" s="9" t="str" cm="1">
        <f t="array" ref="Q10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3" spans="2:17" x14ac:dyDescent="0.25">
      <c r="B1093" s="8" t="s">
        <v>3139</v>
      </c>
      <c r="C1093" t="s">
        <v>718</v>
      </c>
      <c r="D1093" t="s">
        <v>764</v>
      </c>
      <c r="E1093" t="s">
        <v>6</v>
      </c>
      <c r="F1093" s="4">
        <v>14644</v>
      </c>
      <c r="G1093" s="6" t="str" cm="1">
        <f t="array" ref="G1093">IFERROR(VLOOKUP(VALUE(Table13[[#This Row],[County FIPS]]), IFERROR(IF(VALUE([1]!New_Licenses[#Data])=0, "Pending", VALUE([1]!New_Licenses[#Data])), [1]!New_Licenses[#Data]), 8, FALSE), "N/A")</f>
        <v>N/A</v>
      </c>
      <c r="H1093" s="9" t="str">
        <f>IF(AND(Table13[[#This Row],[Call Sign]]&lt;&gt;"N/A", Table13[[#This Row],[Call Sign]]&lt;&gt;"Pending"), "Y", "N")</f>
        <v>N</v>
      </c>
      <c r="I1093" s="10" t="str" cm="1">
        <f t="array" ref="I10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3" s="6" t="str" cm="1">
        <f t="array" ref="J1093">IF(IFERROR(VLOOKUP(VALUE(Table13[[#This Row],[County FIPS]]), IFERROR(IF(VALUE([1]!New_Leases[#Data])=0, "Pending", VALUE([1]!New_Leases[#Data])), [1]!New_Leases[#Data]), 13, FALSE), "N")="Active", "Y", "N")</f>
        <v>N</v>
      </c>
      <c r="K1093" s="9" t="str" cm="1">
        <f t="array" ref="K10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3" s="9" t="str" cm="1">
        <f t="array" ref="L10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3" s="11" t="str" cm="1">
        <f t="array" ref="M10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3" s="9" t="str" cm="1">
        <f t="array" ref="N1093">IF(IFERROR(VLOOKUP(VALUE(Table13[[#This Row],[County FIPS]]), VALUE([1]!Assignments_of_Authorization[#Data]), 1, FALSE), "N")&lt;&gt;"N", "Y", "N")</f>
        <v>N</v>
      </c>
      <c r="O1093" s="9" t="str" cm="1">
        <f t="array" ref="O10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3" s="9" t="str" cm="1">
        <f t="array" ref="P10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3" s="9" t="str" cm="1">
        <f t="array" ref="Q10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4" spans="2:17" x14ac:dyDescent="0.25">
      <c r="B1094" s="8" t="s">
        <v>3140</v>
      </c>
      <c r="C1094" t="s">
        <v>718</v>
      </c>
      <c r="D1094" t="s">
        <v>59</v>
      </c>
      <c r="E1094" t="s">
        <v>6</v>
      </c>
      <c r="F1094" s="4">
        <v>28473</v>
      </c>
      <c r="G1094" s="6" t="str" cm="1">
        <f t="array" ref="G1094">IFERROR(VLOOKUP(VALUE(Table13[[#This Row],[County FIPS]]), IFERROR(IF(VALUE([1]!New_Licenses[#Data])=0, "Pending", VALUE([1]!New_Licenses[#Data])), [1]!New_Licenses[#Data]), 8, FALSE), "N/A")</f>
        <v>N/A</v>
      </c>
      <c r="H1094" s="9" t="str">
        <f>IF(AND(Table13[[#This Row],[Call Sign]]&lt;&gt;"N/A", Table13[[#This Row],[Call Sign]]&lt;&gt;"Pending"), "Y", "N")</f>
        <v>N</v>
      </c>
      <c r="I1094" s="10" t="str" cm="1">
        <f t="array" ref="I10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4" s="6" t="str" cm="1">
        <f t="array" ref="J1094">IF(IFERROR(VLOOKUP(VALUE(Table13[[#This Row],[County FIPS]]), IFERROR(IF(VALUE([1]!New_Leases[#Data])=0, "Pending", VALUE([1]!New_Leases[#Data])), [1]!New_Leases[#Data]), 13, FALSE), "N")="Active", "Y", "N")</f>
        <v>N</v>
      </c>
      <c r="K1094" s="9" t="str" cm="1">
        <f t="array" ref="K10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4" s="9" t="str" cm="1">
        <f t="array" ref="L10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4" s="11" t="str" cm="1">
        <f t="array" ref="M10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4" s="9" t="str" cm="1">
        <f t="array" ref="N1094">IF(IFERROR(VLOOKUP(VALUE(Table13[[#This Row],[County FIPS]]), VALUE([1]!Assignments_of_Authorization[#Data]), 1, FALSE), "N")&lt;&gt;"N", "Y", "N")</f>
        <v>N</v>
      </c>
      <c r="O1094" s="9" t="str" cm="1">
        <f t="array" ref="O10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4" s="9" t="str" cm="1">
        <f t="array" ref="P10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4" s="9" t="str" cm="1">
        <f t="array" ref="Q10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5" spans="2:17" x14ac:dyDescent="0.25">
      <c r="B1095" s="8" t="s">
        <v>3141</v>
      </c>
      <c r="C1095" t="s">
        <v>718</v>
      </c>
      <c r="D1095" t="s">
        <v>61</v>
      </c>
      <c r="E1095" t="s">
        <v>6</v>
      </c>
      <c r="F1095" s="4">
        <v>58669</v>
      </c>
      <c r="G1095" s="6" t="str" cm="1">
        <f t="array" ref="G1095">IFERROR(VLOOKUP(VALUE(Table13[[#This Row],[County FIPS]]), IFERROR(IF(VALUE([1]!New_Licenses[#Data])=0, "Pending", VALUE([1]!New_Licenses[#Data])), [1]!New_Licenses[#Data]), 8, FALSE), "N/A")</f>
        <v>N/A</v>
      </c>
      <c r="H1095" s="9" t="str">
        <f>IF(AND(Table13[[#This Row],[Call Sign]]&lt;&gt;"N/A", Table13[[#This Row],[Call Sign]]&lt;&gt;"Pending"), "Y", "N")</f>
        <v>N</v>
      </c>
      <c r="I1095" s="10" t="str" cm="1">
        <f t="array" ref="I10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5" s="6" t="str" cm="1">
        <f t="array" ref="J1095">IF(IFERROR(VLOOKUP(VALUE(Table13[[#This Row],[County FIPS]]), IFERROR(IF(VALUE([1]!New_Leases[#Data])=0, "Pending", VALUE([1]!New_Leases[#Data])), [1]!New_Leases[#Data]), 13, FALSE), "N")="Active", "Y", "N")</f>
        <v>N</v>
      </c>
      <c r="K1095" s="9" t="str" cm="1">
        <f t="array" ref="K10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5" s="9" t="str" cm="1">
        <f t="array" ref="L10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5" s="11" t="str" cm="1">
        <f t="array" ref="M10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5" s="9" t="str" cm="1">
        <f t="array" ref="N1095">IF(IFERROR(VLOOKUP(VALUE(Table13[[#This Row],[County FIPS]]), VALUE([1]!Assignments_of_Authorization[#Data]), 1, FALSE), "N")&lt;&gt;"N", "Y", "N")</f>
        <v>N</v>
      </c>
      <c r="O1095" s="9" t="str" cm="1">
        <f t="array" ref="O10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5" s="9" t="str" cm="1">
        <f t="array" ref="P10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5" s="9" t="str" cm="1">
        <f t="array" ref="Q10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6" spans="2:17" x14ac:dyDescent="0.25">
      <c r="B1096" s="8" t="s">
        <v>3142</v>
      </c>
      <c r="C1096" t="s">
        <v>718</v>
      </c>
      <c r="D1096" t="s">
        <v>765</v>
      </c>
      <c r="E1096" t="s">
        <v>6</v>
      </c>
      <c r="F1096" s="4">
        <v>13129</v>
      </c>
      <c r="G1096" s="6" t="str" cm="1">
        <f t="array" ref="G1096">IFERROR(VLOOKUP(VALUE(Table13[[#This Row],[County FIPS]]), IFERROR(IF(VALUE([1]!New_Licenses[#Data])=0, "Pending", VALUE([1]!New_Licenses[#Data])), [1]!New_Licenses[#Data]), 8, FALSE), "N/A")</f>
        <v>N/A</v>
      </c>
      <c r="H1096" s="9" t="str">
        <f>IF(AND(Table13[[#This Row],[Call Sign]]&lt;&gt;"N/A", Table13[[#This Row],[Call Sign]]&lt;&gt;"Pending"), "Y", "N")</f>
        <v>N</v>
      </c>
      <c r="I1096" s="10" t="str" cm="1">
        <f t="array" ref="I10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6" s="6" t="str" cm="1">
        <f t="array" ref="J1096">IF(IFERROR(VLOOKUP(VALUE(Table13[[#This Row],[County FIPS]]), IFERROR(IF(VALUE([1]!New_Leases[#Data])=0, "Pending", VALUE([1]!New_Leases[#Data])), [1]!New_Leases[#Data]), 13, FALSE), "N")="Active", "Y", "N")</f>
        <v>N</v>
      </c>
      <c r="K1096" s="9" t="str" cm="1">
        <f t="array" ref="K10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6" s="9" t="str" cm="1">
        <f t="array" ref="L10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6" s="11" t="str" cm="1">
        <f t="array" ref="M10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6" s="9" t="str" cm="1">
        <f t="array" ref="N1096">IF(IFERROR(VLOOKUP(VALUE(Table13[[#This Row],[County FIPS]]), VALUE([1]!Assignments_of_Authorization[#Data]), 1, FALSE), "N")&lt;&gt;"N", "Y", "N")</f>
        <v>N</v>
      </c>
      <c r="O1096" s="9" t="str" cm="1">
        <f t="array" ref="O10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6" s="9" t="str" cm="1">
        <f t="array" ref="P10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6" s="9" t="str" cm="1">
        <f t="array" ref="Q10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7" spans="2:17" x14ac:dyDescent="0.25">
      <c r="B1097" s="8" t="s">
        <v>3143</v>
      </c>
      <c r="C1097" t="s">
        <v>718</v>
      </c>
      <c r="D1097" t="s">
        <v>167</v>
      </c>
      <c r="E1097" t="s">
        <v>6</v>
      </c>
      <c r="F1097" s="4">
        <v>65034</v>
      </c>
      <c r="G1097" s="6" t="str" cm="1">
        <f t="array" ref="G1097">IFERROR(VLOOKUP(VALUE(Table13[[#This Row],[County FIPS]]), IFERROR(IF(VALUE([1]!New_Licenses[#Data])=0, "Pending", VALUE([1]!New_Licenses[#Data])), [1]!New_Licenses[#Data]), 8, FALSE), "N/A")</f>
        <v>N/A</v>
      </c>
      <c r="H1097" s="9" t="str">
        <f>IF(AND(Table13[[#This Row],[Call Sign]]&lt;&gt;"N/A", Table13[[#This Row],[Call Sign]]&lt;&gt;"Pending"), "Y", "N")</f>
        <v>N</v>
      </c>
      <c r="I1097" s="10" t="str" cm="1">
        <f t="array" ref="I10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7" s="6" t="str" cm="1">
        <f t="array" ref="J1097">IF(IFERROR(VLOOKUP(VALUE(Table13[[#This Row],[County FIPS]]), IFERROR(IF(VALUE([1]!New_Leases[#Data])=0, "Pending", VALUE([1]!New_Leases[#Data])), [1]!New_Leases[#Data]), 13, FALSE), "N")="Active", "Y", "N")</f>
        <v>N</v>
      </c>
      <c r="K1097" s="9" t="str" cm="1">
        <f t="array" ref="K10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7" s="9" t="str" cm="1">
        <f t="array" ref="L10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7" s="11" t="str" cm="1">
        <f t="array" ref="M10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7" s="9" t="str" cm="1">
        <f t="array" ref="N1097">IF(IFERROR(VLOOKUP(VALUE(Table13[[#This Row],[County FIPS]]), VALUE([1]!Assignments_of_Authorization[#Data]), 1, FALSE), "N")&lt;&gt;"N", "Y", "N")</f>
        <v>N</v>
      </c>
      <c r="O1097" s="9" t="str" cm="1">
        <f t="array" ref="O10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7" s="9" t="str" cm="1">
        <f t="array" ref="P10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7" s="9" t="str" cm="1">
        <f t="array" ref="Q10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8" spans="2:17" x14ac:dyDescent="0.25">
      <c r="B1098" s="8" t="s">
        <v>3144</v>
      </c>
      <c r="C1098" t="s">
        <v>718</v>
      </c>
      <c r="D1098" t="s">
        <v>766</v>
      </c>
      <c r="E1098" t="s">
        <v>6</v>
      </c>
      <c r="F1098" s="4">
        <v>2193</v>
      </c>
      <c r="G1098" s="6" t="str" cm="1">
        <f t="array" ref="G1098">IFERROR(VLOOKUP(VALUE(Table13[[#This Row],[County FIPS]]), IFERROR(IF(VALUE([1]!New_Licenses[#Data])=0, "Pending", VALUE([1]!New_Licenses[#Data])), [1]!New_Licenses[#Data]), 8, FALSE), "N/A")</f>
        <v>N/A</v>
      </c>
      <c r="H1098" s="9" t="str">
        <f>IF(AND(Table13[[#This Row],[Call Sign]]&lt;&gt;"N/A", Table13[[#This Row],[Call Sign]]&lt;&gt;"Pending"), "Y", "N")</f>
        <v>N</v>
      </c>
      <c r="I1098" s="10" t="str" cm="1">
        <f t="array" ref="I10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8" s="6" t="str" cm="1">
        <f t="array" ref="J1098">IF(IFERROR(VLOOKUP(VALUE(Table13[[#This Row],[County FIPS]]), IFERROR(IF(VALUE([1]!New_Leases[#Data])=0, "Pending", VALUE([1]!New_Leases[#Data])), [1]!New_Leases[#Data]), 13, FALSE), "N")="Active", "Y", "N")</f>
        <v>N</v>
      </c>
      <c r="K1098" s="9" t="str" cm="1">
        <f t="array" ref="K10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8" s="9" t="str" cm="1">
        <f t="array" ref="L10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8" s="11" t="str" cm="1">
        <f t="array" ref="M10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8" s="9" t="str" cm="1">
        <f t="array" ref="N1098">IF(IFERROR(VLOOKUP(VALUE(Table13[[#This Row],[County FIPS]]), VALUE([1]!Assignments_of_Authorization[#Data]), 1, FALSE), "N")&lt;&gt;"N", "Y", "N")</f>
        <v>N</v>
      </c>
      <c r="O1098" s="9" t="str" cm="1">
        <f t="array" ref="O10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8" s="9" t="str" cm="1">
        <f t="array" ref="P10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8" s="9" t="str" cm="1">
        <f t="array" ref="Q10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099" spans="2:17" x14ac:dyDescent="0.25">
      <c r="B1099" s="8" t="s">
        <v>3145</v>
      </c>
      <c r="C1099" t="s">
        <v>718</v>
      </c>
      <c r="D1099" t="s">
        <v>767</v>
      </c>
      <c r="E1099" t="s">
        <v>6</v>
      </c>
      <c r="F1099" s="4">
        <v>16037</v>
      </c>
      <c r="G1099" s="6" t="str" cm="1">
        <f t="array" ref="G1099">IFERROR(VLOOKUP(VALUE(Table13[[#This Row],[County FIPS]]), IFERROR(IF(VALUE([1]!New_Licenses[#Data])=0, "Pending", VALUE([1]!New_Licenses[#Data])), [1]!New_Licenses[#Data]), 8, FALSE), "N/A")</f>
        <v>N/A</v>
      </c>
      <c r="H1099" s="9" t="str">
        <f>IF(AND(Table13[[#This Row],[Call Sign]]&lt;&gt;"N/A", Table13[[#This Row],[Call Sign]]&lt;&gt;"Pending"), "Y", "N")</f>
        <v>N</v>
      </c>
      <c r="I1099" s="10" t="str" cm="1">
        <f t="array" ref="I10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099" s="6" t="str" cm="1">
        <f t="array" ref="J1099">IF(IFERROR(VLOOKUP(VALUE(Table13[[#This Row],[County FIPS]]), IFERROR(IF(VALUE([1]!New_Leases[#Data])=0, "Pending", VALUE([1]!New_Leases[#Data])), [1]!New_Leases[#Data]), 13, FALSE), "N")="Active", "Y", "N")</f>
        <v>N</v>
      </c>
      <c r="K1099" s="9" t="str" cm="1">
        <f t="array" ref="K10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099" s="9" t="str" cm="1">
        <f t="array" ref="L10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099" s="11" t="str" cm="1">
        <f t="array" ref="M10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099" s="9" t="str" cm="1">
        <f t="array" ref="N1099">IF(IFERROR(VLOOKUP(VALUE(Table13[[#This Row],[County FIPS]]), VALUE([1]!Assignments_of_Authorization[#Data]), 1, FALSE), "N")&lt;&gt;"N", "Y", "N")</f>
        <v>N</v>
      </c>
      <c r="O1099" s="9" t="str" cm="1">
        <f t="array" ref="O10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099" s="9" t="str" cm="1">
        <f t="array" ref="P10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099" s="9" t="str" cm="1">
        <f t="array" ref="Q10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0" spans="2:17" x14ac:dyDescent="0.25">
      <c r="B1100" s="8" t="s">
        <v>3146</v>
      </c>
      <c r="C1100" t="s">
        <v>718</v>
      </c>
      <c r="D1100" t="s">
        <v>768</v>
      </c>
      <c r="E1100" t="s">
        <v>6</v>
      </c>
      <c r="F1100" s="4">
        <v>24662</v>
      </c>
      <c r="G1100" s="6" t="str" cm="1">
        <f t="array" ref="G1100">IFERROR(VLOOKUP(VALUE(Table13[[#This Row],[County FIPS]]), IFERROR(IF(VALUE([1]!New_Licenses[#Data])=0, "Pending", VALUE([1]!New_Licenses[#Data])), [1]!New_Licenses[#Data]), 8, FALSE), "N/A")</f>
        <v>N/A</v>
      </c>
      <c r="H1100" s="9" t="str">
        <f>IF(AND(Table13[[#This Row],[Call Sign]]&lt;&gt;"N/A", Table13[[#This Row],[Call Sign]]&lt;&gt;"Pending"), "Y", "N")</f>
        <v>N</v>
      </c>
      <c r="I1100" s="10" t="str" cm="1">
        <f t="array" ref="I11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0" s="6" t="str" cm="1">
        <f t="array" ref="J1100">IF(IFERROR(VLOOKUP(VALUE(Table13[[#This Row],[County FIPS]]), IFERROR(IF(VALUE([1]!New_Leases[#Data])=0, "Pending", VALUE([1]!New_Leases[#Data])), [1]!New_Leases[#Data]), 13, FALSE), "N")="Active", "Y", "N")</f>
        <v>N</v>
      </c>
      <c r="K1100" s="9" t="str" cm="1">
        <f t="array" ref="K11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0" s="9" t="str" cm="1">
        <f t="array" ref="L11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0" s="11" t="str" cm="1">
        <f t="array" ref="M11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0" s="9" t="str" cm="1">
        <f t="array" ref="N1100">IF(IFERROR(VLOOKUP(VALUE(Table13[[#This Row],[County FIPS]]), VALUE([1]!Assignments_of_Authorization[#Data]), 1, FALSE), "N")&lt;&gt;"N", "Y", "N")</f>
        <v>N</v>
      </c>
      <c r="O1100" s="9" t="str" cm="1">
        <f t="array" ref="O11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0" s="9" t="str" cm="1">
        <f t="array" ref="P11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0" s="9" t="str" cm="1">
        <f t="array" ref="Q11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1" spans="2:17" x14ac:dyDescent="0.25">
      <c r="B1101" s="8" t="s">
        <v>3147</v>
      </c>
      <c r="C1101" t="s">
        <v>718</v>
      </c>
      <c r="D1101" t="s">
        <v>63</v>
      </c>
      <c r="E1101" t="s">
        <v>6</v>
      </c>
      <c r="F1101" s="4">
        <v>17991</v>
      </c>
      <c r="G1101" s="6" t="str" cm="1">
        <f t="array" ref="G1101">IFERROR(VLOOKUP(VALUE(Table13[[#This Row],[County FIPS]]), IFERROR(IF(VALUE([1]!New_Licenses[#Data])=0, "Pending", VALUE([1]!New_Licenses[#Data])), [1]!New_Licenses[#Data]), 8, FALSE), "N/A")</f>
        <v>N/A</v>
      </c>
      <c r="H1101" s="9" t="str">
        <f>IF(AND(Table13[[#This Row],[Call Sign]]&lt;&gt;"N/A", Table13[[#This Row],[Call Sign]]&lt;&gt;"Pending"), "Y", "N")</f>
        <v>N</v>
      </c>
      <c r="I1101" s="10" t="str" cm="1">
        <f t="array" ref="I11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1" s="6" t="str" cm="1">
        <f t="array" ref="J1101">IF(IFERROR(VLOOKUP(VALUE(Table13[[#This Row],[County FIPS]]), IFERROR(IF(VALUE([1]!New_Leases[#Data])=0, "Pending", VALUE([1]!New_Leases[#Data])), [1]!New_Leases[#Data]), 13, FALSE), "N")="Active", "Y", "N")</f>
        <v>N</v>
      </c>
      <c r="K1101" s="9" t="str" cm="1">
        <f t="array" ref="K11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1" s="9" t="str" cm="1">
        <f t="array" ref="L11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1" s="11" t="str" cm="1">
        <f t="array" ref="M11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1" s="9" t="str" cm="1">
        <f t="array" ref="N1101">IF(IFERROR(VLOOKUP(VALUE(Table13[[#This Row],[County FIPS]]), VALUE([1]!Assignments_of_Authorization[#Data]), 1, FALSE), "N")&lt;&gt;"N", "Y", "N")</f>
        <v>N</v>
      </c>
      <c r="O1101" s="9" t="str" cm="1">
        <f t="array" ref="O11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1" s="9" t="str" cm="1">
        <f t="array" ref="P11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1" s="9" t="str" cm="1">
        <f t="array" ref="Q11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2" spans="2:17" x14ac:dyDescent="0.25">
      <c r="B1102" s="8" t="s">
        <v>3148</v>
      </c>
      <c r="C1102" t="s">
        <v>718</v>
      </c>
      <c r="D1102" t="s">
        <v>170</v>
      </c>
      <c r="E1102" t="s">
        <v>8</v>
      </c>
      <c r="F1102" s="4">
        <v>57155</v>
      </c>
      <c r="G1102" s="6" t="str" cm="1">
        <f t="array" ref="G1102">IFERROR(VLOOKUP(VALUE(Table13[[#This Row],[County FIPS]]), IFERROR(IF(VALUE([1]!New_Licenses[#Data])=0, "Pending", VALUE([1]!New_Licenses[#Data])), [1]!New_Licenses[#Data]), 8, FALSE), "N/A")</f>
        <v>N/A</v>
      </c>
      <c r="H1102" s="9" t="str">
        <f>IF(AND(Table13[[#This Row],[Call Sign]]&lt;&gt;"N/A", Table13[[#This Row],[Call Sign]]&lt;&gt;"Pending"), "Y", "N")</f>
        <v>N</v>
      </c>
      <c r="I1102" s="10" t="str" cm="1">
        <f t="array" ref="I11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2" s="6" t="str" cm="1">
        <f t="array" ref="J1102">IF(IFERROR(VLOOKUP(VALUE(Table13[[#This Row],[County FIPS]]), IFERROR(IF(VALUE([1]!New_Leases[#Data])=0, "Pending", VALUE([1]!New_Leases[#Data])), [1]!New_Leases[#Data]), 13, FALSE), "N")="Active", "Y", "N")</f>
        <v>N</v>
      </c>
      <c r="K1102" s="9" t="str" cm="1">
        <f t="array" ref="K11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2" s="9" t="str" cm="1">
        <f t="array" ref="L11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2" s="11" t="str" cm="1">
        <f t="array" ref="M11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2" s="9" t="str" cm="1">
        <f t="array" ref="N1102">IF(IFERROR(VLOOKUP(VALUE(Table13[[#This Row],[County FIPS]]), VALUE([1]!Assignments_of_Authorization[#Data]), 1, FALSE), "N")&lt;&gt;"N", "Y", "N")</f>
        <v>N</v>
      </c>
      <c r="O1102" s="9" t="str" cm="1">
        <f t="array" ref="O11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2" s="9" t="str" cm="1">
        <f t="array" ref="P11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2" s="9" t="str" cm="1">
        <f t="array" ref="Q11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3" spans="2:17" x14ac:dyDescent="0.25">
      <c r="B1103" s="8" t="s">
        <v>3149</v>
      </c>
      <c r="C1103" t="s">
        <v>718</v>
      </c>
      <c r="D1103" t="s">
        <v>65</v>
      </c>
      <c r="E1103" t="s">
        <v>8</v>
      </c>
      <c r="F1103" s="4">
        <v>48065</v>
      </c>
      <c r="G1103" s="6" t="str" cm="1">
        <f t="array" ref="G1103">IFERROR(VLOOKUP(VALUE(Table13[[#This Row],[County FIPS]]), IFERROR(IF(VALUE([1]!New_Licenses[#Data])=0, "Pending", VALUE([1]!New_Licenses[#Data])), [1]!New_Licenses[#Data]), 8, FALSE), "N/A")</f>
        <v>N/A</v>
      </c>
      <c r="H1103" s="9" t="str">
        <f>IF(AND(Table13[[#This Row],[Call Sign]]&lt;&gt;"N/A", Table13[[#This Row],[Call Sign]]&lt;&gt;"Pending"), "Y", "N")</f>
        <v>N</v>
      </c>
      <c r="I1103" s="10" t="str" cm="1">
        <f t="array" ref="I11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3" s="6" t="str" cm="1">
        <f t="array" ref="J1103">IF(IFERROR(VLOOKUP(VALUE(Table13[[#This Row],[County FIPS]]), IFERROR(IF(VALUE([1]!New_Leases[#Data])=0, "Pending", VALUE([1]!New_Leases[#Data])), [1]!New_Leases[#Data]), 13, FALSE), "N")="Active", "Y", "N")</f>
        <v>N</v>
      </c>
      <c r="K1103" s="9" t="str" cm="1">
        <f t="array" ref="K11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3" s="9" t="str" cm="1">
        <f t="array" ref="L11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3" s="11" t="str" cm="1">
        <f t="array" ref="M11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3" s="9" t="str" cm="1">
        <f t="array" ref="N1103">IF(IFERROR(VLOOKUP(VALUE(Table13[[#This Row],[County FIPS]]), VALUE([1]!Assignments_of_Authorization[#Data]), 1, FALSE), "N")&lt;&gt;"N", "Y", "N")</f>
        <v>N</v>
      </c>
      <c r="O1103" s="9" t="str" cm="1">
        <f t="array" ref="O11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3" s="9" t="str" cm="1">
        <f t="array" ref="P11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3" s="9" t="str" cm="1">
        <f t="array" ref="Q11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4" spans="2:17" x14ac:dyDescent="0.25">
      <c r="B1104" s="8" t="s">
        <v>3150</v>
      </c>
      <c r="C1104" t="s">
        <v>718</v>
      </c>
      <c r="D1104" t="s">
        <v>769</v>
      </c>
      <c r="E1104" t="s">
        <v>6</v>
      </c>
      <c r="F1104" s="4">
        <v>19594</v>
      </c>
      <c r="G1104" s="6" t="str" cm="1">
        <f t="array" ref="G1104">IFERROR(VLOOKUP(VALUE(Table13[[#This Row],[County FIPS]]), IFERROR(IF(VALUE([1]!New_Licenses[#Data])=0, "Pending", VALUE([1]!New_Licenses[#Data])), [1]!New_Licenses[#Data]), 8, FALSE), "N/A")</f>
        <v>N/A</v>
      </c>
      <c r="H1104" s="9" t="str">
        <f>IF(AND(Table13[[#This Row],[Call Sign]]&lt;&gt;"N/A", Table13[[#This Row],[Call Sign]]&lt;&gt;"Pending"), "Y", "N")</f>
        <v>N</v>
      </c>
      <c r="I1104" s="10" t="str" cm="1">
        <f t="array" ref="I11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4" s="6" t="str" cm="1">
        <f t="array" ref="J1104">IF(IFERROR(VLOOKUP(VALUE(Table13[[#This Row],[County FIPS]]), IFERROR(IF(VALUE([1]!New_Leases[#Data])=0, "Pending", VALUE([1]!New_Leases[#Data])), [1]!New_Leases[#Data]), 13, FALSE), "N")="Active", "Y", "N")</f>
        <v>N</v>
      </c>
      <c r="K1104" s="9" t="str" cm="1">
        <f t="array" ref="K11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4" s="9" t="str" cm="1">
        <f t="array" ref="L11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4" s="11" t="str" cm="1">
        <f t="array" ref="M11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4" s="9" t="str" cm="1">
        <f t="array" ref="N1104">IF(IFERROR(VLOOKUP(VALUE(Table13[[#This Row],[County FIPS]]), VALUE([1]!Assignments_of_Authorization[#Data]), 1, FALSE), "N")&lt;&gt;"N", "Y", "N")</f>
        <v>N</v>
      </c>
      <c r="O1104" s="9" t="str" cm="1">
        <f t="array" ref="O11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4" s="9" t="str" cm="1">
        <f t="array" ref="P11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4" s="9" t="str" cm="1">
        <f t="array" ref="Q11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5" spans="2:17" x14ac:dyDescent="0.25">
      <c r="B1105" s="8" t="s">
        <v>3151</v>
      </c>
      <c r="C1105" t="s">
        <v>718</v>
      </c>
      <c r="D1105" t="s">
        <v>591</v>
      </c>
      <c r="E1105" t="s">
        <v>8</v>
      </c>
      <c r="F1105" s="4">
        <v>19490</v>
      </c>
      <c r="G1105" s="6" t="str" cm="1">
        <f t="array" ref="G1105">IFERROR(VLOOKUP(VALUE(Table13[[#This Row],[County FIPS]]), IFERROR(IF(VALUE([1]!New_Licenses[#Data])=0, "Pending", VALUE([1]!New_Licenses[#Data])), [1]!New_Licenses[#Data]), 8, FALSE), "N/A")</f>
        <v>N/A</v>
      </c>
      <c r="H1105" s="9" t="str">
        <f>IF(AND(Table13[[#This Row],[Call Sign]]&lt;&gt;"N/A", Table13[[#This Row],[Call Sign]]&lt;&gt;"Pending"), "Y", "N")</f>
        <v>N</v>
      </c>
      <c r="I1105" s="10" t="str" cm="1">
        <f t="array" ref="I11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5" s="6" t="str" cm="1">
        <f t="array" ref="J1105">IF(IFERROR(VLOOKUP(VALUE(Table13[[#This Row],[County FIPS]]), IFERROR(IF(VALUE([1]!New_Leases[#Data])=0, "Pending", VALUE([1]!New_Leases[#Data])), [1]!New_Leases[#Data]), 13, FALSE), "N")="Active", "Y", "N")</f>
        <v>N</v>
      </c>
      <c r="K1105" s="9" t="str" cm="1">
        <f t="array" ref="K11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5" s="9" t="str" cm="1">
        <f t="array" ref="L11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5" s="11" t="str" cm="1">
        <f t="array" ref="M11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5" s="9" t="str" cm="1">
        <f t="array" ref="N1105">IF(IFERROR(VLOOKUP(VALUE(Table13[[#This Row],[County FIPS]]), VALUE([1]!Assignments_of_Authorization[#Data]), 1, FALSE), "N")&lt;&gt;"N", "Y", "N")</f>
        <v>N</v>
      </c>
      <c r="O1105" s="9" t="str" cm="1">
        <f t="array" ref="O11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5" s="9" t="str" cm="1">
        <f t="array" ref="P11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5" s="9" t="str" cm="1">
        <f t="array" ref="Q11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6" spans="2:17" x14ac:dyDescent="0.25">
      <c r="B1106" s="8" t="s">
        <v>3152</v>
      </c>
      <c r="C1106" t="s">
        <v>718</v>
      </c>
      <c r="D1106" t="s">
        <v>354</v>
      </c>
      <c r="E1106" t="s">
        <v>6</v>
      </c>
      <c r="F1106" s="4">
        <v>26023</v>
      </c>
      <c r="G1106" s="6" t="str" cm="1">
        <f t="array" ref="G1106">IFERROR(VLOOKUP(VALUE(Table13[[#This Row],[County FIPS]]), IFERROR(IF(VALUE([1]!New_Licenses[#Data])=0, "Pending", VALUE([1]!New_Licenses[#Data])), [1]!New_Licenses[#Data]), 8, FALSE), "N/A")</f>
        <v>N/A</v>
      </c>
      <c r="H1106" s="9" t="str">
        <f>IF(AND(Table13[[#This Row],[Call Sign]]&lt;&gt;"N/A", Table13[[#This Row],[Call Sign]]&lt;&gt;"Pending"), "Y", "N")</f>
        <v>N</v>
      </c>
      <c r="I1106" s="10" t="str" cm="1">
        <f t="array" ref="I11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6" s="6" t="str" cm="1">
        <f t="array" ref="J1106">IF(IFERROR(VLOOKUP(VALUE(Table13[[#This Row],[County FIPS]]), IFERROR(IF(VALUE([1]!New_Leases[#Data])=0, "Pending", VALUE([1]!New_Leases[#Data])), [1]!New_Leases[#Data]), 13, FALSE), "N")="Active", "Y", "N")</f>
        <v>N</v>
      </c>
      <c r="K1106" s="9" t="str" cm="1">
        <f t="array" ref="K11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6" s="9" t="str" cm="1">
        <f t="array" ref="L11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6" s="11" t="str" cm="1">
        <f t="array" ref="M11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6" s="9" t="str" cm="1">
        <f t="array" ref="N1106">IF(IFERROR(VLOOKUP(VALUE(Table13[[#This Row],[County FIPS]]), VALUE([1]!Assignments_of_Authorization[#Data]), 1, FALSE), "N")&lt;&gt;"N", "Y", "N")</f>
        <v>N</v>
      </c>
      <c r="O1106" s="9" t="str" cm="1">
        <f t="array" ref="O11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6" s="9" t="str" cm="1">
        <f t="array" ref="P11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6" s="9" t="str" cm="1">
        <f t="array" ref="Q11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7" spans="2:17" x14ac:dyDescent="0.25">
      <c r="B1107" s="8" t="s">
        <v>3153</v>
      </c>
      <c r="C1107" t="s">
        <v>718</v>
      </c>
      <c r="D1107" t="s">
        <v>770</v>
      </c>
      <c r="E1107" t="s">
        <v>6</v>
      </c>
      <c r="F1107" s="4">
        <v>12243</v>
      </c>
      <c r="G1107" s="6" t="str" cm="1">
        <f t="array" ref="G1107">IFERROR(VLOOKUP(VALUE(Table13[[#This Row],[County FIPS]]), IFERROR(IF(VALUE([1]!New_Licenses[#Data])=0, "Pending", VALUE([1]!New_Licenses[#Data])), [1]!New_Licenses[#Data]), 8, FALSE), "N/A")</f>
        <v>N/A</v>
      </c>
      <c r="H1107" s="9" t="str">
        <f>IF(AND(Table13[[#This Row],[Call Sign]]&lt;&gt;"N/A", Table13[[#This Row],[Call Sign]]&lt;&gt;"Pending"), "Y", "N")</f>
        <v>N</v>
      </c>
      <c r="I1107" s="10" t="str" cm="1">
        <f t="array" ref="I11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7" s="6" t="str" cm="1">
        <f t="array" ref="J1107">IF(IFERROR(VLOOKUP(VALUE(Table13[[#This Row],[County FIPS]]), IFERROR(IF(VALUE([1]!New_Leases[#Data])=0, "Pending", VALUE([1]!New_Leases[#Data])), [1]!New_Leases[#Data]), 13, FALSE), "N")="Active", "Y", "N")</f>
        <v>N</v>
      </c>
      <c r="K1107" s="9" t="str" cm="1">
        <f t="array" ref="K11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7" s="9" t="str" cm="1">
        <f t="array" ref="L11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7" s="11" t="str" cm="1">
        <f t="array" ref="M11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7" s="9" t="str" cm="1">
        <f t="array" ref="N1107">IF(IFERROR(VLOOKUP(VALUE(Table13[[#This Row],[County FIPS]]), VALUE([1]!Assignments_of_Authorization[#Data]), 1, FALSE), "N")&lt;&gt;"N", "Y", "N")</f>
        <v>N</v>
      </c>
      <c r="O1107" s="9" t="str" cm="1">
        <f t="array" ref="O11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7" s="9" t="str" cm="1">
        <f t="array" ref="P11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7" s="9" t="str" cm="1">
        <f t="array" ref="Q11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8" spans="2:17" x14ac:dyDescent="0.25">
      <c r="B1108" s="8" t="s">
        <v>3154</v>
      </c>
      <c r="C1108" t="s">
        <v>718</v>
      </c>
      <c r="D1108" t="s">
        <v>771</v>
      </c>
      <c r="E1108" t="s">
        <v>6</v>
      </c>
      <c r="F1108" s="4">
        <v>14061</v>
      </c>
      <c r="G1108" s="6" t="str" cm="1">
        <f t="array" ref="G1108">IFERROR(VLOOKUP(VALUE(Table13[[#This Row],[County FIPS]]), IFERROR(IF(VALUE([1]!New_Licenses[#Data])=0, "Pending", VALUE([1]!New_Licenses[#Data])), [1]!New_Licenses[#Data]), 8, FALSE), "N/A")</f>
        <v>N/A</v>
      </c>
      <c r="H1108" s="9" t="str">
        <f>IF(AND(Table13[[#This Row],[Call Sign]]&lt;&gt;"N/A", Table13[[#This Row],[Call Sign]]&lt;&gt;"Pending"), "Y", "N")</f>
        <v>N</v>
      </c>
      <c r="I1108" s="10" t="str" cm="1">
        <f t="array" ref="I11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8" s="6" t="str" cm="1">
        <f t="array" ref="J1108">IF(IFERROR(VLOOKUP(VALUE(Table13[[#This Row],[County FIPS]]), IFERROR(IF(VALUE([1]!New_Leases[#Data])=0, "Pending", VALUE([1]!New_Leases[#Data])), [1]!New_Leases[#Data]), 13, FALSE), "N")="Active", "Y", "N")</f>
        <v>N</v>
      </c>
      <c r="K1108" s="9" t="str" cm="1">
        <f t="array" ref="K11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8" s="9" t="str" cm="1">
        <f t="array" ref="L11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8" s="11" t="str" cm="1">
        <f t="array" ref="M11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8" s="9" t="str" cm="1">
        <f t="array" ref="N1108">IF(IFERROR(VLOOKUP(VALUE(Table13[[#This Row],[County FIPS]]), VALUE([1]!Assignments_of_Authorization[#Data]), 1, FALSE), "N")&lt;&gt;"N", "Y", "N")</f>
        <v>N</v>
      </c>
      <c r="O1108" s="9" t="str" cm="1">
        <f t="array" ref="O11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8" s="9" t="str" cm="1">
        <f t="array" ref="P11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8" s="9" t="str" cm="1">
        <f t="array" ref="Q11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09" spans="2:17" x14ac:dyDescent="0.25">
      <c r="B1109" s="8" t="s">
        <v>3155</v>
      </c>
      <c r="C1109" t="s">
        <v>718</v>
      </c>
      <c r="D1109" t="s">
        <v>772</v>
      </c>
      <c r="E1109" t="s">
        <v>6</v>
      </c>
      <c r="F1109" s="4">
        <v>8474</v>
      </c>
      <c r="G1109" s="6" t="str" cm="1">
        <f t="array" ref="G1109">IFERROR(VLOOKUP(VALUE(Table13[[#This Row],[County FIPS]]), IFERROR(IF(VALUE([1]!New_Licenses[#Data])=0, "Pending", VALUE([1]!New_Licenses[#Data])), [1]!New_Licenses[#Data]), 8, FALSE), "N/A")</f>
        <v>N/A</v>
      </c>
      <c r="H1109" s="9" t="str">
        <f>IF(AND(Table13[[#This Row],[Call Sign]]&lt;&gt;"N/A", Table13[[#This Row],[Call Sign]]&lt;&gt;"Pending"), "Y", "N")</f>
        <v>N</v>
      </c>
      <c r="I1109" s="10" t="str" cm="1">
        <f t="array" ref="I11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09" s="6" t="str" cm="1">
        <f t="array" ref="J1109">IF(IFERROR(VLOOKUP(VALUE(Table13[[#This Row],[County FIPS]]), IFERROR(IF(VALUE([1]!New_Leases[#Data])=0, "Pending", VALUE([1]!New_Leases[#Data])), [1]!New_Leases[#Data]), 13, FALSE), "N")="Active", "Y", "N")</f>
        <v>N</v>
      </c>
      <c r="K1109" s="9" t="str" cm="1">
        <f t="array" ref="K11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09" s="9" t="str" cm="1">
        <f t="array" ref="L11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09" s="11" t="str" cm="1">
        <f t="array" ref="M11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09" s="9" t="str" cm="1">
        <f t="array" ref="N1109">IF(IFERROR(VLOOKUP(VALUE(Table13[[#This Row],[County FIPS]]), VALUE([1]!Assignments_of_Authorization[#Data]), 1, FALSE), "N")&lt;&gt;"N", "Y", "N")</f>
        <v>N</v>
      </c>
      <c r="O1109" s="9" t="str" cm="1">
        <f t="array" ref="O11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09" s="9" t="str" cm="1">
        <f t="array" ref="P11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09" s="9" t="str" cm="1">
        <f t="array" ref="Q11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0" spans="2:17" x14ac:dyDescent="0.25">
      <c r="B1110" s="8" t="s">
        <v>3156</v>
      </c>
      <c r="C1110" t="s">
        <v>718</v>
      </c>
      <c r="D1110" t="s">
        <v>176</v>
      </c>
      <c r="E1110" t="s">
        <v>6</v>
      </c>
      <c r="F1110" s="4">
        <v>13668</v>
      </c>
      <c r="G1110" s="6" t="str" cm="1">
        <f t="array" ref="G1110">IFERROR(VLOOKUP(VALUE(Table13[[#This Row],[County FIPS]]), IFERROR(IF(VALUE([1]!New_Licenses[#Data])=0, "Pending", VALUE([1]!New_Licenses[#Data])), [1]!New_Licenses[#Data]), 8, FALSE), "N/A")</f>
        <v>N/A</v>
      </c>
      <c r="H1110" s="9" t="str">
        <f>IF(AND(Table13[[#This Row],[Call Sign]]&lt;&gt;"N/A", Table13[[#This Row],[Call Sign]]&lt;&gt;"Pending"), "Y", "N")</f>
        <v>N</v>
      </c>
      <c r="I1110" s="10" t="str" cm="1">
        <f t="array" ref="I11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0" s="6" t="str" cm="1">
        <f t="array" ref="J1110">IF(IFERROR(VLOOKUP(VALUE(Table13[[#This Row],[County FIPS]]), IFERROR(IF(VALUE([1]!New_Leases[#Data])=0, "Pending", VALUE([1]!New_Leases[#Data])), [1]!New_Leases[#Data]), 13, FALSE), "N")="Active", "Y", "N")</f>
        <v>N</v>
      </c>
      <c r="K1110" s="9" t="str" cm="1">
        <f t="array" ref="K11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0" s="9" t="str" cm="1">
        <f t="array" ref="L11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0" s="11" t="str" cm="1">
        <f t="array" ref="M11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0" s="9" t="str" cm="1">
        <f t="array" ref="N1110">IF(IFERROR(VLOOKUP(VALUE(Table13[[#This Row],[County FIPS]]), VALUE([1]!Assignments_of_Authorization[#Data]), 1, FALSE), "N")&lt;&gt;"N", "Y", "N")</f>
        <v>N</v>
      </c>
      <c r="O1110" s="9" t="str" cm="1">
        <f t="array" ref="O11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0" s="9" t="str" cm="1">
        <f t="array" ref="P11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0" s="9" t="str" cm="1">
        <f t="array" ref="Q11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1" spans="2:17" x14ac:dyDescent="0.25">
      <c r="B1111" s="8" t="s">
        <v>3157</v>
      </c>
      <c r="C1111" t="s">
        <v>718</v>
      </c>
      <c r="D1111" t="s">
        <v>459</v>
      </c>
      <c r="E1111" t="s">
        <v>8</v>
      </c>
      <c r="F1111" s="4">
        <v>134554</v>
      </c>
      <c r="G1111" s="6" t="str" cm="1">
        <f t="array" ref="G1111">IFERROR(VLOOKUP(VALUE(Table13[[#This Row],[County FIPS]]), IFERROR(IF(VALUE([1]!New_Licenses[#Data])=0, "Pending", VALUE([1]!New_Licenses[#Data])), [1]!New_Licenses[#Data]), 8, FALSE), "N/A")</f>
        <v>N/A</v>
      </c>
      <c r="H1111" s="9" t="str">
        <f>IF(AND(Table13[[#This Row],[Call Sign]]&lt;&gt;"N/A", Table13[[#This Row],[Call Sign]]&lt;&gt;"Pending"), "Y", "N")</f>
        <v>N</v>
      </c>
      <c r="I1111" s="10" t="str" cm="1">
        <f t="array" ref="I11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1" s="6" t="str" cm="1">
        <f t="array" ref="J1111">IF(IFERROR(VLOOKUP(VALUE(Table13[[#This Row],[County FIPS]]), IFERROR(IF(VALUE([1]!New_Leases[#Data])=0, "Pending", VALUE([1]!New_Leases[#Data])), [1]!New_Leases[#Data]), 13, FALSE), "N")="Active", "Y", "N")</f>
        <v>N</v>
      </c>
      <c r="K1111" s="9" t="str" cm="1">
        <f t="array" ref="K11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1" s="9" t="str" cm="1">
        <f t="array" ref="L11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1" s="11" t="str" cm="1">
        <f t="array" ref="M11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1" s="9" t="str" cm="1">
        <f t="array" ref="N1111">IF(IFERROR(VLOOKUP(VALUE(Table13[[#This Row],[County FIPS]]), VALUE([1]!Assignments_of_Authorization[#Data]), 1, FALSE), "N")&lt;&gt;"N", "Y", "N")</f>
        <v>N</v>
      </c>
      <c r="O1111" s="9" t="str" cm="1">
        <f t="array" ref="O11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1" s="9" t="str" cm="1">
        <f t="array" ref="P11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1" s="9" t="str" cm="1">
        <f t="array" ref="Q11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2" spans="2:17" x14ac:dyDescent="0.25">
      <c r="B1112" s="8" t="s">
        <v>3158</v>
      </c>
      <c r="C1112" t="s">
        <v>718</v>
      </c>
      <c r="D1112" t="s">
        <v>71</v>
      </c>
      <c r="E1112" t="s">
        <v>6</v>
      </c>
      <c r="F1112" s="4">
        <v>12027</v>
      </c>
      <c r="G1112" s="6" t="str" cm="1">
        <f t="array" ref="G1112">IFERROR(VLOOKUP(VALUE(Table13[[#This Row],[County FIPS]]), IFERROR(IF(VALUE([1]!New_Licenses[#Data])=0, "Pending", VALUE([1]!New_Licenses[#Data])), [1]!New_Licenses[#Data]), 8, FALSE), "N/A")</f>
        <v>N/A</v>
      </c>
      <c r="H1112" s="9" t="str">
        <f>IF(AND(Table13[[#This Row],[Call Sign]]&lt;&gt;"N/A", Table13[[#This Row],[Call Sign]]&lt;&gt;"Pending"), "Y", "N")</f>
        <v>N</v>
      </c>
      <c r="I1112" s="10" t="str" cm="1">
        <f t="array" ref="I11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2" s="6" t="str" cm="1">
        <f t="array" ref="J1112">IF(IFERROR(VLOOKUP(VALUE(Table13[[#This Row],[County FIPS]]), IFERROR(IF(VALUE([1]!New_Leases[#Data])=0, "Pending", VALUE([1]!New_Leases[#Data])), [1]!New_Leases[#Data]), 13, FALSE), "N")="Active", "Y", "N")</f>
        <v>N</v>
      </c>
      <c r="K1112" s="9" t="str" cm="1">
        <f t="array" ref="K11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2" s="9" t="str" cm="1">
        <f t="array" ref="L11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2" s="11" t="str" cm="1">
        <f t="array" ref="M11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2" s="9" t="str" cm="1">
        <f t="array" ref="N1112">IF(IFERROR(VLOOKUP(VALUE(Table13[[#This Row],[County FIPS]]), VALUE([1]!Assignments_of_Authorization[#Data]), 1, FALSE), "N")&lt;&gt;"N", "Y", "N")</f>
        <v>N</v>
      </c>
      <c r="O1112" s="9" t="str" cm="1">
        <f t="array" ref="O11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2" s="9" t="str" cm="1">
        <f t="array" ref="P11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2" s="9" t="str" cm="1">
        <f t="array" ref="Q11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3" spans="2:17" x14ac:dyDescent="0.25">
      <c r="B1113" s="8" t="s">
        <v>3159</v>
      </c>
      <c r="C1113" t="s">
        <v>718</v>
      </c>
      <c r="D1113" t="s">
        <v>460</v>
      </c>
      <c r="E1113" t="s">
        <v>6</v>
      </c>
      <c r="F1113" s="4">
        <v>19555</v>
      </c>
      <c r="G1113" s="6" t="str" cm="1">
        <f t="array" ref="G1113">IFERROR(VLOOKUP(VALUE(Table13[[#This Row],[County FIPS]]), IFERROR(IF(VALUE([1]!New_Licenses[#Data])=0, "Pending", VALUE([1]!New_Licenses[#Data])), [1]!New_Licenses[#Data]), 8, FALSE), "N/A")</f>
        <v>N/A</v>
      </c>
      <c r="H1113" s="9" t="str">
        <f>IF(AND(Table13[[#This Row],[Call Sign]]&lt;&gt;"N/A", Table13[[#This Row],[Call Sign]]&lt;&gt;"Pending"), "Y", "N")</f>
        <v>N</v>
      </c>
      <c r="I1113" s="10" t="str" cm="1">
        <f t="array" ref="I11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3" s="6" t="str" cm="1">
        <f t="array" ref="J1113">IF(IFERROR(VLOOKUP(VALUE(Table13[[#This Row],[County FIPS]]), IFERROR(IF(VALUE([1]!New_Leases[#Data])=0, "Pending", VALUE([1]!New_Leases[#Data])), [1]!New_Leases[#Data]), 13, FALSE), "N")="Active", "Y", "N")</f>
        <v>N</v>
      </c>
      <c r="K1113" s="9" t="str" cm="1">
        <f t="array" ref="K11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3" s="9" t="str" cm="1">
        <f t="array" ref="L11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3" s="11" t="str" cm="1">
        <f t="array" ref="M11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3" s="9" t="str" cm="1">
        <f t="array" ref="N1113">IF(IFERROR(VLOOKUP(VALUE(Table13[[#This Row],[County FIPS]]), VALUE([1]!Assignments_of_Authorization[#Data]), 1, FALSE), "N")&lt;&gt;"N", "Y", "N")</f>
        <v>N</v>
      </c>
      <c r="O1113" s="9" t="str" cm="1">
        <f t="array" ref="O11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3" s="9" t="str" cm="1">
        <f t="array" ref="P11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3" s="9" t="str" cm="1">
        <f t="array" ref="Q11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4" spans="2:17" x14ac:dyDescent="0.25">
      <c r="B1114" s="8" t="s">
        <v>3160</v>
      </c>
      <c r="C1114" t="s">
        <v>718</v>
      </c>
      <c r="D1114" t="s">
        <v>461</v>
      </c>
      <c r="E1114" t="s">
        <v>6</v>
      </c>
      <c r="F1114" s="4">
        <v>13017</v>
      </c>
      <c r="G1114" s="6" t="str" cm="1">
        <f t="array" ref="G1114">IFERROR(VLOOKUP(VALUE(Table13[[#This Row],[County FIPS]]), IFERROR(IF(VALUE([1]!New_Licenses[#Data])=0, "Pending", VALUE([1]!New_Licenses[#Data])), [1]!New_Licenses[#Data]), 8, FALSE), "N/A")</f>
        <v>N/A</v>
      </c>
      <c r="H1114" s="9" t="str">
        <f>IF(AND(Table13[[#This Row],[Call Sign]]&lt;&gt;"N/A", Table13[[#This Row],[Call Sign]]&lt;&gt;"Pending"), "Y", "N")</f>
        <v>N</v>
      </c>
      <c r="I1114" s="10" t="str" cm="1">
        <f t="array" ref="I11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4" s="6" t="str" cm="1">
        <f t="array" ref="J1114">IF(IFERROR(VLOOKUP(VALUE(Table13[[#This Row],[County FIPS]]), IFERROR(IF(VALUE([1]!New_Leases[#Data])=0, "Pending", VALUE([1]!New_Leases[#Data])), [1]!New_Leases[#Data]), 13, FALSE), "N")="Active", "Y", "N")</f>
        <v>N</v>
      </c>
      <c r="K1114" s="9" t="str" cm="1">
        <f t="array" ref="K11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4" s="9" t="str" cm="1">
        <f t="array" ref="L11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4" s="11" t="str" cm="1">
        <f t="array" ref="M11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4" s="9" t="str" cm="1">
        <f t="array" ref="N1114">IF(IFERROR(VLOOKUP(VALUE(Table13[[#This Row],[County FIPS]]), VALUE([1]!Assignments_of_Authorization[#Data]), 1, FALSE), "N")&lt;&gt;"N", "Y", "N")</f>
        <v>N</v>
      </c>
      <c r="O1114" s="9" t="str" cm="1">
        <f t="array" ref="O11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4" s="9" t="str" cm="1">
        <f t="array" ref="P11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4" s="9" t="str" cm="1">
        <f t="array" ref="Q11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5" spans="2:17" x14ac:dyDescent="0.25">
      <c r="B1115" s="8" t="s">
        <v>3161</v>
      </c>
      <c r="C1115" t="s">
        <v>718</v>
      </c>
      <c r="D1115" t="s">
        <v>603</v>
      </c>
      <c r="E1115" t="s">
        <v>6</v>
      </c>
      <c r="F1115" s="4">
        <v>36712</v>
      </c>
      <c r="G1115" s="6" t="str" cm="1">
        <f t="array" ref="G1115">IFERROR(VLOOKUP(VALUE(Table13[[#This Row],[County FIPS]]), IFERROR(IF(VALUE([1]!New_Licenses[#Data])=0, "Pending", VALUE([1]!New_Licenses[#Data])), [1]!New_Licenses[#Data]), 8, FALSE), "N/A")</f>
        <v>N/A</v>
      </c>
      <c r="H1115" s="9" t="str">
        <f>IF(AND(Table13[[#This Row],[Call Sign]]&lt;&gt;"N/A", Table13[[#This Row],[Call Sign]]&lt;&gt;"Pending"), "Y", "N")</f>
        <v>N</v>
      </c>
      <c r="I1115" s="10" t="str" cm="1">
        <f t="array" ref="I11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5" s="6" t="str" cm="1">
        <f t="array" ref="J1115">IF(IFERROR(VLOOKUP(VALUE(Table13[[#This Row],[County FIPS]]), IFERROR(IF(VALUE([1]!New_Leases[#Data])=0, "Pending", VALUE([1]!New_Leases[#Data])), [1]!New_Leases[#Data]), 13, FALSE), "N")="Active", "Y", "N")</f>
        <v>N</v>
      </c>
      <c r="K1115" s="9" t="str" cm="1">
        <f t="array" ref="K11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5" s="9" t="str" cm="1">
        <f t="array" ref="L11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5" s="11" t="str" cm="1">
        <f t="array" ref="M11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5" s="9" t="str" cm="1">
        <f t="array" ref="N1115">IF(IFERROR(VLOOKUP(VALUE(Table13[[#This Row],[County FIPS]]), VALUE([1]!Assignments_of_Authorization[#Data]), 1, FALSE), "N")&lt;&gt;"N", "Y", "N")</f>
        <v>N</v>
      </c>
      <c r="O1115" s="9" t="str" cm="1">
        <f t="array" ref="O11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5" s="9" t="str" cm="1">
        <f t="array" ref="P11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5" s="9" t="str" cm="1">
        <f t="array" ref="Q11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6" spans="2:17" x14ac:dyDescent="0.25">
      <c r="B1116" s="8" t="s">
        <v>3162</v>
      </c>
      <c r="C1116" t="s">
        <v>718</v>
      </c>
      <c r="D1116" t="s">
        <v>773</v>
      </c>
      <c r="E1116" t="s">
        <v>6</v>
      </c>
      <c r="F1116" s="4">
        <v>6562</v>
      </c>
      <c r="G1116" s="6" t="str" cm="1">
        <f t="array" ref="G1116">IFERROR(VLOOKUP(VALUE(Table13[[#This Row],[County FIPS]]), IFERROR(IF(VALUE([1]!New_Licenses[#Data])=0, "Pending", VALUE([1]!New_Licenses[#Data])), [1]!New_Licenses[#Data]), 8, FALSE), "N/A")</f>
        <v>N/A</v>
      </c>
      <c r="H1116" s="9" t="str">
        <f>IF(AND(Table13[[#This Row],[Call Sign]]&lt;&gt;"N/A", Table13[[#This Row],[Call Sign]]&lt;&gt;"Pending"), "Y", "N")</f>
        <v>N</v>
      </c>
      <c r="I1116" s="10" t="str" cm="1">
        <f t="array" ref="I11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6" s="6" t="str" cm="1">
        <f t="array" ref="J1116">IF(IFERROR(VLOOKUP(VALUE(Table13[[#This Row],[County FIPS]]), IFERROR(IF(VALUE([1]!New_Leases[#Data])=0, "Pending", VALUE([1]!New_Leases[#Data])), [1]!New_Leases[#Data]), 13, FALSE), "N")="Active", "Y", "N")</f>
        <v>N</v>
      </c>
      <c r="K1116" s="9" t="str" cm="1">
        <f t="array" ref="K11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6" s="9" t="str" cm="1">
        <f t="array" ref="L11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6" s="11" t="str" cm="1">
        <f t="array" ref="M11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6" s="9" t="str" cm="1">
        <f t="array" ref="N1116">IF(IFERROR(VLOOKUP(VALUE(Table13[[#This Row],[County FIPS]]), VALUE([1]!Assignments_of_Authorization[#Data]), 1, FALSE), "N")&lt;&gt;"N", "Y", "N")</f>
        <v>N</v>
      </c>
      <c r="O1116" s="9" t="str" cm="1">
        <f t="array" ref="O11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6" s="9" t="str" cm="1">
        <f t="array" ref="P11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6" s="9" t="str" cm="1">
        <f t="array" ref="Q11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7" spans="2:17" x14ac:dyDescent="0.25">
      <c r="B1117" s="8" t="s">
        <v>3163</v>
      </c>
      <c r="C1117" t="s">
        <v>718</v>
      </c>
      <c r="D1117" t="s">
        <v>561</v>
      </c>
      <c r="E1117" t="s">
        <v>8</v>
      </c>
      <c r="F1117" s="4">
        <v>26871</v>
      </c>
      <c r="G1117" s="6" t="str" cm="1">
        <f t="array" ref="G1117">IFERROR(VLOOKUP(VALUE(Table13[[#This Row],[County FIPS]]), IFERROR(IF(VALUE([1]!New_Licenses[#Data])=0, "Pending", VALUE([1]!New_Licenses[#Data])), [1]!New_Licenses[#Data]), 8, FALSE), "N/A")</f>
        <v>N/A</v>
      </c>
      <c r="H1117" s="9" t="str">
        <f>IF(AND(Table13[[#This Row],[Call Sign]]&lt;&gt;"N/A", Table13[[#This Row],[Call Sign]]&lt;&gt;"Pending"), "Y", "N")</f>
        <v>N</v>
      </c>
      <c r="I1117" s="10" t="str" cm="1">
        <f t="array" ref="I11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7" s="6" t="str" cm="1">
        <f t="array" ref="J1117">IF(IFERROR(VLOOKUP(VALUE(Table13[[#This Row],[County FIPS]]), IFERROR(IF(VALUE([1]!New_Leases[#Data])=0, "Pending", VALUE([1]!New_Leases[#Data])), [1]!New_Leases[#Data]), 13, FALSE), "N")="Active", "Y", "N")</f>
        <v>N</v>
      </c>
      <c r="K1117" s="9" t="str" cm="1">
        <f t="array" ref="K11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7" s="9" t="str" cm="1">
        <f t="array" ref="L11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7" s="11" t="str" cm="1">
        <f t="array" ref="M11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7" s="9" t="str" cm="1">
        <f t="array" ref="N1117">IF(IFERROR(VLOOKUP(VALUE(Table13[[#This Row],[County FIPS]]), VALUE([1]!Assignments_of_Authorization[#Data]), 1, FALSE), "N")&lt;&gt;"N", "Y", "N")</f>
        <v>N</v>
      </c>
      <c r="O1117" s="9" t="str" cm="1">
        <f t="array" ref="O11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7" s="9" t="str" cm="1">
        <f t="array" ref="P11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7" s="9" t="str" cm="1">
        <f t="array" ref="Q11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8" spans="2:17" x14ac:dyDescent="0.25">
      <c r="B1118" s="8" t="s">
        <v>3164</v>
      </c>
      <c r="C1118" t="s">
        <v>774</v>
      </c>
      <c r="D1118" t="s">
        <v>775</v>
      </c>
      <c r="E1118" t="s">
        <v>6</v>
      </c>
      <c r="F1118" s="4">
        <v>57576</v>
      </c>
      <c r="G1118" s="6" t="str" cm="1">
        <f t="array" ref="G1118">IFERROR(VLOOKUP(VALUE(Table13[[#This Row],[County FIPS]]), IFERROR(IF(VALUE([1]!New_Licenses[#Data])=0, "Pending", VALUE([1]!New_Licenses[#Data])), [1]!New_Licenses[#Data]), 8, FALSE), "N/A")</f>
        <v>N/A</v>
      </c>
      <c r="H1118" s="9" t="str">
        <f>IF(AND(Table13[[#This Row],[Call Sign]]&lt;&gt;"N/A", Table13[[#This Row],[Call Sign]]&lt;&gt;"Pending"), "Y", "N")</f>
        <v>N</v>
      </c>
      <c r="I1118" s="10" t="str" cm="1">
        <f t="array" ref="I11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8" s="6" t="str" cm="1">
        <f t="array" ref="J1118">IF(IFERROR(VLOOKUP(VALUE(Table13[[#This Row],[County FIPS]]), IFERROR(IF(VALUE([1]!New_Leases[#Data])=0, "Pending", VALUE([1]!New_Leases[#Data])), [1]!New_Leases[#Data]), 13, FALSE), "N")="Active", "Y", "N")</f>
        <v>N</v>
      </c>
      <c r="K1118" s="9" t="str" cm="1">
        <f t="array" ref="K11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8" s="9" t="str" cm="1">
        <f t="array" ref="L11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8" s="11" t="str" cm="1">
        <f t="array" ref="M11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8" s="9" t="str" cm="1">
        <f t="array" ref="N1118">IF(IFERROR(VLOOKUP(VALUE(Table13[[#This Row],[County FIPS]]), VALUE([1]!Assignments_of_Authorization[#Data]), 1, FALSE), "N")&lt;&gt;"N", "Y", "N")</f>
        <v>N</v>
      </c>
      <c r="O1118" s="9" t="str" cm="1">
        <f t="array" ref="O11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8" s="9" t="str" cm="1">
        <f t="array" ref="P11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8" s="9" t="str" cm="1">
        <f t="array" ref="Q11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19" spans="2:17" x14ac:dyDescent="0.25">
      <c r="B1119" s="8" t="s">
        <v>3165</v>
      </c>
      <c r="C1119" t="s">
        <v>774</v>
      </c>
      <c r="D1119" t="s">
        <v>776</v>
      </c>
      <c r="E1119" t="s">
        <v>6</v>
      </c>
      <c r="F1119" s="4">
        <v>22750</v>
      </c>
      <c r="G1119" s="6" t="str" cm="1">
        <f t="array" ref="G1119">IFERROR(VLOOKUP(VALUE(Table13[[#This Row],[County FIPS]]), IFERROR(IF(VALUE([1]!New_Licenses[#Data])=0, "Pending", VALUE([1]!New_Licenses[#Data])), [1]!New_Licenses[#Data]), 8, FALSE), "N/A")</f>
        <v>N/A</v>
      </c>
      <c r="H1119" s="9" t="str">
        <f>IF(AND(Table13[[#This Row],[Call Sign]]&lt;&gt;"N/A", Table13[[#This Row],[Call Sign]]&lt;&gt;"Pending"), "Y", "N")</f>
        <v>N</v>
      </c>
      <c r="I1119" s="10" t="str" cm="1">
        <f t="array" ref="I11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19" s="6" t="str" cm="1">
        <f t="array" ref="J1119">IF(IFERROR(VLOOKUP(VALUE(Table13[[#This Row],[County FIPS]]), IFERROR(IF(VALUE([1]!New_Leases[#Data])=0, "Pending", VALUE([1]!New_Leases[#Data])), [1]!New_Leases[#Data]), 13, FALSE), "N")="Active", "Y", "N")</f>
        <v>N</v>
      </c>
      <c r="K1119" s="9" t="str" cm="1">
        <f t="array" ref="K11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19" s="9" t="str" cm="1">
        <f t="array" ref="L11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19" s="11" t="str" cm="1">
        <f t="array" ref="M11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19" s="9" t="str" cm="1">
        <f t="array" ref="N1119">IF(IFERROR(VLOOKUP(VALUE(Table13[[#This Row],[County FIPS]]), VALUE([1]!Assignments_of_Authorization[#Data]), 1, FALSE), "N")&lt;&gt;"N", "Y", "N")</f>
        <v>N</v>
      </c>
      <c r="O1119" s="9" t="str" cm="1">
        <f t="array" ref="O11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19" s="9" t="str" cm="1">
        <f t="array" ref="P11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19" s="9" t="str" cm="1">
        <f t="array" ref="Q11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0" spans="2:17" x14ac:dyDescent="0.25">
      <c r="B1120" s="8" t="s">
        <v>3166</v>
      </c>
      <c r="C1120" t="s">
        <v>774</v>
      </c>
      <c r="D1120" t="s">
        <v>777</v>
      </c>
      <c r="E1120" t="s">
        <v>8</v>
      </c>
      <c r="F1120" s="4">
        <v>126500</v>
      </c>
      <c r="G1120" s="6" t="str" cm="1">
        <f t="array" ref="G1120">IFERROR(VLOOKUP(VALUE(Table13[[#This Row],[County FIPS]]), IFERROR(IF(VALUE([1]!New_Licenses[#Data])=0, "Pending", VALUE([1]!New_Licenses[#Data])), [1]!New_Licenses[#Data]), 8, FALSE), "N/A")</f>
        <v>N/A</v>
      </c>
      <c r="H1120" s="9" t="str">
        <f>IF(AND(Table13[[#This Row],[Call Sign]]&lt;&gt;"N/A", Table13[[#This Row],[Call Sign]]&lt;&gt;"Pending"), "Y", "N")</f>
        <v>N</v>
      </c>
      <c r="I1120" s="10" t="str" cm="1">
        <f t="array" ref="I11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0" s="6" t="str" cm="1">
        <f t="array" ref="J1120">IF(IFERROR(VLOOKUP(VALUE(Table13[[#This Row],[County FIPS]]), IFERROR(IF(VALUE([1]!New_Leases[#Data])=0, "Pending", VALUE([1]!New_Leases[#Data])), [1]!New_Leases[#Data]), 13, FALSE), "N")="Active", "Y", "N")</f>
        <v>N</v>
      </c>
      <c r="K1120" s="9" t="str" cm="1">
        <f t="array" ref="K11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0" s="9" t="str" cm="1">
        <f t="array" ref="L11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0" s="11" t="str" cm="1">
        <f t="array" ref="M11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0" s="9" t="str" cm="1">
        <f t="array" ref="N1120">IF(IFERROR(VLOOKUP(VALUE(Table13[[#This Row],[County FIPS]]), VALUE([1]!Assignments_of_Authorization[#Data]), 1, FALSE), "N")&lt;&gt;"N", "Y", "N")</f>
        <v>N</v>
      </c>
      <c r="O1120" s="9" t="str" cm="1">
        <f t="array" ref="O11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0" s="9" t="str" cm="1">
        <f t="array" ref="P11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0" s="9" t="str" cm="1">
        <f t="array" ref="Q11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1" spans="2:17" x14ac:dyDescent="0.25">
      <c r="B1121" s="8" t="s">
        <v>3167</v>
      </c>
      <c r="C1121" t="s">
        <v>774</v>
      </c>
      <c r="D1121" t="s">
        <v>778</v>
      </c>
      <c r="E1121" t="s">
        <v>6</v>
      </c>
      <c r="F1121" s="4">
        <v>21039</v>
      </c>
      <c r="G1121" s="6" t="str" cm="1">
        <f t="array" ref="G1121">IFERROR(VLOOKUP(VALUE(Table13[[#This Row],[County FIPS]]), IFERROR(IF(VALUE([1]!New_Licenses[#Data])=0, "Pending", VALUE([1]!New_Licenses[#Data])), [1]!New_Licenses[#Data]), 8, FALSE), "N/A")</f>
        <v>N/A</v>
      </c>
      <c r="H1121" s="9" t="str">
        <f>IF(AND(Table13[[#This Row],[Call Sign]]&lt;&gt;"N/A", Table13[[#This Row],[Call Sign]]&lt;&gt;"Pending"), "Y", "N")</f>
        <v>N</v>
      </c>
      <c r="I1121" s="10" t="str" cm="1">
        <f t="array" ref="I11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1" s="6" t="str" cm="1">
        <f t="array" ref="J1121">IF(IFERROR(VLOOKUP(VALUE(Table13[[#This Row],[County FIPS]]), IFERROR(IF(VALUE([1]!New_Leases[#Data])=0, "Pending", VALUE([1]!New_Leases[#Data])), [1]!New_Leases[#Data]), 13, FALSE), "N")="Active", "Y", "N")</f>
        <v>N</v>
      </c>
      <c r="K1121" s="9" t="str" cm="1">
        <f t="array" ref="K11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1" s="9" t="str" cm="1">
        <f t="array" ref="L11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1" s="11" t="str" cm="1">
        <f t="array" ref="M11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1" s="9" t="str" cm="1">
        <f t="array" ref="N1121">IF(IFERROR(VLOOKUP(VALUE(Table13[[#This Row],[County FIPS]]), VALUE([1]!Assignments_of_Authorization[#Data]), 1, FALSE), "N")&lt;&gt;"N", "Y", "N")</f>
        <v>N</v>
      </c>
      <c r="O1121" s="9" t="str" cm="1">
        <f t="array" ref="O11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1" s="9" t="str" cm="1">
        <f t="array" ref="P11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1" s="9" t="str" cm="1">
        <f t="array" ref="Q11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2" spans="2:17" x14ac:dyDescent="0.25">
      <c r="B1122" s="8" t="s">
        <v>3168</v>
      </c>
      <c r="C1122" t="s">
        <v>774</v>
      </c>
      <c r="D1122" t="s">
        <v>779</v>
      </c>
      <c r="E1122" t="s">
        <v>6</v>
      </c>
      <c r="F1122" s="4">
        <v>39693</v>
      </c>
      <c r="G1122" s="6" t="str" cm="1">
        <f t="array" ref="G1122">IFERROR(VLOOKUP(VALUE(Table13[[#This Row],[County FIPS]]), IFERROR(IF(VALUE([1]!New_Licenses[#Data])=0, "Pending", VALUE([1]!New_Licenses[#Data])), [1]!New_Licenses[#Data]), 8, FALSE), "N/A")</f>
        <v>N/A</v>
      </c>
      <c r="H1122" s="9" t="str">
        <f>IF(AND(Table13[[#This Row],[Call Sign]]&lt;&gt;"N/A", Table13[[#This Row],[Call Sign]]&lt;&gt;"Pending"), "Y", "N")</f>
        <v>N</v>
      </c>
      <c r="I1122" s="10" t="str" cm="1">
        <f t="array" ref="I11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2" s="6" t="str" cm="1">
        <f t="array" ref="J1122">IF(IFERROR(VLOOKUP(VALUE(Table13[[#This Row],[County FIPS]]), IFERROR(IF(VALUE([1]!New_Leases[#Data])=0, "Pending", VALUE([1]!New_Leases[#Data])), [1]!New_Leases[#Data]), 13, FALSE), "N")="Active", "Y", "N")</f>
        <v>N</v>
      </c>
      <c r="K1122" s="9" t="str" cm="1">
        <f t="array" ref="K11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2" s="9" t="str" cm="1">
        <f t="array" ref="L11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2" s="11" t="str" cm="1">
        <f t="array" ref="M11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2" s="9" t="str" cm="1">
        <f t="array" ref="N1122">IF(IFERROR(VLOOKUP(VALUE(Table13[[#This Row],[County FIPS]]), VALUE([1]!Assignments_of_Authorization[#Data]), 1, FALSE), "N")&lt;&gt;"N", "Y", "N")</f>
        <v>N</v>
      </c>
      <c r="O1122" s="9" t="str" cm="1">
        <f t="array" ref="O11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2" s="9" t="str" cm="1">
        <f t="array" ref="P11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2" s="9" t="str" cm="1">
        <f t="array" ref="Q11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3" spans="2:17" x14ac:dyDescent="0.25">
      <c r="B1123" s="8" t="s">
        <v>3169</v>
      </c>
      <c r="C1123" t="s">
        <v>774</v>
      </c>
      <c r="D1123" t="s">
        <v>780</v>
      </c>
      <c r="E1123" t="s">
        <v>6</v>
      </c>
      <c r="F1123" s="4">
        <v>36549</v>
      </c>
      <c r="G1123" s="6" t="str" cm="1">
        <f t="array" ref="G1123">IFERROR(VLOOKUP(VALUE(Table13[[#This Row],[County FIPS]]), IFERROR(IF(VALUE([1]!New_Licenses[#Data])=0, "Pending", VALUE([1]!New_Licenses[#Data])), [1]!New_Licenses[#Data]), 8, FALSE), "N/A")</f>
        <v>N/A</v>
      </c>
      <c r="H1123" s="9" t="str">
        <f>IF(AND(Table13[[#This Row],[Call Sign]]&lt;&gt;"N/A", Table13[[#This Row],[Call Sign]]&lt;&gt;"Pending"), "Y", "N")</f>
        <v>N</v>
      </c>
      <c r="I1123" s="10" t="str" cm="1">
        <f t="array" ref="I11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3" s="6" t="str" cm="1">
        <f t="array" ref="J1123">IF(IFERROR(VLOOKUP(VALUE(Table13[[#This Row],[County FIPS]]), IFERROR(IF(VALUE([1]!New_Leases[#Data])=0, "Pending", VALUE([1]!New_Leases[#Data])), [1]!New_Leases[#Data]), 13, FALSE), "N")="Active", "Y", "N")</f>
        <v>N</v>
      </c>
      <c r="K1123" s="9" t="str" cm="1">
        <f t="array" ref="K11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3" s="9" t="str" cm="1">
        <f t="array" ref="L11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3" s="11" t="str" cm="1">
        <f t="array" ref="M11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3" s="9" t="str" cm="1">
        <f t="array" ref="N1123">IF(IFERROR(VLOOKUP(VALUE(Table13[[#This Row],[County FIPS]]), VALUE([1]!Assignments_of_Authorization[#Data]), 1, FALSE), "N")&lt;&gt;"N", "Y", "N")</f>
        <v>N</v>
      </c>
      <c r="O1123" s="9" t="str" cm="1">
        <f t="array" ref="O11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3" s="9" t="str" cm="1">
        <f t="array" ref="P11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3" s="9" t="str" cm="1">
        <f t="array" ref="Q11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4" spans="2:17" x14ac:dyDescent="0.25">
      <c r="B1124" s="8" t="s">
        <v>3170</v>
      </c>
      <c r="C1124" t="s">
        <v>774</v>
      </c>
      <c r="D1124" t="s">
        <v>781</v>
      </c>
      <c r="E1124" t="s">
        <v>6</v>
      </c>
      <c r="F1124" s="4">
        <v>12981</v>
      </c>
      <c r="G1124" s="6" t="str" cm="1">
        <f t="array" ref="G1124">IFERROR(VLOOKUP(VALUE(Table13[[#This Row],[County FIPS]]), IFERROR(IF(VALUE([1]!New_Licenses[#Data])=0, "Pending", VALUE([1]!New_Licenses[#Data])), [1]!New_Licenses[#Data]), 8, FALSE), "N/A")</f>
        <v>N/A</v>
      </c>
      <c r="H1124" s="9" t="str">
        <f>IF(AND(Table13[[#This Row],[Call Sign]]&lt;&gt;"N/A", Table13[[#This Row],[Call Sign]]&lt;&gt;"Pending"), "Y", "N")</f>
        <v>N</v>
      </c>
      <c r="I1124" s="10" t="str" cm="1">
        <f t="array" ref="I11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4" s="6" t="str" cm="1">
        <f t="array" ref="J1124">IF(IFERROR(VLOOKUP(VALUE(Table13[[#This Row],[County FIPS]]), IFERROR(IF(VALUE([1]!New_Leases[#Data])=0, "Pending", VALUE([1]!New_Leases[#Data])), [1]!New_Leases[#Data]), 13, FALSE), "N")="Active", "Y", "N")</f>
        <v>N</v>
      </c>
      <c r="K1124" s="9" t="str" cm="1">
        <f t="array" ref="K11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4" s="9" t="str" cm="1">
        <f t="array" ref="L11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4" s="11" t="str" cm="1">
        <f t="array" ref="M11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4" s="9" t="str" cm="1">
        <f t="array" ref="N1124">IF(IFERROR(VLOOKUP(VALUE(Table13[[#This Row],[County FIPS]]), VALUE([1]!Assignments_of_Authorization[#Data]), 1, FALSE), "N")&lt;&gt;"N", "Y", "N")</f>
        <v>N</v>
      </c>
      <c r="O1124" s="9" t="str" cm="1">
        <f t="array" ref="O11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4" s="9" t="str" cm="1">
        <f t="array" ref="P11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4" s="9" t="str" cm="1">
        <f t="array" ref="Q11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5" spans="2:17" x14ac:dyDescent="0.25">
      <c r="B1125" s="8" t="s">
        <v>3171</v>
      </c>
      <c r="C1125" t="s">
        <v>774</v>
      </c>
      <c r="D1125" t="s">
        <v>782</v>
      </c>
      <c r="E1125" t="s">
        <v>8</v>
      </c>
      <c r="F1125" s="4">
        <v>128746</v>
      </c>
      <c r="G1125" s="6" t="str" cm="1">
        <f t="array" ref="G1125">IFERROR(VLOOKUP(VALUE(Table13[[#This Row],[County FIPS]]), IFERROR(IF(VALUE([1]!New_Licenses[#Data])=0, "Pending", VALUE([1]!New_Licenses[#Data])), [1]!New_Licenses[#Data]), 8, FALSE), "N/A")</f>
        <v>N/A</v>
      </c>
      <c r="H1125" s="9" t="str">
        <f>IF(AND(Table13[[#This Row],[Call Sign]]&lt;&gt;"N/A", Table13[[#This Row],[Call Sign]]&lt;&gt;"Pending"), "Y", "N")</f>
        <v>N</v>
      </c>
      <c r="I1125" s="10" t="str" cm="1">
        <f t="array" ref="I11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5" s="6" t="str" cm="1">
        <f t="array" ref="J1125">IF(IFERROR(VLOOKUP(VALUE(Table13[[#This Row],[County FIPS]]), IFERROR(IF(VALUE([1]!New_Leases[#Data])=0, "Pending", VALUE([1]!New_Leases[#Data])), [1]!New_Leases[#Data]), 13, FALSE), "N")="Active", "Y", "N")</f>
        <v>N</v>
      </c>
      <c r="K1125" s="9" t="str" cm="1">
        <f t="array" ref="K11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5" s="9" t="str" cm="1">
        <f t="array" ref="L11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5" s="11" t="str" cm="1">
        <f t="array" ref="M11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5" s="9" t="str" cm="1">
        <f t="array" ref="N1125">IF(IFERROR(VLOOKUP(VALUE(Table13[[#This Row],[County FIPS]]), VALUE([1]!Assignments_of_Authorization[#Data]), 1, FALSE), "N")&lt;&gt;"N", "Y", "N")</f>
        <v>N</v>
      </c>
      <c r="O1125" s="9" t="str" cm="1">
        <f t="array" ref="O11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5" s="9" t="str" cm="1">
        <f t="array" ref="P11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5" s="9" t="str" cm="1">
        <f t="array" ref="Q11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6" spans="2:17" x14ac:dyDescent="0.25">
      <c r="B1126" s="8" t="s">
        <v>3172</v>
      </c>
      <c r="C1126" t="s">
        <v>774</v>
      </c>
      <c r="D1126" t="s">
        <v>783</v>
      </c>
      <c r="E1126" t="s">
        <v>8</v>
      </c>
      <c r="F1126" s="4">
        <v>237848</v>
      </c>
      <c r="G1126" s="6" t="str" cm="1">
        <f t="array" ref="G1126">IFERROR(VLOOKUP(VALUE(Table13[[#This Row],[County FIPS]]), IFERROR(IF(VALUE([1]!New_Licenses[#Data])=0, "Pending", VALUE([1]!New_Licenses[#Data])), [1]!New_Licenses[#Data]), 8, FALSE), "N/A")</f>
        <v>N/A</v>
      </c>
      <c r="H1126" s="9" t="str">
        <f>IF(AND(Table13[[#This Row],[Call Sign]]&lt;&gt;"N/A", Table13[[#This Row],[Call Sign]]&lt;&gt;"Pending"), "Y", "N")</f>
        <v>N</v>
      </c>
      <c r="I1126" s="10" t="str" cm="1">
        <f t="array" ref="I11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6" s="6" t="str" cm="1">
        <f t="array" ref="J1126">IF(IFERROR(VLOOKUP(VALUE(Table13[[#This Row],[County FIPS]]), IFERROR(IF(VALUE([1]!New_Leases[#Data])=0, "Pending", VALUE([1]!New_Leases[#Data])), [1]!New_Leases[#Data]), 13, FALSE), "N")="Active", "Y", "N")</f>
        <v>N</v>
      </c>
      <c r="K1126" s="9" t="str" cm="1">
        <f t="array" ref="K11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6" s="9" t="str" cm="1">
        <f t="array" ref="L11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6" s="11" t="str" cm="1">
        <f t="array" ref="M11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6" s="9" t="str" cm="1">
        <f t="array" ref="N1126">IF(IFERROR(VLOOKUP(VALUE(Table13[[#This Row],[County FIPS]]), VALUE([1]!Assignments_of_Authorization[#Data]), 1, FALSE), "N")&lt;&gt;"N", "Y", "N")</f>
        <v>N</v>
      </c>
      <c r="O1126" s="9" t="str" cm="1">
        <f t="array" ref="O11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6" s="9" t="str" cm="1">
        <f t="array" ref="P11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6" s="9" t="str" cm="1">
        <f t="array" ref="Q11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7" spans="2:17" x14ac:dyDescent="0.25">
      <c r="B1127" s="8" t="s">
        <v>3173</v>
      </c>
      <c r="C1127" t="s">
        <v>774</v>
      </c>
      <c r="D1127" t="s">
        <v>784</v>
      </c>
      <c r="E1127" t="s">
        <v>8</v>
      </c>
      <c r="F1127" s="4">
        <v>216785</v>
      </c>
      <c r="G1127" s="6" t="str" cm="1">
        <f t="array" ref="G1127">IFERROR(VLOOKUP(VALUE(Table13[[#This Row],[County FIPS]]), IFERROR(IF(VALUE([1]!New_Licenses[#Data])=0, "Pending", VALUE([1]!New_Licenses[#Data])), [1]!New_Licenses[#Data]), 8, FALSE), "N/A")</f>
        <v>N/A</v>
      </c>
      <c r="H1127" s="9" t="str">
        <f>IF(AND(Table13[[#This Row],[Call Sign]]&lt;&gt;"N/A", Table13[[#This Row],[Call Sign]]&lt;&gt;"Pending"), "Y", "N")</f>
        <v>N</v>
      </c>
      <c r="I1127" s="10" t="str" cm="1">
        <f t="array" ref="I11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7" s="6" t="str" cm="1">
        <f t="array" ref="J1127">IF(IFERROR(VLOOKUP(VALUE(Table13[[#This Row],[County FIPS]]), IFERROR(IF(VALUE([1]!New_Leases[#Data])=0, "Pending", VALUE([1]!New_Leases[#Data])), [1]!New_Leases[#Data]), 13, FALSE), "N")="Active", "Y", "N")</f>
        <v>N</v>
      </c>
      <c r="K1127" s="9" t="str" cm="1">
        <f t="array" ref="K11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7" s="9" t="str" cm="1">
        <f t="array" ref="L11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7" s="11" t="str" cm="1">
        <f t="array" ref="M11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7" s="9" t="str" cm="1">
        <f t="array" ref="N1127">IF(IFERROR(VLOOKUP(VALUE(Table13[[#This Row],[County FIPS]]), VALUE([1]!Assignments_of_Authorization[#Data]), 1, FALSE), "N")&lt;&gt;"N", "Y", "N")</f>
        <v>N</v>
      </c>
      <c r="O1127" s="9" t="str" cm="1">
        <f t="array" ref="O11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7" s="9" t="str" cm="1">
        <f t="array" ref="P11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7" s="9" t="str" cm="1">
        <f t="array" ref="Q11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8" spans="2:17" x14ac:dyDescent="0.25">
      <c r="B1128" s="8" t="s">
        <v>3174</v>
      </c>
      <c r="C1128" t="s">
        <v>774</v>
      </c>
      <c r="D1128" t="s">
        <v>785</v>
      </c>
      <c r="E1128" t="s">
        <v>6</v>
      </c>
      <c r="F1128" s="4">
        <v>9645</v>
      </c>
      <c r="G1128" s="6" t="str" cm="1">
        <f t="array" ref="G1128">IFERROR(VLOOKUP(VALUE(Table13[[#This Row],[County FIPS]]), IFERROR(IF(VALUE([1]!New_Licenses[#Data])=0, "Pending", VALUE([1]!New_Licenses[#Data])), [1]!New_Licenses[#Data]), 8, FALSE), "N/A")</f>
        <v>N/A</v>
      </c>
      <c r="H1128" s="9" t="str">
        <f>IF(AND(Table13[[#This Row],[Call Sign]]&lt;&gt;"N/A", Table13[[#This Row],[Call Sign]]&lt;&gt;"Pending"), "Y", "N")</f>
        <v>N</v>
      </c>
      <c r="I1128" s="10" t="str" cm="1">
        <f t="array" ref="I11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8" s="6" t="str" cm="1">
        <f t="array" ref="J1128">IF(IFERROR(VLOOKUP(VALUE(Table13[[#This Row],[County FIPS]]), IFERROR(IF(VALUE([1]!New_Leases[#Data])=0, "Pending", VALUE([1]!New_Leases[#Data])), [1]!New_Leases[#Data]), 13, FALSE), "N")="Active", "Y", "N")</f>
        <v>N</v>
      </c>
      <c r="K1128" s="9" t="str" cm="1">
        <f t="array" ref="K11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8" s="9" t="str" cm="1">
        <f t="array" ref="L11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8" s="11" t="str" cm="1">
        <f t="array" ref="M11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8" s="9" t="str" cm="1">
        <f t="array" ref="N1128">IF(IFERROR(VLOOKUP(VALUE(Table13[[#This Row],[County FIPS]]), VALUE([1]!Assignments_of_Authorization[#Data]), 1, FALSE), "N")&lt;&gt;"N", "Y", "N")</f>
        <v>N</v>
      </c>
      <c r="O1128" s="9" t="str" cm="1">
        <f t="array" ref="O11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8" s="9" t="str" cm="1">
        <f t="array" ref="P11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8" s="9" t="str" cm="1">
        <f t="array" ref="Q11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29" spans="2:17" x14ac:dyDescent="0.25">
      <c r="B1129" s="8" t="s">
        <v>3175</v>
      </c>
      <c r="C1129" t="s">
        <v>774</v>
      </c>
      <c r="D1129" t="s">
        <v>786</v>
      </c>
      <c r="E1129" t="s">
        <v>6</v>
      </c>
      <c r="F1129" s="4">
        <v>5617</v>
      </c>
      <c r="G1129" s="6" t="str" cm="1">
        <f t="array" ref="G1129">IFERROR(VLOOKUP(VALUE(Table13[[#This Row],[County FIPS]]), IFERROR(IF(VALUE([1]!New_Licenses[#Data])=0, "Pending", VALUE([1]!New_Licenses[#Data])), [1]!New_Licenses[#Data]), 8, FALSE), "N/A")</f>
        <v>N/A</v>
      </c>
      <c r="H1129" s="9" t="str">
        <f>IF(AND(Table13[[#This Row],[Call Sign]]&lt;&gt;"N/A", Table13[[#This Row],[Call Sign]]&lt;&gt;"Pending"), "Y", "N")</f>
        <v>N</v>
      </c>
      <c r="I1129" s="10" t="str" cm="1">
        <f t="array" ref="I11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29" s="6" t="str" cm="1">
        <f t="array" ref="J1129">IF(IFERROR(VLOOKUP(VALUE(Table13[[#This Row],[County FIPS]]), IFERROR(IF(VALUE([1]!New_Leases[#Data])=0, "Pending", VALUE([1]!New_Leases[#Data])), [1]!New_Leases[#Data]), 13, FALSE), "N")="Active", "Y", "N")</f>
        <v>N</v>
      </c>
      <c r="K1129" s="9" t="str" cm="1">
        <f t="array" ref="K11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29" s="9" t="str" cm="1">
        <f t="array" ref="L11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29" s="11" t="str" cm="1">
        <f t="array" ref="M11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29" s="9" t="str" cm="1">
        <f t="array" ref="N1129">IF(IFERROR(VLOOKUP(VALUE(Table13[[#This Row],[County FIPS]]), VALUE([1]!Assignments_of_Authorization[#Data]), 1, FALSE), "N")&lt;&gt;"N", "Y", "N")</f>
        <v>N</v>
      </c>
      <c r="O1129" s="9" t="str" cm="1">
        <f t="array" ref="O11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29" s="9" t="str" cm="1">
        <f t="array" ref="P11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29" s="9" t="str" cm="1">
        <f t="array" ref="Q11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0" spans="2:17" x14ac:dyDescent="0.25">
      <c r="B1130" s="8" t="s">
        <v>3176</v>
      </c>
      <c r="C1130" t="s">
        <v>774</v>
      </c>
      <c r="D1130" t="s">
        <v>787</v>
      </c>
      <c r="E1130" t="s">
        <v>6</v>
      </c>
      <c r="F1130" s="4">
        <v>8906</v>
      </c>
      <c r="G1130" s="6" t="str" cm="1">
        <f t="array" ref="G1130">IFERROR(VLOOKUP(VALUE(Table13[[#This Row],[County FIPS]]), IFERROR(IF(VALUE([1]!New_Licenses[#Data])=0, "Pending", VALUE([1]!New_Licenses[#Data])), [1]!New_Licenses[#Data]), 8, FALSE), "N/A")</f>
        <v>N/A</v>
      </c>
      <c r="H1130" s="9" t="str">
        <f>IF(AND(Table13[[#This Row],[Call Sign]]&lt;&gt;"N/A", Table13[[#This Row],[Call Sign]]&lt;&gt;"Pending"), "Y", "N")</f>
        <v>N</v>
      </c>
      <c r="I1130" s="10" t="str" cm="1">
        <f t="array" ref="I11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0" s="6" t="str" cm="1">
        <f t="array" ref="J1130">IF(IFERROR(VLOOKUP(VALUE(Table13[[#This Row],[County FIPS]]), IFERROR(IF(VALUE([1]!New_Leases[#Data])=0, "Pending", VALUE([1]!New_Leases[#Data])), [1]!New_Leases[#Data]), 13, FALSE), "N")="Active", "Y", "N")</f>
        <v>N</v>
      </c>
      <c r="K1130" s="9" t="str" cm="1">
        <f t="array" ref="K11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0" s="9" t="str" cm="1">
        <f t="array" ref="L11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0" s="11" t="str" cm="1">
        <f t="array" ref="M11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0" s="9" t="str" cm="1">
        <f t="array" ref="N1130">IF(IFERROR(VLOOKUP(VALUE(Table13[[#This Row],[County FIPS]]), VALUE([1]!Assignments_of_Authorization[#Data]), 1, FALSE), "N")&lt;&gt;"N", "Y", "N")</f>
        <v>N</v>
      </c>
      <c r="O1130" s="9" t="str" cm="1">
        <f t="array" ref="O11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0" s="9" t="str" cm="1">
        <f t="array" ref="P11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0" s="9" t="str" cm="1">
        <f t="array" ref="Q11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1" spans="2:17" x14ac:dyDescent="0.25">
      <c r="B1131" s="8" t="s">
        <v>3177</v>
      </c>
      <c r="C1131" t="s">
        <v>774</v>
      </c>
      <c r="D1131" t="s">
        <v>788</v>
      </c>
      <c r="E1131" t="s">
        <v>6</v>
      </c>
      <c r="F1131" s="4">
        <v>14170</v>
      </c>
      <c r="G1131" s="6" t="str" cm="1">
        <f t="array" ref="G1131">IFERROR(VLOOKUP(VALUE(Table13[[#This Row],[County FIPS]]), IFERROR(IF(VALUE([1]!New_Licenses[#Data])=0, "Pending", VALUE([1]!New_Licenses[#Data])), [1]!New_Licenses[#Data]), 8, FALSE), "N/A")</f>
        <v>N/A</v>
      </c>
      <c r="H1131" s="9" t="str">
        <f>IF(AND(Table13[[#This Row],[Call Sign]]&lt;&gt;"N/A", Table13[[#This Row],[Call Sign]]&lt;&gt;"Pending"), "Y", "N")</f>
        <v>N</v>
      </c>
      <c r="I1131" s="10" t="str" cm="1">
        <f t="array" ref="I11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1" s="6" t="str" cm="1">
        <f t="array" ref="J1131">IF(IFERROR(VLOOKUP(VALUE(Table13[[#This Row],[County FIPS]]), IFERROR(IF(VALUE([1]!New_Leases[#Data])=0, "Pending", VALUE([1]!New_Leases[#Data])), [1]!New_Leases[#Data]), 13, FALSE), "N")="Active", "Y", "N")</f>
        <v>N</v>
      </c>
      <c r="K1131" s="9" t="str" cm="1">
        <f t="array" ref="K11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1" s="9" t="str" cm="1">
        <f t="array" ref="L11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1" s="11" t="str" cm="1">
        <f t="array" ref="M11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1" s="9" t="str" cm="1">
        <f t="array" ref="N1131">IF(IFERROR(VLOOKUP(VALUE(Table13[[#This Row],[County FIPS]]), VALUE([1]!Assignments_of_Authorization[#Data]), 1, FALSE), "N")&lt;&gt;"N", "Y", "N")</f>
        <v>N</v>
      </c>
      <c r="O1131" s="9" t="str" cm="1">
        <f t="array" ref="O11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1" s="9" t="str" cm="1">
        <f t="array" ref="P11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1" s="9" t="str" cm="1">
        <f t="array" ref="Q11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2" spans="2:17" x14ac:dyDescent="0.25">
      <c r="B1132" s="8" t="s">
        <v>3178</v>
      </c>
      <c r="C1132" t="s">
        <v>774</v>
      </c>
      <c r="D1132" t="s">
        <v>789</v>
      </c>
      <c r="E1132" t="s">
        <v>6</v>
      </c>
      <c r="F1132" s="4">
        <v>18687</v>
      </c>
      <c r="G1132" s="6" t="str" cm="1">
        <f t="array" ref="G1132">IFERROR(VLOOKUP(VALUE(Table13[[#This Row],[County FIPS]]), IFERROR(IF(VALUE([1]!New_Licenses[#Data])=0, "Pending", VALUE([1]!New_Licenses[#Data])), [1]!New_Licenses[#Data]), 8, FALSE), "N/A")</f>
        <v>N/A</v>
      </c>
      <c r="H1132" s="9" t="str">
        <f>IF(AND(Table13[[#This Row],[Call Sign]]&lt;&gt;"N/A", Table13[[#This Row],[Call Sign]]&lt;&gt;"Pending"), "Y", "N")</f>
        <v>N</v>
      </c>
      <c r="I1132" s="10" t="str" cm="1">
        <f t="array" ref="I11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2" s="6" t="str" cm="1">
        <f t="array" ref="J1132">IF(IFERROR(VLOOKUP(VALUE(Table13[[#This Row],[County FIPS]]), IFERROR(IF(VALUE([1]!New_Leases[#Data])=0, "Pending", VALUE([1]!New_Leases[#Data])), [1]!New_Leases[#Data]), 13, FALSE), "N")="Active", "Y", "N")</f>
        <v>N</v>
      </c>
      <c r="K1132" s="9" t="str" cm="1">
        <f t="array" ref="K11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2" s="9" t="str" cm="1">
        <f t="array" ref="L11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2" s="11" t="str" cm="1">
        <f t="array" ref="M11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2" s="9" t="str" cm="1">
        <f t="array" ref="N1132">IF(IFERROR(VLOOKUP(VALUE(Table13[[#This Row],[County FIPS]]), VALUE([1]!Assignments_of_Authorization[#Data]), 1, FALSE), "N")&lt;&gt;"N", "Y", "N")</f>
        <v>N</v>
      </c>
      <c r="O1132" s="9" t="str" cm="1">
        <f t="array" ref="O11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2" s="9" t="str" cm="1">
        <f t="array" ref="P11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2" s="9" t="str" cm="1">
        <f t="array" ref="Q11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3" spans="2:17" x14ac:dyDescent="0.25">
      <c r="B1133" s="8" t="s">
        <v>3179</v>
      </c>
      <c r="C1133" t="s">
        <v>774</v>
      </c>
      <c r="D1133" t="s">
        <v>790</v>
      </c>
      <c r="E1133" t="s">
        <v>6</v>
      </c>
      <c r="F1133" s="4">
        <v>26812</v>
      </c>
      <c r="G1133" s="6" t="str" cm="1">
        <f t="array" ref="G1133">IFERROR(VLOOKUP(VALUE(Table13[[#This Row],[County FIPS]]), IFERROR(IF(VALUE([1]!New_Licenses[#Data])=0, "Pending", VALUE([1]!New_Licenses[#Data])), [1]!New_Licenses[#Data]), 8, FALSE), "N/A")</f>
        <v>N/A</v>
      </c>
      <c r="H1133" s="9" t="str">
        <f>IF(AND(Table13[[#This Row],[Call Sign]]&lt;&gt;"N/A", Table13[[#This Row],[Call Sign]]&lt;&gt;"Pending"), "Y", "N")</f>
        <v>N</v>
      </c>
      <c r="I1133" s="10" t="str" cm="1">
        <f t="array" ref="I11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3" s="6" t="str" cm="1">
        <f t="array" ref="J1133">IF(IFERROR(VLOOKUP(VALUE(Table13[[#This Row],[County FIPS]]), IFERROR(IF(VALUE([1]!New_Leases[#Data])=0, "Pending", VALUE([1]!New_Leases[#Data])), [1]!New_Leases[#Data]), 13, FALSE), "N")="Active", "Y", "N")</f>
        <v>N</v>
      </c>
      <c r="K1133" s="9" t="str" cm="1">
        <f t="array" ref="K11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3" s="9" t="str" cm="1">
        <f t="array" ref="L11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3" s="11" t="str" cm="1">
        <f t="array" ref="M11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3" s="9" t="str" cm="1">
        <f t="array" ref="N1133">IF(IFERROR(VLOOKUP(VALUE(Table13[[#This Row],[County FIPS]]), VALUE([1]!Assignments_of_Authorization[#Data]), 1, FALSE), "N")&lt;&gt;"N", "Y", "N")</f>
        <v>N</v>
      </c>
      <c r="O1133" s="9" t="str" cm="1">
        <f t="array" ref="O11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3" s="9" t="str" cm="1">
        <f t="array" ref="P11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3" s="9" t="str" cm="1">
        <f t="array" ref="Q11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4" spans="2:17" x14ac:dyDescent="0.25">
      <c r="B1134" s="8" t="s">
        <v>3180</v>
      </c>
      <c r="C1134" t="s">
        <v>774</v>
      </c>
      <c r="D1134" t="s">
        <v>791</v>
      </c>
      <c r="E1134" t="s">
        <v>8</v>
      </c>
      <c r="F1134" s="4">
        <v>456781</v>
      </c>
      <c r="G1134" s="6" t="str" cm="1">
        <f t="array" ref="G1134">IFERROR(VLOOKUP(VALUE(Table13[[#This Row],[County FIPS]]), IFERROR(IF(VALUE([1]!New_Licenses[#Data])=0, "Pending", VALUE([1]!New_Licenses[#Data])), [1]!New_Licenses[#Data]), 8, FALSE), "N/A")</f>
        <v>N/A</v>
      </c>
      <c r="H1134" s="9" t="str">
        <f>IF(AND(Table13[[#This Row],[Call Sign]]&lt;&gt;"N/A", Table13[[#This Row],[Call Sign]]&lt;&gt;"Pending"), "Y", "N")</f>
        <v>N</v>
      </c>
      <c r="I1134" s="10" t="str" cm="1">
        <f t="array" ref="I11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4" s="6" t="str" cm="1">
        <f t="array" ref="J1134">IF(IFERROR(VLOOKUP(VALUE(Table13[[#This Row],[County FIPS]]), IFERROR(IF(VALUE([1]!New_Leases[#Data])=0, "Pending", VALUE([1]!New_Leases[#Data])), [1]!New_Leases[#Data]), 13, FALSE), "N")="Active", "Y", "N")</f>
        <v>N</v>
      </c>
      <c r="K1134" s="9" t="str" cm="1">
        <f t="array" ref="K11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4" s="9" t="str" cm="1">
        <f t="array" ref="L11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4" s="11" t="str" cm="1">
        <f t="array" ref="M11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4" s="9" t="str" cm="1">
        <f t="array" ref="N1134">IF(IFERROR(VLOOKUP(VALUE(Table13[[#This Row],[County FIPS]]), VALUE([1]!Assignments_of_Authorization[#Data]), 1, FALSE), "N")&lt;&gt;"N", "Y", "N")</f>
        <v>N</v>
      </c>
      <c r="O1134" s="9" t="str" cm="1">
        <f t="array" ref="O11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4" s="9" t="str" cm="1">
        <f t="array" ref="P11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4" s="9" t="str" cm="1">
        <f t="array" ref="Q11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5" spans="2:17" x14ac:dyDescent="0.25">
      <c r="B1135" s="8" t="s">
        <v>3181</v>
      </c>
      <c r="C1135" t="s">
        <v>774</v>
      </c>
      <c r="D1135" t="s">
        <v>792</v>
      </c>
      <c r="E1135" t="s">
        <v>6</v>
      </c>
      <c r="F1135" s="4">
        <v>7459</v>
      </c>
      <c r="G1135" s="6" t="str" cm="1">
        <f t="array" ref="G1135">IFERROR(VLOOKUP(VALUE(Table13[[#This Row],[County FIPS]]), IFERROR(IF(VALUE([1]!New_Licenses[#Data])=0, "Pending", VALUE([1]!New_Licenses[#Data])), [1]!New_Licenses[#Data]), 8, FALSE), "N/A")</f>
        <v>N/A</v>
      </c>
      <c r="H1135" s="9" t="str">
        <f>IF(AND(Table13[[#This Row],[Call Sign]]&lt;&gt;"N/A", Table13[[#This Row],[Call Sign]]&lt;&gt;"Pending"), "Y", "N")</f>
        <v>N</v>
      </c>
      <c r="I1135" s="10" t="str" cm="1">
        <f t="array" ref="I11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5" s="6" t="str" cm="1">
        <f t="array" ref="J1135">IF(IFERROR(VLOOKUP(VALUE(Table13[[#This Row],[County FIPS]]), IFERROR(IF(VALUE([1]!New_Leases[#Data])=0, "Pending", VALUE([1]!New_Leases[#Data])), [1]!New_Leases[#Data]), 13, FALSE), "N")="Active", "Y", "N")</f>
        <v>N</v>
      </c>
      <c r="K1135" s="9" t="str" cm="1">
        <f t="array" ref="K11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5" s="9" t="str" cm="1">
        <f t="array" ref="L11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5" s="11" t="str" cm="1">
        <f t="array" ref="M11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5" s="9" t="str" cm="1">
        <f t="array" ref="N1135">IF(IFERROR(VLOOKUP(VALUE(Table13[[#This Row],[County FIPS]]), VALUE([1]!Assignments_of_Authorization[#Data]), 1, FALSE), "N")&lt;&gt;"N", "Y", "N")</f>
        <v>N</v>
      </c>
      <c r="O1135" s="9" t="str" cm="1">
        <f t="array" ref="O11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5" s="9" t="str" cm="1">
        <f t="array" ref="P11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5" s="9" t="str" cm="1">
        <f t="array" ref="Q11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6" spans="2:17" x14ac:dyDescent="0.25">
      <c r="B1136" s="8" t="s">
        <v>3182</v>
      </c>
      <c r="C1136" t="s">
        <v>774</v>
      </c>
      <c r="D1136" t="s">
        <v>793</v>
      </c>
      <c r="E1136" t="s">
        <v>6</v>
      </c>
      <c r="F1136" s="4">
        <v>19539</v>
      </c>
      <c r="G1136" s="6" t="str" cm="1">
        <f t="array" ref="G1136">IFERROR(VLOOKUP(VALUE(Table13[[#This Row],[County FIPS]]), IFERROR(IF(VALUE([1]!New_Licenses[#Data])=0, "Pending", VALUE([1]!New_Licenses[#Data])), [1]!New_Licenses[#Data]), 8, FALSE), "N/A")</f>
        <v>N/A</v>
      </c>
      <c r="H1136" s="9" t="str">
        <f>IF(AND(Table13[[#This Row],[Call Sign]]&lt;&gt;"N/A", Table13[[#This Row],[Call Sign]]&lt;&gt;"Pending"), "Y", "N")</f>
        <v>N</v>
      </c>
      <c r="I1136" s="10" t="str" cm="1">
        <f t="array" ref="I11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6" s="6" t="str" cm="1">
        <f t="array" ref="J1136">IF(IFERROR(VLOOKUP(VALUE(Table13[[#This Row],[County FIPS]]), IFERROR(IF(VALUE([1]!New_Leases[#Data])=0, "Pending", VALUE([1]!New_Leases[#Data])), [1]!New_Leases[#Data]), 13, FALSE), "N")="Active", "Y", "N")</f>
        <v>N</v>
      </c>
      <c r="K1136" s="9" t="str" cm="1">
        <f t="array" ref="K11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6" s="9" t="str" cm="1">
        <f t="array" ref="L11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6" s="11" t="str" cm="1">
        <f t="array" ref="M11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6" s="9" t="str" cm="1">
        <f t="array" ref="N1136">IF(IFERROR(VLOOKUP(VALUE(Table13[[#This Row],[County FIPS]]), VALUE([1]!Assignments_of_Authorization[#Data]), 1, FALSE), "N")&lt;&gt;"N", "Y", "N")</f>
        <v>N</v>
      </c>
      <c r="O1136" s="9" t="str" cm="1">
        <f t="array" ref="O11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6" s="9" t="str" cm="1">
        <f t="array" ref="P11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6" s="9" t="str" cm="1">
        <f t="array" ref="Q11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7" spans="2:17" x14ac:dyDescent="0.25">
      <c r="B1137" s="8" t="s">
        <v>3183</v>
      </c>
      <c r="C1137" t="s">
        <v>774</v>
      </c>
      <c r="D1137" t="s">
        <v>794</v>
      </c>
      <c r="E1137" t="s">
        <v>6</v>
      </c>
      <c r="F1137" s="4">
        <v>32350</v>
      </c>
      <c r="G1137" s="6" t="str" cm="1">
        <f t="array" ref="G1137">IFERROR(VLOOKUP(VALUE(Table13[[#This Row],[County FIPS]]), IFERROR(IF(VALUE([1]!New_Licenses[#Data])=0, "Pending", VALUE([1]!New_Licenses[#Data])), [1]!New_Licenses[#Data]), 8, FALSE), "N/A")</f>
        <v>N/A</v>
      </c>
      <c r="H1137" s="9" t="str">
        <f>IF(AND(Table13[[#This Row],[Call Sign]]&lt;&gt;"N/A", Table13[[#This Row],[Call Sign]]&lt;&gt;"Pending"), "Y", "N")</f>
        <v>N</v>
      </c>
      <c r="I1137" s="10" t="str" cm="1">
        <f t="array" ref="I11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7" s="6" t="str" cm="1">
        <f t="array" ref="J1137">IF(IFERROR(VLOOKUP(VALUE(Table13[[#This Row],[County FIPS]]), IFERROR(IF(VALUE([1]!New_Leases[#Data])=0, "Pending", VALUE([1]!New_Leases[#Data])), [1]!New_Leases[#Data]), 13, FALSE), "N")="Active", "Y", "N")</f>
        <v>N</v>
      </c>
      <c r="K1137" s="9" t="str" cm="1">
        <f t="array" ref="K11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7" s="9" t="str" cm="1">
        <f t="array" ref="L11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7" s="11" t="str" cm="1">
        <f t="array" ref="M11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7" s="9" t="str" cm="1">
        <f t="array" ref="N1137">IF(IFERROR(VLOOKUP(VALUE(Table13[[#This Row],[County FIPS]]), VALUE([1]!Assignments_of_Authorization[#Data]), 1, FALSE), "N")&lt;&gt;"N", "Y", "N")</f>
        <v>N</v>
      </c>
      <c r="O1137" s="9" t="str" cm="1">
        <f t="array" ref="O11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7" s="9" t="str" cm="1">
        <f t="array" ref="P11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7" s="9" t="str" cm="1">
        <f t="array" ref="Q11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8" spans="2:17" x14ac:dyDescent="0.25">
      <c r="B1138" s="8" t="s">
        <v>3184</v>
      </c>
      <c r="C1138" t="s">
        <v>774</v>
      </c>
      <c r="D1138" t="s">
        <v>795</v>
      </c>
      <c r="E1138" t="s">
        <v>6</v>
      </c>
      <c r="F1138" s="4">
        <v>19774</v>
      </c>
      <c r="G1138" s="6" t="str" cm="1">
        <f t="array" ref="G1138">IFERROR(VLOOKUP(VALUE(Table13[[#This Row],[County FIPS]]), IFERROR(IF(VALUE([1]!New_Licenses[#Data])=0, "Pending", VALUE([1]!New_Licenses[#Data])), [1]!New_Licenses[#Data]), 8, FALSE), "N/A")</f>
        <v>N/A</v>
      </c>
      <c r="H1138" s="9" t="str">
        <f>IF(AND(Table13[[#This Row],[Call Sign]]&lt;&gt;"N/A", Table13[[#This Row],[Call Sign]]&lt;&gt;"Pending"), "Y", "N")</f>
        <v>N</v>
      </c>
      <c r="I1138" s="10" t="str" cm="1">
        <f t="array" ref="I11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8" s="6" t="str" cm="1">
        <f t="array" ref="J1138">IF(IFERROR(VLOOKUP(VALUE(Table13[[#This Row],[County FIPS]]), IFERROR(IF(VALUE([1]!New_Leases[#Data])=0, "Pending", VALUE([1]!New_Leases[#Data])), [1]!New_Leases[#Data]), 13, FALSE), "N")="Active", "Y", "N")</f>
        <v>N</v>
      </c>
      <c r="K1138" s="9" t="str" cm="1">
        <f t="array" ref="K11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8" s="9" t="str" cm="1">
        <f t="array" ref="L11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8" s="11" t="str" cm="1">
        <f t="array" ref="M11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8" s="9" t="str" cm="1">
        <f t="array" ref="N1138">IF(IFERROR(VLOOKUP(VALUE(Table13[[#This Row],[County FIPS]]), VALUE([1]!Assignments_of_Authorization[#Data]), 1, FALSE), "N")&lt;&gt;"N", "Y", "N")</f>
        <v>N</v>
      </c>
      <c r="O1138" s="9" t="str" cm="1">
        <f t="array" ref="O11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8" s="9" t="str" cm="1">
        <f t="array" ref="P11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8" s="9" t="str" cm="1">
        <f t="array" ref="Q11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39" spans="2:17" x14ac:dyDescent="0.25">
      <c r="B1139" s="8" t="s">
        <v>3185</v>
      </c>
      <c r="C1139" t="s">
        <v>774</v>
      </c>
      <c r="D1139" t="s">
        <v>796</v>
      </c>
      <c r="E1139" t="s">
        <v>6</v>
      </c>
      <c r="F1139" s="4">
        <v>22169</v>
      </c>
      <c r="G1139" s="6" t="str" cm="1">
        <f t="array" ref="G1139">IFERROR(VLOOKUP(VALUE(Table13[[#This Row],[County FIPS]]), IFERROR(IF(VALUE([1]!New_Licenses[#Data])=0, "Pending", VALUE([1]!New_Licenses[#Data])), [1]!New_Licenses[#Data]), 8, FALSE), "N/A")</f>
        <v>N/A</v>
      </c>
      <c r="H1139" s="9" t="str">
        <f>IF(AND(Table13[[#This Row],[Call Sign]]&lt;&gt;"N/A", Table13[[#This Row],[Call Sign]]&lt;&gt;"Pending"), "Y", "N")</f>
        <v>N</v>
      </c>
      <c r="I1139" s="10" t="str" cm="1">
        <f t="array" ref="I11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39" s="6" t="str" cm="1">
        <f t="array" ref="J1139">IF(IFERROR(VLOOKUP(VALUE(Table13[[#This Row],[County FIPS]]), IFERROR(IF(VALUE([1]!New_Leases[#Data])=0, "Pending", VALUE([1]!New_Leases[#Data])), [1]!New_Leases[#Data]), 13, FALSE), "N")="Active", "Y", "N")</f>
        <v>N</v>
      </c>
      <c r="K1139" s="9" t="str" cm="1">
        <f t="array" ref="K11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39" s="9" t="str" cm="1">
        <f t="array" ref="L11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39" s="11" t="str" cm="1">
        <f t="array" ref="M11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39" s="9" t="str" cm="1">
        <f t="array" ref="N1139">IF(IFERROR(VLOOKUP(VALUE(Table13[[#This Row],[County FIPS]]), VALUE([1]!Assignments_of_Authorization[#Data]), 1, FALSE), "N")&lt;&gt;"N", "Y", "N")</f>
        <v>N</v>
      </c>
      <c r="O1139" s="9" t="str" cm="1">
        <f t="array" ref="O11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39" s="9" t="str" cm="1">
        <f t="array" ref="P11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39" s="9" t="str" cm="1">
        <f t="array" ref="Q11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0" spans="2:17" x14ac:dyDescent="0.25">
      <c r="B1140" s="8" t="s">
        <v>3186</v>
      </c>
      <c r="C1140" t="s">
        <v>774</v>
      </c>
      <c r="D1140" t="s">
        <v>797</v>
      </c>
      <c r="E1140" t="s">
        <v>8</v>
      </c>
      <c r="F1140" s="4">
        <v>69929</v>
      </c>
      <c r="G1140" s="6" t="str" cm="1">
        <f t="array" ref="G1140">IFERROR(VLOOKUP(VALUE(Table13[[#This Row],[County FIPS]]), IFERROR(IF(VALUE([1]!New_Licenses[#Data])=0, "Pending", VALUE([1]!New_Licenses[#Data])), [1]!New_Licenses[#Data]), 8, FALSE), "N/A")</f>
        <v>N/A</v>
      </c>
      <c r="H1140" s="9" t="str">
        <f>IF(AND(Table13[[#This Row],[Call Sign]]&lt;&gt;"N/A", Table13[[#This Row],[Call Sign]]&lt;&gt;"Pending"), "Y", "N")</f>
        <v>N</v>
      </c>
      <c r="I1140" s="10" t="str" cm="1">
        <f t="array" ref="I11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0" s="6" t="str" cm="1">
        <f t="array" ref="J1140">IF(IFERROR(VLOOKUP(VALUE(Table13[[#This Row],[County FIPS]]), IFERROR(IF(VALUE([1]!New_Leases[#Data])=0, "Pending", VALUE([1]!New_Leases[#Data])), [1]!New_Leases[#Data]), 13, FALSE), "N")="Active", "Y", "N")</f>
        <v>N</v>
      </c>
      <c r="K1140" s="9" t="str" cm="1">
        <f t="array" ref="K11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0" s="9" t="str" cm="1">
        <f t="array" ref="L11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0" s="11" t="str" cm="1">
        <f t="array" ref="M11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0" s="9" t="str" cm="1">
        <f t="array" ref="N1140">IF(IFERROR(VLOOKUP(VALUE(Table13[[#This Row],[County FIPS]]), VALUE([1]!Assignments_of_Authorization[#Data]), 1, FALSE), "N")&lt;&gt;"N", "Y", "N")</f>
        <v>N</v>
      </c>
      <c r="O1140" s="9" t="str" cm="1">
        <f t="array" ref="O11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0" s="9" t="str" cm="1">
        <f t="array" ref="P11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0" s="9" t="str" cm="1">
        <f t="array" ref="Q11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1" spans="2:17" x14ac:dyDescent="0.25">
      <c r="B1141" s="8" t="s">
        <v>3187</v>
      </c>
      <c r="C1141" t="s">
        <v>774</v>
      </c>
      <c r="D1141" t="s">
        <v>798</v>
      </c>
      <c r="E1141" t="s">
        <v>6</v>
      </c>
      <c r="F1141" s="4">
        <v>30241</v>
      </c>
      <c r="G1141" s="6" t="str" cm="1">
        <f t="array" ref="G1141">IFERROR(VLOOKUP(VALUE(Table13[[#This Row],[County FIPS]]), IFERROR(IF(VALUE([1]!New_Licenses[#Data])=0, "Pending", VALUE([1]!New_Licenses[#Data])), [1]!New_Licenses[#Data]), 8, FALSE), "N/A")</f>
        <v>N/A</v>
      </c>
      <c r="H1141" s="9" t="str">
        <f>IF(AND(Table13[[#This Row],[Call Sign]]&lt;&gt;"N/A", Table13[[#This Row],[Call Sign]]&lt;&gt;"Pending"), "Y", "N")</f>
        <v>N</v>
      </c>
      <c r="I1141" s="10" t="str" cm="1">
        <f t="array" ref="I11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1" s="6" t="str" cm="1">
        <f t="array" ref="J1141">IF(IFERROR(VLOOKUP(VALUE(Table13[[#This Row],[County FIPS]]), IFERROR(IF(VALUE([1]!New_Leases[#Data])=0, "Pending", VALUE([1]!New_Leases[#Data])), [1]!New_Leases[#Data]), 13, FALSE), "N")="Active", "Y", "N")</f>
        <v>N</v>
      </c>
      <c r="K1141" s="9" t="str" cm="1">
        <f t="array" ref="K11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1" s="9" t="str" cm="1">
        <f t="array" ref="L11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1" s="11" t="str" cm="1">
        <f t="array" ref="M11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1" s="9" t="str" cm="1">
        <f t="array" ref="N1141">IF(IFERROR(VLOOKUP(VALUE(Table13[[#This Row],[County FIPS]]), VALUE([1]!Assignments_of_Authorization[#Data]), 1, FALSE), "N")&lt;&gt;"N", "Y", "N")</f>
        <v>N</v>
      </c>
      <c r="O1141" s="9" t="str" cm="1">
        <f t="array" ref="O11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1" s="9" t="str" cm="1">
        <f t="array" ref="P11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1" s="9" t="str" cm="1">
        <f t="array" ref="Q11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2" spans="2:17" x14ac:dyDescent="0.25">
      <c r="B1142" s="8" t="s">
        <v>3188</v>
      </c>
      <c r="C1142" t="s">
        <v>774</v>
      </c>
      <c r="D1142" t="s">
        <v>799</v>
      </c>
      <c r="E1142" t="s">
        <v>6</v>
      </c>
      <c r="F1142" s="4">
        <v>15031</v>
      </c>
      <c r="G1142" s="6" t="str" cm="1">
        <f t="array" ref="G1142">IFERROR(VLOOKUP(VALUE(Table13[[#This Row],[County FIPS]]), IFERROR(IF(VALUE([1]!New_Licenses[#Data])=0, "Pending", VALUE([1]!New_Licenses[#Data])), [1]!New_Licenses[#Data]), 8, FALSE), "N/A")</f>
        <v>N/A</v>
      </c>
      <c r="H1142" s="9" t="str">
        <f>IF(AND(Table13[[#This Row],[Call Sign]]&lt;&gt;"N/A", Table13[[#This Row],[Call Sign]]&lt;&gt;"Pending"), "Y", "N")</f>
        <v>N</v>
      </c>
      <c r="I1142" s="10" t="str" cm="1">
        <f t="array" ref="I11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2" s="6" t="str" cm="1">
        <f t="array" ref="J1142">IF(IFERROR(VLOOKUP(VALUE(Table13[[#This Row],[County FIPS]]), IFERROR(IF(VALUE([1]!New_Leases[#Data])=0, "Pending", VALUE([1]!New_Leases[#Data])), [1]!New_Leases[#Data]), 13, FALSE), "N")="Active", "Y", "N")</f>
        <v>N</v>
      </c>
      <c r="K1142" s="9" t="str" cm="1">
        <f t="array" ref="K11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2" s="9" t="str" cm="1">
        <f t="array" ref="L11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2" s="11" t="str" cm="1">
        <f t="array" ref="M11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2" s="9" t="str" cm="1">
        <f t="array" ref="N1142">IF(IFERROR(VLOOKUP(VALUE(Table13[[#This Row],[County FIPS]]), VALUE([1]!Assignments_of_Authorization[#Data]), 1, FALSE), "N")&lt;&gt;"N", "Y", "N")</f>
        <v>N</v>
      </c>
      <c r="O1142" s="9" t="str" cm="1">
        <f t="array" ref="O11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2" s="9" t="str" cm="1">
        <f t="array" ref="P11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2" s="9" t="str" cm="1">
        <f t="array" ref="Q11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3" spans="2:17" x14ac:dyDescent="0.25">
      <c r="B1143" s="8" t="s">
        <v>3189</v>
      </c>
      <c r="C1143" t="s">
        <v>774</v>
      </c>
      <c r="D1143" t="s">
        <v>800</v>
      </c>
      <c r="E1143" t="s">
        <v>8</v>
      </c>
      <c r="F1143" s="4">
        <v>440781</v>
      </c>
      <c r="G1143" s="6" t="str" cm="1">
        <f t="array" ref="G1143">IFERROR(VLOOKUP(VALUE(Table13[[#This Row],[County FIPS]]), IFERROR(IF(VALUE([1]!New_Licenses[#Data])=0, "Pending", VALUE([1]!New_Licenses[#Data])), [1]!New_Licenses[#Data]), 8, FALSE), "N/A")</f>
        <v>N/A</v>
      </c>
      <c r="H1143" s="9" t="str">
        <f>IF(AND(Table13[[#This Row],[Call Sign]]&lt;&gt;"N/A", Table13[[#This Row],[Call Sign]]&lt;&gt;"Pending"), "Y", "N")</f>
        <v>N</v>
      </c>
      <c r="I1143" s="10" t="str" cm="1">
        <f t="array" ref="I11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3" s="6" t="str" cm="1">
        <f t="array" ref="J1143">IF(IFERROR(VLOOKUP(VALUE(Table13[[#This Row],[County FIPS]]), IFERROR(IF(VALUE([1]!New_Leases[#Data])=0, "Pending", VALUE([1]!New_Leases[#Data])), [1]!New_Leases[#Data]), 13, FALSE), "N")="Active", "Y", "N")</f>
        <v>N</v>
      </c>
      <c r="K1143" s="9" t="str" cm="1">
        <f t="array" ref="K11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3" s="9" t="str" cm="1">
        <f t="array" ref="L11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3" s="11" t="str" cm="1">
        <f t="array" ref="M11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3" s="9" t="str" cm="1">
        <f t="array" ref="N1143">IF(IFERROR(VLOOKUP(VALUE(Table13[[#This Row],[County FIPS]]), VALUE([1]!Assignments_of_Authorization[#Data]), 1, FALSE), "N")&lt;&gt;"N", "Y", "N")</f>
        <v>N</v>
      </c>
      <c r="O1143" s="9" t="str" cm="1">
        <f t="array" ref="O11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3" s="9" t="str" cm="1">
        <f t="array" ref="P11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3" s="9" t="str" cm="1">
        <f t="array" ref="Q11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4" spans="2:17" x14ac:dyDescent="0.25">
      <c r="B1144" s="8" t="s">
        <v>3190</v>
      </c>
      <c r="C1144" t="s">
        <v>774</v>
      </c>
      <c r="D1144" t="s">
        <v>801</v>
      </c>
      <c r="E1144" t="s">
        <v>6</v>
      </c>
      <c r="F1144" s="4">
        <v>32250</v>
      </c>
      <c r="G1144" s="6" t="str" cm="1">
        <f t="array" ref="G1144">IFERROR(VLOOKUP(VALUE(Table13[[#This Row],[County FIPS]]), IFERROR(IF(VALUE([1]!New_Licenses[#Data])=0, "Pending", VALUE([1]!New_Licenses[#Data])), [1]!New_Licenses[#Data]), 8, FALSE), "N/A")</f>
        <v>N/A</v>
      </c>
      <c r="H1144" s="9" t="str">
        <f>IF(AND(Table13[[#This Row],[Call Sign]]&lt;&gt;"N/A", Table13[[#This Row],[Call Sign]]&lt;&gt;"Pending"), "Y", "N")</f>
        <v>N</v>
      </c>
      <c r="I1144" s="10" t="str" cm="1">
        <f t="array" ref="I11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4" s="6" t="str" cm="1">
        <f t="array" ref="J1144">IF(IFERROR(VLOOKUP(VALUE(Table13[[#This Row],[County FIPS]]), IFERROR(IF(VALUE([1]!New_Leases[#Data])=0, "Pending", VALUE([1]!New_Leases[#Data])), [1]!New_Leases[#Data]), 13, FALSE), "N")="Active", "Y", "N")</f>
        <v>N</v>
      </c>
      <c r="K1144" s="9" t="str" cm="1">
        <f t="array" ref="K11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4" s="9" t="str" cm="1">
        <f t="array" ref="L11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4" s="11" t="str" cm="1">
        <f t="array" ref="M11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4" s="9" t="str" cm="1">
        <f t="array" ref="N1144">IF(IFERROR(VLOOKUP(VALUE(Table13[[#This Row],[County FIPS]]), VALUE([1]!Assignments_of_Authorization[#Data]), 1, FALSE), "N")&lt;&gt;"N", "Y", "N")</f>
        <v>N</v>
      </c>
      <c r="O1144" s="9" t="str" cm="1">
        <f t="array" ref="O11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4" s="9" t="str" cm="1">
        <f t="array" ref="P11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4" s="9" t="str" cm="1">
        <f t="array" ref="Q11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5" spans="2:17" x14ac:dyDescent="0.25">
      <c r="B1145" s="8" t="s">
        <v>3191</v>
      </c>
      <c r="C1145" t="s">
        <v>774</v>
      </c>
      <c r="D1145" t="s">
        <v>802</v>
      </c>
      <c r="E1145" t="s">
        <v>8</v>
      </c>
      <c r="F1145" s="4">
        <v>241753</v>
      </c>
      <c r="G1145" s="6" t="str" cm="1">
        <f t="array" ref="G1145">IFERROR(VLOOKUP(VALUE(Table13[[#This Row],[County FIPS]]), IFERROR(IF(VALUE([1]!New_Licenses[#Data])=0, "Pending", VALUE([1]!New_Licenses[#Data])), [1]!New_Licenses[#Data]), 8, FALSE), "N/A")</f>
        <v>N/A</v>
      </c>
      <c r="H1145" s="9" t="str">
        <f>IF(AND(Table13[[#This Row],[Call Sign]]&lt;&gt;"N/A", Table13[[#This Row],[Call Sign]]&lt;&gt;"Pending"), "Y", "N")</f>
        <v>N</v>
      </c>
      <c r="I1145" s="10" t="str" cm="1">
        <f t="array" ref="I11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5" s="6" t="str" cm="1">
        <f t="array" ref="J1145">IF(IFERROR(VLOOKUP(VALUE(Table13[[#This Row],[County FIPS]]), IFERROR(IF(VALUE([1]!New_Leases[#Data])=0, "Pending", VALUE([1]!New_Leases[#Data])), [1]!New_Leases[#Data]), 13, FALSE), "N")="Active", "Y", "N")</f>
        <v>N</v>
      </c>
      <c r="K1145" s="9" t="str" cm="1">
        <f t="array" ref="K11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5" s="9" t="str" cm="1">
        <f t="array" ref="L11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5" s="11" t="str" cm="1">
        <f t="array" ref="M11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5" s="9" t="str" cm="1">
        <f t="array" ref="N1145">IF(IFERROR(VLOOKUP(VALUE(Table13[[#This Row],[County FIPS]]), VALUE([1]!Assignments_of_Authorization[#Data]), 1, FALSE), "N")&lt;&gt;"N", "Y", "N")</f>
        <v>N</v>
      </c>
      <c r="O1145" s="9" t="str" cm="1">
        <f t="array" ref="O11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5" s="9" t="str" cm="1">
        <f t="array" ref="P11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5" s="9" t="str" cm="1">
        <f t="array" ref="Q11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6" spans="2:17" x14ac:dyDescent="0.25">
      <c r="B1146" s="8" t="s">
        <v>3192</v>
      </c>
      <c r="C1146" t="s">
        <v>774</v>
      </c>
      <c r="D1146" t="s">
        <v>803</v>
      </c>
      <c r="E1146" t="s">
        <v>8</v>
      </c>
      <c r="F1146" s="4">
        <v>97557</v>
      </c>
      <c r="G1146" s="6" t="str" cm="1">
        <f t="array" ref="G1146">IFERROR(VLOOKUP(VALUE(Table13[[#This Row],[County FIPS]]), IFERROR(IF(VALUE([1]!New_Licenses[#Data])=0, "Pending", VALUE([1]!New_Licenses[#Data])), [1]!New_Licenses[#Data]), 8, FALSE), "N/A")</f>
        <v>N/A</v>
      </c>
      <c r="H1146" s="9" t="str">
        <f>IF(AND(Table13[[#This Row],[Call Sign]]&lt;&gt;"N/A", Table13[[#This Row],[Call Sign]]&lt;&gt;"Pending"), "Y", "N")</f>
        <v>N</v>
      </c>
      <c r="I1146" s="10" t="str" cm="1">
        <f t="array" ref="I11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6" s="6" t="str" cm="1">
        <f t="array" ref="J1146">IF(IFERROR(VLOOKUP(VALUE(Table13[[#This Row],[County FIPS]]), IFERROR(IF(VALUE([1]!New_Leases[#Data])=0, "Pending", VALUE([1]!New_Leases[#Data])), [1]!New_Leases[#Data]), 13, FALSE), "N")="Active", "Y", "N")</f>
        <v>N</v>
      </c>
      <c r="K1146" s="9" t="str" cm="1">
        <f t="array" ref="K11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6" s="9" t="str" cm="1">
        <f t="array" ref="L11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6" s="11" t="str" cm="1">
        <f t="array" ref="M11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6" s="9" t="str" cm="1">
        <f t="array" ref="N1146">IF(IFERROR(VLOOKUP(VALUE(Table13[[#This Row],[County FIPS]]), VALUE([1]!Assignments_of_Authorization[#Data]), 1, FALSE), "N")&lt;&gt;"N", "Y", "N")</f>
        <v>N</v>
      </c>
      <c r="O1146" s="9" t="str" cm="1">
        <f t="array" ref="O11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6" s="9" t="str" cm="1">
        <f t="array" ref="P11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6" s="9" t="str" cm="1">
        <f t="array" ref="Q11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7" spans="2:17" x14ac:dyDescent="0.25">
      <c r="B1147" s="8" t="s">
        <v>3193</v>
      </c>
      <c r="C1147" t="s">
        <v>774</v>
      </c>
      <c r="D1147" t="s">
        <v>804</v>
      </c>
      <c r="E1147" t="s">
        <v>6</v>
      </c>
      <c r="F1147" s="4">
        <v>14791</v>
      </c>
      <c r="G1147" s="6" t="str" cm="1">
        <f t="array" ref="G1147">IFERROR(VLOOKUP(VALUE(Table13[[#This Row],[County FIPS]]), IFERROR(IF(VALUE([1]!New_Licenses[#Data])=0, "Pending", VALUE([1]!New_Licenses[#Data])), [1]!New_Licenses[#Data]), 8, FALSE), "N/A")</f>
        <v>N/A</v>
      </c>
      <c r="H1147" s="9" t="str">
        <f>IF(AND(Table13[[#This Row],[Call Sign]]&lt;&gt;"N/A", Table13[[#This Row],[Call Sign]]&lt;&gt;"Pending"), "Y", "N")</f>
        <v>N</v>
      </c>
      <c r="I1147" s="10" t="str" cm="1">
        <f t="array" ref="I11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7" s="6" t="str" cm="1">
        <f t="array" ref="J1147">IF(IFERROR(VLOOKUP(VALUE(Table13[[#This Row],[County FIPS]]), IFERROR(IF(VALUE([1]!New_Leases[#Data])=0, "Pending", VALUE([1]!New_Leases[#Data])), [1]!New_Leases[#Data]), 13, FALSE), "N")="Active", "Y", "N")</f>
        <v>N</v>
      </c>
      <c r="K1147" s="9" t="str" cm="1">
        <f t="array" ref="K11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7" s="9" t="str" cm="1">
        <f t="array" ref="L11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7" s="11" t="str" cm="1">
        <f t="array" ref="M11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7" s="9" t="str" cm="1">
        <f t="array" ref="N1147">IF(IFERROR(VLOOKUP(VALUE(Table13[[#This Row],[County FIPS]]), VALUE([1]!Assignments_of_Authorization[#Data]), 1, FALSE), "N")&lt;&gt;"N", "Y", "N")</f>
        <v>N</v>
      </c>
      <c r="O1147" s="9" t="str" cm="1">
        <f t="array" ref="O11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7" s="9" t="str" cm="1">
        <f t="array" ref="P11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7" s="9" t="str" cm="1">
        <f t="array" ref="Q11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8" spans="2:17" x14ac:dyDescent="0.25">
      <c r="B1148" s="8" t="s">
        <v>3194</v>
      </c>
      <c r="C1148" t="s">
        <v>774</v>
      </c>
      <c r="D1148" t="s">
        <v>805</v>
      </c>
      <c r="E1148" t="s">
        <v>8</v>
      </c>
      <c r="F1148" s="4">
        <v>48396</v>
      </c>
      <c r="G1148" s="6" t="str" cm="1">
        <f t="array" ref="G1148">IFERROR(VLOOKUP(VALUE(Table13[[#This Row],[County FIPS]]), IFERROR(IF(VALUE([1]!New_Licenses[#Data])=0, "Pending", VALUE([1]!New_Licenses[#Data])), [1]!New_Licenses[#Data]), 8, FALSE), "N/A")</f>
        <v>N/A</v>
      </c>
      <c r="H1148" s="9" t="str">
        <f>IF(AND(Table13[[#This Row],[Call Sign]]&lt;&gt;"N/A", Table13[[#This Row],[Call Sign]]&lt;&gt;"Pending"), "Y", "N")</f>
        <v>N</v>
      </c>
      <c r="I1148" s="10" t="str" cm="1">
        <f t="array" ref="I11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8" s="6" t="str" cm="1">
        <f t="array" ref="J1148">IF(IFERROR(VLOOKUP(VALUE(Table13[[#This Row],[County FIPS]]), IFERROR(IF(VALUE([1]!New_Leases[#Data])=0, "Pending", VALUE([1]!New_Leases[#Data])), [1]!New_Leases[#Data]), 13, FALSE), "N")="Active", "Y", "N")</f>
        <v>N</v>
      </c>
      <c r="K1148" s="9" t="str" cm="1">
        <f t="array" ref="K11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8" s="9" t="str" cm="1">
        <f t="array" ref="L11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8" s="11" t="str" cm="1">
        <f t="array" ref="M11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8" s="9" t="str" cm="1">
        <f t="array" ref="N1148">IF(IFERROR(VLOOKUP(VALUE(Table13[[#This Row],[County FIPS]]), VALUE([1]!Assignments_of_Authorization[#Data]), 1, FALSE), "N")&lt;&gt;"N", "Y", "N")</f>
        <v>N</v>
      </c>
      <c r="O1148" s="9" t="str" cm="1">
        <f t="array" ref="O11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8" s="9" t="str" cm="1">
        <f t="array" ref="P11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8" s="9" t="str" cm="1">
        <f t="array" ref="Q11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49" spans="2:17" x14ac:dyDescent="0.25">
      <c r="B1149" s="8" t="s">
        <v>3195</v>
      </c>
      <c r="C1149" t="s">
        <v>774</v>
      </c>
      <c r="D1149" t="s">
        <v>806</v>
      </c>
      <c r="E1149" t="s">
        <v>8</v>
      </c>
      <c r="F1149" s="4">
        <v>142282</v>
      </c>
      <c r="G1149" s="6" t="str" cm="1">
        <f t="array" ref="G1149">IFERROR(VLOOKUP(VALUE(Table13[[#This Row],[County FIPS]]), IFERROR(IF(VALUE([1]!New_Licenses[#Data])=0, "Pending", VALUE([1]!New_Licenses[#Data])), [1]!New_Licenses[#Data]), 8, FALSE), "N/A")</f>
        <v>N/A</v>
      </c>
      <c r="H1149" s="9" t="str">
        <f>IF(AND(Table13[[#This Row],[Call Sign]]&lt;&gt;"N/A", Table13[[#This Row],[Call Sign]]&lt;&gt;"Pending"), "Y", "N")</f>
        <v>N</v>
      </c>
      <c r="I1149" s="10" t="str" cm="1">
        <f t="array" ref="I11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49" s="6" t="str" cm="1">
        <f t="array" ref="J1149">IF(IFERROR(VLOOKUP(VALUE(Table13[[#This Row],[County FIPS]]), IFERROR(IF(VALUE([1]!New_Leases[#Data])=0, "Pending", VALUE([1]!New_Leases[#Data])), [1]!New_Leases[#Data]), 13, FALSE), "N")="Active", "Y", "N")</f>
        <v>N</v>
      </c>
      <c r="K1149" s="9" t="str" cm="1">
        <f t="array" ref="K11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49" s="9" t="str" cm="1">
        <f t="array" ref="L11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49" s="11" t="str" cm="1">
        <f t="array" ref="M11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49" s="9" t="str" cm="1">
        <f t="array" ref="N1149">IF(IFERROR(VLOOKUP(VALUE(Table13[[#This Row],[County FIPS]]), VALUE([1]!Assignments_of_Authorization[#Data]), 1, FALSE), "N")&lt;&gt;"N", "Y", "N")</f>
        <v>N</v>
      </c>
      <c r="O1149" s="9" t="str" cm="1">
        <f t="array" ref="O11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49" s="9" t="str" cm="1">
        <f t="array" ref="P11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49" s="9" t="str" cm="1">
        <f t="array" ref="Q11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0" spans="2:17" x14ac:dyDescent="0.25">
      <c r="B1150" s="8" t="s">
        <v>3196</v>
      </c>
      <c r="C1150" t="s">
        <v>774</v>
      </c>
      <c r="D1150" t="s">
        <v>807</v>
      </c>
      <c r="E1150" t="s">
        <v>6</v>
      </c>
      <c r="F1150" s="4">
        <v>10017</v>
      </c>
      <c r="G1150" s="6" t="str" cm="1">
        <f t="array" ref="G1150">IFERROR(VLOOKUP(VALUE(Table13[[#This Row],[County FIPS]]), IFERROR(IF(VALUE([1]!New_Licenses[#Data])=0, "Pending", VALUE([1]!New_Licenses[#Data])), [1]!New_Licenses[#Data]), 8, FALSE), "N/A")</f>
        <v>N/A</v>
      </c>
      <c r="H1150" s="9" t="str">
        <f>IF(AND(Table13[[#This Row],[Call Sign]]&lt;&gt;"N/A", Table13[[#This Row],[Call Sign]]&lt;&gt;"Pending"), "Y", "N")</f>
        <v>N</v>
      </c>
      <c r="I1150" s="10" t="str" cm="1">
        <f t="array" ref="I11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0" s="6" t="str" cm="1">
        <f t="array" ref="J1150">IF(IFERROR(VLOOKUP(VALUE(Table13[[#This Row],[County FIPS]]), IFERROR(IF(VALUE([1]!New_Leases[#Data])=0, "Pending", VALUE([1]!New_Leases[#Data])), [1]!New_Leases[#Data]), 13, FALSE), "N")="Active", "Y", "N")</f>
        <v>N</v>
      </c>
      <c r="K1150" s="9" t="str" cm="1">
        <f t="array" ref="K11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0" s="9" t="str" cm="1">
        <f t="array" ref="L11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0" s="11" t="str" cm="1">
        <f t="array" ref="M11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0" s="9" t="str" cm="1">
        <f t="array" ref="N1150">IF(IFERROR(VLOOKUP(VALUE(Table13[[#This Row],[County FIPS]]), VALUE([1]!Assignments_of_Authorization[#Data]), 1, FALSE), "N")&lt;&gt;"N", "Y", "N")</f>
        <v>N</v>
      </c>
      <c r="O1150" s="9" t="str" cm="1">
        <f t="array" ref="O11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0" s="9" t="str" cm="1">
        <f t="array" ref="P11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0" s="9" t="str" cm="1">
        <f t="array" ref="Q11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1" spans="2:17" x14ac:dyDescent="0.25">
      <c r="B1151" s="8" t="s">
        <v>3197</v>
      </c>
      <c r="C1151" t="s">
        <v>774</v>
      </c>
      <c r="D1151" t="s">
        <v>808</v>
      </c>
      <c r="E1151" t="s">
        <v>6</v>
      </c>
      <c r="F1151" s="4">
        <v>25629</v>
      </c>
      <c r="G1151" s="6" t="str" cm="1">
        <f t="array" ref="G1151">IFERROR(VLOOKUP(VALUE(Table13[[#This Row],[County FIPS]]), IFERROR(IF(VALUE([1]!New_Licenses[#Data])=0, "Pending", VALUE([1]!New_Licenses[#Data])), [1]!New_Licenses[#Data]), 8, FALSE), "N/A")</f>
        <v>N/A</v>
      </c>
      <c r="H1151" s="9" t="str">
        <f>IF(AND(Table13[[#This Row],[Call Sign]]&lt;&gt;"N/A", Table13[[#This Row],[Call Sign]]&lt;&gt;"Pending"), "Y", "N")</f>
        <v>N</v>
      </c>
      <c r="I1151" s="10" t="str" cm="1">
        <f t="array" ref="I11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1" s="6" t="str" cm="1">
        <f t="array" ref="J1151">IF(IFERROR(VLOOKUP(VALUE(Table13[[#This Row],[County FIPS]]), IFERROR(IF(VALUE([1]!New_Leases[#Data])=0, "Pending", VALUE([1]!New_Leases[#Data])), [1]!New_Leases[#Data]), 13, FALSE), "N")="Active", "Y", "N")</f>
        <v>N</v>
      </c>
      <c r="K1151" s="9" t="str" cm="1">
        <f t="array" ref="K11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1" s="9" t="str" cm="1">
        <f t="array" ref="L11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1" s="11" t="str" cm="1">
        <f t="array" ref="M11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1" s="9" t="str" cm="1">
        <f t="array" ref="N1151">IF(IFERROR(VLOOKUP(VALUE(Table13[[#This Row],[County FIPS]]), VALUE([1]!Assignments_of_Authorization[#Data]), 1, FALSE), "N")&lt;&gt;"N", "Y", "N")</f>
        <v>N</v>
      </c>
      <c r="O1151" s="9" t="str" cm="1">
        <f t="array" ref="O11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1" s="9" t="str" cm="1">
        <f t="array" ref="P11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1" s="9" t="str" cm="1">
        <f t="array" ref="Q11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2" spans="2:17" x14ac:dyDescent="0.25">
      <c r="B1152" s="8" t="s">
        <v>3198</v>
      </c>
      <c r="C1152" t="s">
        <v>774</v>
      </c>
      <c r="D1152" t="s">
        <v>809</v>
      </c>
      <c r="E1152" t="s">
        <v>6</v>
      </c>
      <c r="F1152" s="4">
        <v>37515</v>
      </c>
      <c r="G1152" s="6" t="str" cm="1">
        <f t="array" ref="G1152">IFERROR(VLOOKUP(VALUE(Table13[[#This Row],[County FIPS]]), IFERROR(IF(VALUE([1]!New_Licenses[#Data])=0, "Pending", VALUE([1]!New_Licenses[#Data])), [1]!New_Licenses[#Data]), 8, FALSE), "N/A")</f>
        <v>N/A</v>
      </c>
      <c r="H1152" s="9" t="str">
        <f>IF(AND(Table13[[#This Row],[Call Sign]]&lt;&gt;"N/A", Table13[[#This Row],[Call Sign]]&lt;&gt;"Pending"), "Y", "N")</f>
        <v>N</v>
      </c>
      <c r="I1152" s="10" t="str" cm="1">
        <f t="array" ref="I11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2" s="6" t="str" cm="1">
        <f t="array" ref="J1152">IF(IFERROR(VLOOKUP(VALUE(Table13[[#This Row],[County FIPS]]), IFERROR(IF(VALUE([1]!New_Leases[#Data])=0, "Pending", VALUE([1]!New_Leases[#Data])), [1]!New_Leases[#Data]), 13, FALSE), "N")="Active", "Y", "N")</f>
        <v>N</v>
      </c>
      <c r="K1152" s="9" t="str" cm="1">
        <f t="array" ref="K11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2" s="9" t="str" cm="1">
        <f t="array" ref="L11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2" s="11" t="str" cm="1">
        <f t="array" ref="M11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2" s="9" t="str" cm="1">
        <f t="array" ref="N1152">IF(IFERROR(VLOOKUP(VALUE(Table13[[#This Row],[County FIPS]]), VALUE([1]!Assignments_of_Authorization[#Data]), 1, FALSE), "N")&lt;&gt;"N", "Y", "N")</f>
        <v>N</v>
      </c>
      <c r="O1152" s="9" t="str" cm="1">
        <f t="array" ref="O11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2" s="9" t="str" cm="1">
        <f t="array" ref="P11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2" s="9" t="str" cm="1">
        <f t="array" ref="Q11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3" spans="2:17" x14ac:dyDescent="0.25">
      <c r="B1153" s="8" t="s">
        <v>3199</v>
      </c>
      <c r="C1153" t="s">
        <v>774</v>
      </c>
      <c r="D1153" t="s">
        <v>810</v>
      </c>
      <c r="E1153" t="s">
        <v>8</v>
      </c>
      <c r="F1153" s="4">
        <v>383997</v>
      </c>
      <c r="G1153" s="6" t="str" cm="1">
        <f t="array" ref="G1153">IFERROR(VLOOKUP(VALUE(Table13[[#This Row],[County FIPS]]), IFERROR(IF(VALUE([1]!New_Licenses[#Data])=0, "Pending", VALUE([1]!New_Licenses[#Data])), [1]!New_Licenses[#Data]), 8, FALSE), "N/A")</f>
        <v>N/A</v>
      </c>
      <c r="H1153" s="9" t="str">
        <f>IF(AND(Table13[[#This Row],[Call Sign]]&lt;&gt;"N/A", Table13[[#This Row],[Call Sign]]&lt;&gt;"Pending"), "Y", "N")</f>
        <v>N</v>
      </c>
      <c r="I1153" s="10" t="str" cm="1">
        <f t="array" ref="I11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3" s="6" t="str" cm="1">
        <f t="array" ref="J1153">IF(IFERROR(VLOOKUP(VALUE(Table13[[#This Row],[County FIPS]]), IFERROR(IF(VALUE([1]!New_Leases[#Data])=0, "Pending", VALUE([1]!New_Leases[#Data])), [1]!New_Leases[#Data]), 13, FALSE), "N")="Active", "Y", "N")</f>
        <v>N</v>
      </c>
      <c r="K1153" s="9" t="str" cm="1">
        <f t="array" ref="K11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3" s="9" t="str" cm="1">
        <f t="array" ref="L11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3" s="11" t="str" cm="1">
        <f t="array" ref="M11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3" s="9" t="str" cm="1">
        <f t="array" ref="N1153">IF(IFERROR(VLOOKUP(VALUE(Table13[[#This Row],[County FIPS]]), VALUE([1]!Assignments_of_Authorization[#Data]), 1, FALSE), "N")&lt;&gt;"N", "Y", "N")</f>
        <v>N</v>
      </c>
      <c r="O1153" s="9" t="str" cm="1">
        <f t="array" ref="O11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3" s="9" t="str" cm="1">
        <f t="array" ref="P11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3" s="9" t="str" cm="1">
        <f t="array" ref="Q11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4" spans="2:17" x14ac:dyDescent="0.25">
      <c r="B1154" s="8" t="s">
        <v>3200</v>
      </c>
      <c r="C1154" t="s">
        <v>774</v>
      </c>
      <c r="D1154" t="s">
        <v>811</v>
      </c>
      <c r="E1154" t="s">
        <v>8</v>
      </c>
      <c r="F1154" s="4">
        <v>160368</v>
      </c>
      <c r="G1154" s="6" t="str" cm="1">
        <f t="array" ref="G1154">IFERROR(VLOOKUP(VALUE(Table13[[#This Row],[County FIPS]]), IFERROR(IF(VALUE([1]!New_Licenses[#Data])=0, "Pending", VALUE([1]!New_Licenses[#Data])), [1]!New_Licenses[#Data]), 8, FALSE), "N/A")</f>
        <v>N/A</v>
      </c>
      <c r="H1154" s="9" t="str">
        <f>IF(AND(Table13[[#This Row],[Call Sign]]&lt;&gt;"N/A", Table13[[#This Row],[Call Sign]]&lt;&gt;"Pending"), "Y", "N")</f>
        <v>N</v>
      </c>
      <c r="I1154" s="10" t="str" cm="1">
        <f t="array" ref="I11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4" s="6" t="str" cm="1">
        <f t="array" ref="J1154">IF(IFERROR(VLOOKUP(VALUE(Table13[[#This Row],[County FIPS]]), IFERROR(IF(VALUE([1]!New_Leases[#Data])=0, "Pending", VALUE([1]!New_Leases[#Data])), [1]!New_Leases[#Data]), 13, FALSE), "N")="Active", "Y", "N")</f>
        <v>N</v>
      </c>
      <c r="K1154" s="9" t="str" cm="1">
        <f t="array" ref="K11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4" s="9" t="str" cm="1">
        <f t="array" ref="L11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4" s="11" t="str" cm="1">
        <f t="array" ref="M11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4" s="9" t="str" cm="1">
        <f t="array" ref="N1154">IF(IFERROR(VLOOKUP(VALUE(Table13[[#This Row],[County FIPS]]), VALUE([1]!Assignments_of_Authorization[#Data]), 1, FALSE), "N")&lt;&gt;"N", "Y", "N")</f>
        <v>N</v>
      </c>
      <c r="O1154" s="9" t="str" cm="1">
        <f t="array" ref="O11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4" s="9" t="str" cm="1">
        <f t="array" ref="P11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4" s="9" t="str" cm="1">
        <f t="array" ref="Q11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5" spans="2:17" x14ac:dyDescent="0.25">
      <c r="B1155" s="8" t="s">
        <v>3201</v>
      </c>
      <c r="C1155" t="s">
        <v>774</v>
      </c>
      <c r="D1155" t="s">
        <v>812</v>
      </c>
      <c r="E1155" t="s">
        <v>6</v>
      </c>
      <c r="F1155" s="4">
        <v>23515</v>
      </c>
      <c r="G1155" s="6" t="str" cm="1">
        <f t="array" ref="G1155">IFERROR(VLOOKUP(VALUE(Table13[[#This Row],[County FIPS]]), IFERROR(IF(VALUE([1]!New_Licenses[#Data])=0, "Pending", VALUE([1]!New_Licenses[#Data])), [1]!New_Licenses[#Data]), 8, FALSE), "N/A")</f>
        <v>N/A</v>
      </c>
      <c r="H1155" s="9" t="str">
        <f>IF(AND(Table13[[#This Row],[Call Sign]]&lt;&gt;"N/A", Table13[[#This Row],[Call Sign]]&lt;&gt;"Pending"), "Y", "N")</f>
        <v>N</v>
      </c>
      <c r="I1155" s="10" t="str" cm="1">
        <f t="array" ref="I11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5" s="6" t="str" cm="1">
        <f t="array" ref="J1155">IF(IFERROR(VLOOKUP(VALUE(Table13[[#This Row],[County FIPS]]), IFERROR(IF(VALUE([1]!New_Leases[#Data])=0, "Pending", VALUE([1]!New_Leases[#Data])), [1]!New_Leases[#Data]), 13, FALSE), "N")="Active", "Y", "N")</f>
        <v>N</v>
      </c>
      <c r="K1155" s="9" t="str" cm="1">
        <f t="array" ref="K11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5" s="9" t="str" cm="1">
        <f t="array" ref="L11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5" s="11" t="str" cm="1">
        <f t="array" ref="M11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5" s="9" t="str" cm="1">
        <f t="array" ref="N1155">IF(IFERROR(VLOOKUP(VALUE(Table13[[#This Row],[County FIPS]]), VALUE([1]!Assignments_of_Authorization[#Data]), 1, FALSE), "N")&lt;&gt;"N", "Y", "N")</f>
        <v>N</v>
      </c>
      <c r="O1155" s="9" t="str" cm="1">
        <f t="array" ref="O11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5" s="9" t="str" cm="1">
        <f t="array" ref="P11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5" s="9" t="str" cm="1">
        <f t="array" ref="Q11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6" spans="2:17" x14ac:dyDescent="0.25">
      <c r="B1156" s="8" t="s">
        <v>3202</v>
      </c>
      <c r="C1156" t="s">
        <v>774</v>
      </c>
      <c r="D1156" t="s">
        <v>813</v>
      </c>
      <c r="E1156" t="s">
        <v>6</v>
      </c>
      <c r="F1156" s="4">
        <v>20758</v>
      </c>
      <c r="G1156" s="6" t="str" cm="1">
        <f t="array" ref="G1156">IFERROR(VLOOKUP(VALUE(Table13[[#This Row],[County FIPS]]), IFERROR(IF(VALUE([1]!New_Licenses[#Data])=0, "Pending", VALUE([1]!New_Licenses[#Data])), [1]!New_Licenses[#Data]), 8, FALSE), "N/A")</f>
        <v>N/A</v>
      </c>
      <c r="H1156" s="9" t="str">
        <f>IF(AND(Table13[[#This Row],[Call Sign]]&lt;&gt;"N/A", Table13[[#This Row],[Call Sign]]&lt;&gt;"Pending"), "Y", "N")</f>
        <v>N</v>
      </c>
      <c r="I1156" s="10" t="str" cm="1">
        <f t="array" ref="I11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6" s="6" t="str" cm="1">
        <f t="array" ref="J1156">IF(IFERROR(VLOOKUP(VALUE(Table13[[#This Row],[County FIPS]]), IFERROR(IF(VALUE([1]!New_Leases[#Data])=0, "Pending", VALUE([1]!New_Leases[#Data])), [1]!New_Leases[#Data]), 13, FALSE), "N")="Active", "Y", "N")</f>
        <v>N</v>
      </c>
      <c r="K1156" s="9" t="str" cm="1">
        <f t="array" ref="K11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6" s="9" t="str" cm="1">
        <f t="array" ref="L11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6" s="11" t="str" cm="1">
        <f t="array" ref="M11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6" s="9" t="str" cm="1">
        <f t="array" ref="N1156">IF(IFERROR(VLOOKUP(VALUE(Table13[[#This Row],[County FIPS]]), VALUE([1]!Assignments_of_Authorization[#Data]), 1, FALSE), "N")&lt;&gt;"N", "Y", "N")</f>
        <v>N</v>
      </c>
      <c r="O1156" s="9" t="str" cm="1">
        <f t="array" ref="O11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6" s="9" t="str" cm="1">
        <f t="array" ref="P11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6" s="9" t="str" cm="1">
        <f t="array" ref="Q11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7" spans="2:17" x14ac:dyDescent="0.25">
      <c r="B1157" s="8" t="s">
        <v>3203</v>
      </c>
      <c r="C1157" t="s">
        <v>774</v>
      </c>
      <c r="D1157" t="s">
        <v>814</v>
      </c>
      <c r="E1157" t="s">
        <v>6</v>
      </c>
      <c r="F1157" s="4">
        <v>130023</v>
      </c>
      <c r="G1157" s="6" t="str" cm="1">
        <f t="array" ref="G1157">IFERROR(VLOOKUP(VALUE(Table13[[#This Row],[County FIPS]]), IFERROR(IF(VALUE([1]!New_Licenses[#Data])=0, "Pending", VALUE([1]!New_Licenses[#Data])), [1]!New_Licenses[#Data]), 8, FALSE), "N/A")</f>
        <v>N/A</v>
      </c>
      <c r="H1157" s="9" t="str">
        <f>IF(AND(Table13[[#This Row],[Call Sign]]&lt;&gt;"N/A", Table13[[#This Row],[Call Sign]]&lt;&gt;"Pending"), "Y", "N")</f>
        <v>N</v>
      </c>
      <c r="I1157" s="10" t="str" cm="1">
        <f t="array" ref="I11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7" s="6" t="str" cm="1">
        <f t="array" ref="J1157">IF(IFERROR(VLOOKUP(VALUE(Table13[[#This Row],[County FIPS]]), IFERROR(IF(VALUE([1]!New_Leases[#Data])=0, "Pending", VALUE([1]!New_Leases[#Data])), [1]!New_Leases[#Data]), 13, FALSE), "N")="Active", "Y", "N")</f>
        <v>N</v>
      </c>
      <c r="K1157" s="9" t="str" cm="1">
        <f t="array" ref="K11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7" s="9" t="str" cm="1">
        <f t="array" ref="L11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7" s="11" t="str" cm="1">
        <f t="array" ref="M11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7" s="9" t="str" cm="1">
        <f t="array" ref="N1157">IF(IFERROR(VLOOKUP(VALUE(Table13[[#This Row],[County FIPS]]), VALUE([1]!Assignments_of_Authorization[#Data]), 1, FALSE), "N")&lt;&gt;"N", "Y", "N")</f>
        <v>N</v>
      </c>
      <c r="O1157" s="9" t="str" cm="1">
        <f t="array" ref="O11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7" s="9" t="str" cm="1">
        <f t="array" ref="P11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7" s="9" t="str" cm="1">
        <f t="array" ref="Q11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8" spans="2:17" x14ac:dyDescent="0.25">
      <c r="B1158" s="8" t="s">
        <v>3204</v>
      </c>
      <c r="C1158" t="s">
        <v>774</v>
      </c>
      <c r="D1158" t="s">
        <v>815</v>
      </c>
      <c r="E1158" t="s">
        <v>6</v>
      </c>
      <c r="F1158" s="4">
        <v>7620</v>
      </c>
      <c r="G1158" s="6" t="str" cm="1">
        <f t="array" ref="G1158">IFERROR(VLOOKUP(VALUE(Table13[[#This Row],[County FIPS]]), IFERROR(IF(VALUE([1]!New_Licenses[#Data])=0, "Pending", VALUE([1]!New_Licenses[#Data])), [1]!New_Licenses[#Data]), 8, FALSE), "N/A")</f>
        <v>N/A</v>
      </c>
      <c r="H1158" s="9" t="str">
        <f>IF(AND(Table13[[#This Row],[Call Sign]]&lt;&gt;"N/A", Table13[[#This Row],[Call Sign]]&lt;&gt;"Pending"), "Y", "N")</f>
        <v>N</v>
      </c>
      <c r="I1158" s="10" t="str" cm="1">
        <f t="array" ref="I11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8" s="6" t="str" cm="1">
        <f t="array" ref="J1158">IF(IFERROR(VLOOKUP(VALUE(Table13[[#This Row],[County FIPS]]), IFERROR(IF(VALUE([1]!New_Leases[#Data])=0, "Pending", VALUE([1]!New_Leases[#Data])), [1]!New_Leases[#Data]), 13, FALSE), "N")="Active", "Y", "N")</f>
        <v>N</v>
      </c>
      <c r="K1158" s="9" t="str" cm="1">
        <f t="array" ref="K11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8" s="9" t="str" cm="1">
        <f t="array" ref="L11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8" s="11" t="str" cm="1">
        <f t="array" ref="M11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8" s="9" t="str" cm="1">
        <f t="array" ref="N1158">IF(IFERROR(VLOOKUP(VALUE(Table13[[#This Row],[County FIPS]]), VALUE([1]!Assignments_of_Authorization[#Data]), 1, FALSE), "N")&lt;&gt;"N", "Y", "N")</f>
        <v>N</v>
      </c>
      <c r="O1158" s="9" t="str" cm="1">
        <f t="array" ref="O11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8" s="9" t="str" cm="1">
        <f t="array" ref="P11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8" s="9" t="str" cm="1">
        <f t="array" ref="Q11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59" spans="2:17" x14ac:dyDescent="0.25">
      <c r="B1159" s="8" t="s">
        <v>3205</v>
      </c>
      <c r="C1159" t="s">
        <v>774</v>
      </c>
      <c r="D1159" t="s">
        <v>816</v>
      </c>
      <c r="E1159" t="s">
        <v>6</v>
      </c>
      <c r="F1159" s="4">
        <v>20043</v>
      </c>
      <c r="G1159" s="6" t="str" cm="1">
        <f t="array" ref="G1159">IFERROR(VLOOKUP(VALUE(Table13[[#This Row],[County FIPS]]), IFERROR(IF(VALUE([1]!New_Licenses[#Data])=0, "Pending", VALUE([1]!New_Licenses[#Data])), [1]!New_Licenses[#Data]), 8, FALSE), "N/A")</f>
        <v>N/A</v>
      </c>
      <c r="H1159" s="9" t="str">
        <f>IF(AND(Table13[[#This Row],[Call Sign]]&lt;&gt;"N/A", Table13[[#This Row],[Call Sign]]&lt;&gt;"Pending"), "Y", "N")</f>
        <v>N</v>
      </c>
      <c r="I1159" s="10" t="str" cm="1">
        <f t="array" ref="I11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59" s="6" t="str" cm="1">
        <f t="array" ref="J1159">IF(IFERROR(VLOOKUP(VALUE(Table13[[#This Row],[County FIPS]]), IFERROR(IF(VALUE([1]!New_Leases[#Data])=0, "Pending", VALUE([1]!New_Leases[#Data])), [1]!New_Leases[#Data]), 13, FALSE), "N")="Active", "Y", "N")</f>
        <v>N</v>
      </c>
      <c r="K1159" s="9" t="str" cm="1">
        <f t="array" ref="K11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59" s="9" t="str" cm="1">
        <f t="array" ref="L11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59" s="11" t="str" cm="1">
        <f t="array" ref="M11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59" s="9" t="str" cm="1">
        <f t="array" ref="N1159">IF(IFERROR(VLOOKUP(VALUE(Table13[[#This Row],[County FIPS]]), VALUE([1]!Assignments_of_Authorization[#Data]), 1, FALSE), "N")&lt;&gt;"N", "Y", "N")</f>
        <v>N</v>
      </c>
      <c r="O1159" s="9" t="str" cm="1">
        <f t="array" ref="O11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59" s="9" t="str" cm="1">
        <f t="array" ref="P11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59" s="9" t="str" cm="1">
        <f t="array" ref="Q11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0" spans="2:17" x14ac:dyDescent="0.25">
      <c r="B1160" s="8" t="s">
        <v>3206</v>
      </c>
      <c r="C1160" t="s">
        <v>774</v>
      </c>
      <c r="D1160" t="s">
        <v>817</v>
      </c>
      <c r="E1160" t="s">
        <v>6</v>
      </c>
      <c r="F1160" s="4">
        <v>22155</v>
      </c>
      <c r="G1160" s="6" t="str" cm="1">
        <f t="array" ref="G1160">IFERROR(VLOOKUP(VALUE(Table13[[#This Row],[County FIPS]]), IFERROR(IF(VALUE([1]!New_Licenses[#Data])=0, "Pending", VALUE([1]!New_Licenses[#Data])), [1]!New_Licenses[#Data]), 8, FALSE), "N/A")</f>
        <v>N/A</v>
      </c>
      <c r="H1160" s="9" t="str">
        <f>IF(AND(Table13[[#This Row],[Call Sign]]&lt;&gt;"N/A", Table13[[#This Row],[Call Sign]]&lt;&gt;"Pending"), "Y", "N")</f>
        <v>N</v>
      </c>
      <c r="I1160" s="10" t="str" cm="1">
        <f t="array" ref="I11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0" s="6" t="str" cm="1">
        <f t="array" ref="J1160">IF(IFERROR(VLOOKUP(VALUE(Table13[[#This Row],[County FIPS]]), IFERROR(IF(VALUE([1]!New_Leases[#Data])=0, "Pending", VALUE([1]!New_Leases[#Data])), [1]!New_Leases[#Data]), 13, FALSE), "N")="Active", "Y", "N")</f>
        <v>N</v>
      </c>
      <c r="K1160" s="9" t="str" cm="1">
        <f t="array" ref="K11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0" s="9" t="str" cm="1">
        <f t="array" ref="L11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0" s="11" t="str" cm="1">
        <f t="array" ref="M11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0" s="9" t="str" cm="1">
        <f t="array" ref="N1160">IF(IFERROR(VLOOKUP(VALUE(Table13[[#This Row],[County FIPS]]), VALUE([1]!Assignments_of_Authorization[#Data]), 1, FALSE), "N")&lt;&gt;"N", "Y", "N")</f>
        <v>N</v>
      </c>
      <c r="O1160" s="9" t="str" cm="1">
        <f t="array" ref="O11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0" s="9" t="str" cm="1">
        <f t="array" ref="P11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0" s="9" t="str" cm="1">
        <f t="array" ref="Q11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1" spans="2:17" x14ac:dyDescent="0.25">
      <c r="B1161" s="8" t="s">
        <v>3207</v>
      </c>
      <c r="C1161" t="s">
        <v>774</v>
      </c>
      <c r="D1161" t="s">
        <v>818</v>
      </c>
      <c r="E1161" t="s">
        <v>8</v>
      </c>
      <c r="F1161" s="4">
        <v>43764</v>
      </c>
      <c r="G1161" s="6" t="str" cm="1">
        <f t="array" ref="G1161">IFERROR(VLOOKUP(VALUE(Table13[[#This Row],[County FIPS]]), IFERROR(IF(VALUE([1]!New_Licenses[#Data])=0, "Pending", VALUE([1]!New_Licenses[#Data])), [1]!New_Licenses[#Data]), 8, FALSE), "N/A")</f>
        <v>N/A</v>
      </c>
      <c r="H1161" s="9" t="str">
        <f>IF(AND(Table13[[#This Row],[Call Sign]]&lt;&gt;"N/A", Table13[[#This Row],[Call Sign]]&lt;&gt;"Pending"), "Y", "N")</f>
        <v>N</v>
      </c>
      <c r="I1161" s="10" t="str" cm="1">
        <f t="array" ref="I11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1" s="6" t="str" cm="1">
        <f t="array" ref="J1161">IF(IFERROR(VLOOKUP(VALUE(Table13[[#This Row],[County FIPS]]), IFERROR(IF(VALUE([1]!New_Leases[#Data])=0, "Pending", VALUE([1]!New_Leases[#Data])), [1]!New_Leases[#Data]), 13, FALSE), "N")="Active", "Y", "N")</f>
        <v>N</v>
      </c>
      <c r="K1161" s="9" t="str" cm="1">
        <f t="array" ref="K11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1" s="9" t="str" cm="1">
        <f t="array" ref="L11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1" s="11" t="str" cm="1">
        <f t="array" ref="M11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1" s="9" t="str" cm="1">
        <f t="array" ref="N1161">IF(IFERROR(VLOOKUP(VALUE(Table13[[#This Row],[County FIPS]]), VALUE([1]!Assignments_of_Authorization[#Data]), 1, FALSE), "N")&lt;&gt;"N", "Y", "N")</f>
        <v>N</v>
      </c>
      <c r="O1161" s="9" t="str" cm="1">
        <f t="array" ref="O11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1" s="9" t="str" cm="1">
        <f t="array" ref="P11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1" s="9" t="str" cm="1">
        <f t="array" ref="Q11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2" spans="2:17" x14ac:dyDescent="0.25">
      <c r="B1162" s="8" t="s">
        <v>3208</v>
      </c>
      <c r="C1162" t="s">
        <v>774</v>
      </c>
      <c r="D1162" t="s">
        <v>819</v>
      </c>
      <c r="E1162" t="s">
        <v>8</v>
      </c>
      <c r="F1162" s="4">
        <v>52549</v>
      </c>
      <c r="G1162" s="6" t="str" cm="1">
        <f t="array" ref="G1162">IFERROR(VLOOKUP(VALUE(Table13[[#This Row],[County FIPS]]), IFERROR(IF(VALUE([1]!New_Licenses[#Data])=0, "Pending", VALUE([1]!New_Licenses[#Data])), [1]!New_Licenses[#Data]), 8, FALSE), "N/A")</f>
        <v>N/A</v>
      </c>
      <c r="H1162" s="9" t="str">
        <f>IF(AND(Table13[[#This Row],[Call Sign]]&lt;&gt;"N/A", Table13[[#This Row],[Call Sign]]&lt;&gt;"Pending"), "Y", "N")</f>
        <v>N</v>
      </c>
      <c r="I1162" s="10" t="str" cm="1">
        <f t="array" ref="I11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2" s="6" t="str" cm="1">
        <f t="array" ref="J1162">IF(IFERROR(VLOOKUP(VALUE(Table13[[#This Row],[County FIPS]]), IFERROR(IF(VALUE([1]!New_Leases[#Data])=0, "Pending", VALUE([1]!New_Leases[#Data])), [1]!New_Leases[#Data]), 13, FALSE), "N")="Active", "Y", "N")</f>
        <v>N</v>
      </c>
      <c r="K1162" s="9" t="str" cm="1">
        <f t="array" ref="K11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2" s="9" t="str" cm="1">
        <f t="array" ref="L11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2" s="11" t="str" cm="1">
        <f t="array" ref="M11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2" s="9" t="str" cm="1">
        <f t="array" ref="N1162">IF(IFERROR(VLOOKUP(VALUE(Table13[[#This Row],[County FIPS]]), VALUE([1]!Assignments_of_Authorization[#Data]), 1, FALSE), "N")&lt;&gt;"N", "Y", "N")</f>
        <v>N</v>
      </c>
      <c r="O1162" s="9" t="str" cm="1">
        <f t="array" ref="O11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2" s="9" t="str" cm="1">
        <f t="array" ref="P11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2" s="9" t="str" cm="1">
        <f t="array" ref="Q11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3" spans="2:17" x14ac:dyDescent="0.25">
      <c r="B1163" s="8" t="s">
        <v>3209</v>
      </c>
      <c r="C1163" t="s">
        <v>774</v>
      </c>
      <c r="D1163" t="s">
        <v>820</v>
      </c>
      <c r="E1163" t="s">
        <v>6</v>
      </c>
      <c r="F1163" s="4">
        <v>10920</v>
      </c>
      <c r="G1163" s="6" t="str" cm="1">
        <f t="array" ref="G1163">IFERROR(VLOOKUP(VALUE(Table13[[#This Row],[County FIPS]]), IFERROR(IF(VALUE([1]!New_Licenses[#Data])=0, "Pending", VALUE([1]!New_Licenses[#Data])), [1]!New_Licenses[#Data]), 8, FALSE), "N/A")</f>
        <v>N/A</v>
      </c>
      <c r="H1163" s="9" t="str">
        <f>IF(AND(Table13[[#This Row],[Call Sign]]&lt;&gt;"N/A", Table13[[#This Row],[Call Sign]]&lt;&gt;"Pending"), "Y", "N")</f>
        <v>N</v>
      </c>
      <c r="I1163" s="10" t="str" cm="1">
        <f t="array" ref="I11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3" s="6" t="str" cm="1">
        <f t="array" ref="J1163">IF(IFERROR(VLOOKUP(VALUE(Table13[[#This Row],[County FIPS]]), IFERROR(IF(VALUE([1]!New_Leases[#Data])=0, "Pending", VALUE([1]!New_Leases[#Data])), [1]!New_Leases[#Data]), 13, FALSE), "N")="Active", "Y", "N")</f>
        <v>N</v>
      </c>
      <c r="K1163" s="9" t="str" cm="1">
        <f t="array" ref="K11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3" s="9" t="str" cm="1">
        <f t="array" ref="L11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3" s="11" t="str" cm="1">
        <f t="array" ref="M11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3" s="9" t="str" cm="1">
        <f t="array" ref="N1163">IF(IFERROR(VLOOKUP(VALUE(Table13[[#This Row],[County FIPS]]), VALUE([1]!Assignments_of_Authorization[#Data]), 1, FALSE), "N")&lt;&gt;"N", "Y", "N")</f>
        <v>N</v>
      </c>
      <c r="O1163" s="9" t="str" cm="1">
        <f t="array" ref="O11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3" s="9" t="str" cm="1">
        <f t="array" ref="P11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3" s="9" t="str" cm="1">
        <f t="array" ref="Q11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4" spans="2:17" x14ac:dyDescent="0.25">
      <c r="B1164" s="8" t="s">
        <v>3210</v>
      </c>
      <c r="C1164" t="s">
        <v>774</v>
      </c>
      <c r="D1164" t="s">
        <v>821</v>
      </c>
      <c r="E1164" t="s">
        <v>6</v>
      </c>
      <c r="F1164" s="4">
        <v>20192</v>
      </c>
      <c r="G1164" s="6" t="str" cm="1">
        <f t="array" ref="G1164">IFERROR(VLOOKUP(VALUE(Table13[[#This Row],[County FIPS]]), IFERROR(IF(VALUE([1]!New_Licenses[#Data])=0, "Pending", VALUE([1]!New_Licenses[#Data])), [1]!New_Licenses[#Data]), 8, FALSE), "N/A")</f>
        <v>N/A</v>
      </c>
      <c r="H1164" s="9" t="str">
        <f>IF(AND(Table13[[#This Row],[Call Sign]]&lt;&gt;"N/A", Table13[[#This Row],[Call Sign]]&lt;&gt;"Pending"), "Y", "N")</f>
        <v>N</v>
      </c>
      <c r="I1164" s="10" t="str" cm="1">
        <f t="array" ref="I11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4" s="6" t="str" cm="1">
        <f t="array" ref="J1164">IF(IFERROR(VLOOKUP(VALUE(Table13[[#This Row],[County FIPS]]), IFERROR(IF(VALUE([1]!New_Leases[#Data])=0, "Pending", VALUE([1]!New_Leases[#Data])), [1]!New_Leases[#Data]), 13, FALSE), "N")="Active", "Y", "N")</f>
        <v>N</v>
      </c>
      <c r="K1164" s="9" t="str" cm="1">
        <f t="array" ref="K11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4" s="9" t="str" cm="1">
        <f t="array" ref="L11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4" s="11" t="str" cm="1">
        <f t="array" ref="M11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4" s="9" t="str" cm="1">
        <f t="array" ref="N1164">IF(IFERROR(VLOOKUP(VALUE(Table13[[#This Row],[County FIPS]]), VALUE([1]!Assignments_of_Authorization[#Data]), 1, FALSE), "N")&lt;&gt;"N", "Y", "N")</f>
        <v>N</v>
      </c>
      <c r="O1164" s="9" t="str" cm="1">
        <f t="array" ref="O11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4" s="9" t="str" cm="1">
        <f t="array" ref="P11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4" s="9" t="str" cm="1">
        <f t="array" ref="Q11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5" spans="2:17" x14ac:dyDescent="0.25">
      <c r="B1165" s="8" t="s">
        <v>3211</v>
      </c>
      <c r="C1165" t="s">
        <v>774</v>
      </c>
      <c r="D1165" t="s">
        <v>822</v>
      </c>
      <c r="E1165" t="s">
        <v>8</v>
      </c>
      <c r="F1165" s="4">
        <v>42477</v>
      </c>
      <c r="G1165" s="6" t="str" cm="1">
        <f t="array" ref="G1165">IFERROR(VLOOKUP(VALUE(Table13[[#This Row],[County FIPS]]), IFERROR(IF(VALUE([1]!New_Licenses[#Data])=0, "Pending", VALUE([1]!New_Licenses[#Data])), [1]!New_Licenses[#Data]), 8, FALSE), "N/A")</f>
        <v>N/A</v>
      </c>
      <c r="H1165" s="9" t="str">
        <f>IF(AND(Table13[[#This Row],[Call Sign]]&lt;&gt;"N/A", Table13[[#This Row],[Call Sign]]&lt;&gt;"Pending"), "Y", "N")</f>
        <v>N</v>
      </c>
      <c r="I1165" s="10" t="str" cm="1">
        <f t="array" ref="I11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5" s="6" t="str" cm="1">
        <f t="array" ref="J1165">IF(IFERROR(VLOOKUP(VALUE(Table13[[#This Row],[County FIPS]]), IFERROR(IF(VALUE([1]!New_Leases[#Data])=0, "Pending", VALUE([1]!New_Leases[#Data])), [1]!New_Leases[#Data]), 13, FALSE), "N")="Active", "Y", "N")</f>
        <v>N</v>
      </c>
      <c r="K1165" s="9" t="str" cm="1">
        <f t="array" ref="K11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5" s="9" t="str" cm="1">
        <f t="array" ref="L11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5" s="11" t="str" cm="1">
        <f t="array" ref="M11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5" s="9" t="str" cm="1">
        <f t="array" ref="N1165">IF(IFERROR(VLOOKUP(VALUE(Table13[[#This Row],[County FIPS]]), VALUE([1]!Assignments_of_Authorization[#Data]), 1, FALSE), "N")&lt;&gt;"N", "Y", "N")</f>
        <v>N</v>
      </c>
      <c r="O1165" s="9" t="str" cm="1">
        <f t="array" ref="O11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5" s="9" t="str" cm="1">
        <f t="array" ref="P11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5" s="9" t="str" cm="1">
        <f t="array" ref="Q11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6" spans="2:17" x14ac:dyDescent="0.25">
      <c r="B1166" s="8" t="s">
        <v>3212</v>
      </c>
      <c r="C1166" t="s">
        <v>774</v>
      </c>
      <c r="D1166" t="s">
        <v>823</v>
      </c>
      <c r="E1166" t="s">
        <v>6</v>
      </c>
      <c r="F1166" s="4">
        <v>82540</v>
      </c>
      <c r="G1166" s="6" t="str" cm="1">
        <f t="array" ref="G1166">IFERROR(VLOOKUP(VALUE(Table13[[#This Row],[County FIPS]]), IFERROR(IF(VALUE([1]!New_Licenses[#Data])=0, "Pending", VALUE([1]!New_Licenses[#Data])), [1]!New_Licenses[#Data]), 8, FALSE), "N/A")</f>
        <v>N/A</v>
      </c>
      <c r="H1166" s="9" t="str">
        <f>IF(AND(Table13[[#This Row],[Call Sign]]&lt;&gt;"N/A", Table13[[#This Row],[Call Sign]]&lt;&gt;"Pending"), "Y", "N")</f>
        <v>N</v>
      </c>
      <c r="I1166" s="10" t="str" cm="1">
        <f t="array" ref="I11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6" s="6" t="str" cm="1">
        <f t="array" ref="J1166">IF(IFERROR(VLOOKUP(VALUE(Table13[[#This Row],[County FIPS]]), IFERROR(IF(VALUE([1]!New_Leases[#Data])=0, "Pending", VALUE([1]!New_Leases[#Data])), [1]!New_Leases[#Data]), 13, FALSE), "N")="Active", "Y", "N")</f>
        <v>N</v>
      </c>
      <c r="K1166" s="9" t="str" cm="1">
        <f t="array" ref="K11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6" s="9" t="str" cm="1">
        <f t="array" ref="L11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6" s="11" t="str" cm="1">
        <f t="array" ref="M11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6" s="9" t="str" cm="1">
        <f t="array" ref="N1166">IF(IFERROR(VLOOKUP(VALUE(Table13[[#This Row],[County FIPS]]), VALUE([1]!Assignments_of_Authorization[#Data]), 1, FALSE), "N")&lt;&gt;"N", "Y", "N")</f>
        <v>N</v>
      </c>
      <c r="O1166" s="9" t="str" cm="1">
        <f t="array" ref="O11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6" s="9" t="str" cm="1">
        <f t="array" ref="P11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6" s="9" t="str" cm="1">
        <f t="array" ref="Q11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7" spans="2:17" x14ac:dyDescent="0.25">
      <c r="B1167" s="8" t="s">
        <v>3213</v>
      </c>
      <c r="C1167" t="s">
        <v>774</v>
      </c>
      <c r="D1167" t="s">
        <v>824</v>
      </c>
      <c r="E1167" t="s">
        <v>6</v>
      </c>
      <c r="F1167" s="4">
        <v>51767</v>
      </c>
      <c r="G1167" s="6" t="str" cm="1">
        <f t="array" ref="G1167">IFERROR(VLOOKUP(VALUE(Table13[[#This Row],[County FIPS]]), IFERROR(IF(VALUE([1]!New_Licenses[#Data])=0, "Pending", VALUE([1]!New_Licenses[#Data])), [1]!New_Licenses[#Data]), 8, FALSE), "N/A")</f>
        <v>N/A</v>
      </c>
      <c r="H1167" s="9" t="str">
        <f>IF(AND(Table13[[#This Row],[Call Sign]]&lt;&gt;"N/A", Table13[[#This Row],[Call Sign]]&lt;&gt;"Pending"), "Y", "N")</f>
        <v>N</v>
      </c>
      <c r="I1167" s="10" t="str" cm="1">
        <f t="array" ref="I11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7" s="6" t="str" cm="1">
        <f t="array" ref="J1167">IF(IFERROR(VLOOKUP(VALUE(Table13[[#This Row],[County FIPS]]), IFERROR(IF(VALUE([1]!New_Leases[#Data])=0, "Pending", VALUE([1]!New_Leases[#Data])), [1]!New_Leases[#Data]), 13, FALSE), "N")="Active", "Y", "N")</f>
        <v>N</v>
      </c>
      <c r="K1167" s="9" t="str" cm="1">
        <f t="array" ref="K11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7" s="9" t="str" cm="1">
        <f t="array" ref="L11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7" s="11" t="str" cm="1">
        <f t="array" ref="M11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7" s="9" t="str" cm="1">
        <f t="array" ref="N1167">IF(IFERROR(VLOOKUP(VALUE(Table13[[#This Row],[County FIPS]]), VALUE([1]!Assignments_of_Authorization[#Data]), 1, FALSE), "N")&lt;&gt;"N", "Y", "N")</f>
        <v>N</v>
      </c>
      <c r="O1167" s="9" t="str" cm="1">
        <f t="array" ref="O11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7" s="9" t="str" cm="1">
        <f t="array" ref="P11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7" s="9" t="str" cm="1">
        <f t="array" ref="Q11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8" spans="2:17" x14ac:dyDescent="0.25">
      <c r="B1168" s="8" t="s">
        <v>3214</v>
      </c>
      <c r="C1168" t="s">
        <v>774</v>
      </c>
      <c r="D1168" t="s">
        <v>825</v>
      </c>
      <c r="E1168" t="s">
        <v>6</v>
      </c>
      <c r="F1168" s="4">
        <v>49406</v>
      </c>
      <c r="G1168" s="6" t="str" cm="1">
        <f t="array" ref="G1168">IFERROR(VLOOKUP(VALUE(Table13[[#This Row],[County FIPS]]), IFERROR(IF(VALUE([1]!New_Licenses[#Data])=0, "Pending", VALUE([1]!New_Licenses[#Data])), [1]!New_Licenses[#Data]), 8, FALSE), "N/A")</f>
        <v>N/A</v>
      </c>
      <c r="H1168" s="9" t="str">
        <f>IF(AND(Table13[[#This Row],[Call Sign]]&lt;&gt;"N/A", Table13[[#This Row],[Call Sign]]&lt;&gt;"Pending"), "Y", "N")</f>
        <v>N</v>
      </c>
      <c r="I1168" s="10" t="str" cm="1">
        <f t="array" ref="I11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8" s="6" t="str" cm="1">
        <f t="array" ref="J1168">IF(IFERROR(VLOOKUP(VALUE(Table13[[#This Row],[County FIPS]]), IFERROR(IF(VALUE([1]!New_Leases[#Data])=0, "Pending", VALUE([1]!New_Leases[#Data])), [1]!New_Leases[#Data]), 13, FALSE), "N")="Active", "Y", "N")</f>
        <v>N</v>
      </c>
      <c r="K1168" s="9" t="str" cm="1">
        <f t="array" ref="K11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8" s="9" t="str" cm="1">
        <f t="array" ref="L11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8" s="11" t="str" cm="1">
        <f t="array" ref="M11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8" s="9" t="str" cm="1">
        <f t="array" ref="N1168">IF(IFERROR(VLOOKUP(VALUE(Table13[[#This Row],[County FIPS]]), VALUE([1]!Assignments_of_Authorization[#Data]), 1, FALSE), "N")&lt;&gt;"N", "Y", "N")</f>
        <v>N</v>
      </c>
      <c r="O1168" s="9" t="str" cm="1">
        <f t="array" ref="O11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8" s="9" t="str" cm="1">
        <f t="array" ref="P11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8" s="9" t="str" cm="1">
        <f t="array" ref="Q11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69" spans="2:17" x14ac:dyDescent="0.25">
      <c r="B1169" s="8" t="s">
        <v>3215</v>
      </c>
      <c r="C1169" t="s">
        <v>774</v>
      </c>
      <c r="D1169" t="s">
        <v>826</v>
      </c>
      <c r="E1169" t="s">
        <v>8</v>
      </c>
      <c r="F1169" s="4">
        <v>264570</v>
      </c>
      <c r="G1169" s="6" t="str" cm="1">
        <f t="array" ref="G1169">IFERROR(VLOOKUP(VALUE(Table13[[#This Row],[County FIPS]]), IFERROR(IF(VALUE([1]!New_Licenses[#Data])=0, "Pending", VALUE([1]!New_Licenses[#Data])), [1]!New_Licenses[#Data]), 8, FALSE), "N/A")</f>
        <v>N/A</v>
      </c>
      <c r="H1169" s="9" t="str">
        <f>IF(AND(Table13[[#This Row],[Call Sign]]&lt;&gt;"N/A", Table13[[#This Row],[Call Sign]]&lt;&gt;"Pending"), "Y", "N")</f>
        <v>N</v>
      </c>
      <c r="I1169" s="10" t="str" cm="1">
        <f t="array" ref="I11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69" s="6" t="str" cm="1">
        <f t="array" ref="J1169">IF(IFERROR(VLOOKUP(VALUE(Table13[[#This Row],[County FIPS]]), IFERROR(IF(VALUE([1]!New_Leases[#Data])=0, "Pending", VALUE([1]!New_Leases[#Data])), [1]!New_Leases[#Data]), 13, FALSE), "N")="Active", "Y", "N")</f>
        <v>N</v>
      </c>
      <c r="K1169" s="9" t="str" cm="1">
        <f t="array" ref="K11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69" s="9" t="str" cm="1">
        <f t="array" ref="L11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69" s="11" t="str" cm="1">
        <f t="array" ref="M11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69" s="9" t="str" cm="1">
        <f t="array" ref="N1169">IF(IFERROR(VLOOKUP(VALUE(Table13[[#This Row],[County FIPS]]), VALUE([1]!Assignments_of_Authorization[#Data]), 1, FALSE), "N")&lt;&gt;"N", "Y", "N")</f>
        <v>N</v>
      </c>
      <c r="O1169" s="9" t="str" cm="1">
        <f t="array" ref="O11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69" s="9" t="str" cm="1">
        <f t="array" ref="P11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69" s="9" t="str" cm="1">
        <f t="array" ref="Q11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0" spans="2:17" x14ac:dyDescent="0.25">
      <c r="B1170" s="8" t="s">
        <v>3216</v>
      </c>
      <c r="C1170" t="s">
        <v>774</v>
      </c>
      <c r="D1170" t="s">
        <v>827</v>
      </c>
      <c r="E1170" t="s">
        <v>8</v>
      </c>
      <c r="F1170" s="4">
        <v>133157</v>
      </c>
      <c r="G1170" s="6" t="str" cm="1">
        <f t="array" ref="G1170">IFERROR(VLOOKUP(VALUE(Table13[[#This Row],[County FIPS]]), IFERROR(IF(VALUE([1]!New_Licenses[#Data])=0, "Pending", VALUE([1]!New_Licenses[#Data])), [1]!New_Licenses[#Data]), 8, FALSE), "N/A")</f>
        <v>N/A</v>
      </c>
      <c r="H1170" s="9" t="str">
        <f>IF(AND(Table13[[#This Row],[Call Sign]]&lt;&gt;"N/A", Table13[[#This Row],[Call Sign]]&lt;&gt;"Pending"), "Y", "N")</f>
        <v>N</v>
      </c>
      <c r="I1170" s="10" t="str" cm="1">
        <f t="array" ref="I11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0" s="6" t="str" cm="1">
        <f t="array" ref="J1170">IF(IFERROR(VLOOKUP(VALUE(Table13[[#This Row],[County FIPS]]), IFERROR(IF(VALUE([1]!New_Leases[#Data])=0, "Pending", VALUE([1]!New_Leases[#Data])), [1]!New_Leases[#Data]), 13, FALSE), "N")="Active", "Y", "N")</f>
        <v>N</v>
      </c>
      <c r="K1170" s="9" t="str" cm="1">
        <f t="array" ref="K11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0" s="9" t="str" cm="1">
        <f t="array" ref="L11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0" s="11" t="str" cm="1">
        <f t="array" ref="M11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0" s="9" t="str" cm="1">
        <f t="array" ref="N1170">IF(IFERROR(VLOOKUP(VALUE(Table13[[#This Row],[County FIPS]]), VALUE([1]!Assignments_of_Authorization[#Data]), 1, FALSE), "N")&lt;&gt;"N", "Y", "N")</f>
        <v>N</v>
      </c>
      <c r="O1170" s="9" t="str" cm="1">
        <f t="array" ref="O11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0" s="9" t="str" cm="1">
        <f t="array" ref="P11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0" s="9" t="str" cm="1">
        <f t="array" ref="Q11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1" spans="2:17" x14ac:dyDescent="0.25">
      <c r="B1171" s="8" t="s">
        <v>3217</v>
      </c>
      <c r="C1171" t="s">
        <v>774</v>
      </c>
      <c r="D1171" t="s">
        <v>828</v>
      </c>
      <c r="E1171" t="s">
        <v>6</v>
      </c>
      <c r="F1171" s="4">
        <v>4147</v>
      </c>
      <c r="G1171" s="6" t="str" cm="1">
        <f t="array" ref="G1171">IFERROR(VLOOKUP(VALUE(Table13[[#This Row],[County FIPS]]), IFERROR(IF(VALUE([1]!New_Licenses[#Data])=0, "Pending", VALUE([1]!New_Licenses[#Data])), [1]!New_Licenses[#Data]), 8, FALSE), "N/A")</f>
        <v>N/A</v>
      </c>
      <c r="H1171" s="9" t="str">
        <f>IF(AND(Table13[[#This Row],[Call Sign]]&lt;&gt;"N/A", Table13[[#This Row],[Call Sign]]&lt;&gt;"Pending"), "Y", "N")</f>
        <v>N</v>
      </c>
      <c r="I1171" s="10" t="str" cm="1">
        <f t="array" ref="I11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1" s="6" t="str" cm="1">
        <f t="array" ref="J1171">IF(IFERROR(VLOOKUP(VALUE(Table13[[#This Row],[County FIPS]]), IFERROR(IF(VALUE([1]!New_Leases[#Data])=0, "Pending", VALUE([1]!New_Leases[#Data])), [1]!New_Leases[#Data]), 13, FALSE), "N")="Active", "Y", "N")</f>
        <v>N</v>
      </c>
      <c r="K1171" s="9" t="str" cm="1">
        <f t="array" ref="K11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1" s="9" t="str" cm="1">
        <f t="array" ref="L11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1" s="11" t="str" cm="1">
        <f t="array" ref="M11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1" s="9" t="str" cm="1">
        <f t="array" ref="N1171">IF(IFERROR(VLOOKUP(VALUE(Table13[[#This Row],[County FIPS]]), VALUE([1]!Assignments_of_Authorization[#Data]), 1, FALSE), "N")&lt;&gt;"N", "Y", "N")</f>
        <v>N</v>
      </c>
      <c r="O1171" s="9" t="str" cm="1">
        <f t="array" ref="O11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1" s="9" t="str" cm="1">
        <f t="array" ref="P11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1" s="9" t="str" cm="1">
        <f t="array" ref="Q11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2" spans="2:17" x14ac:dyDescent="0.25">
      <c r="B1172" s="8" t="s">
        <v>3218</v>
      </c>
      <c r="C1172" t="s">
        <v>774</v>
      </c>
      <c r="D1172" t="s">
        <v>829</v>
      </c>
      <c r="E1172" t="s">
        <v>6</v>
      </c>
      <c r="F1172" s="4">
        <v>109580</v>
      </c>
      <c r="G1172" s="6" t="str" cm="1">
        <f t="array" ref="G1172">IFERROR(VLOOKUP(VALUE(Table13[[#This Row],[County FIPS]]), IFERROR(IF(VALUE([1]!New_Licenses[#Data])=0, "Pending", VALUE([1]!New_Licenses[#Data])), [1]!New_Licenses[#Data]), 8, FALSE), "N/A")</f>
        <v>N/A</v>
      </c>
      <c r="H1172" s="9" t="str">
        <f>IF(AND(Table13[[#This Row],[Call Sign]]&lt;&gt;"N/A", Table13[[#This Row],[Call Sign]]&lt;&gt;"Pending"), "Y", "N")</f>
        <v>N</v>
      </c>
      <c r="I1172" s="10" t="str" cm="1">
        <f t="array" ref="I11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2" s="6" t="str" cm="1">
        <f t="array" ref="J1172">IF(IFERROR(VLOOKUP(VALUE(Table13[[#This Row],[County FIPS]]), IFERROR(IF(VALUE([1]!New_Leases[#Data])=0, "Pending", VALUE([1]!New_Leases[#Data])), [1]!New_Leases[#Data]), 13, FALSE), "N")="Active", "Y", "N")</f>
        <v>N</v>
      </c>
      <c r="K1172" s="9" t="str" cm="1">
        <f t="array" ref="K11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2" s="9" t="str" cm="1">
        <f t="array" ref="L11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2" s="11" t="str" cm="1">
        <f t="array" ref="M11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2" s="9" t="str" cm="1">
        <f t="array" ref="N1172">IF(IFERROR(VLOOKUP(VALUE(Table13[[#This Row],[County FIPS]]), VALUE([1]!Assignments_of_Authorization[#Data]), 1, FALSE), "N")&lt;&gt;"N", "Y", "N")</f>
        <v>N</v>
      </c>
      <c r="O1172" s="9" t="str" cm="1">
        <f t="array" ref="O11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2" s="9" t="str" cm="1">
        <f t="array" ref="P11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2" s="9" t="str" cm="1">
        <f t="array" ref="Q11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3" spans="2:17" x14ac:dyDescent="0.25">
      <c r="B1173" s="8" t="s">
        <v>3219</v>
      </c>
      <c r="C1173" t="s">
        <v>774</v>
      </c>
      <c r="D1173" t="s">
        <v>830</v>
      </c>
      <c r="E1173" t="s">
        <v>6</v>
      </c>
      <c r="F1173" s="4">
        <v>21107</v>
      </c>
      <c r="G1173" s="6" t="str" cm="1">
        <f t="array" ref="G1173">IFERROR(VLOOKUP(VALUE(Table13[[#This Row],[County FIPS]]), IFERROR(IF(VALUE([1]!New_Licenses[#Data])=0, "Pending", VALUE([1]!New_Licenses[#Data])), [1]!New_Licenses[#Data]), 8, FALSE), "N/A")</f>
        <v>N/A</v>
      </c>
      <c r="H1173" s="9" t="str">
        <f>IF(AND(Table13[[#This Row],[Call Sign]]&lt;&gt;"N/A", Table13[[#This Row],[Call Sign]]&lt;&gt;"Pending"), "Y", "N")</f>
        <v>N</v>
      </c>
      <c r="I1173" s="10" t="str" cm="1">
        <f t="array" ref="I11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3" s="6" t="str" cm="1">
        <f t="array" ref="J1173">IF(IFERROR(VLOOKUP(VALUE(Table13[[#This Row],[County FIPS]]), IFERROR(IF(VALUE([1]!New_Leases[#Data])=0, "Pending", VALUE([1]!New_Leases[#Data])), [1]!New_Leases[#Data]), 13, FALSE), "N")="Active", "Y", "N")</f>
        <v>N</v>
      </c>
      <c r="K1173" s="9" t="str" cm="1">
        <f t="array" ref="K11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3" s="9" t="str" cm="1">
        <f t="array" ref="L11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3" s="11" t="str" cm="1">
        <f t="array" ref="M11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3" s="9" t="str" cm="1">
        <f t="array" ref="N1173">IF(IFERROR(VLOOKUP(VALUE(Table13[[#This Row],[County FIPS]]), VALUE([1]!Assignments_of_Authorization[#Data]), 1, FALSE), "N")&lt;&gt;"N", "Y", "N")</f>
        <v>N</v>
      </c>
      <c r="O1173" s="9" t="str" cm="1">
        <f t="array" ref="O11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3" s="9" t="str" cm="1">
        <f t="array" ref="P11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3" s="9" t="str" cm="1">
        <f t="array" ref="Q11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4" spans="2:17" x14ac:dyDescent="0.25">
      <c r="B1174" s="8" t="s">
        <v>3220</v>
      </c>
      <c r="C1174" t="s">
        <v>774</v>
      </c>
      <c r="D1174" t="s">
        <v>831</v>
      </c>
      <c r="E1174" t="s">
        <v>6</v>
      </c>
      <c r="F1174" s="4">
        <v>57359</v>
      </c>
      <c r="G1174" s="6" t="str" cm="1">
        <f t="array" ref="G1174">IFERROR(VLOOKUP(VALUE(Table13[[#This Row],[County FIPS]]), IFERROR(IF(VALUE([1]!New_Licenses[#Data])=0, "Pending", VALUE([1]!New_Licenses[#Data])), [1]!New_Licenses[#Data]), 8, FALSE), "N/A")</f>
        <v>N/A</v>
      </c>
      <c r="H1174" s="9" t="str">
        <f>IF(AND(Table13[[#This Row],[Call Sign]]&lt;&gt;"N/A", Table13[[#This Row],[Call Sign]]&lt;&gt;"Pending"), "Y", "N")</f>
        <v>N</v>
      </c>
      <c r="I1174" s="10" t="str" cm="1">
        <f t="array" ref="I11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4" s="6" t="str" cm="1">
        <f t="array" ref="J1174">IF(IFERROR(VLOOKUP(VALUE(Table13[[#This Row],[County FIPS]]), IFERROR(IF(VALUE([1]!New_Leases[#Data])=0, "Pending", VALUE([1]!New_Leases[#Data])), [1]!New_Leases[#Data]), 13, FALSE), "N")="Active", "Y", "N")</f>
        <v>N</v>
      </c>
      <c r="K1174" s="9" t="str" cm="1">
        <f t="array" ref="K11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4" s="9" t="str" cm="1">
        <f t="array" ref="L11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4" s="11" t="str" cm="1">
        <f t="array" ref="M11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4" s="9" t="str" cm="1">
        <f t="array" ref="N1174">IF(IFERROR(VLOOKUP(VALUE(Table13[[#This Row],[County FIPS]]), VALUE([1]!Assignments_of_Authorization[#Data]), 1, FALSE), "N")&lt;&gt;"N", "Y", "N")</f>
        <v>N</v>
      </c>
      <c r="O1174" s="9" t="str" cm="1">
        <f t="array" ref="O11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4" s="9" t="str" cm="1">
        <f t="array" ref="P11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4" s="9" t="str" cm="1">
        <f t="array" ref="Q11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5" spans="2:17" x14ac:dyDescent="0.25">
      <c r="B1175" s="8" t="s">
        <v>3221</v>
      </c>
      <c r="C1175" t="s">
        <v>774</v>
      </c>
      <c r="D1175" t="s">
        <v>832</v>
      </c>
      <c r="E1175" t="s">
        <v>6</v>
      </c>
      <c r="F1175" s="4">
        <v>48750</v>
      </c>
      <c r="G1175" s="6" t="str" cm="1">
        <f t="array" ref="G1175">IFERROR(VLOOKUP(VALUE(Table13[[#This Row],[County FIPS]]), IFERROR(IF(VALUE([1]!New_Licenses[#Data])=0, "Pending", VALUE([1]!New_Licenses[#Data])), [1]!New_Licenses[#Data]), 8, FALSE), "N/A")</f>
        <v>N/A</v>
      </c>
      <c r="H1175" s="9" t="str">
        <f>IF(AND(Table13[[#This Row],[Call Sign]]&lt;&gt;"N/A", Table13[[#This Row],[Call Sign]]&lt;&gt;"Pending"), "Y", "N")</f>
        <v>N</v>
      </c>
      <c r="I1175" s="10" t="str" cm="1">
        <f t="array" ref="I11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5" s="6" t="str" cm="1">
        <f t="array" ref="J1175">IF(IFERROR(VLOOKUP(VALUE(Table13[[#This Row],[County FIPS]]), IFERROR(IF(VALUE([1]!New_Leases[#Data])=0, "Pending", VALUE([1]!New_Leases[#Data])), [1]!New_Leases[#Data]), 13, FALSE), "N")="Active", "Y", "N")</f>
        <v>N</v>
      </c>
      <c r="K1175" s="9" t="str" cm="1">
        <f t="array" ref="K11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5" s="9" t="str" cm="1">
        <f t="array" ref="L11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5" s="11" t="str" cm="1">
        <f t="array" ref="M11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5" s="9" t="str" cm="1">
        <f t="array" ref="N1175">IF(IFERROR(VLOOKUP(VALUE(Table13[[#This Row],[County FIPS]]), VALUE([1]!Assignments_of_Authorization[#Data]), 1, FALSE), "N")&lt;&gt;"N", "Y", "N")</f>
        <v>N</v>
      </c>
      <c r="O1175" s="9" t="str" cm="1">
        <f t="array" ref="O11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5" s="9" t="str" cm="1">
        <f t="array" ref="P11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5" s="9" t="str" cm="1">
        <f t="array" ref="Q11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6" spans="2:17" x14ac:dyDescent="0.25">
      <c r="B1176" s="8" t="s">
        <v>3222</v>
      </c>
      <c r="C1176" t="s">
        <v>774</v>
      </c>
      <c r="D1176" t="s">
        <v>833</v>
      </c>
      <c r="E1176" t="s">
        <v>6</v>
      </c>
      <c r="F1176" s="4">
        <v>45463</v>
      </c>
      <c r="G1176" s="6" t="str" cm="1">
        <f t="array" ref="G1176">IFERROR(VLOOKUP(VALUE(Table13[[#This Row],[County FIPS]]), IFERROR(IF(VALUE([1]!New_Licenses[#Data])=0, "Pending", VALUE([1]!New_Licenses[#Data])), [1]!New_Licenses[#Data]), 8, FALSE), "N/A")</f>
        <v>N/A</v>
      </c>
      <c r="H1176" s="9" t="str">
        <f>IF(AND(Table13[[#This Row],[Call Sign]]&lt;&gt;"N/A", Table13[[#This Row],[Call Sign]]&lt;&gt;"Pending"), "Y", "N")</f>
        <v>N</v>
      </c>
      <c r="I1176" s="10" t="str" cm="1">
        <f t="array" ref="I11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6" s="6" t="str" cm="1">
        <f t="array" ref="J1176">IF(IFERROR(VLOOKUP(VALUE(Table13[[#This Row],[County FIPS]]), IFERROR(IF(VALUE([1]!New_Leases[#Data])=0, "Pending", VALUE([1]!New_Leases[#Data])), [1]!New_Leases[#Data]), 13, FALSE), "N")="Active", "Y", "N")</f>
        <v>N</v>
      </c>
      <c r="K1176" s="9" t="str" cm="1">
        <f t="array" ref="K11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6" s="9" t="str" cm="1">
        <f t="array" ref="L11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6" s="11" t="str" cm="1">
        <f t="array" ref="M11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6" s="9" t="str" cm="1">
        <f t="array" ref="N1176">IF(IFERROR(VLOOKUP(VALUE(Table13[[#This Row],[County FIPS]]), VALUE([1]!Assignments_of_Authorization[#Data]), 1, FALSE), "N")&lt;&gt;"N", "Y", "N")</f>
        <v>N</v>
      </c>
      <c r="O1176" s="9" t="str" cm="1">
        <f t="array" ref="O11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6" s="9" t="str" cm="1">
        <f t="array" ref="P11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6" s="9" t="str" cm="1">
        <f t="array" ref="Q11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7" spans="2:17" x14ac:dyDescent="0.25">
      <c r="B1177" s="8" t="s">
        <v>3223</v>
      </c>
      <c r="C1177" t="s">
        <v>774</v>
      </c>
      <c r="D1177" t="s">
        <v>834</v>
      </c>
      <c r="E1177" t="s">
        <v>6</v>
      </c>
      <c r="F1177" s="4">
        <v>36967</v>
      </c>
      <c r="G1177" s="6" t="str" cm="1">
        <f t="array" ref="G1177">IFERROR(VLOOKUP(VALUE(Table13[[#This Row],[County FIPS]]), IFERROR(IF(VALUE([1]!New_Licenses[#Data])=0, "Pending", VALUE([1]!New_Licenses[#Data])), [1]!New_Licenses[#Data]), 8, FALSE), "N/A")</f>
        <v>N/A</v>
      </c>
      <c r="H1177" s="9" t="str">
        <f>IF(AND(Table13[[#This Row],[Call Sign]]&lt;&gt;"N/A", Table13[[#This Row],[Call Sign]]&lt;&gt;"Pending"), "Y", "N")</f>
        <v>N</v>
      </c>
      <c r="I1177" s="10" t="str" cm="1">
        <f t="array" ref="I11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7" s="6" t="str" cm="1">
        <f t="array" ref="J1177">IF(IFERROR(VLOOKUP(VALUE(Table13[[#This Row],[County FIPS]]), IFERROR(IF(VALUE([1]!New_Leases[#Data])=0, "Pending", VALUE([1]!New_Leases[#Data])), [1]!New_Leases[#Data]), 13, FALSE), "N")="Active", "Y", "N")</f>
        <v>N</v>
      </c>
      <c r="K1177" s="9" t="str" cm="1">
        <f t="array" ref="K11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7" s="9" t="str" cm="1">
        <f t="array" ref="L11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7" s="11" t="str" cm="1">
        <f t="array" ref="M11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7" s="9" t="str" cm="1">
        <f t="array" ref="N1177">IF(IFERROR(VLOOKUP(VALUE(Table13[[#This Row],[County FIPS]]), VALUE([1]!Assignments_of_Authorization[#Data]), 1, FALSE), "N")&lt;&gt;"N", "Y", "N")</f>
        <v>N</v>
      </c>
      <c r="O1177" s="9" t="str" cm="1">
        <f t="array" ref="O11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7" s="9" t="str" cm="1">
        <f t="array" ref="P11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7" s="9" t="str" cm="1">
        <f t="array" ref="Q11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8" spans="2:17" x14ac:dyDescent="0.25">
      <c r="B1178" s="8" t="s">
        <v>3224</v>
      </c>
      <c r="C1178" t="s">
        <v>774</v>
      </c>
      <c r="D1178" t="s">
        <v>835</v>
      </c>
      <c r="E1178" t="s">
        <v>8</v>
      </c>
      <c r="F1178" s="4">
        <v>27199</v>
      </c>
      <c r="G1178" s="6" t="str" cm="1">
        <f t="array" ref="G1178">IFERROR(VLOOKUP(VALUE(Table13[[#This Row],[County FIPS]]), IFERROR(IF(VALUE([1]!New_Licenses[#Data])=0, "Pending", VALUE([1]!New_Licenses[#Data])), [1]!New_Licenses[#Data]), 8, FALSE), "N/A")</f>
        <v>N/A</v>
      </c>
      <c r="H1178" s="9" t="str">
        <f>IF(AND(Table13[[#This Row],[Call Sign]]&lt;&gt;"N/A", Table13[[#This Row],[Call Sign]]&lt;&gt;"Pending"), "Y", "N")</f>
        <v>N</v>
      </c>
      <c r="I1178" s="10" t="str" cm="1">
        <f t="array" ref="I11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8" s="6" t="str" cm="1">
        <f t="array" ref="J1178">IF(IFERROR(VLOOKUP(VALUE(Table13[[#This Row],[County FIPS]]), IFERROR(IF(VALUE([1]!New_Leases[#Data])=0, "Pending", VALUE([1]!New_Leases[#Data])), [1]!New_Leases[#Data]), 13, FALSE), "N")="Active", "Y", "N")</f>
        <v>N</v>
      </c>
      <c r="K1178" s="9" t="str" cm="1">
        <f t="array" ref="K11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8" s="9" t="str" cm="1">
        <f t="array" ref="L11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8" s="11" t="str" cm="1">
        <f t="array" ref="M11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8" s="9" t="str" cm="1">
        <f t="array" ref="N1178">IF(IFERROR(VLOOKUP(VALUE(Table13[[#This Row],[County FIPS]]), VALUE([1]!Assignments_of_Authorization[#Data]), 1, FALSE), "N")&lt;&gt;"N", "Y", "N")</f>
        <v>N</v>
      </c>
      <c r="O1178" s="9" t="str" cm="1">
        <f t="array" ref="O11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8" s="9" t="str" cm="1">
        <f t="array" ref="P11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8" s="9" t="str" cm="1">
        <f t="array" ref="Q11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79" spans="2:17" x14ac:dyDescent="0.25">
      <c r="B1179" s="8" t="s">
        <v>3225</v>
      </c>
      <c r="C1179" t="s">
        <v>774</v>
      </c>
      <c r="D1179" t="s">
        <v>836</v>
      </c>
      <c r="E1179" t="s">
        <v>6</v>
      </c>
      <c r="F1179" s="4">
        <v>9751</v>
      </c>
      <c r="G1179" s="6" t="str" cm="1">
        <f t="array" ref="G1179">IFERROR(VLOOKUP(VALUE(Table13[[#This Row],[County FIPS]]), IFERROR(IF(VALUE([1]!New_Licenses[#Data])=0, "Pending", VALUE([1]!New_Licenses[#Data])), [1]!New_Licenses[#Data]), 8, FALSE), "N/A")</f>
        <v>N/A</v>
      </c>
      <c r="H1179" s="9" t="str">
        <f>IF(AND(Table13[[#This Row],[Call Sign]]&lt;&gt;"N/A", Table13[[#This Row],[Call Sign]]&lt;&gt;"Pending"), "Y", "N")</f>
        <v>N</v>
      </c>
      <c r="I1179" s="10" t="str" cm="1">
        <f t="array" ref="I11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79" s="6" t="str" cm="1">
        <f t="array" ref="J1179">IF(IFERROR(VLOOKUP(VALUE(Table13[[#This Row],[County FIPS]]), IFERROR(IF(VALUE([1]!New_Leases[#Data])=0, "Pending", VALUE([1]!New_Leases[#Data])), [1]!New_Leases[#Data]), 13, FALSE), "N")="Active", "Y", "N")</f>
        <v>N</v>
      </c>
      <c r="K1179" s="9" t="str" cm="1">
        <f t="array" ref="K11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79" s="9" t="str" cm="1">
        <f t="array" ref="L11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79" s="11" t="str" cm="1">
        <f t="array" ref="M11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79" s="9" t="str" cm="1">
        <f t="array" ref="N1179">IF(IFERROR(VLOOKUP(VALUE(Table13[[#This Row],[County FIPS]]), VALUE([1]!Assignments_of_Authorization[#Data]), 1, FALSE), "N")&lt;&gt;"N", "Y", "N")</f>
        <v>N</v>
      </c>
      <c r="O1179" s="9" t="str" cm="1">
        <f t="array" ref="O11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79" s="9" t="str" cm="1">
        <f t="array" ref="P11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79" s="9" t="str" cm="1">
        <f t="array" ref="Q11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0" spans="2:17" x14ac:dyDescent="0.25">
      <c r="B1180" s="8" t="s">
        <v>3226</v>
      </c>
      <c r="C1180" t="s">
        <v>774</v>
      </c>
      <c r="D1180" t="s">
        <v>837</v>
      </c>
      <c r="E1180" t="s">
        <v>6</v>
      </c>
      <c r="F1180" s="4">
        <v>15310</v>
      </c>
      <c r="G1180" s="6" t="str" cm="1">
        <f t="array" ref="G1180">IFERROR(VLOOKUP(VALUE(Table13[[#This Row],[County FIPS]]), IFERROR(IF(VALUE([1]!New_Licenses[#Data])=0, "Pending", VALUE([1]!New_Licenses[#Data])), [1]!New_Licenses[#Data]), 8, FALSE), "N/A")</f>
        <v>N/A</v>
      </c>
      <c r="H1180" s="9" t="str">
        <f>IF(AND(Table13[[#This Row],[Call Sign]]&lt;&gt;"N/A", Table13[[#This Row],[Call Sign]]&lt;&gt;"Pending"), "Y", "N")</f>
        <v>N</v>
      </c>
      <c r="I1180" s="10" t="str" cm="1">
        <f t="array" ref="I11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0" s="6" t="str" cm="1">
        <f t="array" ref="J1180">IF(IFERROR(VLOOKUP(VALUE(Table13[[#This Row],[County FIPS]]), IFERROR(IF(VALUE([1]!New_Leases[#Data])=0, "Pending", VALUE([1]!New_Leases[#Data])), [1]!New_Leases[#Data]), 13, FALSE), "N")="Active", "Y", "N")</f>
        <v>N</v>
      </c>
      <c r="K1180" s="9" t="str" cm="1">
        <f t="array" ref="K11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0" s="9" t="str" cm="1">
        <f t="array" ref="L11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0" s="11" t="str" cm="1">
        <f t="array" ref="M11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0" s="9" t="str" cm="1">
        <f t="array" ref="N1180">IF(IFERROR(VLOOKUP(VALUE(Table13[[#This Row],[County FIPS]]), VALUE([1]!Assignments_of_Authorization[#Data]), 1, FALSE), "N")&lt;&gt;"N", "Y", "N")</f>
        <v>N</v>
      </c>
      <c r="O1180" s="9" t="str" cm="1">
        <f t="array" ref="O11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0" s="9" t="str" cm="1">
        <f t="array" ref="P11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0" s="9" t="str" cm="1">
        <f t="array" ref="Q11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1" spans="2:17" x14ac:dyDescent="0.25">
      <c r="B1181" s="8" t="s">
        <v>3227</v>
      </c>
      <c r="C1181" t="s">
        <v>774</v>
      </c>
      <c r="D1181" t="s">
        <v>838</v>
      </c>
      <c r="E1181" t="s">
        <v>6</v>
      </c>
      <c r="F1181" s="4">
        <v>13755</v>
      </c>
      <c r="G1181" s="6" t="str" cm="1">
        <f t="array" ref="G1181">IFERROR(VLOOKUP(VALUE(Table13[[#This Row],[County FIPS]]), IFERROR(IF(VALUE([1]!New_Licenses[#Data])=0, "Pending", VALUE([1]!New_Licenses[#Data])), [1]!New_Licenses[#Data]), 8, FALSE), "N/A")</f>
        <v>N/A</v>
      </c>
      <c r="H1181" s="9" t="str">
        <f>IF(AND(Table13[[#This Row],[Call Sign]]&lt;&gt;"N/A", Table13[[#This Row],[Call Sign]]&lt;&gt;"Pending"), "Y", "N")</f>
        <v>N</v>
      </c>
      <c r="I1181" s="10" t="str" cm="1">
        <f t="array" ref="I11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1" s="6" t="str" cm="1">
        <f t="array" ref="J1181">IF(IFERROR(VLOOKUP(VALUE(Table13[[#This Row],[County FIPS]]), IFERROR(IF(VALUE([1]!New_Leases[#Data])=0, "Pending", VALUE([1]!New_Leases[#Data])), [1]!New_Leases[#Data]), 13, FALSE), "N")="Active", "Y", "N")</f>
        <v>N</v>
      </c>
      <c r="K1181" s="9" t="str" cm="1">
        <f t="array" ref="K11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1" s="9" t="str" cm="1">
        <f t="array" ref="L11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1" s="11" t="str" cm="1">
        <f t="array" ref="M11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1" s="9" t="str" cm="1">
        <f t="array" ref="N1181">IF(IFERROR(VLOOKUP(VALUE(Table13[[#This Row],[County FIPS]]), VALUE([1]!Assignments_of_Authorization[#Data]), 1, FALSE), "N")&lt;&gt;"N", "Y", "N")</f>
        <v>N</v>
      </c>
      <c r="O1181" s="9" t="str" cm="1">
        <f t="array" ref="O11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1" s="9" t="str" cm="1">
        <f t="array" ref="P11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1" s="9" t="str" cm="1">
        <f t="array" ref="Q11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2" spans="2:17" x14ac:dyDescent="0.25">
      <c r="B1182" s="8" t="s">
        <v>3228</v>
      </c>
      <c r="C1182" t="s">
        <v>839</v>
      </c>
      <c r="D1182" t="s">
        <v>840</v>
      </c>
      <c r="E1182" t="s">
        <v>8</v>
      </c>
      <c r="F1182" s="4">
        <v>111139</v>
      </c>
      <c r="G1182" s="6" t="str" cm="1">
        <f t="array" ref="G1182">IFERROR(VLOOKUP(VALUE(Table13[[#This Row],[County FIPS]]), IFERROR(IF(VALUE([1]!New_Licenses[#Data])=0, "Pending", VALUE([1]!New_Licenses[#Data])), [1]!New_Licenses[#Data]), 8, FALSE), "N/A")</f>
        <v>N/A</v>
      </c>
      <c r="H1182" s="9" t="str">
        <f>IF(AND(Table13[[#This Row],[Call Sign]]&lt;&gt;"N/A", Table13[[#This Row],[Call Sign]]&lt;&gt;"Pending"), "Y", "N")</f>
        <v>N</v>
      </c>
      <c r="I1182" s="10" t="str" cm="1">
        <f t="array" ref="I11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2" s="6" t="str" cm="1">
        <f t="array" ref="J1182">IF(IFERROR(VLOOKUP(VALUE(Table13[[#This Row],[County FIPS]]), IFERROR(IF(VALUE([1]!New_Leases[#Data])=0, "Pending", VALUE([1]!New_Leases[#Data])), [1]!New_Leases[#Data]), 13, FALSE), "N")="Active", "Y", "N")</f>
        <v>N</v>
      </c>
      <c r="K1182" s="9" t="str" cm="1">
        <f t="array" ref="K11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2" s="9" t="str" cm="1">
        <f t="array" ref="L11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2" s="11" t="str" cm="1">
        <f t="array" ref="M11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2" s="9" t="str" cm="1">
        <f t="array" ref="N1182">IF(IFERROR(VLOOKUP(VALUE(Table13[[#This Row],[County FIPS]]), VALUE([1]!Assignments_of_Authorization[#Data]), 1, FALSE), "N")&lt;&gt;"N", "Y", "N")</f>
        <v>N</v>
      </c>
      <c r="O1182" s="9" t="str" cm="1">
        <f t="array" ref="O11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2" s="9" t="str" cm="1">
        <f t="array" ref="P11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2" s="9" t="str" cm="1">
        <f t="array" ref="Q11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3" spans="2:17" x14ac:dyDescent="0.25">
      <c r="B1183" s="8" t="s">
        <v>3229</v>
      </c>
      <c r="C1183" t="s">
        <v>839</v>
      </c>
      <c r="D1183" t="s">
        <v>841</v>
      </c>
      <c r="E1183" t="s">
        <v>6</v>
      </c>
      <c r="F1183" s="4">
        <v>67105</v>
      </c>
      <c r="G1183" s="6" t="str" cm="1">
        <f t="array" ref="G1183">IFERROR(VLOOKUP(VALUE(Table13[[#This Row],[County FIPS]]), IFERROR(IF(VALUE([1]!New_Licenses[#Data])=0, "Pending", VALUE([1]!New_Licenses[#Data])), [1]!New_Licenses[#Data]), 8, FALSE), "N/A")</f>
        <v>N/A</v>
      </c>
      <c r="H1183" s="9" t="str">
        <f>IF(AND(Table13[[#This Row],[Call Sign]]&lt;&gt;"N/A", Table13[[#This Row],[Call Sign]]&lt;&gt;"Pending"), "Y", "N")</f>
        <v>N</v>
      </c>
      <c r="I1183" s="10" t="str" cm="1">
        <f t="array" ref="I11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3" s="6" t="str" cm="1">
        <f t="array" ref="J1183">IF(IFERROR(VLOOKUP(VALUE(Table13[[#This Row],[County FIPS]]), IFERROR(IF(VALUE([1]!New_Leases[#Data])=0, "Pending", VALUE([1]!New_Leases[#Data])), [1]!New_Leases[#Data]), 13, FALSE), "N")="Active", "Y", "N")</f>
        <v>N</v>
      </c>
      <c r="K1183" s="9" t="str" cm="1">
        <f t="array" ref="K11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3" s="9" t="str" cm="1">
        <f t="array" ref="L11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3" s="11" t="str" cm="1">
        <f t="array" ref="M11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3" s="9" t="str" cm="1">
        <f t="array" ref="N1183">IF(IFERROR(VLOOKUP(VALUE(Table13[[#This Row],[County FIPS]]), VALUE([1]!Assignments_of_Authorization[#Data]), 1, FALSE), "N")&lt;&gt;"N", "Y", "N")</f>
        <v>N</v>
      </c>
      <c r="O1183" s="9" t="str" cm="1">
        <f t="array" ref="O11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3" s="9" t="str" cm="1">
        <f t="array" ref="P11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3" s="9" t="str" cm="1">
        <f t="array" ref="Q11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4" spans="2:17" x14ac:dyDescent="0.25">
      <c r="B1184" s="8" t="s">
        <v>3230</v>
      </c>
      <c r="C1184" t="s">
        <v>839</v>
      </c>
      <c r="D1184" t="s">
        <v>517</v>
      </c>
      <c r="E1184" t="s">
        <v>8</v>
      </c>
      <c r="F1184" s="4">
        <v>303069</v>
      </c>
      <c r="G1184" s="6" t="str" cm="1">
        <f t="array" ref="G1184">IFERROR(VLOOKUP(VALUE(Table13[[#This Row],[County FIPS]]), IFERROR(IF(VALUE([1]!New_Licenses[#Data])=0, "Pending", VALUE([1]!New_Licenses[#Data])), [1]!New_Licenses[#Data]), 8, FALSE), "N/A")</f>
        <v>N/A</v>
      </c>
      <c r="H1184" s="9" t="str">
        <f>IF(AND(Table13[[#This Row],[Call Sign]]&lt;&gt;"N/A", Table13[[#This Row],[Call Sign]]&lt;&gt;"Pending"), "Y", "N")</f>
        <v>N</v>
      </c>
      <c r="I1184" s="10" t="str" cm="1">
        <f t="array" ref="I11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4" s="6" t="str" cm="1">
        <f t="array" ref="J1184">IF(IFERROR(VLOOKUP(VALUE(Table13[[#This Row],[County FIPS]]), IFERROR(IF(VALUE([1]!New_Leases[#Data])=0, "Pending", VALUE([1]!New_Leases[#Data])), [1]!New_Leases[#Data]), 13, FALSE), "N")="Active", "Y", "N")</f>
        <v>N</v>
      </c>
      <c r="K1184" s="9" t="str" cm="1">
        <f t="array" ref="K11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4" s="9" t="str" cm="1">
        <f t="array" ref="L11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4" s="11" t="str" cm="1">
        <f t="array" ref="M11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4" s="9" t="str" cm="1">
        <f t="array" ref="N1184">IF(IFERROR(VLOOKUP(VALUE(Table13[[#This Row],[County FIPS]]), VALUE([1]!Assignments_of_Authorization[#Data]), 1, FALSE), "N")&lt;&gt;"N", "Y", "N")</f>
        <v>N</v>
      </c>
      <c r="O1184" s="9" t="str" cm="1">
        <f t="array" ref="O11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4" s="9" t="str" cm="1">
        <f t="array" ref="P11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4" s="9" t="str" cm="1">
        <f t="array" ref="Q11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5" spans="2:17" x14ac:dyDescent="0.25">
      <c r="B1185" s="8" t="s">
        <v>3231</v>
      </c>
      <c r="C1185" t="s">
        <v>839</v>
      </c>
      <c r="D1185" t="s">
        <v>36</v>
      </c>
      <c r="E1185" t="s">
        <v>6</v>
      </c>
      <c r="F1185" s="4">
        <v>29456</v>
      </c>
      <c r="G1185" s="6" t="str" cm="1">
        <f t="array" ref="G1185">IFERROR(VLOOKUP(VALUE(Table13[[#This Row],[County FIPS]]), IFERROR(IF(VALUE([1]!New_Licenses[#Data])=0, "Pending", VALUE([1]!New_Licenses[#Data])), [1]!New_Licenses[#Data]), 8, FALSE), "N/A")</f>
        <v>N/A</v>
      </c>
      <c r="H1185" s="9" t="str">
        <f>IF(AND(Table13[[#This Row],[Call Sign]]&lt;&gt;"N/A", Table13[[#This Row],[Call Sign]]&lt;&gt;"Pending"), "Y", "N")</f>
        <v>N</v>
      </c>
      <c r="I1185" s="10" t="str" cm="1">
        <f t="array" ref="I11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5" s="6" t="str" cm="1">
        <f t="array" ref="J1185">IF(IFERROR(VLOOKUP(VALUE(Table13[[#This Row],[County FIPS]]), IFERROR(IF(VALUE([1]!New_Leases[#Data])=0, "Pending", VALUE([1]!New_Leases[#Data])), [1]!New_Leases[#Data]), 13, FALSE), "N")="Active", "Y", "N")</f>
        <v>N</v>
      </c>
      <c r="K1185" s="9" t="str" cm="1">
        <f t="array" ref="K11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5" s="9" t="str" cm="1">
        <f t="array" ref="L11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5" s="11" t="str" cm="1">
        <f t="array" ref="M11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5" s="9" t="str" cm="1">
        <f t="array" ref="N1185">IF(IFERROR(VLOOKUP(VALUE(Table13[[#This Row],[County FIPS]]), VALUE([1]!Assignments_of_Authorization[#Data]), 1, FALSE), "N")&lt;&gt;"N", "Y", "N")</f>
        <v>N</v>
      </c>
      <c r="O1185" s="9" t="str" cm="1">
        <f t="array" ref="O11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5" s="9" t="str" cm="1">
        <f t="array" ref="P11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5" s="9" t="str" cm="1">
        <f t="array" ref="Q11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6" spans="2:17" x14ac:dyDescent="0.25">
      <c r="B1186" s="8" t="s">
        <v>3232</v>
      </c>
      <c r="C1186" t="s">
        <v>839</v>
      </c>
      <c r="D1186" t="s">
        <v>410</v>
      </c>
      <c r="E1186" t="s">
        <v>6</v>
      </c>
      <c r="F1186" s="4">
        <v>55478</v>
      </c>
      <c r="G1186" s="6" t="str" cm="1">
        <f t="array" ref="G1186">IFERROR(VLOOKUP(VALUE(Table13[[#This Row],[County FIPS]]), IFERROR(IF(VALUE([1]!New_Licenses[#Data])=0, "Pending", VALUE([1]!New_Licenses[#Data])), [1]!New_Licenses[#Data]), 8, FALSE), "N/A")</f>
        <v>N/A</v>
      </c>
      <c r="H1186" s="9" t="str">
        <f>IF(AND(Table13[[#This Row],[Call Sign]]&lt;&gt;"N/A", Table13[[#This Row],[Call Sign]]&lt;&gt;"Pending"), "Y", "N")</f>
        <v>N</v>
      </c>
      <c r="I1186" s="10" t="str" cm="1">
        <f t="array" ref="I11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6" s="6" t="str" cm="1">
        <f t="array" ref="J1186">IF(IFERROR(VLOOKUP(VALUE(Table13[[#This Row],[County FIPS]]), IFERROR(IF(VALUE([1]!New_Leases[#Data])=0, "Pending", VALUE([1]!New_Leases[#Data])), [1]!New_Leases[#Data]), 13, FALSE), "N")="Active", "Y", "N")</f>
        <v>N</v>
      </c>
      <c r="K1186" s="9" t="str" cm="1">
        <f t="array" ref="K11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6" s="9" t="str" cm="1">
        <f t="array" ref="L11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6" s="11" t="str" cm="1">
        <f t="array" ref="M11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6" s="9" t="str" cm="1">
        <f t="array" ref="N1186">IF(IFERROR(VLOOKUP(VALUE(Table13[[#This Row],[County FIPS]]), VALUE([1]!Assignments_of_Authorization[#Data]), 1, FALSE), "N")&lt;&gt;"N", "Y", "N")</f>
        <v>N</v>
      </c>
      <c r="O1186" s="9" t="str" cm="1">
        <f t="array" ref="O11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6" s="9" t="str" cm="1">
        <f t="array" ref="P11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6" s="9" t="str" cm="1">
        <f t="array" ref="Q11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7" spans="2:17" x14ac:dyDescent="0.25">
      <c r="B1187" s="8" t="s">
        <v>3233</v>
      </c>
      <c r="C1187" t="s">
        <v>839</v>
      </c>
      <c r="D1187" t="s">
        <v>842</v>
      </c>
      <c r="E1187" t="s">
        <v>8</v>
      </c>
      <c r="F1187" s="4">
        <v>123642</v>
      </c>
      <c r="G1187" s="6" t="str" cm="1">
        <f t="array" ref="G1187">IFERROR(VLOOKUP(VALUE(Table13[[#This Row],[County FIPS]]), IFERROR(IF(VALUE([1]!New_Licenses[#Data])=0, "Pending", VALUE([1]!New_Licenses[#Data])), [1]!New_Licenses[#Data]), 8, FALSE), "N/A")</f>
        <v>N/A</v>
      </c>
      <c r="H1187" s="9" t="str">
        <f>IF(AND(Table13[[#This Row],[Call Sign]]&lt;&gt;"N/A", Table13[[#This Row],[Call Sign]]&lt;&gt;"Pending"), "Y", "N")</f>
        <v>N</v>
      </c>
      <c r="I1187" s="10" t="str" cm="1">
        <f t="array" ref="I11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7" s="6" t="str" cm="1">
        <f t="array" ref="J1187">IF(IFERROR(VLOOKUP(VALUE(Table13[[#This Row],[County FIPS]]), IFERROR(IF(VALUE([1]!New_Leases[#Data])=0, "Pending", VALUE([1]!New_Leases[#Data])), [1]!New_Leases[#Data]), 13, FALSE), "N")="Active", "Y", "N")</f>
        <v>N</v>
      </c>
      <c r="K1187" s="9" t="str" cm="1">
        <f t="array" ref="K11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7" s="9" t="str" cm="1">
        <f t="array" ref="L11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7" s="11" t="str" cm="1">
        <f t="array" ref="M11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7" s="9" t="str" cm="1">
        <f t="array" ref="N1187">IF(IFERROR(VLOOKUP(VALUE(Table13[[#This Row],[County FIPS]]), VALUE([1]!Assignments_of_Authorization[#Data]), 1, FALSE), "N")&lt;&gt;"N", "Y", "N")</f>
        <v>N</v>
      </c>
      <c r="O1187" s="9" t="str" cm="1">
        <f t="array" ref="O11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7" s="9" t="str" cm="1">
        <f t="array" ref="P11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7" s="9" t="str" cm="1">
        <f t="array" ref="Q11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8" spans="2:17" x14ac:dyDescent="0.25">
      <c r="B1188" s="8" t="s">
        <v>3234</v>
      </c>
      <c r="C1188" t="s">
        <v>839</v>
      </c>
      <c r="D1188" t="s">
        <v>533</v>
      </c>
      <c r="E1188" t="s">
        <v>8</v>
      </c>
      <c r="F1188" s="4">
        <v>40607</v>
      </c>
      <c r="G1188" s="6" t="str" cm="1">
        <f t="array" ref="G1188">IFERROR(VLOOKUP(VALUE(Table13[[#This Row],[County FIPS]]), IFERROR(IF(VALUE([1]!New_Licenses[#Data])=0, "Pending", VALUE([1]!New_Licenses[#Data])), [1]!New_Licenses[#Data]), 8, FALSE), "N/A")</f>
        <v>N/A</v>
      </c>
      <c r="H1188" s="9" t="str">
        <f>IF(AND(Table13[[#This Row],[Call Sign]]&lt;&gt;"N/A", Table13[[#This Row],[Call Sign]]&lt;&gt;"Pending"), "Y", "N")</f>
        <v>N</v>
      </c>
      <c r="I1188" s="10" t="str" cm="1">
        <f t="array" ref="I11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8" s="6" t="str" cm="1">
        <f t="array" ref="J1188">IF(IFERROR(VLOOKUP(VALUE(Table13[[#This Row],[County FIPS]]), IFERROR(IF(VALUE([1]!New_Leases[#Data])=0, "Pending", VALUE([1]!New_Leases[#Data])), [1]!New_Leases[#Data]), 13, FALSE), "N")="Active", "Y", "N")</f>
        <v>N</v>
      </c>
      <c r="K1188" s="9" t="str" cm="1">
        <f t="array" ref="K11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8" s="9" t="str" cm="1">
        <f t="array" ref="L11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8" s="11" t="str" cm="1">
        <f t="array" ref="M11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8" s="9" t="str" cm="1">
        <f t="array" ref="N1188">IF(IFERROR(VLOOKUP(VALUE(Table13[[#This Row],[County FIPS]]), VALUE([1]!Assignments_of_Authorization[#Data]), 1, FALSE), "N")&lt;&gt;"N", "Y", "N")</f>
        <v>N</v>
      </c>
      <c r="O1188" s="9" t="str" cm="1">
        <f t="array" ref="O11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8" s="9" t="str" cm="1">
        <f t="array" ref="P11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8" s="9" t="str" cm="1">
        <f t="array" ref="Q11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89" spans="2:17" x14ac:dyDescent="0.25">
      <c r="B1189" s="8" t="s">
        <v>3235</v>
      </c>
      <c r="C1189" t="s">
        <v>839</v>
      </c>
      <c r="D1189" t="s">
        <v>153</v>
      </c>
      <c r="E1189" t="s">
        <v>6</v>
      </c>
      <c r="F1189" s="4">
        <v>35237</v>
      </c>
      <c r="G1189" s="6" t="str" cm="1">
        <f t="array" ref="G1189">IFERROR(VLOOKUP(VALUE(Table13[[#This Row],[County FIPS]]), IFERROR(IF(VALUE([1]!New_Licenses[#Data])=0, "Pending", VALUE([1]!New_Licenses[#Data])), [1]!New_Licenses[#Data]), 8, FALSE), "N/A")</f>
        <v>N/A</v>
      </c>
      <c r="H1189" s="9" t="str">
        <f>IF(AND(Table13[[#This Row],[Call Sign]]&lt;&gt;"N/A", Table13[[#This Row],[Call Sign]]&lt;&gt;"Pending"), "Y", "N")</f>
        <v>N</v>
      </c>
      <c r="I1189" s="10" t="str" cm="1">
        <f t="array" ref="I11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89" s="6" t="str" cm="1">
        <f t="array" ref="J1189">IF(IFERROR(VLOOKUP(VALUE(Table13[[#This Row],[County FIPS]]), IFERROR(IF(VALUE([1]!New_Leases[#Data])=0, "Pending", VALUE([1]!New_Leases[#Data])), [1]!New_Leases[#Data]), 13, FALSE), "N")="Active", "Y", "N")</f>
        <v>N</v>
      </c>
      <c r="K1189" s="9" t="str" cm="1">
        <f t="array" ref="K11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89" s="9" t="str" cm="1">
        <f t="array" ref="L11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89" s="11" t="str" cm="1">
        <f t="array" ref="M11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89" s="9" t="str" cm="1">
        <f t="array" ref="N1189">IF(IFERROR(VLOOKUP(VALUE(Table13[[#This Row],[County FIPS]]), VALUE([1]!Assignments_of_Authorization[#Data]), 1, FALSE), "N")&lt;&gt;"N", "Y", "N")</f>
        <v>N</v>
      </c>
      <c r="O1189" s="9" t="str" cm="1">
        <f t="array" ref="O11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89" s="9" t="str" cm="1">
        <f t="array" ref="P11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89" s="9" t="str" cm="1">
        <f t="array" ref="Q11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0" spans="2:17" x14ac:dyDescent="0.25">
      <c r="B1190" s="8" t="s">
        <v>3236</v>
      </c>
      <c r="C1190" t="s">
        <v>839</v>
      </c>
      <c r="D1190" t="s">
        <v>843</v>
      </c>
      <c r="E1190" t="s">
        <v>6</v>
      </c>
      <c r="F1190" s="4">
        <v>57777</v>
      </c>
      <c r="G1190" s="6" t="str" cm="1">
        <f t="array" ref="G1190">IFERROR(VLOOKUP(VALUE(Table13[[#This Row],[County FIPS]]), IFERROR(IF(VALUE([1]!New_Licenses[#Data])=0, "Pending", VALUE([1]!New_Licenses[#Data])), [1]!New_Licenses[#Data]), 8, FALSE), "N/A")</f>
        <v>N/A</v>
      </c>
      <c r="H1190" s="9" t="str">
        <f>IF(AND(Table13[[#This Row],[Call Sign]]&lt;&gt;"N/A", Table13[[#This Row],[Call Sign]]&lt;&gt;"Pending"), "Y", "N")</f>
        <v>N</v>
      </c>
      <c r="I1190" s="10" t="str" cm="1">
        <f t="array" ref="I11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0" s="6" t="str" cm="1">
        <f t="array" ref="J1190">IF(IFERROR(VLOOKUP(VALUE(Table13[[#This Row],[County FIPS]]), IFERROR(IF(VALUE([1]!New_Leases[#Data])=0, "Pending", VALUE([1]!New_Leases[#Data])), [1]!New_Leases[#Data]), 13, FALSE), "N")="Active", "Y", "N")</f>
        <v>N</v>
      </c>
      <c r="K1190" s="9" t="str" cm="1">
        <f t="array" ref="K11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0" s="9" t="str" cm="1">
        <f t="array" ref="L11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0" s="11" t="str" cm="1">
        <f t="array" ref="M11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0" s="9" t="str" cm="1">
        <f t="array" ref="N1190">IF(IFERROR(VLOOKUP(VALUE(Table13[[#This Row],[County FIPS]]), VALUE([1]!Assignments_of_Authorization[#Data]), 1, FALSE), "N")&lt;&gt;"N", "Y", "N")</f>
        <v>N</v>
      </c>
      <c r="O1190" s="9" t="str" cm="1">
        <f t="array" ref="O11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0" s="9" t="str" cm="1">
        <f t="array" ref="P11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0" s="9" t="str" cm="1">
        <f t="array" ref="Q11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1" spans="2:17" x14ac:dyDescent="0.25">
      <c r="B1191" s="8" t="s">
        <v>3237</v>
      </c>
      <c r="C1191" t="s">
        <v>839</v>
      </c>
      <c r="D1191" t="s">
        <v>844</v>
      </c>
      <c r="E1191" t="s">
        <v>6</v>
      </c>
      <c r="F1191" s="4">
        <v>152199</v>
      </c>
      <c r="G1191" s="6" t="str" cm="1">
        <f t="array" ref="G1191">IFERROR(VLOOKUP(VALUE(Table13[[#This Row],[County FIPS]]), IFERROR(IF(VALUE([1]!New_Licenses[#Data])=0, "Pending", VALUE([1]!New_Licenses[#Data])), [1]!New_Licenses[#Data]), 8, FALSE), "N/A")</f>
        <v>N/A</v>
      </c>
      <c r="H1191" s="9" t="str">
        <f>IF(AND(Table13[[#This Row],[Call Sign]]&lt;&gt;"N/A", Table13[[#This Row],[Call Sign]]&lt;&gt;"Pending"), "Y", "N")</f>
        <v>N</v>
      </c>
      <c r="I1191" s="10" t="str" cm="1">
        <f t="array" ref="I11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1" s="6" t="str" cm="1">
        <f t="array" ref="J1191">IF(IFERROR(VLOOKUP(VALUE(Table13[[#This Row],[County FIPS]]), IFERROR(IF(VALUE([1]!New_Leases[#Data])=0, "Pending", VALUE([1]!New_Leases[#Data])), [1]!New_Leases[#Data]), 13, FALSE), "N")="Active", "Y", "N")</f>
        <v>N</v>
      </c>
      <c r="K1191" s="9" t="str" cm="1">
        <f t="array" ref="K11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1" s="9" t="str" cm="1">
        <f t="array" ref="L11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1" s="11" t="str" cm="1">
        <f t="array" ref="M11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1" s="9" t="str" cm="1">
        <f t="array" ref="N1191">IF(IFERROR(VLOOKUP(VALUE(Table13[[#This Row],[County FIPS]]), VALUE([1]!Assignments_of_Authorization[#Data]), 1, FALSE), "N")&lt;&gt;"N", "Y", "N")</f>
        <v>N</v>
      </c>
      <c r="O1191" s="9" t="str" cm="1">
        <f t="array" ref="O11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1" s="9" t="str" cm="1">
        <f t="array" ref="P11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1" s="9" t="str" cm="1">
        <f t="array" ref="Q11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2" spans="2:17" x14ac:dyDescent="0.25">
      <c r="B1192" s="8" t="s">
        <v>3238</v>
      </c>
      <c r="C1192" t="s">
        <v>839</v>
      </c>
      <c r="D1192" t="s">
        <v>845</v>
      </c>
      <c r="E1192" t="s">
        <v>6</v>
      </c>
      <c r="F1192" s="4">
        <v>16800</v>
      </c>
      <c r="G1192" s="6" t="str" cm="1">
        <f t="array" ref="G1192">IFERROR(VLOOKUP(VALUE(Table13[[#This Row],[County FIPS]]), IFERROR(IF(VALUE([1]!New_Licenses[#Data])=0, "Pending", VALUE([1]!New_Licenses[#Data])), [1]!New_Licenses[#Data]), 8, FALSE), "N/A")</f>
        <v>N/A</v>
      </c>
      <c r="H1192" s="9" t="str">
        <f>IF(AND(Table13[[#This Row],[Call Sign]]&lt;&gt;"N/A", Table13[[#This Row],[Call Sign]]&lt;&gt;"Pending"), "Y", "N")</f>
        <v>N</v>
      </c>
      <c r="I1192" s="10" t="str" cm="1">
        <f t="array" ref="I11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2" s="6" t="str" cm="1">
        <f t="array" ref="J1192">IF(IFERROR(VLOOKUP(VALUE(Table13[[#This Row],[County FIPS]]), IFERROR(IF(VALUE([1]!New_Leases[#Data])=0, "Pending", VALUE([1]!New_Leases[#Data])), [1]!New_Leases[#Data]), 13, FALSE), "N")="Active", "Y", "N")</f>
        <v>N</v>
      </c>
      <c r="K1192" s="9" t="str" cm="1">
        <f t="array" ref="K11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2" s="9" t="str" cm="1">
        <f t="array" ref="L11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2" s="11" t="str" cm="1">
        <f t="array" ref="M11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2" s="9" t="str" cm="1">
        <f t="array" ref="N1192">IF(IFERROR(VLOOKUP(VALUE(Table13[[#This Row],[County FIPS]]), VALUE([1]!Assignments_of_Authorization[#Data]), 1, FALSE), "N")&lt;&gt;"N", "Y", "N")</f>
        <v>N</v>
      </c>
      <c r="O1192" s="9" t="str" cm="1">
        <f t="array" ref="O11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2" s="9" t="str" cm="1">
        <f t="array" ref="P11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2" s="9" t="str" cm="1">
        <f t="array" ref="Q11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3" spans="2:17" x14ac:dyDescent="0.25">
      <c r="B1193" s="8" t="s">
        <v>3239</v>
      </c>
      <c r="C1193" t="s">
        <v>839</v>
      </c>
      <c r="D1193" t="s">
        <v>846</v>
      </c>
      <c r="E1193" t="s">
        <v>8</v>
      </c>
      <c r="F1193" s="4">
        <v>36699</v>
      </c>
      <c r="G1193" s="6" t="str" cm="1">
        <f t="array" ref="G1193">IFERROR(VLOOKUP(VALUE(Table13[[#This Row],[County FIPS]]), IFERROR(IF(VALUE([1]!New_Licenses[#Data])=0, "Pending", VALUE([1]!New_Licenses[#Data])), [1]!New_Licenses[#Data]), 8, FALSE), "N/A")</f>
        <v>N/A</v>
      </c>
      <c r="H1193" s="9" t="str">
        <f>IF(AND(Table13[[#This Row],[Call Sign]]&lt;&gt;"N/A", Table13[[#This Row],[Call Sign]]&lt;&gt;"Pending"), "Y", "N")</f>
        <v>N</v>
      </c>
      <c r="I1193" s="10" t="str" cm="1">
        <f t="array" ref="I11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3" s="6" t="str" cm="1">
        <f t="array" ref="J1193">IF(IFERROR(VLOOKUP(VALUE(Table13[[#This Row],[County FIPS]]), IFERROR(IF(VALUE([1]!New_Leases[#Data])=0, "Pending", VALUE([1]!New_Leases[#Data])), [1]!New_Leases[#Data]), 13, FALSE), "N")="Active", "Y", "N")</f>
        <v>N</v>
      </c>
      <c r="K1193" s="9" t="str" cm="1">
        <f t="array" ref="K11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3" s="9" t="str" cm="1">
        <f t="array" ref="L11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3" s="11" t="str" cm="1">
        <f t="array" ref="M11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3" s="9" t="str" cm="1">
        <f t="array" ref="N1193">IF(IFERROR(VLOOKUP(VALUE(Table13[[#This Row],[County FIPS]]), VALUE([1]!Assignments_of_Authorization[#Data]), 1, FALSE), "N")&lt;&gt;"N", "Y", "N")</f>
        <v>N</v>
      </c>
      <c r="O1193" s="9" t="str" cm="1">
        <f t="array" ref="O11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3" s="9" t="str" cm="1">
        <f t="array" ref="P11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3" s="9" t="str" cm="1">
        <f t="array" ref="Q11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4" spans="2:17" x14ac:dyDescent="0.25">
      <c r="B1194" s="8" t="s">
        <v>3240</v>
      </c>
      <c r="C1194" t="s">
        <v>839</v>
      </c>
      <c r="D1194" t="s">
        <v>847</v>
      </c>
      <c r="E1194" t="s">
        <v>6</v>
      </c>
      <c r="F1194" s="4">
        <v>50477</v>
      </c>
      <c r="G1194" s="6" t="str" cm="1">
        <f t="array" ref="G1194">IFERROR(VLOOKUP(VALUE(Table13[[#This Row],[County FIPS]]), IFERROR(IF(VALUE([1]!New_Licenses[#Data])=0, "Pending", VALUE([1]!New_Licenses[#Data])), [1]!New_Licenses[#Data]), 8, FALSE), "N/A")</f>
        <v>N/A</v>
      </c>
      <c r="H1194" s="9" t="str">
        <f>IF(AND(Table13[[#This Row],[Call Sign]]&lt;&gt;"N/A", Table13[[#This Row],[Call Sign]]&lt;&gt;"Pending"), "Y", "N")</f>
        <v>N</v>
      </c>
      <c r="I1194" s="10" t="str" cm="1">
        <f t="array" ref="I11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4" s="6" t="str" cm="1">
        <f t="array" ref="J1194">IF(IFERROR(VLOOKUP(VALUE(Table13[[#This Row],[County FIPS]]), IFERROR(IF(VALUE([1]!New_Leases[#Data])=0, "Pending", VALUE([1]!New_Leases[#Data])), [1]!New_Leases[#Data]), 13, FALSE), "N")="Active", "Y", "N")</f>
        <v>N</v>
      </c>
      <c r="K1194" s="9" t="str" cm="1">
        <f t="array" ref="K11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4" s="9" t="str" cm="1">
        <f t="array" ref="L11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4" s="11" t="str" cm="1">
        <f t="array" ref="M11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4" s="9" t="str" cm="1">
        <f t="array" ref="N1194">IF(IFERROR(VLOOKUP(VALUE(Table13[[#This Row],[County FIPS]]), VALUE([1]!Assignments_of_Authorization[#Data]), 1, FALSE), "N")&lt;&gt;"N", "Y", "N")</f>
        <v>N</v>
      </c>
      <c r="O1194" s="9" t="str" cm="1">
        <f t="array" ref="O11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4" s="9" t="str" cm="1">
        <f t="array" ref="P11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4" s="9" t="str" cm="1">
        <f t="array" ref="Q11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5" spans="2:17" x14ac:dyDescent="0.25">
      <c r="B1195" s="8" t="s">
        <v>3241</v>
      </c>
      <c r="C1195" t="s">
        <v>839</v>
      </c>
      <c r="D1195" t="s">
        <v>848</v>
      </c>
      <c r="E1195" t="s">
        <v>6</v>
      </c>
      <c r="F1195" s="4">
        <v>39607</v>
      </c>
      <c r="G1195" s="6" t="str" cm="1">
        <f t="array" ref="G1195">IFERROR(VLOOKUP(VALUE(Table13[[#This Row],[County FIPS]]), IFERROR(IF(VALUE([1]!New_Licenses[#Data])=0, "Pending", VALUE([1]!New_Licenses[#Data])), [1]!New_Licenses[#Data]), 8, FALSE), "N/A")</f>
        <v>N/A</v>
      </c>
      <c r="H1195" s="9" t="str">
        <f>IF(AND(Table13[[#This Row],[Call Sign]]&lt;&gt;"N/A", Table13[[#This Row],[Call Sign]]&lt;&gt;"Pending"), "Y", "N")</f>
        <v>N</v>
      </c>
      <c r="I1195" s="10" t="str" cm="1">
        <f t="array" ref="I11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5" s="6" t="str" cm="1">
        <f t="array" ref="J1195">IF(IFERROR(VLOOKUP(VALUE(Table13[[#This Row],[County FIPS]]), IFERROR(IF(VALUE([1]!New_Leases[#Data])=0, "Pending", VALUE([1]!New_Leases[#Data])), [1]!New_Leases[#Data]), 13, FALSE), "N")="Active", "Y", "N")</f>
        <v>N</v>
      </c>
      <c r="K1195" s="9" t="str" cm="1">
        <f t="array" ref="K11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5" s="9" t="str" cm="1">
        <f t="array" ref="L11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5" s="11" t="str" cm="1">
        <f t="array" ref="M11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5" s="9" t="str" cm="1">
        <f t="array" ref="N1195">IF(IFERROR(VLOOKUP(VALUE(Table13[[#This Row],[County FIPS]]), VALUE([1]!Assignments_of_Authorization[#Data]), 1, FALSE), "N")&lt;&gt;"N", "Y", "N")</f>
        <v>N</v>
      </c>
      <c r="O1195" s="9" t="str" cm="1">
        <f t="array" ref="O11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5" s="9" t="str" cm="1">
        <f t="array" ref="P11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5" s="9" t="str" cm="1">
        <f t="array" ref="Q11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6" spans="2:17" x14ac:dyDescent="0.25">
      <c r="B1196" s="8" t="s">
        <v>3242</v>
      </c>
      <c r="C1196" t="s">
        <v>839</v>
      </c>
      <c r="D1196" t="s">
        <v>71</v>
      </c>
      <c r="E1196" t="s">
        <v>6</v>
      </c>
      <c r="F1196" s="4">
        <v>31095</v>
      </c>
      <c r="G1196" s="6" t="str" cm="1">
        <f t="array" ref="G1196">IFERROR(VLOOKUP(VALUE(Table13[[#This Row],[County FIPS]]), IFERROR(IF(VALUE([1]!New_Licenses[#Data])=0, "Pending", VALUE([1]!New_Licenses[#Data])), [1]!New_Licenses[#Data]), 8, FALSE), "N/A")</f>
        <v>N/A</v>
      </c>
      <c r="H1196" s="9" t="str">
        <f>IF(AND(Table13[[#This Row],[Call Sign]]&lt;&gt;"N/A", Table13[[#This Row],[Call Sign]]&lt;&gt;"Pending"), "Y", "N")</f>
        <v>N</v>
      </c>
      <c r="I1196" s="10" t="str" cm="1">
        <f t="array" ref="I11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6" s="6" t="str" cm="1">
        <f t="array" ref="J1196">IF(IFERROR(VLOOKUP(VALUE(Table13[[#This Row],[County FIPS]]), IFERROR(IF(VALUE([1]!New_Leases[#Data])=0, "Pending", VALUE([1]!New_Leases[#Data])), [1]!New_Leases[#Data]), 13, FALSE), "N")="Active", "Y", "N")</f>
        <v>N</v>
      </c>
      <c r="K1196" s="9" t="str" cm="1">
        <f t="array" ref="K11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6" s="9" t="str" cm="1">
        <f t="array" ref="L11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6" s="11" t="str" cm="1">
        <f t="array" ref="M11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6" s="9" t="str" cm="1">
        <f t="array" ref="N1196">IF(IFERROR(VLOOKUP(VALUE(Table13[[#This Row],[County FIPS]]), VALUE([1]!Assignments_of_Authorization[#Data]), 1, FALSE), "N")&lt;&gt;"N", "Y", "N")</f>
        <v>N</v>
      </c>
      <c r="O1196" s="9" t="str" cm="1">
        <f t="array" ref="O11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6" s="9" t="str" cm="1">
        <f t="array" ref="P11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6" s="9" t="str" cm="1">
        <f t="array" ref="Q11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7" spans="2:17" x14ac:dyDescent="0.25">
      <c r="B1197" s="8" t="s">
        <v>3243</v>
      </c>
      <c r="C1197" t="s">
        <v>839</v>
      </c>
      <c r="D1197" t="s">
        <v>849</v>
      </c>
      <c r="E1197" t="s">
        <v>8</v>
      </c>
      <c r="F1197" s="4">
        <v>211972</v>
      </c>
      <c r="G1197" s="6" t="str" cm="1">
        <f t="array" ref="G1197">IFERROR(VLOOKUP(VALUE(Table13[[#This Row],[County FIPS]]), IFERROR(IF(VALUE([1]!New_Licenses[#Data])=0, "Pending", VALUE([1]!New_Licenses[#Data])), [1]!New_Licenses[#Data]), 8, FALSE), "N/A")</f>
        <v>N/A</v>
      </c>
      <c r="H1197" s="9" t="str">
        <f>IF(AND(Table13[[#This Row],[Call Sign]]&lt;&gt;"N/A", Table13[[#This Row],[Call Sign]]&lt;&gt;"Pending"), "Y", "N")</f>
        <v>N</v>
      </c>
      <c r="I1197" s="10" t="str" cm="1">
        <f t="array" ref="I11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7" s="6" t="str" cm="1">
        <f t="array" ref="J1197">IF(IFERROR(VLOOKUP(VALUE(Table13[[#This Row],[County FIPS]]), IFERROR(IF(VALUE([1]!New_Leases[#Data])=0, "Pending", VALUE([1]!New_Leases[#Data])), [1]!New_Leases[#Data]), 13, FALSE), "N")="Active", "Y", "N")</f>
        <v>N</v>
      </c>
      <c r="K1197" s="9" t="str" cm="1">
        <f t="array" ref="K11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7" s="9" t="str" cm="1">
        <f t="array" ref="L11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7" s="11" t="str" cm="1">
        <f t="array" ref="M11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7" s="9" t="str" cm="1">
        <f t="array" ref="N1197">IF(IFERROR(VLOOKUP(VALUE(Table13[[#This Row],[County FIPS]]), VALUE([1]!Assignments_of_Authorization[#Data]), 1, FALSE), "N")&lt;&gt;"N", "Y", "N")</f>
        <v>N</v>
      </c>
      <c r="O1197" s="9" t="str" cm="1">
        <f t="array" ref="O11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7" s="9" t="str" cm="1">
        <f t="array" ref="P11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7" s="9" t="str" cm="1">
        <f t="array" ref="Q11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8" spans="2:17" x14ac:dyDescent="0.25">
      <c r="B1198" s="8" t="s">
        <v>3244</v>
      </c>
      <c r="C1198" t="s">
        <v>850</v>
      </c>
      <c r="D1198" t="s">
        <v>851</v>
      </c>
      <c r="E1198" t="s">
        <v>8</v>
      </c>
      <c r="F1198" s="4">
        <v>68106</v>
      </c>
      <c r="G1198" s="6" t="str" cm="1">
        <f t="array" ref="G1198">IFERROR(VLOOKUP(VALUE(Table13[[#This Row],[County FIPS]]), IFERROR(IF(VALUE([1]!New_Licenses[#Data])=0, "Pending", VALUE([1]!New_Licenses[#Data])), [1]!New_Licenses[#Data]), 8, FALSE), "N/A")</f>
        <v>N/A</v>
      </c>
      <c r="H1198" s="9" t="str">
        <f>IF(AND(Table13[[#This Row],[Call Sign]]&lt;&gt;"N/A", Table13[[#This Row],[Call Sign]]&lt;&gt;"Pending"), "Y", "N")</f>
        <v>N</v>
      </c>
      <c r="I1198" s="10" t="str" cm="1">
        <f t="array" ref="I11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8" s="6" t="str" cm="1">
        <f t="array" ref="J1198">IF(IFERROR(VLOOKUP(VALUE(Table13[[#This Row],[County FIPS]]), IFERROR(IF(VALUE([1]!New_Leases[#Data])=0, "Pending", VALUE([1]!New_Leases[#Data])), [1]!New_Leases[#Data]), 13, FALSE), "N")="Active", "Y", "N")</f>
        <v>N</v>
      </c>
      <c r="K1198" s="9" t="str" cm="1">
        <f t="array" ref="K11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8" s="9" t="str" cm="1">
        <f t="array" ref="L11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8" s="11" t="str" cm="1">
        <f t="array" ref="M11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8" s="9" t="str" cm="1">
        <f t="array" ref="N1198">IF(IFERROR(VLOOKUP(VALUE(Table13[[#This Row],[County FIPS]]), VALUE([1]!Assignments_of_Authorization[#Data]), 1, FALSE), "N")&lt;&gt;"N", "Y", "N")</f>
        <v>N</v>
      </c>
      <c r="O1198" s="9" t="str" cm="1">
        <f t="array" ref="O11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8" s="9" t="str" cm="1">
        <f t="array" ref="P11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8" s="9" t="str" cm="1">
        <f t="array" ref="Q11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199" spans="2:17" x14ac:dyDescent="0.25">
      <c r="B1199" s="8" t="s">
        <v>3245</v>
      </c>
      <c r="C1199" t="s">
        <v>850</v>
      </c>
      <c r="D1199" t="s">
        <v>852</v>
      </c>
      <c r="E1199" t="s">
        <v>8</v>
      </c>
      <c r="F1199" s="4">
        <v>588261</v>
      </c>
      <c r="G1199" s="6" t="str" cm="1">
        <f t="array" ref="G1199">IFERROR(VLOOKUP(VALUE(Table13[[#This Row],[County FIPS]]), IFERROR(IF(VALUE([1]!New_Licenses[#Data])=0, "Pending", VALUE([1]!New_Licenses[#Data])), [1]!New_Licenses[#Data]), 8, FALSE), "N/A")</f>
        <v>N/A</v>
      </c>
      <c r="H1199" s="9" t="str">
        <f>IF(AND(Table13[[#This Row],[Call Sign]]&lt;&gt;"N/A", Table13[[#This Row],[Call Sign]]&lt;&gt;"Pending"), "Y", "N")</f>
        <v>N</v>
      </c>
      <c r="I1199" s="10" t="str" cm="1">
        <f t="array" ref="I11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199" s="6" t="str" cm="1">
        <f t="array" ref="J1199">IF(IFERROR(VLOOKUP(VALUE(Table13[[#This Row],[County FIPS]]), IFERROR(IF(VALUE([1]!New_Leases[#Data])=0, "Pending", VALUE([1]!New_Leases[#Data])), [1]!New_Leases[#Data]), 13, FALSE), "N")="Active", "Y", "N")</f>
        <v>N</v>
      </c>
      <c r="K1199" s="9" t="str" cm="1">
        <f t="array" ref="K11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199" s="9" t="str" cm="1">
        <f t="array" ref="L11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199" s="11" t="str" cm="1">
        <f t="array" ref="M11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199" s="9" t="str" cm="1">
        <f t="array" ref="N1199">IF(IFERROR(VLOOKUP(VALUE(Table13[[#This Row],[County FIPS]]), VALUE([1]!Assignments_of_Authorization[#Data]), 1, FALSE), "N")&lt;&gt;"N", "Y", "N")</f>
        <v>N</v>
      </c>
      <c r="O1199" s="9" t="str" cm="1">
        <f t="array" ref="O11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199" s="9" t="str" cm="1">
        <f t="array" ref="P11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199" s="9" t="str" cm="1">
        <f t="array" ref="Q11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0" spans="2:17" x14ac:dyDescent="0.25">
      <c r="B1200" s="8" t="s">
        <v>3246</v>
      </c>
      <c r="C1200" t="s">
        <v>850</v>
      </c>
      <c r="D1200" t="s">
        <v>853</v>
      </c>
      <c r="E1200" t="s">
        <v>8</v>
      </c>
      <c r="F1200" s="4">
        <v>854535</v>
      </c>
      <c r="G1200" s="6" t="str" cm="1">
        <f t="array" ref="G1200">IFERROR(VLOOKUP(VALUE(Table13[[#This Row],[County FIPS]]), IFERROR(IF(VALUE([1]!New_Licenses[#Data])=0, "Pending", VALUE([1]!New_Licenses[#Data])), [1]!New_Licenses[#Data]), 8, FALSE), "N/A")</f>
        <v>N/A</v>
      </c>
      <c r="H1200" s="9" t="str">
        <f>IF(AND(Table13[[#This Row],[Call Sign]]&lt;&gt;"N/A", Table13[[#This Row],[Call Sign]]&lt;&gt;"Pending"), "Y", "N")</f>
        <v>N</v>
      </c>
      <c r="I1200" s="10" t="str" cm="1">
        <f t="array" ref="I12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0" s="6" t="str" cm="1">
        <f t="array" ref="J1200">IF(IFERROR(VLOOKUP(VALUE(Table13[[#This Row],[County FIPS]]), IFERROR(IF(VALUE([1]!New_Leases[#Data])=0, "Pending", VALUE([1]!New_Leases[#Data])), [1]!New_Leases[#Data]), 13, FALSE), "N")="Active", "Y", "N")</f>
        <v>N</v>
      </c>
      <c r="K1200" s="9" t="str" cm="1">
        <f t="array" ref="K12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0" s="9" t="str" cm="1">
        <f t="array" ref="L12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0" s="11" t="str" cm="1">
        <f t="array" ref="M12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0" s="9" t="str" cm="1">
        <f t="array" ref="N1200">IF(IFERROR(VLOOKUP(VALUE(Table13[[#This Row],[County FIPS]]), VALUE([1]!Assignments_of_Authorization[#Data]), 1, FALSE), "N")&lt;&gt;"N", "Y", "N")</f>
        <v>N</v>
      </c>
      <c r="O1200" s="9" t="str" cm="1">
        <f t="array" ref="O12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0" s="9" t="str" cm="1">
        <f t="array" ref="P12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0" s="9" t="str" cm="1">
        <f t="array" ref="Q12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1" spans="2:17" x14ac:dyDescent="0.25">
      <c r="B1201" s="8" t="s">
        <v>3247</v>
      </c>
      <c r="C1201" t="s">
        <v>850</v>
      </c>
      <c r="D1201" t="s">
        <v>854</v>
      </c>
      <c r="E1201" t="s">
        <v>8</v>
      </c>
      <c r="F1201" s="4">
        <v>92783</v>
      </c>
      <c r="G1201" s="6" t="str" cm="1">
        <f t="array" ref="G1201">IFERROR(VLOOKUP(VALUE(Table13[[#This Row],[County FIPS]]), IFERROR(IF(VALUE([1]!New_Licenses[#Data])=0, "Pending", VALUE([1]!New_Licenses[#Data])), [1]!New_Licenses[#Data]), 8, FALSE), "N/A")</f>
        <v>N/A</v>
      </c>
      <c r="H1201" s="9" t="str">
        <f>IF(AND(Table13[[#This Row],[Call Sign]]&lt;&gt;"N/A", Table13[[#This Row],[Call Sign]]&lt;&gt;"Pending"), "Y", "N")</f>
        <v>N</v>
      </c>
      <c r="I1201" s="10" t="str" cm="1">
        <f t="array" ref="I12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1" s="6" t="str" cm="1">
        <f t="array" ref="J1201">IF(IFERROR(VLOOKUP(VALUE(Table13[[#This Row],[County FIPS]]), IFERROR(IF(VALUE([1]!New_Leases[#Data])=0, "Pending", VALUE([1]!New_Leases[#Data])), [1]!New_Leases[#Data]), 13, FALSE), "N")="Active", "Y", "N")</f>
        <v>N</v>
      </c>
      <c r="K1201" s="9" t="str" cm="1">
        <f t="array" ref="K12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1" s="9" t="str" cm="1">
        <f t="array" ref="L12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1" s="11" t="str" cm="1">
        <f t="array" ref="M12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1" s="9" t="str" cm="1">
        <f t="array" ref="N1201">IF(IFERROR(VLOOKUP(VALUE(Table13[[#This Row],[County FIPS]]), VALUE([1]!Assignments_of_Authorization[#Data]), 1, FALSE), "N")&lt;&gt;"N", "Y", "N")</f>
        <v>N</v>
      </c>
      <c r="O1201" s="9" t="str" cm="1">
        <f t="array" ref="O12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1" s="9" t="str" cm="1">
        <f t="array" ref="P12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1" s="9" t="str" cm="1">
        <f t="array" ref="Q12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2" spans="2:17" x14ac:dyDescent="0.25">
      <c r="B1202" s="8" t="s">
        <v>3248</v>
      </c>
      <c r="C1202" t="s">
        <v>850</v>
      </c>
      <c r="D1202" t="s">
        <v>855</v>
      </c>
      <c r="E1202" t="s">
        <v>8</v>
      </c>
      <c r="F1202" s="4">
        <v>33293</v>
      </c>
      <c r="G1202" s="6" t="str" cm="1">
        <f t="array" ref="G1202">IFERROR(VLOOKUP(VALUE(Table13[[#This Row],[County FIPS]]), IFERROR(IF(VALUE([1]!New_Licenses[#Data])=0, "Pending", VALUE([1]!New_Licenses[#Data])), [1]!New_Licenses[#Data]), 8, FALSE), "N/A")</f>
        <v>N/A</v>
      </c>
      <c r="H1202" s="9" t="str">
        <f>IF(AND(Table13[[#This Row],[Call Sign]]&lt;&gt;"N/A", Table13[[#This Row],[Call Sign]]&lt;&gt;"Pending"), "Y", "N")</f>
        <v>N</v>
      </c>
      <c r="I1202" s="10" t="str" cm="1">
        <f t="array" ref="I12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2" s="6" t="str" cm="1">
        <f t="array" ref="J1202">IF(IFERROR(VLOOKUP(VALUE(Table13[[#This Row],[County FIPS]]), IFERROR(IF(VALUE([1]!New_Leases[#Data])=0, "Pending", VALUE([1]!New_Leases[#Data])), [1]!New_Leases[#Data]), 13, FALSE), "N")="Active", "Y", "N")</f>
        <v>N</v>
      </c>
      <c r="K1202" s="9" t="str" cm="1">
        <f t="array" ref="K12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2" s="9" t="str" cm="1">
        <f t="array" ref="L12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2" s="11" t="str" cm="1">
        <f t="array" ref="M12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2" s="9" t="str" cm="1">
        <f t="array" ref="N1202">IF(IFERROR(VLOOKUP(VALUE(Table13[[#This Row],[County FIPS]]), VALUE([1]!Assignments_of_Authorization[#Data]), 1, FALSE), "N")&lt;&gt;"N", "Y", "N")</f>
        <v>N</v>
      </c>
      <c r="O1202" s="9" t="str" cm="1">
        <f t="array" ref="O12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2" s="9" t="str" cm="1">
        <f t="array" ref="P12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2" s="9" t="str" cm="1">
        <f t="array" ref="Q12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3" spans="2:17" x14ac:dyDescent="0.25">
      <c r="B1203" s="8" t="s">
        <v>3249</v>
      </c>
      <c r="C1203" t="s">
        <v>850</v>
      </c>
      <c r="D1203" t="s">
        <v>130</v>
      </c>
      <c r="E1203" t="s">
        <v>8</v>
      </c>
      <c r="F1203" s="4">
        <v>172891</v>
      </c>
      <c r="G1203" s="6" t="str" cm="1">
        <f t="array" ref="G1203">IFERROR(VLOOKUP(VALUE(Table13[[#This Row],[County FIPS]]), IFERROR(IF(VALUE([1]!New_Licenses[#Data])=0, "Pending", VALUE([1]!New_Licenses[#Data])), [1]!New_Licenses[#Data]), 8, FALSE), "N/A")</f>
        <v>N/A</v>
      </c>
      <c r="H1203" s="9" t="str">
        <f>IF(AND(Table13[[#This Row],[Call Sign]]&lt;&gt;"N/A", Table13[[#This Row],[Call Sign]]&lt;&gt;"Pending"), "Y", "N")</f>
        <v>N</v>
      </c>
      <c r="I1203" s="10" t="str" cm="1">
        <f t="array" ref="I12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3" s="6" t="str" cm="1">
        <f t="array" ref="J1203">IF(IFERROR(VLOOKUP(VALUE(Table13[[#This Row],[County FIPS]]), IFERROR(IF(VALUE([1]!New_Leases[#Data])=0, "Pending", VALUE([1]!New_Leases[#Data])), [1]!New_Leases[#Data]), 13, FALSE), "N")="Active", "Y", "N")</f>
        <v>N</v>
      </c>
      <c r="K1203" s="9" t="str" cm="1">
        <f t="array" ref="K12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3" s="9" t="str" cm="1">
        <f t="array" ref="L12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3" s="11" t="str" cm="1">
        <f t="array" ref="M12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3" s="9" t="str" cm="1">
        <f t="array" ref="N1203">IF(IFERROR(VLOOKUP(VALUE(Table13[[#This Row],[County FIPS]]), VALUE([1]!Assignments_of_Authorization[#Data]), 1, FALSE), "N")&lt;&gt;"N", "Y", "N")</f>
        <v>N</v>
      </c>
      <c r="O1203" s="9" t="str" cm="1">
        <f t="array" ref="O12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3" s="9" t="str" cm="1">
        <f t="array" ref="P12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3" s="9" t="str" cm="1">
        <f t="array" ref="Q12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4" spans="2:17" x14ac:dyDescent="0.25">
      <c r="B1204" s="8" t="s">
        <v>3250</v>
      </c>
      <c r="C1204" t="s">
        <v>850</v>
      </c>
      <c r="D1204" t="s">
        <v>856</v>
      </c>
      <c r="E1204" t="s">
        <v>8</v>
      </c>
      <c r="F1204" s="4">
        <v>103725</v>
      </c>
      <c r="G1204" s="6" t="str" cm="1">
        <f t="array" ref="G1204">IFERROR(VLOOKUP(VALUE(Table13[[#This Row],[County FIPS]]), IFERROR(IF(VALUE([1]!New_Licenses[#Data])=0, "Pending", VALUE([1]!New_Licenses[#Data])), [1]!New_Licenses[#Data]), 8, FALSE), "N/A")</f>
        <v>N/A</v>
      </c>
      <c r="H1204" s="9" t="str">
        <f>IF(AND(Table13[[#This Row],[Call Sign]]&lt;&gt;"N/A", Table13[[#This Row],[Call Sign]]&lt;&gt;"Pending"), "Y", "N")</f>
        <v>N</v>
      </c>
      <c r="I1204" s="10" t="str" cm="1">
        <f t="array" ref="I12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4" s="6" t="str" cm="1">
        <f t="array" ref="J1204">IF(IFERROR(VLOOKUP(VALUE(Table13[[#This Row],[County FIPS]]), IFERROR(IF(VALUE([1]!New_Leases[#Data])=0, "Pending", VALUE([1]!New_Leases[#Data])), [1]!New_Leases[#Data]), 13, FALSE), "N")="Active", "Y", "N")</f>
        <v>N</v>
      </c>
      <c r="K1204" s="9" t="str" cm="1">
        <f t="array" ref="K12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4" s="9" t="str" cm="1">
        <f t="array" ref="L12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4" s="11" t="str" cm="1">
        <f t="array" ref="M12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4" s="9" t="str" cm="1">
        <f t="array" ref="N1204">IF(IFERROR(VLOOKUP(VALUE(Table13[[#This Row],[County FIPS]]), VALUE([1]!Assignments_of_Authorization[#Data]), 1, FALSE), "N")&lt;&gt;"N", "Y", "N")</f>
        <v>N</v>
      </c>
      <c r="O1204" s="9" t="str" cm="1">
        <f t="array" ref="O12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4" s="9" t="str" cm="1">
        <f t="array" ref="P12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4" s="9" t="str" cm="1">
        <f t="array" ref="Q12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5" spans="2:17" x14ac:dyDescent="0.25">
      <c r="B1205" s="8" t="s">
        <v>3251</v>
      </c>
      <c r="C1205" t="s">
        <v>850</v>
      </c>
      <c r="D1205" t="s">
        <v>857</v>
      </c>
      <c r="E1205" t="s">
        <v>8</v>
      </c>
      <c r="F1205" s="4">
        <v>166617</v>
      </c>
      <c r="G1205" s="6" t="str" cm="1">
        <f t="array" ref="G1205">IFERROR(VLOOKUP(VALUE(Table13[[#This Row],[County FIPS]]), IFERROR(IF(VALUE([1]!New_Licenses[#Data])=0, "Pending", VALUE([1]!New_Licenses[#Data])), [1]!New_Licenses[#Data]), 8, FALSE), "N/A")</f>
        <v>N/A</v>
      </c>
      <c r="H1205" s="9" t="str">
        <f>IF(AND(Table13[[#This Row],[Call Sign]]&lt;&gt;"N/A", Table13[[#This Row],[Call Sign]]&lt;&gt;"Pending"), "Y", "N")</f>
        <v>N</v>
      </c>
      <c r="I1205" s="10" t="str" cm="1">
        <f t="array" ref="I12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5" s="6" t="str" cm="1">
        <f t="array" ref="J1205">IF(IFERROR(VLOOKUP(VALUE(Table13[[#This Row],[County FIPS]]), IFERROR(IF(VALUE([1]!New_Leases[#Data])=0, "Pending", VALUE([1]!New_Leases[#Data])), [1]!New_Leases[#Data]), 13, FALSE), "N")="Active", "Y", "N")</f>
        <v>N</v>
      </c>
      <c r="K1205" s="9" t="str" cm="1">
        <f t="array" ref="K12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5" s="9" t="str" cm="1">
        <f t="array" ref="L12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5" s="11" t="str" cm="1">
        <f t="array" ref="M12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5" s="9" t="str" cm="1">
        <f t="array" ref="N1205">IF(IFERROR(VLOOKUP(VALUE(Table13[[#This Row],[County FIPS]]), VALUE([1]!Assignments_of_Authorization[#Data]), 1, FALSE), "N")&lt;&gt;"N", "Y", "N")</f>
        <v>N</v>
      </c>
      <c r="O1205" s="9" t="str" cm="1">
        <f t="array" ref="O12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5" s="9" t="str" cm="1">
        <f t="array" ref="P12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5" s="9" t="str" cm="1">
        <f t="array" ref="Q12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6" spans="2:17" x14ac:dyDescent="0.25">
      <c r="B1206" s="8" t="s">
        <v>3252</v>
      </c>
      <c r="C1206" t="s">
        <v>850</v>
      </c>
      <c r="D1206" t="s">
        <v>858</v>
      </c>
      <c r="E1206" t="s">
        <v>6</v>
      </c>
      <c r="F1206" s="4">
        <v>32531</v>
      </c>
      <c r="G1206" s="6" t="str" cm="1">
        <f t="array" ref="G1206">IFERROR(VLOOKUP(VALUE(Table13[[#This Row],[County FIPS]]), IFERROR(IF(VALUE([1]!New_Licenses[#Data])=0, "Pending", VALUE([1]!New_Licenses[#Data])), [1]!New_Licenses[#Data]), 8, FALSE), "N/A")</f>
        <v>N/A</v>
      </c>
      <c r="H1206" s="9" t="str">
        <f>IF(AND(Table13[[#This Row],[Call Sign]]&lt;&gt;"N/A", Table13[[#This Row],[Call Sign]]&lt;&gt;"Pending"), "Y", "N")</f>
        <v>N</v>
      </c>
      <c r="I1206" s="10" t="str" cm="1">
        <f t="array" ref="I12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6" s="6" t="str" cm="1">
        <f t="array" ref="J1206">IF(IFERROR(VLOOKUP(VALUE(Table13[[#This Row],[County FIPS]]), IFERROR(IF(VALUE([1]!New_Leases[#Data])=0, "Pending", VALUE([1]!New_Leases[#Data])), [1]!New_Leases[#Data]), 13, FALSE), "N")="Active", "Y", "N")</f>
        <v>N</v>
      </c>
      <c r="K1206" s="9" t="str" cm="1">
        <f t="array" ref="K12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6" s="9" t="str" cm="1">
        <f t="array" ref="L12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6" s="11" t="str" cm="1">
        <f t="array" ref="M12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6" s="9" t="str" cm="1">
        <f t="array" ref="N1206">IF(IFERROR(VLOOKUP(VALUE(Table13[[#This Row],[County FIPS]]), VALUE([1]!Assignments_of_Authorization[#Data]), 1, FALSE), "N")&lt;&gt;"N", "Y", "N")</f>
        <v>N</v>
      </c>
      <c r="O1206" s="9" t="str" cm="1">
        <f t="array" ref="O12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6" s="9" t="str" cm="1">
        <f t="array" ref="P12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6" s="9" t="str" cm="1">
        <f t="array" ref="Q12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7" spans="2:17" x14ac:dyDescent="0.25">
      <c r="B1207" s="8" t="s">
        <v>3253</v>
      </c>
      <c r="C1207" t="s">
        <v>850</v>
      </c>
      <c r="D1207" t="s">
        <v>859</v>
      </c>
      <c r="E1207" t="s">
        <v>8</v>
      </c>
      <c r="F1207" s="4">
        <v>271717</v>
      </c>
      <c r="G1207" s="6" t="str" cm="1">
        <f t="array" ref="G1207">IFERROR(VLOOKUP(VALUE(Table13[[#This Row],[County FIPS]]), IFERROR(IF(VALUE([1]!New_Licenses[#Data])=0, "Pending", VALUE([1]!New_Licenses[#Data])), [1]!New_Licenses[#Data]), 8, FALSE), "N/A")</f>
        <v>N/A</v>
      </c>
      <c r="H1207" s="9" t="str">
        <f>IF(AND(Table13[[#This Row],[Call Sign]]&lt;&gt;"N/A", Table13[[#This Row],[Call Sign]]&lt;&gt;"Pending"), "Y", "N")</f>
        <v>N</v>
      </c>
      <c r="I1207" s="10" t="str" cm="1">
        <f t="array" ref="I12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7" s="6" t="str" cm="1">
        <f t="array" ref="J1207">IF(IFERROR(VLOOKUP(VALUE(Table13[[#This Row],[County FIPS]]), IFERROR(IF(VALUE([1]!New_Leases[#Data])=0, "Pending", VALUE([1]!New_Leases[#Data])), [1]!New_Leases[#Data]), 13, FALSE), "N")="Active", "Y", "N")</f>
        <v>N</v>
      </c>
      <c r="K1207" s="9" t="str" cm="1">
        <f t="array" ref="K12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7" s="9" t="str" cm="1">
        <f t="array" ref="L12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7" s="11" t="str" cm="1">
        <f t="array" ref="M12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7" s="9" t="str" cm="1">
        <f t="array" ref="N1207">IF(IFERROR(VLOOKUP(VALUE(Table13[[#This Row],[County FIPS]]), VALUE([1]!Assignments_of_Authorization[#Data]), 1, FALSE), "N")&lt;&gt;"N", "Y", "N")</f>
        <v>N</v>
      </c>
      <c r="O1207" s="9" t="str" cm="1">
        <f t="array" ref="O12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7" s="9" t="str" cm="1">
        <f t="array" ref="P12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7" s="9" t="str" cm="1">
        <f t="array" ref="Q12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8" spans="2:17" x14ac:dyDescent="0.25">
      <c r="B1208" s="8" t="s">
        <v>3254</v>
      </c>
      <c r="C1208" t="s">
        <v>850</v>
      </c>
      <c r="D1208" t="s">
        <v>860</v>
      </c>
      <c r="E1208" t="s">
        <v>6</v>
      </c>
      <c r="F1208" s="4">
        <v>28806</v>
      </c>
      <c r="G1208" s="6" t="str" cm="1">
        <f t="array" ref="G1208">IFERROR(VLOOKUP(VALUE(Table13[[#This Row],[County FIPS]]), IFERROR(IF(VALUE([1]!New_Licenses[#Data])=0, "Pending", VALUE([1]!New_Licenses[#Data])), [1]!New_Licenses[#Data]), 8, FALSE), "N/A")</f>
        <v>N/A</v>
      </c>
      <c r="H1208" s="9" t="str">
        <f>IF(AND(Table13[[#This Row],[Call Sign]]&lt;&gt;"N/A", Table13[[#This Row],[Call Sign]]&lt;&gt;"Pending"), "Y", "N")</f>
        <v>N</v>
      </c>
      <c r="I1208" s="10" t="str" cm="1">
        <f t="array" ref="I12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8" s="6" t="str" cm="1">
        <f t="array" ref="J1208">IF(IFERROR(VLOOKUP(VALUE(Table13[[#This Row],[County FIPS]]), IFERROR(IF(VALUE([1]!New_Leases[#Data])=0, "Pending", VALUE([1]!New_Leases[#Data])), [1]!New_Leases[#Data]), 13, FALSE), "N")="Active", "Y", "N")</f>
        <v>N</v>
      </c>
      <c r="K1208" s="9" t="str" cm="1">
        <f t="array" ref="K12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8" s="9" t="str" cm="1">
        <f t="array" ref="L12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8" s="11" t="str" cm="1">
        <f t="array" ref="M12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8" s="9" t="str" cm="1">
        <f t="array" ref="N1208">IF(IFERROR(VLOOKUP(VALUE(Table13[[#This Row],[County FIPS]]), VALUE([1]!Assignments_of_Authorization[#Data]), 1, FALSE), "N")&lt;&gt;"N", "Y", "N")</f>
        <v>N</v>
      </c>
      <c r="O1208" s="9" t="str" cm="1">
        <f t="array" ref="O12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8" s="9" t="str" cm="1">
        <f t="array" ref="P12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8" s="9" t="str" cm="1">
        <f t="array" ref="Q12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09" spans="2:17" x14ac:dyDescent="0.25">
      <c r="B1209" s="8" t="s">
        <v>3255</v>
      </c>
      <c r="C1209" t="s">
        <v>850</v>
      </c>
      <c r="D1209" t="s">
        <v>861</v>
      </c>
      <c r="E1209" t="s">
        <v>8</v>
      </c>
      <c r="F1209" s="4">
        <v>260924</v>
      </c>
      <c r="G1209" s="6" t="str" cm="1">
        <f t="array" ref="G1209">IFERROR(VLOOKUP(VALUE(Table13[[#This Row],[County FIPS]]), IFERROR(IF(VALUE([1]!New_Licenses[#Data])=0, "Pending", VALUE([1]!New_Licenses[#Data])), [1]!New_Licenses[#Data]), 8, FALSE), "N/A")</f>
        <v>N/A</v>
      </c>
      <c r="H1209" s="9" t="str">
        <f>IF(AND(Table13[[#This Row],[Call Sign]]&lt;&gt;"N/A", Table13[[#This Row],[Call Sign]]&lt;&gt;"Pending"), "Y", "N")</f>
        <v>N</v>
      </c>
      <c r="I1209" s="10" t="str" cm="1">
        <f t="array" ref="I12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09" s="6" t="str" cm="1">
        <f t="array" ref="J1209">IF(IFERROR(VLOOKUP(VALUE(Table13[[#This Row],[County FIPS]]), IFERROR(IF(VALUE([1]!New_Leases[#Data])=0, "Pending", VALUE([1]!New_Leases[#Data])), [1]!New_Leases[#Data]), 13, FALSE), "N")="Active", "Y", "N")</f>
        <v>N</v>
      </c>
      <c r="K1209" s="9" t="str" cm="1">
        <f t="array" ref="K12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09" s="9" t="str" cm="1">
        <f t="array" ref="L12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09" s="11" t="str" cm="1">
        <f t="array" ref="M12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09" s="9" t="str" cm="1">
        <f t="array" ref="N1209">IF(IFERROR(VLOOKUP(VALUE(Table13[[#This Row],[County FIPS]]), VALUE([1]!Assignments_of_Authorization[#Data]), 1, FALSE), "N")&lt;&gt;"N", "Y", "N")</f>
        <v>N</v>
      </c>
      <c r="O1209" s="9" t="str" cm="1">
        <f t="array" ref="O12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09" s="9" t="str" cm="1">
        <f t="array" ref="P12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09" s="9" t="str" cm="1">
        <f t="array" ref="Q12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0" spans="2:17" x14ac:dyDescent="0.25">
      <c r="B1210" s="8" t="s">
        <v>3256</v>
      </c>
      <c r="C1210" t="s">
        <v>850</v>
      </c>
      <c r="D1210" t="s">
        <v>148</v>
      </c>
      <c r="E1210" t="s">
        <v>8</v>
      </c>
      <c r="F1210" s="4">
        <v>332317</v>
      </c>
      <c r="G1210" s="6" t="str" cm="1">
        <f t="array" ref="G1210">IFERROR(VLOOKUP(VALUE(Table13[[#This Row],[County FIPS]]), IFERROR(IF(VALUE([1]!New_Licenses[#Data])=0, "Pending", VALUE([1]!New_Licenses[#Data])), [1]!New_Licenses[#Data]), 8, FALSE), "N/A")</f>
        <v>N/A</v>
      </c>
      <c r="H1210" s="9" t="str">
        <f>IF(AND(Table13[[#This Row],[Call Sign]]&lt;&gt;"N/A", Table13[[#This Row],[Call Sign]]&lt;&gt;"Pending"), "Y", "N")</f>
        <v>N</v>
      </c>
      <c r="I1210" s="10" t="str" cm="1">
        <f t="array" ref="I12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0" s="6" t="str" cm="1">
        <f t="array" ref="J1210">IF(IFERROR(VLOOKUP(VALUE(Table13[[#This Row],[County FIPS]]), IFERROR(IF(VALUE([1]!New_Leases[#Data])=0, "Pending", VALUE([1]!New_Leases[#Data])), [1]!New_Leases[#Data]), 13, FALSE), "N")="Active", "Y", "N")</f>
        <v>N</v>
      </c>
      <c r="K1210" s="9" t="str" cm="1">
        <f t="array" ref="K12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0" s="9" t="str" cm="1">
        <f t="array" ref="L12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0" s="11" t="str" cm="1">
        <f t="array" ref="M12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0" s="9" t="str" cm="1">
        <f t="array" ref="N1210">IF(IFERROR(VLOOKUP(VALUE(Table13[[#This Row],[County FIPS]]), VALUE([1]!Assignments_of_Authorization[#Data]), 1, FALSE), "N")&lt;&gt;"N", "Y", "N")</f>
        <v>N</v>
      </c>
      <c r="O1210" s="9" t="str" cm="1">
        <f t="array" ref="O12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0" s="9" t="str" cm="1">
        <f t="array" ref="P12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0" s="9" t="str" cm="1">
        <f t="array" ref="Q12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1" spans="2:17" x14ac:dyDescent="0.25">
      <c r="B1211" s="8" t="s">
        <v>3257</v>
      </c>
      <c r="C1211" t="s">
        <v>850</v>
      </c>
      <c r="D1211" t="s">
        <v>304</v>
      </c>
      <c r="E1211" t="s">
        <v>6</v>
      </c>
      <c r="F1211" s="4">
        <v>19198</v>
      </c>
      <c r="G1211" s="6" t="str" cm="1">
        <f t="array" ref="G1211">IFERROR(VLOOKUP(VALUE(Table13[[#This Row],[County FIPS]]), IFERROR(IF(VALUE([1]!New_Licenses[#Data])=0, "Pending", VALUE([1]!New_Licenses[#Data])), [1]!New_Licenses[#Data]), 8, FALSE), "N/A")</f>
        <v>N/A</v>
      </c>
      <c r="H1211" s="9" t="str">
        <f>IF(AND(Table13[[#This Row],[Call Sign]]&lt;&gt;"N/A", Table13[[#This Row],[Call Sign]]&lt;&gt;"Pending"), "Y", "N")</f>
        <v>N</v>
      </c>
      <c r="I1211" s="10" t="str" cm="1">
        <f t="array" ref="I12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1" s="6" t="str" cm="1">
        <f t="array" ref="J1211">IF(IFERROR(VLOOKUP(VALUE(Table13[[#This Row],[County FIPS]]), IFERROR(IF(VALUE([1]!New_Leases[#Data])=0, "Pending", VALUE([1]!New_Leases[#Data])), [1]!New_Leases[#Data]), 13, FALSE), "N")="Active", "Y", "N")</f>
        <v>N</v>
      </c>
      <c r="K1211" s="9" t="str" cm="1">
        <f t="array" ref="K12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1" s="9" t="str" cm="1">
        <f t="array" ref="L12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1" s="11" t="str" cm="1">
        <f t="array" ref="M12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1" s="9" t="str" cm="1">
        <f t="array" ref="N1211">IF(IFERROR(VLOOKUP(VALUE(Table13[[#This Row],[County FIPS]]), VALUE([1]!Assignments_of_Authorization[#Data]), 1, FALSE), "N")&lt;&gt;"N", "Y", "N")</f>
        <v>N</v>
      </c>
      <c r="O1211" s="9" t="str" cm="1">
        <f t="array" ref="O12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1" s="9" t="str" cm="1">
        <f t="array" ref="P12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1" s="9" t="str" cm="1">
        <f t="array" ref="Q12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2" spans="2:17" x14ac:dyDescent="0.25">
      <c r="B1212" s="8" t="s">
        <v>3258</v>
      </c>
      <c r="C1212" t="s">
        <v>850</v>
      </c>
      <c r="D1212" t="s">
        <v>57</v>
      </c>
      <c r="E1212" t="s">
        <v>8</v>
      </c>
      <c r="F1212" s="4">
        <v>1062061</v>
      </c>
      <c r="G1212" s="6" t="str" cm="1">
        <f t="array" ref="G1212">IFERROR(VLOOKUP(VALUE(Table13[[#This Row],[County FIPS]]), IFERROR(IF(VALUE([1]!New_Licenses[#Data])=0, "Pending", VALUE([1]!New_Licenses[#Data])), [1]!New_Licenses[#Data]), 8, FALSE), "N/A")</f>
        <v>N/A</v>
      </c>
      <c r="H1212" s="9" t="str">
        <f>IF(AND(Table13[[#This Row],[Call Sign]]&lt;&gt;"N/A", Table13[[#This Row],[Call Sign]]&lt;&gt;"Pending"), "Y", "N")</f>
        <v>N</v>
      </c>
      <c r="I1212" s="10" t="str" cm="1">
        <f t="array" ref="I12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2" s="6" t="str" cm="1">
        <f t="array" ref="J1212">IF(IFERROR(VLOOKUP(VALUE(Table13[[#This Row],[County FIPS]]), IFERROR(IF(VALUE([1]!New_Leases[#Data])=0, "Pending", VALUE([1]!New_Leases[#Data])), [1]!New_Leases[#Data]), 13, FALSE), "N")="Active", "Y", "N")</f>
        <v>N</v>
      </c>
      <c r="K1212" s="9" t="str" cm="1">
        <f t="array" ref="K12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2" s="9" t="str" cm="1">
        <f t="array" ref="L12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2" s="11" t="str" cm="1">
        <f t="array" ref="M12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2" s="9" t="str" cm="1">
        <f t="array" ref="N1212">IF(IFERROR(VLOOKUP(VALUE(Table13[[#This Row],[County FIPS]]), VALUE([1]!Assignments_of_Authorization[#Data]), 1, FALSE), "N")&lt;&gt;"N", "Y", "N")</f>
        <v>N</v>
      </c>
      <c r="O1212" s="9" t="str" cm="1">
        <f t="array" ref="O12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2" s="9" t="str" cm="1">
        <f t="array" ref="P12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2" s="9" t="str" cm="1">
        <f t="array" ref="Q12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3" spans="2:17" x14ac:dyDescent="0.25">
      <c r="B1213" s="8" t="s">
        <v>3259</v>
      </c>
      <c r="C1213" t="s">
        <v>850</v>
      </c>
      <c r="D1213" t="s">
        <v>862</v>
      </c>
      <c r="E1213" t="s">
        <v>8</v>
      </c>
      <c r="F1213" s="4">
        <v>967201</v>
      </c>
      <c r="G1213" s="6" t="str" cm="1">
        <f t="array" ref="G1213">IFERROR(VLOOKUP(VALUE(Table13[[#This Row],[County FIPS]]), IFERROR(IF(VALUE([1]!New_Licenses[#Data])=0, "Pending", VALUE([1]!New_Licenses[#Data])), [1]!New_Licenses[#Data]), 8, FALSE), "N/A")</f>
        <v>N/A</v>
      </c>
      <c r="H1213" s="9" t="str">
        <f>IF(AND(Table13[[#This Row],[Call Sign]]&lt;&gt;"N/A", Table13[[#This Row],[Call Sign]]&lt;&gt;"Pending"), "Y", "N")</f>
        <v>N</v>
      </c>
      <c r="I1213" s="10" t="str" cm="1">
        <f t="array" ref="I12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3" s="6" t="str" cm="1">
        <f t="array" ref="J1213">IF(IFERROR(VLOOKUP(VALUE(Table13[[#This Row],[County FIPS]]), IFERROR(IF(VALUE([1]!New_Leases[#Data])=0, "Pending", VALUE([1]!New_Leases[#Data])), [1]!New_Leases[#Data]), 13, FALSE), "N")="Active", "Y", "N")</f>
        <v>N</v>
      </c>
      <c r="K1213" s="9" t="str" cm="1">
        <f t="array" ref="K12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3" s="9" t="str" cm="1">
        <f t="array" ref="L12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3" s="11" t="str" cm="1">
        <f t="array" ref="M12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3" s="9" t="str" cm="1">
        <f t="array" ref="N1213">IF(IFERROR(VLOOKUP(VALUE(Table13[[#This Row],[County FIPS]]), VALUE([1]!Assignments_of_Authorization[#Data]), 1, FALSE), "N")&lt;&gt;"N", "Y", "N")</f>
        <v>N</v>
      </c>
      <c r="O1213" s="9" t="str" cm="1">
        <f t="array" ref="O12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3" s="9" t="str" cm="1">
        <f t="array" ref="P12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3" s="9" t="str" cm="1">
        <f t="array" ref="Q12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4" spans="2:17" x14ac:dyDescent="0.25">
      <c r="B1214" s="8" t="s">
        <v>3260</v>
      </c>
      <c r="C1214" t="s">
        <v>850</v>
      </c>
      <c r="D1214" t="s">
        <v>863</v>
      </c>
      <c r="E1214" t="s">
        <v>8</v>
      </c>
      <c r="F1214" s="4">
        <v>49874</v>
      </c>
      <c r="G1214" s="6" t="str" cm="1">
        <f t="array" ref="G1214">IFERROR(VLOOKUP(VALUE(Table13[[#This Row],[County FIPS]]), IFERROR(IF(VALUE([1]!New_Licenses[#Data])=0, "Pending", VALUE([1]!New_Licenses[#Data])), [1]!New_Licenses[#Data]), 8, FALSE), "N/A")</f>
        <v>N/A</v>
      </c>
      <c r="H1214" s="9" t="str">
        <f>IF(AND(Table13[[#This Row],[Call Sign]]&lt;&gt;"N/A", Table13[[#This Row],[Call Sign]]&lt;&gt;"Pending"), "Y", "N")</f>
        <v>N</v>
      </c>
      <c r="I1214" s="10" t="str" cm="1">
        <f t="array" ref="I12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4" s="6" t="str" cm="1">
        <f t="array" ref="J1214">IF(IFERROR(VLOOKUP(VALUE(Table13[[#This Row],[County FIPS]]), IFERROR(IF(VALUE([1]!New_Leases[#Data])=0, "Pending", VALUE([1]!New_Leases[#Data])), [1]!New_Leases[#Data]), 13, FALSE), "N")="Active", "Y", "N")</f>
        <v>N</v>
      </c>
      <c r="K1214" s="9" t="str" cm="1">
        <f t="array" ref="K12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4" s="9" t="str" cm="1">
        <f t="array" ref="L12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4" s="11" t="str" cm="1">
        <f t="array" ref="M12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4" s="9" t="str" cm="1">
        <f t="array" ref="N1214">IF(IFERROR(VLOOKUP(VALUE(Table13[[#This Row],[County FIPS]]), VALUE([1]!Assignments_of_Authorization[#Data]), 1, FALSE), "N")&lt;&gt;"N", "Y", "N")</f>
        <v>N</v>
      </c>
      <c r="O1214" s="9" t="str" cm="1">
        <f t="array" ref="O12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4" s="9" t="str" cm="1">
        <f t="array" ref="P12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4" s="9" t="str" cm="1">
        <f t="array" ref="Q12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5" spans="2:17" x14ac:dyDescent="0.25">
      <c r="B1215" s="8" t="s">
        <v>3261</v>
      </c>
      <c r="C1215" t="s">
        <v>850</v>
      </c>
      <c r="D1215" t="s">
        <v>864</v>
      </c>
      <c r="E1215" t="s">
        <v>8</v>
      </c>
      <c r="F1215" s="4">
        <v>113777</v>
      </c>
      <c r="G1215" s="6" t="str" cm="1">
        <f t="array" ref="G1215">IFERROR(VLOOKUP(VALUE(Table13[[#This Row],[County FIPS]]), IFERROR(IF(VALUE([1]!New_Licenses[#Data])=0, "Pending", VALUE([1]!New_Licenses[#Data])), [1]!New_Licenses[#Data]), 8, FALSE), "N/A")</f>
        <v>N/A</v>
      </c>
      <c r="H1215" s="9" t="str">
        <f>IF(AND(Table13[[#This Row],[Call Sign]]&lt;&gt;"N/A", Table13[[#This Row],[Call Sign]]&lt;&gt;"Pending"), "Y", "N")</f>
        <v>N</v>
      </c>
      <c r="I1215" s="10" t="str" cm="1">
        <f t="array" ref="I12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5" s="6" t="str" cm="1">
        <f t="array" ref="J1215">IF(IFERROR(VLOOKUP(VALUE(Table13[[#This Row],[County FIPS]]), IFERROR(IF(VALUE([1]!New_Leases[#Data])=0, "Pending", VALUE([1]!New_Leases[#Data])), [1]!New_Leases[#Data]), 13, FALSE), "N")="Active", "Y", "N")</f>
        <v>N</v>
      </c>
      <c r="K1215" s="9" t="str" cm="1">
        <f t="array" ref="K12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5" s="9" t="str" cm="1">
        <f t="array" ref="L12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5" s="11" t="str" cm="1">
        <f t="array" ref="M12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5" s="9" t="str" cm="1">
        <f t="array" ref="N1215">IF(IFERROR(VLOOKUP(VALUE(Table13[[#This Row],[County FIPS]]), VALUE([1]!Assignments_of_Authorization[#Data]), 1, FALSE), "N")&lt;&gt;"N", "Y", "N")</f>
        <v>N</v>
      </c>
      <c r="O1215" s="9" t="str" cm="1">
        <f t="array" ref="O12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5" s="9" t="str" cm="1">
        <f t="array" ref="P12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5" s="9" t="str" cm="1">
        <f t="array" ref="Q12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6" spans="2:17" x14ac:dyDescent="0.25">
      <c r="B1216" s="8" t="s">
        <v>3262</v>
      </c>
      <c r="C1216" t="s">
        <v>850</v>
      </c>
      <c r="D1216" t="s">
        <v>847</v>
      </c>
      <c r="E1216" t="s">
        <v>6</v>
      </c>
      <c r="F1216" s="4">
        <v>24620</v>
      </c>
      <c r="G1216" s="6" t="str" cm="1">
        <f t="array" ref="G1216">IFERROR(VLOOKUP(VALUE(Table13[[#This Row],[County FIPS]]), IFERROR(IF(VALUE([1]!New_Licenses[#Data])=0, "Pending", VALUE([1]!New_Licenses[#Data])), [1]!New_Licenses[#Data]), 8, FALSE), "N/A")</f>
        <v>N/A</v>
      </c>
      <c r="H1216" s="9" t="str">
        <f>IF(AND(Table13[[#This Row],[Call Sign]]&lt;&gt;"N/A", Table13[[#This Row],[Call Sign]]&lt;&gt;"Pending"), "Y", "N")</f>
        <v>N</v>
      </c>
      <c r="I1216" s="10" t="str" cm="1">
        <f t="array" ref="I12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6" s="6" t="str" cm="1">
        <f t="array" ref="J1216">IF(IFERROR(VLOOKUP(VALUE(Table13[[#This Row],[County FIPS]]), IFERROR(IF(VALUE([1]!New_Leases[#Data])=0, "Pending", VALUE([1]!New_Leases[#Data])), [1]!New_Leases[#Data]), 13, FALSE), "N")="Active", "Y", "N")</f>
        <v>N</v>
      </c>
      <c r="K1216" s="9" t="str" cm="1">
        <f t="array" ref="K12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6" s="9" t="str" cm="1">
        <f t="array" ref="L12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6" s="11" t="str" cm="1">
        <f t="array" ref="M12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6" s="9" t="str" cm="1">
        <f t="array" ref="N1216">IF(IFERROR(VLOOKUP(VALUE(Table13[[#This Row],[County FIPS]]), VALUE([1]!Assignments_of_Authorization[#Data]), 1, FALSE), "N")&lt;&gt;"N", "Y", "N")</f>
        <v>N</v>
      </c>
      <c r="O1216" s="9" t="str" cm="1">
        <f t="array" ref="O12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6" s="9" t="str" cm="1">
        <f t="array" ref="P12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6" s="9" t="str" cm="1">
        <f t="array" ref="Q12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7" spans="2:17" x14ac:dyDescent="0.25">
      <c r="B1217" s="8" t="s">
        <v>3263</v>
      </c>
      <c r="C1217" t="s">
        <v>850</v>
      </c>
      <c r="D1217" t="s">
        <v>444</v>
      </c>
      <c r="E1217" t="s">
        <v>8</v>
      </c>
      <c r="F1217" s="4">
        <v>37526</v>
      </c>
      <c r="G1217" s="6" t="str" cm="1">
        <f t="array" ref="G1217">IFERROR(VLOOKUP(VALUE(Table13[[#This Row],[County FIPS]]), IFERROR(IF(VALUE([1]!New_Licenses[#Data])=0, "Pending", VALUE([1]!New_Licenses[#Data])), [1]!New_Licenses[#Data]), 8, FALSE), "N/A")</f>
        <v>N/A</v>
      </c>
      <c r="H1217" s="9" t="str">
        <f>IF(AND(Table13[[#This Row],[Call Sign]]&lt;&gt;"N/A", Table13[[#This Row],[Call Sign]]&lt;&gt;"Pending"), "Y", "N")</f>
        <v>N</v>
      </c>
      <c r="I1217" s="10" t="str" cm="1">
        <f t="array" ref="I12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7" s="6" t="str" cm="1">
        <f t="array" ref="J1217">IF(IFERROR(VLOOKUP(VALUE(Table13[[#This Row],[County FIPS]]), IFERROR(IF(VALUE([1]!New_Leases[#Data])=0, "Pending", VALUE([1]!New_Leases[#Data])), [1]!New_Leases[#Data]), 13, FALSE), "N")="Active", "Y", "N")</f>
        <v>N</v>
      </c>
      <c r="K1217" s="9" t="str" cm="1">
        <f t="array" ref="K12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7" s="9" t="str" cm="1">
        <f t="array" ref="L12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7" s="11" t="str" cm="1">
        <f t="array" ref="M12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7" s="9" t="str" cm="1">
        <f t="array" ref="N1217">IF(IFERROR(VLOOKUP(VALUE(Table13[[#This Row],[County FIPS]]), VALUE([1]!Assignments_of_Authorization[#Data]), 1, FALSE), "N")&lt;&gt;"N", "Y", "N")</f>
        <v>N</v>
      </c>
      <c r="O1217" s="9" t="str" cm="1">
        <f t="array" ref="O12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7" s="9" t="str" cm="1">
        <f t="array" ref="P12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7" s="9" t="str" cm="1">
        <f t="array" ref="Q12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8" spans="2:17" x14ac:dyDescent="0.25">
      <c r="B1218" s="8" t="s">
        <v>3264</v>
      </c>
      <c r="C1218" t="s">
        <v>850</v>
      </c>
      <c r="D1218" t="s">
        <v>71</v>
      </c>
      <c r="E1218" t="s">
        <v>8</v>
      </c>
      <c r="F1218" s="4">
        <v>154705</v>
      </c>
      <c r="G1218" s="6" t="str" cm="1">
        <f t="array" ref="G1218">IFERROR(VLOOKUP(VALUE(Table13[[#This Row],[County FIPS]]), IFERROR(IF(VALUE([1]!New_Licenses[#Data])=0, "Pending", VALUE([1]!New_Licenses[#Data])), [1]!New_Licenses[#Data]), 8, FALSE), "N/A")</f>
        <v>N/A</v>
      </c>
      <c r="H1218" s="9" t="str">
        <f>IF(AND(Table13[[#This Row],[Call Sign]]&lt;&gt;"N/A", Table13[[#This Row],[Call Sign]]&lt;&gt;"Pending"), "Y", "N")</f>
        <v>N</v>
      </c>
      <c r="I1218" s="10" t="str" cm="1">
        <f t="array" ref="I12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8" s="6" t="str" cm="1">
        <f t="array" ref="J1218">IF(IFERROR(VLOOKUP(VALUE(Table13[[#This Row],[County FIPS]]), IFERROR(IF(VALUE([1]!New_Leases[#Data])=0, "Pending", VALUE([1]!New_Leases[#Data])), [1]!New_Leases[#Data]), 13, FALSE), "N")="Active", "Y", "N")</f>
        <v>N</v>
      </c>
      <c r="K1218" s="9" t="str" cm="1">
        <f t="array" ref="K12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8" s="9" t="str" cm="1">
        <f t="array" ref="L12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8" s="11" t="str" cm="1">
        <f t="array" ref="M12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8" s="9" t="str" cm="1">
        <f t="array" ref="N1218">IF(IFERROR(VLOOKUP(VALUE(Table13[[#This Row],[County FIPS]]), VALUE([1]!Assignments_of_Authorization[#Data]), 1, FALSE), "N")&lt;&gt;"N", "Y", "N")</f>
        <v>N</v>
      </c>
      <c r="O1218" s="9" t="str" cm="1">
        <f t="array" ref="O12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8" s="9" t="str" cm="1">
        <f t="array" ref="P12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8" s="9" t="str" cm="1">
        <f t="array" ref="Q12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19" spans="2:17" x14ac:dyDescent="0.25">
      <c r="B1219" s="8" t="s">
        <v>3265</v>
      </c>
      <c r="C1219" t="s">
        <v>850</v>
      </c>
      <c r="D1219" t="s">
        <v>865</v>
      </c>
      <c r="E1219" t="s">
        <v>8</v>
      </c>
      <c r="F1219" s="4">
        <v>103588</v>
      </c>
      <c r="G1219" s="6" t="str" cm="1">
        <f t="array" ref="G1219">IFERROR(VLOOKUP(VALUE(Table13[[#This Row],[County FIPS]]), IFERROR(IF(VALUE([1]!New_Licenses[#Data])=0, "Pending", VALUE([1]!New_Licenses[#Data])), [1]!New_Licenses[#Data]), 8, FALSE), "N/A")</f>
        <v>N/A</v>
      </c>
      <c r="H1219" s="9" t="str">
        <f>IF(AND(Table13[[#This Row],[Call Sign]]&lt;&gt;"N/A", Table13[[#This Row],[Call Sign]]&lt;&gt;"Pending"), "Y", "N")</f>
        <v>N</v>
      </c>
      <c r="I1219" s="10" t="str" cm="1">
        <f t="array" ref="I12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19" s="6" t="str" cm="1">
        <f t="array" ref="J1219">IF(IFERROR(VLOOKUP(VALUE(Table13[[#This Row],[County FIPS]]), IFERROR(IF(VALUE([1]!New_Leases[#Data])=0, "Pending", VALUE([1]!New_Leases[#Data])), [1]!New_Leases[#Data]), 13, FALSE), "N")="Active", "Y", "N")</f>
        <v>N</v>
      </c>
      <c r="K1219" s="9" t="str" cm="1">
        <f t="array" ref="K12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19" s="9" t="str" cm="1">
        <f t="array" ref="L12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19" s="11" t="str" cm="1">
        <f t="array" ref="M12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19" s="9" t="str" cm="1">
        <f t="array" ref="N1219">IF(IFERROR(VLOOKUP(VALUE(Table13[[#This Row],[County FIPS]]), VALUE([1]!Assignments_of_Authorization[#Data]), 1, FALSE), "N")&lt;&gt;"N", "Y", "N")</f>
        <v>N</v>
      </c>
      <c r="O1219" s="9" t="str" cm="1">
        <f t="array" ref="O12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19" s="9" t="str" cm="1">
        <f t="array" ref="P12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19" s="9" t="str" cm="1">
        <f t="array" ref="Q12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0" spans="2:17" x14ac:dyDescent="0.25">
      <c r="B1220" s="8" t="s">
        <v>3266</v>
      </c>
      <c r="C1220" t="s">
        <v>850</v>
      </c>
      <c r="D1220" t="s">
        <v>866</v>
      </c>
      <c r="E1220" t="s">
        <v>8</v>
      </c>
      <c r="F1220" s="4">
        <v>52460</v>
      </c>
      <c r="G1220" s="6" t="str" cm="1">
        <f t="array" ref="G1220">IFERROR(VLOOKUP(VALUE(Table13[[#This Row],[County FIPS]]), IFERROR(IF(VALUE([1]!New_Licenses[#Data])=0, "Pending", VALUE([1]!New_Licenses[#Data])), [1]!New_Licenses[#Data]), 8, FALSE), "N/A")</f>
        <v>N/A</v>
      </c>
      <c r="H1220" s="9" t="str">
        <f>IF(AND(Table13[[#This Row],[Call Sign]]&lt;&gt;"N/A", Table13[[#This Row],[Call Sign]]&lt;&gt;"Pending"), "Y", "N")</f>
        <v>N</v>
      </c>
      <c r="I1220" s="10" t="str" cm="1">
        <f t="array" ref="I12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0" s="6" t="str" cm="1">
        <f t="array" ref="J1220">IF(IFERROR(VLOOKUP(VALUE(Table13[[#This Row],[County FIPS]]), IFERROR(IF(VALUE([1]!New_Leases[#Data])=0, "Pending", VALUE([1]!New_Leases[#Data])), [1]!New_Leases[#Data]), 13, FALSE), "N")="Active", "Y", "N")</f>
        <v>N</v>
      </c>
      <c r="K1220" s="9" t="str" cm="1">
        <f t="array" ref="K12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0" s="9" t="str" cm="1">
        <f t="array" ref="L12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0" s="11" t="str" cm="1">
        <f t="array" ref="M12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0" s="9" t="str" cm="1">
        <f t="array" ref="N1220">IF(IFERROR(VLOOKUP(VALUE(Table13[[#This Row],[County FIPS]]), VALUE([1]!Assignments_of_Authorization[#Data]), 1, FALSE), "N")&lt;&gt;"N", "Y", "N")</f>
        <v>N</v>
      </c>
      <c r="O1220" s="9" t="str" cm="1">
        <f t="array" ref="O12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0" s="9" t="str" cm="1">
        <f t="array" ref="P12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0" s="9" t="str" cm="1">
        <f t="array" ref="Q12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1" spans="2:17" x14ac:dyDescent="0.25">
      <c r="B1221" s="8" t="s">
        <v>3267</v>
      </c>
      <c r="C1221" t="s">
        <v>850</v>
      </c>
      <c r="D1221" t="s">
        <v>867</v>
      </c>
      <c r="E1221" t="s">
        <v>8</v>
      </c>
      <c r="F1221" s="4">
        <v>585708</v>
      </c>
      <c r="G1221" s="6" t="str" cm="1">
        <f t="array" ref="G1221">IFERROR(VLOOKUP(VALUE(Table13[[#This Row],[County FIPS]]), IFERROR(IF(VALUE([1]!New_Licenses[#Data])=0, "Pending", VALUE([1]!New_Licenses[#Data])), [1]!New_Licenses[#Data]), 8, FALSE), "N/A")</f>
        <v>N/A</v>
      </c>
      <c r="H1221" s="9" t="str">
        <f>IF(AND(Table13[[#This Row],[Call Sign]]&lt;&gt;"N/A", Table13[[#This Row],[Call Sign]]&lt;&gt;"Pending"), "Y", "N")</f>
        <v>N</v>
      </c>
      <c r="I1221" s="10" t="str" cm="1">
        <f t="array" ref="I12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1" s="6" t="str" cm="1">
        <f t="array" ref="J1221">IF(IFERROR(VLOOKUP(VALUE(Table13[[#This Row],[County FIPS]]), IFERROR(IF(VALUE([1]!New_Leases[#Data])=0, "Pending", VALUE([1]!New_Leases[#Data])), [1]!New_Leases[#Data]), 13, FALSE), "N")="Active", "Y", "N")</f>
        <v>N</v>
      </c>
      <c r="K1221" s="9" t="str" cm="1">
        <f t="array" ref="K12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1" s="9" t="str" cm="1">
        <f t="array" ref="L12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1" s="11" t="str" cm="1">
        <f t="array" ref="M12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1" s="9" t="str" cm="1">
        <f t="array" ref="N1221">IF(IFERROR(VLOOKUP(VALUE(Table13[[#This Row],[County FIPS]]), VALUE([1]!Assignments_of_Authorization[#Data]), 1, FALSE), "N")&lt;&gt;"N", "Y", "N")</f>
        <v>N</v>
      </c>
      <c r="O1221" s="9" t="str" cm="1">
        <f t="array" ref="O12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1" s="9" t="str" cm="1">
        <f t="array" ref="P12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1" s="9" t="str" cm="1">
        <f t="array" ref="Q12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2" spans="2:17" x14ac:dyDescent="0.25">
      <c r="B1222" s="8" t="s">
        <v>3268</v>
      </c>
      <c r="C1222" t="s">
        <v>868</v>
      </c>
      <c r="D1222" t="s">
        <v>869</v>
      </c>
      <c r="E1222" t="s">
        <v>8</v>
      </c>
      <c r="F1222" s="4">
        <v>228996</v>
      </c>
      <c r="G1222" s="6" t="str" cm="1">
        <f t="array" ref="G1222">IFERROR(VLOOKUP(VALUE(Table13[[#This Row],[County FIPS]]), IFERROR(IF(VALUE([1]!New_Licenses[#Data])=0, "Pending", VALUE([1]!New_Licenses[#Data])), [1]!New_Licenses[#Data]), 8, FALSE), "N/A")</f>
        <v>N/A</v>
      </c>
      <c r="H1222" s="9" t="str">
        <f>IF(AND(Table13[[#This Row],[Call Sign]]&lt;&gt;"N/A", Table13[[#This Row],[Call Sign]]&lt;&gt;"Pending"), "Y", "N")</f>
        <v>N</v>
      </c>
      <c r="I1222" s="10" t="str" cm="1">
        <f t="array" ref="I12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2" s="6" t="str" cm="1">
        <f t="array" ref="J1222">IF(IFERROR(VLOOKUP(VALUE(Table13[[#This Row],[County FIPS]]), IFERROR(IF(VALUE([1]!New_Leases[#Data])=0, "Pending", VALUE([1]!New_Leases[#Data])), [1]!New_Leases[#Data]), 13, FALSE), "N")="Active", "Y", "N")</f>
        <v>N</v>
      </c>
      <c r="K1222" s="9" t="str" cm="1">
        <f t="array" ref="K12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2" s="9" t="str" cm="1">
        <f t="array" ref="L12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2" s="11" t="str" cm="1">
        <f t="array" ref="M12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2" s="9" t="str" cm="1">
        <f t="array" ref="N1222">IF(IFERROR(VLOOKUP(VALUE(Table13[[#This Row],[County FIPS]]), VALUE([1]!Assignments_of_Authorization[#Data]), 1, FALSE), "N")&lt;&gt;"N", "Y", "N")</f>
        <v>N</v>
      </c>
      <c r="O1222" s="9" t="str" cm="1">
        <f t="array" ref="O12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2" s="9" t="str" cm="1">
        <f t="array" ref="P12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2" s="9" t="str" cm="1">
        <f t="array" ref="Q12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3" spans="2:17" x14ac:dyDescent="0.25">
      <c r="B1223" s="8" t="s">
        <v>3269</v>
      </c>
      <c r="C1223" t="s">
        <v>868</v>
      </c>
      <c r="D1223" t="s">
        <v>870</v>
      </c>
      <c r="E1223" t="s">
        <v>8</v>
      </c>
      <c r="F1223" s="4">
        <v>129026</v>
      </c>
      <c r="G1223" s="6" t="str" cm="1">
        <f t="array" ref="G1223">IFERROR(VLOOKUP(VALUE(Table13[[#This Row],[County FIPS]]), IFERROR(IF(VALUE([1]!New_Licenses[#Data])=0, "Pending", VALUE([1]!New_Licenses[#Data])), [1]!New_Licenses[#Data]), 8, FALSE), "N/A")</f>
        <v>N/A</v>
      </c>
      <c r="H1223" s="9" t="str">
        <f>IF(AND(Table13[[#This Row],[Call Sign]]&lt;&gt;"N/A", Table13[[#This Row],[Call Sign]]&lt;&gt;"Pending"), "Y", "N")</f>
        <v>N</v>
      </c>
      <c r="I1223" s="10" t="str" cm="1">
        <f t="array" ref="I12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3" s="6" t="str" cm="1">
        <f t="array" ref="J1223">IF(IFERROR(VLOOKUP(VALUE(Table13[[#This Row],[County FIPS]]), IFERROR(IF(VALUE([1]!New_Leases[#Data])=0, "Pending", VALUE([1]!New_Leases[#Data])), [1]!New_Leases[#Data]), 13, FALSE), "N")="Active", "Y", "N")</f>
        <v>N</v>
      </c>
      <c r="K1223" s="9" t="str" cm="1">
        <f t="array" ref="K12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3" s="9" t="str" cm="1">
        <f t="array" ref="L12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3" s="11" t="str" cm="1">
        <f t="array" ref="M12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3" s="9" t="str" cm="1">
        <f t="array" ref="N1223">IF(IFERROR(VLOOKUP(VALUE(Table13[[#This Row],[County FIPS]]), VALUE([1]!Assignments_of_Authorization[#Data]), 1, FALSE), "N")&lt;&gt;"N", "Y", "N")</f>
        <v>N</v>
      </c>
      <c r="O1223" s="9" t="str" cm="1">
        <f t="array" ref="O12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3" s="9" t="str" cm="1">
        <f t="array" ref="P12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3" s="9" t="str" cm="1">
        <f t="array" ref="Q12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4" spans="2:17" x14ac:dyDescent="0.25">
      <c r="B1224" s="8" t="s">
        <v>3270</v>
      </c>
      <c r="C1224" t="s">
        <v>868</v>
      </c>
      <c r="D1224" t="s">
        <v>871</v>
      </c>
      <c r="E1224" t="s">
        <v>8</v>
      </c>
      <c r="F1224" s="4">
        <v>579200</v>
      </c>
      <c r="G1224" s="6" t="str" cm="1">
        <f t="array" ref="G1224">IFERROR(VLOOKUP(VALUE(Table13[[#This Row],[County FIPS]]), IFERROR(IF(VALUE([1]!New_Licenses[#Data])=0, "Pending", VALUE([1]!New_Licenses[#Data])), [1]!New_Licenses[#Data]), 8, FALSE), "N/A")</f>
        <v>N/A</v>
      </c>
      <c r="H1224" s="9" t="str">
        <f>IF(AND(Table13[[#This Row],[Call Sign]]&lt;&gt;"N/A", Table13[[#This Row],[Call Sign]]&lt;&gt;"Pending"), "Y", "N")</f>
        <v>N</v>
      </c>
      <c r="I1224" s="10" t="str" cm="1">
        <f t="array" ref="I12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4" s="6" t="str" cm="1">
        <f t="array" ref="J1224">IF(IFERROR(VLOOKUP(VALUE(Table13[[#This Row],[County FIPS]]), IFERROR(IF(VALUE([1]!New_Leases[#Data])=0, "Pending", VALUE([1]!New_Leases[#Data])), [1]!New_Leases[#Data]), 13, FALSE), "N")="Active", "Y", "N")</f>
        <v>N</v>
      </c>
      <c r="K1224" s="9" t="str" cm="1">
        <f t="array" ref="K12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4" s="9" t="str" cm="1">
        <f t="array" ref="L12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4" s="11" t="str" cm="1">
        <f t="array" ref="M12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4" s="9" t="str" cm="1">
        <f t="array" ref="N1224">IF(IFERROR(VLOOKUP(VALUE(Table13[[#This Row],[County FIPS]]), VALUE([1]!Assignments_of_Authorization[#Data]), 1, FALSE), "N")&lt;&gt;"N", "Y", "N")</f>
        <v>N</v>
      </c>
      <c r="O1224" s="9" t="str" cm="1">
        <f t="array" ref="O12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4" s="9" t="str" cm="1">
        <f t="array" ref="P12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4" s="9" t="str" cm="1">
        <f t="array" ref="Q12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5" spans="2:17" x14ac:dyDescent="0.25">
      <c r="B1225" s="8" t="s">
        <v>3271</v>
      </c>
      <c r="C1225" t="s">
        <v>868</v>
      </c>
      <c r="D1225" t="s">
        <v>872</v>
      </c>
      <c r="E1225" t="s">
        <v>8</v>
      </c>
      <c r="F1225" s="4">
        <v>20600</v>
      </c>
      <c r="G1225" s="6" t="str" cm="1">
        <f t="array" ref="G1225">IFERROR(VLOOKUP(VALUE(Table13[[#This Row],[County FIPS]]), IFERROR(IF(VALUE([1]!New_Licenses[#Data])=0, "Pending", VALUE([1]!New_Licenses[#Data])), [1]!New_Licenses[#Data]), 8, FALSE), "N/A")</f>
        <v>N/A</v>
      </c>
      <c r="H1225" s="9" t="str">
        <f>IF(AND(Table13[[#This Row],[Call Sign]]&lt;&gt;"N/A", Table13[[#This Row],[Call Sign]]&lt;&gt;"Pending"), "Y", "N")</f>
        <v>N</v>
      </c>
      <c r="I1225" s="10" t="str" cm="1">
        <f t="array" ref="I12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5" s="6" t="str" cm="1">
        <f t="array" ref="J1225">IF(IFERROR(VLOOKUP(VALUE(Table13[[#This Row],[County FIPS]]), IFERROR(IF(VALUE([1]!New_Leases[#Data])=0, "Pending", VALUE([1]!New_Leases[#Data])), [1]!New_Leases[#Data]), 13, FALSE), "N")="Active", "Y", "N")</f>
        <v>N</v>
      </c>
      <c r="K1225" s="9" t="str" cm="1">
        <f t="array" ref="K12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5" s="9" t="str" cm="1">
        <f t="array" ref="L12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5" s="11" t="str" cm="1">
        <f t="array" ref="M12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5" s="9" t="str" cm="1">
        <f t="array" ref="N1225">IF(IFERROR(VLOOKUP(VALUE(Table13[[#This Row],[County FIPS]]), VALUE([1]!Assignments_of_Authorization[#Data]), 1, FALSE), "N")&lt;&gt;"N", "Y", "N")</f>
        <v>N</v>
      </c>
      <c r="O1225" s="9" t="str" cm="1">
        <f t="array" ref="O12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5" s="9" t="str" cm="1">
        <f t="array" ref="P12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5" s="9" t="str" cm="1">
        <f t="array" ref="Q12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6" spans="2:17" x14ac:dyDescent="0.25">
      <c r="B1226" s="8" t="s">
        <v>3272</v>
      </c>
      <c r="C1226" t="s">
        <v>868</v>
      </c>
      <c r="D1226" t="s">
        <v>873</v>
      </c>
      <c r="E1226" t="s">
        <v>8</v>
      </c>
      <c r="F1226" s="4">
        <v>809829</v>
      </c>
      <c r="G1226" s="6" t="str" cm="1">
        <f t="array" ref="G1226">IFERROR(VLOOKUP(VALUE(Table13[[#This Row],[County FIPS]]), IFERROR(IF(VALUE([1]!New_Licenses[#Data])=0, "Pending", VALUE([1]!New_Licenses[#Data])), [1]!New_Licenses[#Data]), 8, FALSE), "N/A")</f>
        <v>N/A</v>
      </c>
      <c r="H1226" s="9" t="str">
        <f>IF(AND(Table13[[#This Row],[Call Sign]]&lt;&gt;"N/A", Table13[[#This Row],[Call Sign]]&lt;&gt;"Pending"), "Y", "N")</f>
        <v>N</v>
      </c>
      <c r="I1226" s="10" t="str" cm="1">
        <f t="array" ref="I12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6" s="6" t="str" cm="1">
        <f t="array" ref="J1226">IF(IFERROR(VLOOKUP(VALUE(Table13[[#This Row],[County FIPS]]), IFERROR(IF(VALUE([1]!New_Leases[#Data])=0, "Pending", VALUE([1]!New_Leases[#Data])), [1]!New_Leases[#Data]), 13, FALSE), "N")="Active", "Y", "N")</f>
        <v>N</v>
      </c>
      <c r="K1226" s="9" t="str" cm="1">
        <f t="array" ref="K12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6" s="9" t="str" cm="1">
        <f t="array" ref="L12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6" s="11" t="str" cm="1">
        <f t="array" ref="M12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6" s="9" t="str" cm="1">
        <f t="array" ref="N1226">IF(IFERROR(VLOOKUP(VALUE(Table13[[#This Row],[County FIPS]]), VALUE([1]!Assignments_of_Authorization[#Data]), 1, FALSE), "N")&lt;&gt;"N", "Y", "N")</f>
        <v>N</v>
      </c>
      <c r="O1226" s="9" t="str" cm="1">
        <f t="array" ref="O12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6" s="9" t="str" cm="1">
        <f t="array" ref="P12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6" s="9" t="str" cm="1">
        <f t="array" ref="Q12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7" spans="2:17" x14ac:dyDescent="0.25">
      <c r="B1227" s="8" t="s">
        <v>3273</v>
      </c>
      <c r="C1227" t="s">
        <v>868</v>
      </c>
      <c r="D1227" t="s">
        <v>36</v>
      </c>
      <c r="E1227" t="s">
        <v>8</v>
      </c>
      <c r="F1227" s="4">
        <v>71029</v>
      </c>
      <c r="G1227" s="6" t="str" cm="1">
        <f t="array" ref="G1227">IFERROR(VLOOKUP(VALUE(Table13[[#This Row],[County FIPS]]), IFERROR(IF(VALUE([1]!New_Licenses[#Data])=0, "Pending", VALUE([1]!New_Licenses[#Data])), [1]!New_Licenses[#Data]), 8, FALSE), "N/A")</f>
        <v>N/A</v>
      </c>
      <c r="H1227" s="9" t="str">
        <f>IF(AND(Table13[[#This Row],[Call Sign]]&lt;&gt;"N/A", Table13[[#This Row],[Call Sign]]&lt;&gt;"Pending"), "Y", "N")</f>
        <v>N</v>
      </c>
      <c r="I1227" s="10" t="str" cm="1">
        <f t="array" ref="I12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7" s="6" t="str" cm="1">
        <f t="array" ref="J1227">IF(IFERROR(VLOOKUP(VALUE(Table13[[#This Row],[County FIPS]]), IFERROR(IF(VALUE([1]!New_Leases[#Data])=0, "Pending", VALUE([1]!New_Leases[#Data])), [1]!New_Leases[#Data]), 13, FALSE), "N")="Active", "Y", "N")</f>
        <v>N</v>
      </c>
      <c r="K1227" s="9" t="str" cm="1">
        <f t="array" ref="K12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7" s="9" t="str" cm="1">
        <f t="array" ref="L12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7" s="11" t="str" cm="1">
        <f t="array" ref="M12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7" s="9" t="str" cm="1">
        <f t="array" ref="N1227">IF(IFERROR(VLOOKUP(VALUE(Table13[[#This Row],[County FIPS]]), VALUE([1]!Assignments_of_Authorization[#Data]), 1, FALSE), "N")&lt;&gt;"N", "Y", "N")</f>
        <v>N</v>
      </c>
      <c r="O1227" s="9" t="str" cm="1">
        <f t="array" ref="O12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7" s="9" t="str" cm="1">
        <f t="array" ref="P12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7" s="9" t="str" cm="1">
        <f t="array" ref="Q12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8" spans="2:17" x14ac:dyDescent="0.25">
      <c r="B1228" s="8" t="s">
        <v>3274</v>
      </c>
      <c r="C1228" t="s">
        <v>868</v>
      </c>
      <c r="D1228" t="s">
        <v>874</v>
      </c>
      <c r="E1228" t="s">
        <v>8</v>
      </c>
      <c r="F1228" s="4">
        <v>465825</v>
      </c>
      <c r="G1228" s="6" t="str" cm="1">
        <f t="array" ref="G1228">IFERROR(VLOOKUP(VALUE(Table13[[#This Row],[County FIPS]]), IFERROR(IF(VALUE([1]!New_Licenses[#Data])=0, "Pending", VALUE([1]!New_Licenses[#Data])), [1]!New_Licenses[#Data]), 8, FALSE), "N/A")</f>
        <v>N/A</v>
      </c>
      <c r="H1228" s="9" t="str">
        <f>IF(AND(Table13[[#This Row],[Call Sign]]&lt;&gt;"N/A", Table13[[#This Row],[Call Sign]]&lt;&gt;"Pending"), "Y", "N")</f>
        <v>N</v>
      </c>
      <c r="I1228" s="10" t="str" cm="1">
        <f t="array" ref="I12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8" s="6" t="str" cm="1">
        <f t="array" ref="J1228">IF(IFERROR(VLOOKUP(VALUE(Table13[[#This Row],[County FIPS]]), IFERROR(IF(VALUE([1]!New_Leases[#Data])=0, "Pending", VALUE([1]!New_Leases[#Data])), [1]!New_Leases[#Data]), 13, FALSE), "N")="Active", "Y", "N")</f>
        <v>N</v>
      </c>
      <c r="K1228" s="9" t="str" cm="1">
        <f t="array" ref="K12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8" s="9" t="str" cm="1">
        <f t="array" ref="L12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8" s="11" t="str" cm="1">
        <f t="array" ref="M12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8" s="9" t="str" cm="1">
        <f t="array" ref="N1228">IF(IFERROR(VLOOKUP(VALUE(Table13[[#This Row],[County FIPS]]), VALUE([1]!Assignments_of_Authorization[#Data]), 1, FALSE), "N")&lt;&gt;"N", "Y", "N")</f>
        <v>N</v>
      </c>
      <c r="O1228" s="9" t="str" cm="1">
        <f t="array" ref="O12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8" s="9" t="str" cm="1">
        <f t="array" ref="P12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8" s="9" t="str" cm="1">
        <f t="array" ref="Q12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29" spans="2:17" x14ac:dyDescent="0.25">
      <c r="B1229" s="8" t="s">
        <v>3275</v>
      </c>
      <c r="C1229" t="s">
        <v>868</v>
      </c>
      <c r="D1229" t="s">
        <v>875</v>
      </c>
      <c r="E1229" t="s">
        <v>8</v>
      </c>
      <c r="F1229" s="4">
        <v>162308</v>
      </c>
      <c r="G1229" s="6" t="str" cm="1">
        <f t="array" ref="G1229">IFERROR(VLOOKUP(VALUE(Table13[[#This Row],[County FIPS]]), IFERROR(IF(VALUE([1]!New_Licenses[#Data])=0, "Pending", VALUE([1]!New_Licenses[#Data])), [1]!New_Licenses[#Data]), 8, FALSE), "N/A")</f>
        <v>N/A</v>
      </c>
      <c r="H1229" s="9" t="str">
        <f>IF(AND(Table13[[#This Row],[Call Sign]]&lt;&gt;"N/A", Table13[[#This Row],[Call Sign]]&lt;&gt;"Pending"), "Y", "N")</f>
        <v>N</v>
      </c>
      <c r="I1229" s="10" t="str" cm="1">
        <f t="array" ref="I12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29" s="6" t="str" cm="1">
        <f t="array" ref="J1229">IF(IFERROR(VLOOKUP(VALUE(Table13[[#This Row],[County FIPS]]), IFERROR(IF(VALUE([1]!New_Leases[#Data])=0, "Pending", VALUE([1]!New_Leases[#Data])), [1]!New_Leases[#Data]), 13, FALSE), "N")="Active", "Y", "N")</f>
        <v>N</v>
      </c>
      <c r="K1229" s="9" t="str" cm="1">
        <f t="array" ref="K12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29" s="9" t="str" cm="1">
        <f t="array" ref="L12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29" s="11" t="str" cm="1">
        <f t="array" ref="M12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29" s="9" t="str" cm="1">
        <f t="array" ref="N1229">IF(IFERROR(VLOOKUP(VALUE(Table13[[#This Row],[County FIPS]]), VALUE([1]!Assignments_of_Authorization[#Data]), 1, FALSE), "N")&lt;&gt;"N", "Y", "N")</f>
        <v>N</v>
      </c>
      <c r="O1229" s="9" t="str" cm="1">
        <f t="array" ref="O12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29" s="9" t="str" cm="1">
        <f t="array" ref="P12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29" s="9" t="str" cm="1">
        <f t="array" ref="Q12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0" spans="2:17" x14ac:dyDescent="0.25">
      <c r="B1230" s="8" t="s">
        <v>3276</v>
      </c>
      <c r="C1230" t="s">
        <v>868</v>
      </c>
      <c r="D1230" t="s">
        <v>298</v>
      </c>
      <c r="E1230" t="s">
        <v>8</v>
      </c>
      <c r="F1230" s="4">
        <v>1632002</v>
      </c>
      <c r="G1230" s="6" t="str" cm="1">
        <f t="array" ref="G1230">IFERROR(VLOOKUP(VALUE(Table13[[#This Row],[County FIPS]]), IFERROR(IF(VALUE([1]!New_Licenses[#Data])=0, "Pending", VALUE([1]!New_Licenses[#Data])), [1]!New_Licenses[#Data]), 8, FALSE), "N/A")</f>
        <v>N/A</v>
      </c>
      <c r="H1230" s="9" t="str">
        <f>IF(AND(Table13[[#This Row],[Call Sign]]&lt;&gt;"N/A", Table13[[#This Row],[Call Sign]]&lt;&gt;"Pending"), "Y", "N")</f>
        <v>N</v>
      </c>
      <c r="I1230" s="10" t="str" cm="1">
        <f t="array" ref="I12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0" s="6" t="str" cm="1">
        <f t="array" ref="J1230">IF(IFERROR(VLOOKUP(VALUE(Table13[[#This Row],[County FIPS]]), IFERROR(IF(VALUE([1]!New_Leases[#Data])=0, "Pending", VALUE([1]!New_Leases[#Data])), [1]!New_Leases[#Data]), 13, FALSE), "N")="Active", "Y", "N")</f>
        <v>N</v>
      </c>
      <c r="K1230" s="9" t="str" cm="1">
        <f t="array" ref="K12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0" s="9" t="str" cm="1">
        <f t="array" ref="L12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0" s="11" t="str" cm="1">
        <f t="array" ref="M12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0" s="9" t="str" cm="1">
        <f t="array" ref="N1230">IF(IFERROR(VLOOKUP(VALUE(Table13[[#This Row],[County FIPS]]), VALUE([1]!Assignments_of_Authorization[#Data]), 1, FALSE), "N")&lt;&gt;"N", "Y", "N")</f>
        <v>N</v>
      </c>
      <c r="O1230" s="9" t="str" cm="1">
        <f t="array" ref="O12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0" s="9" t="str" cm="1">
        <f t="array" ref="P12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0" s="9" t="str" cm="1">
        <f t="array" ref="Q12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1" spans="2:17" x14ac:dyDescent="0.25">
      <c r="B1231" s="8" t="s">
        <v>3277</v>
      </c>
      <c r="C1231" t="s">
        <v>868</v>
      </c>
      <c r="D1231" t="s">
        <v>876</v>
      </c>
      <c r="E1231" t="s">
        <v>8</v>
      </c>
      <c r="F1231" s="4">
        <v>14255</v>
      </c>
      <c r="G1231" s="6" t="str" cm="1">
        <f t="array" ref="G1231">IFERROR(VLOOKUP(VALUE(Table13[[#This Row],[County FIPS]]), IFERROR(IF(VALUE([1]!New_Licenses[#Data])=0, "Pending", VALUE([1]!New_Licenses[#Data])), [1]!New_Licenses[#Data]), 8, FALSE), "N/A")</f>
        <v>N/A</v>
      </c>
      <c r="H1231" s="9" t="str">
        <f>IF(AND(Table13[[#This Row],[Call Sign]]&lt;&gt;"N/A", Table13[[#This Row],[Call Sign]]&lt;&gt;"Pending"), "Y", "N")</f>
        <v>N</v>
      </c>
      <c r="I1231" s="10" t="str" cm="1">
        <f t="array" ref="I12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1" s="6" t="str" cm="1">
        <f t="array" ref="J1231">IF(IFERROR(VLOOKUP(VALUE(Table13[[#This Row],[County FIPS]]), IFERROR(IF(VALUE([1]!New_Leases[#Data])=0, "Pending", VALUE([1]!New_Leases[#Data])), [1]!New_Leases[#Data]), 13, FALSE), "N")="Active", "Y", "N")</f>
        <v>N</v>
      </c>
      <c r="K1231" s="9" t="str" cm="1">
        <f t="array" ref="K12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1" s="9" t="str" cm="1">
        <f t="array" ref="L12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1" s="11" t="str" cm="1">
        <f t="array" ref="M12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1" s="9" t="str" cm="1">
        <f t="array" ref="N1231">IF(IFERROR(VLOOKUP(VALUE(Table13[[#This Row],[County FIPS]]), VALUE([1]!Assignments_of_Authorization[#Data]), 1, FALSE), "N")&lt;&gt;"N", "Y", "N")</f>
        <v>N</v>
      </c>
      <c r="O1231" s="9" t="str" cm="1">
        <f t="array" ref="O12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1" s="9" t="str" cm="1">
        <f t="array" ref="P12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1" s="9" t="str" cm="1">
        <f t="array" ref="Q12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2" spans="2:17" x14ac:dyDescent="0.25">
      <c r="B1232" s="8" t="s">
        <v>3278</v>
      </c>
      <c r="C1232" t="s">
        <v>868</v>
      </c>
      <c r="D1232" t="s">
        <v>877</v>
      </c>
      <c r="E1232" t="s">
        <v>8</v>
      </c>
      <c r="F1232" s="4">
        <v>725981</v>
      </c>
      <c r="G1232" s="6" t="str" cm="1">
        <f t="array" ref="G1232">IFERROR(VLOOKUP(VALUE(Table13[[#This Row],[County FIPS]]), IFERROR(IF(VALUE([1]!New_Licenses[#Data])=0, "Pending", VALUE([1]!New_Licenses[#Data])), [1]!New_Licenses[#Data]), 8, FALSE), "N/A")</f>
        <v>N/A</v>
      </c>
      <c r="H1232" s="9" t="str">
        <f>IF(AND(Table13[[#This Row],[Call Sign]]&lt;&gt;"N/A", Table13[[#This Row],[Call Sign]]&lt;&gt;"Pending"), "Y", "N")</f>
        <v>N</v>
      </c>
      <c r="I1232" s="10" t="str" cm="1">
        <f t="array" ref="I12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2" s="6" t="str" cm="1">
        <f t="array" ref="J1232">IF(IFERROR(VLOOKUP(VALUE(Table13[[#This Row],[County FIPS]]), IFERROR(IF(VALUE([1]!New_Leases[#Data])=0, "Pending", VALUE([1]!New_Leases[#Data])), [1]!New_Leases[#Data]), 13, FALSE), "N")="Active", "Y", "N")</f>
        <v>N</v>
      </c>
      <c r="K1232" s="9" t="str" cm="1">
        <f t="array" ref="K12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2" s="9" t="str" cm="1">
        <f t="array" ref="L12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2" s="11" t="str" cm="1">
        <f t="array" ref="M12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2" s="9" t="str" cm="1">
        <f t="array" ref="N1232">IF(IFERROR(VLOOKUP(VALUE(Table13[[#This Row],[County FIPS]]), VALUE([1]!Assignments_of_Authorization[#Data]), 1, FALSE), "N")&lt;&gt;"N", "Y", "N")</f>
        <v>N</v>
      </c>
      <c r="O1232" s="9" t="str" cm="1">
        <f t="array" ref="O12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2" s="9" t="str" cm="1">
        <f t="array" ref="P12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2" s="9" t="str" cm="1">
        <f t="array" ref="Q12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3" spans="2:17" x14ac:dyDescent="0.25">
      <c r="B1233" s="8" t="s">
        <v>3279</v>
      </c>
      <c r="C1233" t="s">
        <v>868</v>
      </c>
      <c r="D1233" t="s">
        <v>637</v>
      </c>
      <c r="E1233" t="s">
        <v>8</v>
      </c>
      <c r="F1233" s="4">
        <v>530819</v>
      </c>
      <c r="G1233" s="6" t="str" cm="1">
        <f t="array" ref="G1233">IFERROR(VLOOKUP(VALUE(Table13[[#This Row],[County FIPS]]), IFERROR(IF(VALUE([1]!New_Licenses[#Data])=0, "Pending", VALUE([1]!New_Licenses[#Data])), [1]!New_Licenses[#Data]), 8, FALSE), "N/A")</f>
        <v>N/A</v>
      </c>
      <c r="H1233" s="9" t="str">
        <f>IF(AND(Table13[[#This Row],[Call Sign]]&lt;&gt;"N/A", Table13[[#This Row],[Call Sign]]&lt;&gt;"Pending"), "Y", "N")</f>
        <v>N</v>
      </c>
      <c r="I1233" s="10" t="str" cm="1">
        <f t="array" ref="I12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3" s="6" t="str" cm="1">
        <f t="array" ref="J1233">IF(IFERROR(VLOOKUP(VALUE(Table13[[#This Row],[County FIPS]]), IFERROR(IF(VALUE([1]!New_Leases[#Data])=0, "Pending", VALUE([1]!New_Leases[#Data])), [1]!New_Leases[#Data]), 13, FALSE), "N")="Active", "Y", "N")</f>
        <v>N</v>
      </c>
      <c r="K1233" s="9" t="str" cm="1">
        <f t="array" ref="K12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3" s="9" t="str" cm="1">
        <f t="array" ref="L12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3" s="11" t="str" cm="1">
        <f t="array" ref="M12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3" s="9" t="str" cm="1">
        <f t="array" ref="N1233">IF(IFERROR(VLOOKUP(VALUE(Table13[[#This Row],[County FIPS]]), VALUE([1]!Assignments_of_Authorization[#Data]), 1, FALSE), "N")&lt;&gt;"N", "Y", "N")</f>
        <v>N</v>
      </c>
      <c r="O1233" s="9" t="str" cm="1">
        <f t="array" ref="O12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3" s="9" t="str" cm="1">
        <f t="array" ref="P12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3" s="9" t="str" cm="1">
        <f t="array" ref="Q12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4" spans="2:17" x14ac:dyDescent="0.25">
      <c r="B1234" s="8" t="s">
        <v>3280</v>
      </c>
      <c r="C1234" t="s">
        <v>868</v>
      </c>
      <c r="D1234" t="s">
        <v>878</v>
      </c>
      <c r="E1234" t="s">
        <v>8</v>
      </c>
      <c r="F1234" s="4">
        <v>797936</v>
      </c>
      <c r="G1234" s="6" t="str" cm="1">
        <f t="array" ref="G1234">IFERROR(VLOOKUP(VALUE(Table13[[#This Row],[County FIPS]]), IFERROR(IF(VALUE([1]!New_Licenses[#Data])=0, "Pending", VALUE([1]!New_Licenses[#Data])), [1]!New_Licenses[#Data]), 8, FALSE), "N/A")</f>
        <v>N/A</v>
      </c>
      <c r="H1234" s="9" t="str">
        <f>IF(AND(Table13[[#This Row],[Call Sign]]&lt;&gt;"N/A", Table13[[#This Row],[Call Sign]]&lt;&gt;"Pending"), "Y", "N")</f>
        <v>N</v>
      </c>
      <c r="I1234" s="10" t="str" cm="1">
        <f t="array" ref="I12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4" s="6" t="str" cm="1">
        <f t="array" ref="J1234">IF(IFERROR(VLOOKUP(VALUE(Table13[[#This Row],[County FIPS]]), IFERROR(IF(VALUE([1]!New_Leases[#Data])=0, "Pending", VALUE([1]!New_Leases[#Data])), [1]!New_Leases[#Data]), 13, FALSE), "N")="Active", "Y", "N")</f>
        <v>N</v>
      </c>
      <c r="K1234" s="9" t="str" cm="1">
        <f t="array" ref="K12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4" s="9" t="str" cm="1">
        <f t="array" ref="L12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4" s="11" t="str" cm="1">
        <f t="array" ref="M12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4" s="9" t="str" cm="1">
        <f t="array" ref="N1234">IF(IFERROR(VLOOKUP(VALUE(Table13[[#This Row],[County FIPS]]), VALUE([1]!Assignments_of_Authorization[#Data]), 1, FALSE), "N")&lt;&gt;"N", "Y", "N")</f>
        <v>N</v>
      </c>
      <c r="O1234" s="9" t="str" cm="1">
        <f t="array" ref="O12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4" s="9" t="str" cm="1">
        <f t="array" ref="P12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4" s="9" t="str" cm="1">
        <f t="array" ref="Q12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5" spans="2:17" x14ac:dyDescent="0.25">
      <c r="B1235" s="8" t="s">
        <v>3281</v>
      </c>
      <c r="C1235" t="s">
        <v>868</v>
      </c>
      <c r="D1235" t="s">
        <v>866</v>
      </c>
      <c r="E1235" t="s">
        <v>8</v>
      </c>
      <c r="F1235" s="4">
        <v>862111</v>
      </c>
      <c r="G1235" s="6" t="str" cm="1">
        <f t="array" ref="G1235">IFERROR(VLOOKUP(VALUE(Table13[[#This Row],[County FIPS]]), IFERROR(IF(VALUE([1]!New_Licenses[#Data])=0, "Pending", VALUE([1]!New_Licenses[#Data])), [1]!New_Licenses[#Data]), 8, FALSE), "N/A")</f>
        <v>N/A</v>
      </c>
      <c r="H1235" s="9" t="str">
        <f>IF(AND(Table13[[#This Row],[Call Sign]]&lt;&gt;"N/A", Table13[[#This Row],[Call Sign]]&lt;&gt;"Pending"), "Y", "N")</f>
        <v>N</v>
      </c>
      <c r="I1235" s="10" t="str" cm="1">
        <f t="array" ref="I12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5" s="6" t="str" cm="1">
        <f t="array" ref="J1235">IF(IFERROR(VLOOKUP(VALUE(Table13[[#This Row],[County FIPS]]), IFERROR(IF(VALUE([1]!New_Leases[#Data])=0, "Pending", VALUE([1]!New_Leases[#Data])), [1]!New_Leases[#Data]), 13, FALSE), "N")="Active", "Y", "N")</f>
        <v>N</v>
      </c>
      <c r="K1235" s="9" t="str" cm="1">
        <f t="array" ref="K12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5" s="9" t="str" cm="1">
        <f t="array" ref="L12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5" s="11" t="str" cm="1">
        <f t="array" ref="M12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5" s="9" t="str" cm="1">
        <f t="array" ref="N1235">IF(IFERROR(VLOOKUP(VALUE(Table13[[#This Row],[County FIPS]]), VALUE([1]!Assignments_of_Authorization[#Data]), 1, FALSE), "N")&lt;&gt;"N", "Y", "N")</f>
        <v>N</v>
      </c>
      <c r="O1235" s="9" t="str" cm="1">
        <f t="array" ref="O12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5" s="9" t="str" cm="1">
        <f t="array" ref="P12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5" s="9" t="str" cm="1">
        <f t="array" ref="Q12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6" spans="2:17" x14ac:dyDescent="0.25">
      <c r="B1236" s="8" t="s">
        <v>3282</v>
      </c>
      <c r="C1236" t="s">
        <v>879</v>
      </c>
      <c r="D1236" t="s">
        <v>880</v>
      </c>
      <c r="E1236" t="s">
        <v>6</v>
      </c>
      <c r="F1236" s="4">
        <v>10167</v>
      </c>
      <c r="G1236" s="6" t="str" cm="1">
        <f t="array" ref="G1236">IFERROR(VLOOKUP(VALUE(Table13[[#This Row],[County FIPS]]), IFERROR(IF(VALUE([1]!New_Licenses[#Data])=0, "Pending", VALUE([1]!New_Licenses[#Data])), [1]!New_Licenses[#Data]), 8, FALSE), "N/A")</f>
        <v>N/A</v>
      </c>
      <c r="H1236" s="9" t="str">
        <f>IF(AND(Table13[[#This Row],[Call Sign]]&lt;&gt;"N/A", Table13[[#This Row],[Call Sign]]&lt;&gt;"Pending"), "Y", "N")</f>
        <v>N</v>
      </c>
      <c r="I1236" s="10" t="str" cm="1">
        <f t="array" ref="I12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6" s="6" t="str" cm="1">
        <f t="array" ref="J1236">IF(IFERROR(VLOOKUP(VALUE(Table13[[#This Row],[County FIPS]]), IFERROR(IF(VALUE([1]!New_Leases[#Data])=0, "Pending", VALUE([1]!New_Leases[#Data])), [1]!New_Leases[#Data]), 13, FALSE), "N")="Active", "Y", "N")</f>
        <v>N</v>
      </c>
      <c r="K1236" s="9" t="str" cm="1">
        <f t="array" ref="K12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6" s="9" t="str" cm="1">
        <f t="array" ref="L12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6" s="11" t="str" cm="1">
        <f t="array" ref="M12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6" s="9" t="str" cm="1">
        <f t="array" ref="N1236">IF(IFERROR(VLOOKUP(VALUE(Table13[[#This Row],[County FIPS]]), VALUE([1]!Assignments_of_Authorization[#Data]), 1, FALSE), "N")&lt;&gt;"N", "Y", "N")</f>
        <v>N</v>
      </c>
      <c r="O1236" s="9" t="str" cm="1">
        <f t="array" ref="O12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6" s="9" t="str" cm="1">
        <f t="array" ref="P12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6" s="9" t="str" cm="1">
        <f t="array" ref="Q12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7" spans="2:17" x14ac:dyDescent="0.25">
      <c r="B1237" s="8" t="s">
        <v>3283</v>
      </c>
      <c r="C1237" t="s">
        <v>879</v>
      </c>
      <c r="D1237" t="s">
        <v>881</v>
      </c>
      <c r="E1237" t="s">
        <v>6</v>
      </c>
      <c r="F1237" s="4">
        <v>8842</v>
      </c>
      <c r="G1237" s="6" t="str" cm="1">
        <f t="array" ref="G1237">IFERROR(VLOOKUP(VALUE(Table13[[#This Row],[County FIPS]]), IFERROR(IF(VALUE([1]!New_Licenses[#Data])=0, "Pending", VALUE([1]!New_Licenses[#Data])), [1]!New_Licenses[#Data]), 8, FALSE), "N/A")</f>
        <v>N/A</v>
      </c>
      <c r="H1237" s="9" t="str">
        <f>IF(AND(Table13[[#This Row],[Call Sign]]&lt;&gt;"N/A", Table13[[#This Row],[Call Sign]]&lt;&gt;"Pending"), "Y", "N")</f>
        <v>N</v>
      </c>
      <c r="I1237" s="10" t="str" cm="1">
        <f t="array" ref="I12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7" s="6" t="str" cm="1">
        <f t="array" ref="J1237">IF(IFERROR(VLOOKUP(VALUE(Table13[[#This Row],[County FIPS]]), IFERROR(IF(VALUE([1]!New_Leases[#Data])=0, "Pending", VALUE([1]!New_Leases[#Data])), [1]!New_Leases[#Data]), 13, FALSE), "N")="Active", "Y", "N")</f>
        <v>N</v>
      </c>
      <c r="K1237" s="9" t="str" cm="1">
        <f t="array" ref="K12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7" s="9" t="str" cm="1">
        <f t="array" ref="L12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7" s="11" t="str" cm="1">
        <f t="array" ref="M12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7" s="9" t="str" cm="1">
        <f t="array" ref="N1237">IF(IFERROR(VLOOKUP(VALUE(Table13[[#This Row],[County FIPS]]), VALUE([1]!Assignments_of_Authorization[#Data]), 1, FALSE), "N")&lt;&gt;"N", "Y", "N")</f>
        <v>N</v>
      </c>
      <c r="O1237" s="9" t="str" cm="1">
        <f t="array" ref="O12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7" s="9" t="str" cm="1">
        <f t="array" ref="P12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7" s="9" t="str" cm="1">
        <f t="array" ref="Q12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8" spans="2:17" x14ac:dyDescent="0.25">
      <c r="B1238" s="8" t="s">
        <v>3284</v>
      </c>
      <c r="C1238" t="s">
        <v>879</v>
      </c>
      <c r="D1238" t="s">
        <v>882</v>
      </c>
      <c r="E1238" t="s">
        <v>8</v>
      </c>
      <c r="F1238" s="4">
        <v>120502</v>
      </c>
      <c r="G1238" s="6" t="str" cm="1">
        <f t="array" ref="G1238">IFERROR(VLOOKUP(VALUE(Table13[[#This Row],[County FIPS]]), IFERROR(IF(VALUE([1]!New_Licenses[#Data])=0, "Pending", VALUE([1]!New_Licenses[#Data])), [1]!New_Licenses[#Data]), 8, FALSE), "N/A")</f>
        <v>N/A</v>
      </c>
      <c r="H1238" s="9" t="str">
        <f>IF(AND(Table13[[#This Row],[Call Sign]]&lt;&gt;"N/A", Table13[[#This Row],[Call Sign]]&lt;&gt;"Pending"), "Y", "N")</f>
        <v>N</v>
      </c>
      <c r="I1238" s="10" t="str" cm="1">
        <f t="array" ref="I12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8" s="6" t="str" cm="1">
        <f t="array" ref="J1238">IF(IFERROR(VLOOKUP(VALUE(Table13[[#This Row],[County FIPS]]), IFERROR(IF(VALUE([1]!New_Leases[#Data])=0, "Pending", VALUE([1]!New_Leases[#Data])), [1]!New_Leases[#Data]), 13, FALSE), "N")="Active", "Y", "N")</f>
        <v>N</v>
      </c>
      <c r="K1238" s="9" t="str" cm="1">
        <f t="array" ref="K12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8" s="9" t="str" cm="1">
        <f t="array" ref="L12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8" s="11" t="str" cm="1">
        <f t="array" ref="M12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8" s="9" t="str" cm="1">
        <f t="array" ref="N1238">IF(IFERROR(VLOOKUP(VALUE(Table13[[#This Row],[County FIPS]]), VALUE([1]!Assignments_of_Authorization[#Data]), 1, FALSE), "N")&lt;&gt;"N", "Y", "N")</f>
        <v>N</v>
      </c>
      <c r="O1238" s="9" t="str" cm="1">
        <f t="array" ref="O12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8" s="9" t="str" cm="1">
        <f t="array" ref="P12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8" s="9" t="str" cm="1">
        <f t="array" ref="Q12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39" spans="2:17" x14ac:dyDescent="0.25">
      <c r="B1239" s="8" t="s">
        <v>3285</v>
      </c>
      <c r="C1239" t="s">
        <v>879</v>
      </c>
      <c r="D1239" t="s">
        <v>883</v>
      </c>
      <c r="E1239" t="s">
        <v>6</v>
      </c>
      <c r="F1239" s="4">
        <v>28907</v>
      </c>
      <c r="G1239" s="6" t="str" cm="1">
        <f t="array" ref="G1239">IFERROR(VLOOKUP(VALUE(Table13[[#This Row],[County FIPS]]), IFERROR(IF(VALUE([1]!New_Licenses[#Data])=0, "Pending", VALUE([1]!New_Licenses[#Data])), [1]!New_Licenses[#Data]), 8, FALSE), "N/A")</f>
        <v>N/A</v>
      </c>
      <c r="H1239" s="9" t="str">
        <f>IF(AND(Table13[[#This Row],[Call Sign]]&lt;&gt;"N/A", Table13[[#This Row],[Call Sign]]&lt;&gt;"Pending"), "Y", "N")</f>
        <v>N</v>
      </c>
      <c r="I1239" s="10" t="str" cm="1">
        <f t="array" ref="I12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39" s="6" t="str" cm="1">
        <f t="array" ref="J1239">IF(IFERROR(VLOOKUP(VALUE(Table13[[#This Row],[County FIPS]]), IFERROR(IF(VALUE([1]!New_Leases[#Data])=0, "Pending", VALUE([1]!New_Leases[#Data])), [1]!New_Leases[#Data]), 13, FALSE), "N")="Active", "Y", "N")</f>
        <v>N</v>
      </c>
      <c r="K1239" s="9" t="str" cm="1">
        <f t="array" ref="K12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39" s="9" t="str" cm="1">
        <f t="array" ref="L12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39" s="11" t="str" cm="1">
        <f t="array" ref="M12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39" s="9" t="str" cm="1">
        <f t="array" ref="N1239">IF(IFERROR(VLOOKUP(VALUE(Table13[[#This Row],[County FIPS]]), VALUE([1]!Assignments_of_Authorization[#Data]), 1, FALSE), "N")&lt;&gt;"N", "Y", "N")</f>
        <v>N</v>
      </c>
      <c r="O1239" s="9" t="str" cm="1">
        <f t="array" ref="O12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39" s="9" t="str" cm="1">
        <f t="array" ref="P12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39" s="9" t="str" cm="1">
        <f t="array" ref="Q12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0" spans="2:17" x14ac:dyDescent="0.25">
      <c r="B1240" s="8" t="s">
        <v>3286</v>
      </c>
      <c r="C1240" t="s">
        <v>879</v>
      </c>
      <c r="D1240" t="s">
        <v>884</v>
      </c>
      <c r="E1240" t="s">
        <v>6</v>
      </c>
      <c r="F1240" s="4">
        <v>23431</v>
      </c>
      <c r="G1240" s="6" t="str" cm="1">
        <f t="array" ref="G1240">IFERROR(VLOOKUP(VALUE(Table13[[#This Row],[County FIPS]]), IFERROR(IF(VALUE([1]!New_Licenses[#Data])=0, "Pending", VALUE([1]!New_Licenses[#Data])), [1]!New_Licenses[#Data]), 8, FALSE), "N/A")</f>
        <v>N/A</v>
      </c>
      <c r="H1240" s="9" t="str">
        <f>IF(AND(Table13[[#This Row],[Call Sign]]&lt;&gt;"N/A", Table13[[#This Row],[Call Sign]]&lt;&gt;"Pending"), "Y", "N")</f>
        <v>N</v>
      </c>
      <c r="I1240" s="10" t="str" cm="1">
        <f t="array" ref="I12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0" s="6" t="str" cm="1">
        <f t="array" ref="J1240">IF(IFERROR(VLOOKUP(VALUE(Table13[[#This Row],[County FIPS]]), IFERROR(IF(VALUE([1]!New_Leases[#Data])=0, "Pending", VALUE([1]!New_Leases[#Data])), [1]!New_Leases[#Data]), 13, FALSE), "N")="Active", "Y", "N")</f>
        <v>N</v>
      </c>
      <c r="K1240" s="9" t="str" cm="1">
        <f t="array" ref="K12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0" s="9" t="str" cm="1">
        <f t="array" ref="L12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0" s="11" t="str" cm="1">
        <f t="array" ref="M12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0" s="9" t="str" cm="1">
        <f t="array" ref="N1240">IF(IFERROR(VLOOKUP(VALUE(Table13[[#This Row],[County FIPS]]), VALUE([1]!Assignments_of_Authorization[#Data]), 1, FALSE), "N")&lt;&gt;"N", "Y", "N")</f>
        <v>N</v>
      </c>
      <c r="O1240" s="9" t="str" cm="1">
        <f t="array" ref="O12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0" s="9" t="str" cm="1">
        <f t="array" ref="P12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0" s="9" t="str" cm="1">
        <f t="array" ref="Q12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1" spans="2:17" x14ac:dyDescent="0.25">
      <c r="B1241" s="8" t="s">
        <v>3287</v>
      </c>
      <c r="C1241" t="s">
        <v>879</v>
      </c>
      <c r="D1241" t="s">
        <v>885</v>
      </c>
      <c r="E1241" t="s">
        <v>6</v>
      </c>
      <c r="F1241" s="4">
        <v>15002</v>
      </c>
      <c r="G1241" s="6" t="str" cm="1">
        <f t="array" ref="G1241">IFERROR(VLOOKUP(VALUE(Table13[[#This Row],[County FIPS]]), IFERROR(IF(VALUE([1]!New_Licenses[#Data])=0, "Pending", VALUE([1]!New_Licenses[#Data])), [1]!New_Licenses[#Data]), 8, FALSE), "N/A")</f>
        <v>N/A</v>
      </c>
      <c r="H1241" s="9" t="str">
        <f>IF(AND(Table13[[#This Row],[Call Sign]]&lt;&gt;"N/A", Table13[[#This Row],[Call Sign]]&lt;&gt;"Pending"), "Y", "N")</f>
        <v>N</v>
      </c>
      <c r="I1241" s="10" t="str" cm="1">
        <f t="array" ref="I12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1" s="6" t="str" cm="1">
        <f t="array" ref="J1241">IF(IFERROR(VLOOKUP(VALUE(Table13[[#This Row],[County FIPS]]), IFERROR(IF(VALUE([1]!New_Leases[#Data])=0, "Pending", VALUE([1]!New_Leases[#Data])), [1]!New_Leases[#Data]), 13, FALSE), "N")="Active", "Y", "N")</f>
        <v>N</v>
      </c>
      <c r="K1241" s="9" t="str" cm="1">
        <f t="array" ref="K12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1" s="9" t="str" cm="1">
        <f t="array" ref="L12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1" s="11" t="str" cm="1">
        <f t="array" ref="M12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1" s="9" t="str" cm="1">
        <f t="array" ref="N1241">IF(IFERROR(VLOOKUP(VALUE(Table13[[#This Row],[County FIPS]]), VALUE([1]!Assignments_of_Authorization[#Data]), 1, FALSE), "N")&lt;&gt;"N", "Y", "N")</f>
        <v>N</v>
      </c>
      <c r="O1241" s="9" t="str" cm="1">
        <f t="array" ref="O12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1" s="9" t="str" cm="1">
        <f t="array" ref="P12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1" s="9" t="str" cm="1">
        <f t="array" ref="Q12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2" spans="2:17" x14ac:dyDescent="0.25">
      <c r="B1242" s="8" t="s">
        <v>3288</v>
      </c>
      <c r="C1242" t="s">
        <v>879</v>
      </c>
      <c r="D1242" t="s">
        <v>886</v>
      </c>
      <c r="E1242" t="s">
        <v>6</v>
      </c>
      <c r="F1242" s="4">
        <v>8158</v>
      </c>
      <c r="G1242" s="6" t="str" cm="1">
        <f t="array" ref="G1242">IFERROR(VLOOKUP(VALUE(Table13[[#This Row],[County FIPS]]), IFERROR(IF(VALUE([1]!New_Licenses[#Data])=0, "Pending", VALUE([1]!New_Licenses[#Data])), [1]!New_Licenses[#Data]), 8, FALSE), "N/A")</f>
        <v>N/A</v>
      </c>
      <c r="H1242" s="9" t="str">
        <f>IF(AND(Table13[[#This Row],[Call Sign]]&lt;&gt;"N/A", Table13[[#This Row],[Call Sign]]&lt;&gt;"Pending"), "Y", "N")</f>
        <v>N</v>
      </c>
      <c r="I1242" s="10" t="str" cm="1">
        <f t="array" ref="I12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2" s="6" t="str" cm="1">
        <f t="array" ref="J1242">IF(IFERROR(VLOOKUP(VALUE(Table13[[#This Row],[County FIPS]]), IFERROR(IF(VALUE([1]!New_Leases[#Data])=0, "Pending", VALUE([1]!New_Leases[#Data])), [1]!New_Leases[#Data]), 13, FALSE), "N")="Active", "Y", "N")</f>
        <v>N</v>
      </c>
      <c r="K1242" s="9" t="str" cm="1">
        <f t="array" ref="K12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2" s="9" t="str" cm="1">
        <f t="array" ref="L12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2" s="11" t="str" cm="1">
        <f t="array" ref="M12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2" s="9" t="str" cm="1">
        <f t="array" ref="N1242">IF(IFERROR(VLOOKUP(VALUE(Table13[[#This Row],[County FIPS]]), VALUE([1]!Assignments_of_Authorization[#Data]), 1, FALSE), "N")&lt;&gt;"N", "Y", "N")</f>
        <v>N</v>
      </c>
      <c r="O1242" s="9" t="str" cm="1">
        <f t="array" ref="O12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2" s="9" t="str" cm="1">
        <f t="array" ref="P12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2" s="9" t="str" cm="1">
        <f t="array" ref="Q12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3" spans="2:17" x14ac:dyDescent="0.25">
      <c r="B1243" s="8" t="s">
        <v>3289</v>
      </c>
      <c r="C1243" t="s">
        <v>879</v>
      </c>
      <c r="D1243" t="s">
        <v>887</v>
      </c>
      <c r="E1243" t="s">
        <v>8</v>
      </c>
      <c r="F1243" s="4">
        <v>62423</v>
      </c>
      <c r="G1243" s="6" t="str" cm="1">
        <f t="array" ref="G1243">IFERROR(VLOOKUP(VALUE(Table13[[#This Row],[County FIPS]]), IFERROR(IF(VALUE([1]!New_Licenses[#Data])=0, "Pending", VALUE([1]!New_Licenses[#Data])), [1]!New_Licenses[#Data]), 8, FALSE), "N/A")</f>
        <v>N/A</v>
      </c>
      <c r="H1243" s="9" t="str">
        <f>IF(AND(Table13[[#This Row],[Call Sign]]&lt;&gt;"N/A", Table13[[#This Row],[Call Sign]]&lt;&gt;"Pending"), "Y", "N")</f>
        <v>N</v>
      </c>
      <c r="I1243" s="10" t="str" cm="1">
        <f t="array" ref="I12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3" s="6" t="str" cm="1">
        <f t="array" ref="J1243">IF(IFERROR(VLOOKUP(VALUE(Table13[[#This Row],[County FIPS]]), IFERROR(IF(VALUE([1]!New_Leases[#Data])=0, "Pending", VALUE([1]!New_Leases[#Data])), [1]!New_Leases[#Data]), 13, FALSE), "N")="Active", "Y", "N")</f>
        <v>N</v>
      </c>
      <c r="K1243" s="9" t="str" cm="1">
        <f t="array" ref="K12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3" s="9" t="str" cm="1">
        <f t="array" ref="L12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3" s="11" t="str" cm="1">
        <f t="array" ref="M12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3" s="9" t="str" cm="1">
        <f t="array" ref="N1243">IF(IFERROR(VLOOKUP(VALUE(Table13[[#This Row],[County FIPS]]), VALUE([1]!Assignments_of_Authorization[#Data]), 1, FALSE), "N")&lt;&gt;"N", "Y", "N")</f>
        <v>N</v>
      </c>
      <c r="O1243" s="9" t="str" cm="1">
        <f t="array" ref="O12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3" s="9" t="str" cm="1">
        <f t="array" ref="P12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3" s="9" t="str" cm="1">
        <f t="array" ref="Q12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4" spans="2:17" x14ac:dyDescent="0.25">
      <c r="B1244" s="8" t="s">
        <v>3290</v>
      </c>
      <c r="C1244" t="s">
        <v>879</v>
      </c>
      <c r="D1244" t="s">
        <v>311</v>
      </c>
      <c r="E1244" t="s">
        <v>8</v>
      </c>
      <c r="F1244" s="4">
        <v>103856</v>
      </c>
      <c r="G1244" s="6" t="str" cm="1">
        <f t="array" ref="G1244">IFERROR(VLOOKUP(VALUE(Table13[[#This Row],[County FIPS]]), IFERROR(IF(VALUE([1]!New_Licenses[#Data])=0, "Pending", VALUE([1]!New_Licenses[#Data])), [1]!New_Licenses[#Data]), 8, FALSE), "N/A")</f>
        <v>N/A</v>
      </c>
      <c r="H1244" s="9" t="str">
        <f>IF(AND(Table13[[#This Row],[Call Sign]]&lt;&gt;"N/A", Table13[[#This Row],[Call Sign]]&lt;&gt;"Pending"), "Y", "N")</f>
        <v>N</v>
      </c>
      <c r="I1244" s="10" t="str" cm="1">
        <f t="array" ref="I12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4" s="6" t="str" cm="1">
        <f t="array" ref="J1244">IF(IFERROR(VLOOKUP(VALUE(Table13[[#This Row],[County FIPS]]), IFERROR(IF(VALUE([1]!New_Leases[#Data])=0, "Pending", VALUE([1]!New_Leases[#Data])), [1]!New_Leases[#Data]), 13, FALSE), "N")="Active", "Y", "N")</f>
        <v>N</v>
      </c>
      <c r="K1244" s="9" t="str" cm="1">
        <f t="array" ref="K12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4" s="9" t="str" cm="1">
        <f t="array" ref="L12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4" s="11" t="str" cm="1">
        <f t="array" ref="M12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4" s="9" t="str" cm="1">
        <f t="array" ref="N1244">IF(IFERROR(VLOOKUP(VALUE(Table13[[#This Row],[County FIPS]]), VALUE([1]!Assignments_of_Authorization[#Data]), 1, FALSE), "N")&lt;&gt;"N", "Y", "N")</f>
        <v>N</v>
      </c>
      <c r="O1244" s="9" t="str" cm="1">
        <f t="array" ref="O12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4" s="9" t="str" cm="1">
        <f t="array" ref="P12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4" s="9" t="str" cm="1">
        <f t="array" ref="Q12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5" spans="2:17" x14ac:dyDescent="0.25">
      <c r="B1245" s="8" t="s">
        <v>3291</v>
      </c>
      <c r="C1245" t="s">
        <v>879</v>
      </c>
      <c r="D1245" t="s">
        <v>888</v>
      </c>
      <c r="E1245" t="s">
        <v>6</v>
      </c>
      <c r="F1245" s="4">
        <v>17970</v>
      </c>
      <c r="G1245" s="6" t="str" cm="1">
        <f t="array" ref="G1245">IFERROR(VLOOKUP(VALUE(Table13[[#This Row],[County FIPS]]), IFERROR(IF(VALUE([1]!New_Licenses[#Data])=0, "Pending", VALUE([1]!New_Licenses[#Data])), [1]!New_Licenses[#Data]), 8, FALSE), "N/A")</f>
        <v>N/A</v>
      </c>
      <c r="H1245" s="9" t="str">
        <f>IF(AND(Table13[[#This Row],[Call Sign]]&lt;&gt;"N/A", Table13[[#This Row],[Call Sign]]&lt;&gt;"Pending"), "Y", "N")</f>
        <v>N</v>
      </c>
      <c r="I1245" s="10" t="str" cm="1">
        <f t="array" ref="I12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5" s="6" t="str" cm="1">
        <f t="array" ref="J1245">IF(IFERROR(VLOOKUP(VALUE(Table13[[#This Row],[County FIPS]]), IFERROR(IF(VALUE([1]!New_Leases[#Data])=0, "Pending", VALUE([1]!New_Leases[#Data])), [1]!New_Leases[#Data]), 13, FALSE), "N")="Active", "Y", "N")</f>
        <v>N</v>
      </c>
      <c r="K1245" s="9" t="str" cm="1">
        <f t="array" ref="K12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5" s="9" t="str" cm="1">
        <f t="array" ref="L12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5" s="11" t="str" cm="1">
        <f t="array" ref="M12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5" s="9" t="str" cm="1">
        <f t="array" ref="N1245">IF(IFERROR(VLOOKUP(VALUE(Table13[[#This Row],[County FIPS]]), VALUE([1]!Assignments_of_Authorization[#Data]), 1, FALSE), "N")&lt;&gt;"N", "Y", "N")</f>
        <v>N</v>
      </c>
      <c r="O1245" s="9" t="str" cm="1">
        <f t="array" ref="O12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5" s="9" t="str" cm="1">
        <f t="array" ref="P12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5" s="9" t="str" cm="1">
        <f t="array" ref="Q12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6" spans="2:17" x14ac:dyDescent="0.25">
      <c r="B1246" s="8" t="s">
        <v>3292</v>
      </c>
      <c r="C1246" t="s">
        <v>879</v>
      </c>
      <c r="D1246" t="s">
        <v>366</v>
      </c>
      <c r="E1246" t="s">
        <v>8</v>
      </c>
      <c r="F1246" s="4">
        <v>154316</v>
      </c>
      <c r="G1246" s="6" t="str" cm="1">
        <f t="array" ref="G1246">IFERROR(VLOOKUP(VALUE(Table13[[#This Row],[County FIPS]]), IFERROR(IF(VALUE([1]!New_Licenses[#Data])=0, "Pending", VALUE([1]!New_Licenses[#Data])), [1]!New_Licenses[#Data]), 8, FALSE), "N/A")</f>
        <v>N/A</v>
      </c>
      <c r="H1246" s="9" t="str">
        <f>IF(AND(Table13[[#This Row],[Call Sign]]&lt;&gt;"N/A", Table13[[#This Row],[Call Sign]]&lt;&gt;"Pending"), "Y", "N")</f>
        <v>N</v>
      </c>
      <c r="I1246" s="10" t="str" cm="1">
        <f t="array" ref="I12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6" s="6" t="str" cm="1">
        <f t="array" ref="J1246">IF(IFERROR(VLOOKUP(VALUE(Table13[[#This Row],[County FIPS]]), IFERROR(IF(VALUE([1]!New_Leases[#Data])=0, "Pending", VALUE([1]!New_Leases[#Data])), [1]!New_Leases[#Data]), 13, FALSE), "N")="Active", "Y", "N")</f>
        <v>N</v>
      </c>
      <c r="K1246" s="9" t="str" cm="1">
        <f t="array" ref="K12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6" s="9" t="str" cm="1">
        <f t="array" ref="L12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6" s="11" t="str" cm="1">
        <f t="array" ref="M12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6" s="9" t="str" cm="1">
        <f t="array" ref="N1246">IF(IFERROR(VLOOKUP(VALUE(Table13[[#This Row],[County FIPS]]), VALUE([1]!Assignments_of_Authorization[#Data]), 1, FALSE), "N")&lt;&gt;"N", "Y", "N")</f>
        <v>N</v>
      </c>
      <c r="O1246" s="9" t="str" cm="1">
        <f t="array" ref="O12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6" s="9" t="str" cm="1">
        <f t="array" ref="P12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6" s="9" t="str" cm="1">
        <f t="array" ref="Q12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7" spans="2:17" x14ac:dyDescent="0.25">
      <c r="B1247" s="8" t="s">
        <v>3293</v>
      </c>
      <c r="C1247" t="s">
        <v>879</v>
      </c>
      <c r="D1247" t="s">
        <v>889</v>
      </c>
      <c r="E1247" t="s">
        <v>6</v>
      </c>
      <c r="F1247" s="4">
        <v>44862</v>
      </c>
      <c r="G1247" s="6" t="str" cm="1">
        <f t="array" ref="G1247">IFERROR(VLOOKUP(VALUE(Table13[[#This Row],[County FIPS]]), IFERROR(IF(VALUE([1]!New_Licenses[#Data])=0, "Pending", VALUE([1]!New_Licenses[#Data])), [1]!New_Licenses[#Data]), 8, FALSE), "N/A")</f>
        <v>N/A</v>
      </c>
      <c r="H1247" s="9" t="str">
        <f>IF(AND(Table13[[#This Row],[Call Sign]]&lt;&gt;"N/A", Table13[[#This Row],[Call Sign]]&lt;&gt;"Pending"), "Y", "N")</f>
        <v>N</v>
      </c>
      <c r="I1247" s="10" t="str" cm="1">
        <f t="array" ref="I12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7" s="6" t="str" cm="1">
        <f t="array" ref="J1247">IF(IFERROR(VLOOKUP(VALUE(Table13[[#This Row],[County FIPS]]), IFERROR(IF(VALUE([1]!New_Leases[#Data])=0, "Pending", VALUE([1]!New_Leases[#Data])), [1]!New_Leases[#Data]), 13, FALSE), "N")="Active", "Y", "N")</f>
        <v>N</v>
      </c>
      <c r="K1247" s="9" t="str" cm="1">
        <f t="array" ref="K12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7" s="9" t="str" cm="1">
        <f t="array" ref="L12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7" s="11" t="str" cm="1">
        <f t="array" ref="M12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7" s="9" t="str" cm="1">
        <f t="array" ref="N1247">IF(IFERROR(VLOOKUP(VALUE(Table13[[#This Row],[County FIPS]]), VALUE([1]!Assignments_of_Authorization[#Data]), 1, FALSE), "N")&lt;&gt;"N", "Y", "N")</f>
        <v>N</v>
      </c>
      <c r="O1247" s="9" t="str" cm="1">
        <f t="array" ref="O12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7" s="9" t="str" cm="1">
        <f t="array" ref="P12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7" s="9" t="str" cm="1">
        <f t="array" ref="Q12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8" spans="2:17" x14ac:dyDescent="0.25">
      <c r="B1248" s="8" t="s">
        <v>3294</v>
      </c>
      <c r="C1248" t="s">
        <v>879</v>
      </c>
      <c r="D1248" t="s">
        <v>14</v>
      </c>
      <c r="E1248" t="s">
        <v>8</v>
      </c>
      <c r="F1248" s="4">
        <v>134310</v>
      </c>
      <c r="G1248" s="6" t="str" cm="1">
        <f t="array" ref="G1248">IFERROR(VLOOKUP(VALUE(Table13[[#This Row],[County FIPS]]), IFERROR(IF(VALUE([1]!New_Licenses[#Data])=0, "Pending", VALUE([1]!New_Licenses[#Data])), [1]!New_Licenses[#Data]), 8, FALSE), "N/A")</f>
        <v>N/A</v>
      </c>
      <c r="H1248" s="9" t="str">
        <f>IF(AND(Table13[[#This Row],[Call Sign]]&lt;&gt;"N/A", Table13[[#This Row],[Call Sign]]&lt;&gt;"Pending"), "Y", "N")</f>
        <v>N</v>
      </c>
      <c r="I1248" s="10" t="str" cm="1">
        <f t="array" ref="I12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8" s="6" t="str" cm="1">
        <f t="array" ref="J1248">IF(IFERROR(VLOOKUP(VALUE(Table13[[#This Row],[County FIPS]]), IFERROR(IF(VALUE([1]!New_Leases[#Data])=0, "Pending", VALUE([1]!New_Leases[#Data])), [1]!New_Leases[#Data]), 13, FALSE), "N")="Active", "Y", "N")</f>
        <v>N</v>
      </c>
      <c r="K1248" s="9" t="str" cm="1">
        <f t="array" ref="K12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8" s="9" t="str" cm="1">
        <f t="array" ref="L12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8" s="11" t="str" cm="1">
        <f t="array" ref="M12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8" s="9" t="str" cm="1">
        <f t="array" ref="N1248">IF(IFERROR(VLOOKUP(VALUE(Table13[[#This Row],[County FIPS]]), VALUE([1]!Assignments_of_Authorization[#Data]), 1, FALSE), "N")&lt;&gt;"N", "Y", "N")</f>
        <v>N</v>
      </c>
      <c r="O1248" s="9" t="str" cm="1">
        <f t="array" ref="O12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8" s="9" t="str" cm="1">
        <f t="array" ref="P12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8" s="9" t="str" cm="1">
        <f t="array" ref="Q12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49" spans="2:17" x14ac:dyDescent="0.25">
      <c r="B1249" s="8" t="s">
        <v>3295</v>
      </c>
      <c r="C1249" t="s">
        <v>879</v>
      </c>
      <c r="D1249" t="s">
        <v>512</v>
      </c>
      <c r="E1249" t="s">
        <v>8</v>
      </c>
      <c r="F1249" s="4">
        <v>51589</v>
      </c>
      <c r="G1249" s="6" t="str" cm="1">
        <f t="array" ref="G1249">IFERROR(VLOOKUP(VALUE(Table13[[#This Row],[County FIPS]]), IFERROR(IF(VALUE([1]!New_Licenses[#Data])=0, "Pending", VALUE([1]!New_Licenses[#Data])), [1]!New_Licenses[#Data]), 8, FALSE), "N/A")</f>
        <v>N/A</v>
      </c>
      <c r="H1249" s="9" t="str">
        <f>IF(AND(Table13[[#This Row],[Call Sign]]&lt;&gt;"N/A", Table13[[#This Row],[Call Sign]]&lt;&gt;"Pending"), "Y", "N")</f>
        <v>N</v>
      </c>
      <c r="I1249" s="10" t="str" cm="1">
        <f t="array" ref="I12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49" s="6" t="str" cm="1">
        <f t="array" ref="J1249">IF(IFERROR(VLOOKUP(VALUE(Table13[[#This Row],[County FIPS]]), IFERROR(IF(VALUE([1]!New_Leases[#Data])=0, "Pending", VALUE([1]!New_Leases[#Data])), [1]!New_Leases[#Data]), 13, FALSE), "N")="Active", "Y", "N")</f>
        <v>N</v>
      </c>
      <c r="K1249" s="9" t="str" cm="1">
        <f t="array" ref="K12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49" s="9" t="str" cm="1">
        <f t="array" ref="L12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49" s="11" t="str" cm="1">
        <f t="array" ref="M12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49" s="9" t="str" cm="1">
        <f t="array" ref="N1249">IF(IFERROR(VLOOKUP(VALUE(Table13[[#This Row],[County FIPS]]), VALUE([1]!Assignments_of_Authorization[#Data]), 1, FALSE), "N")&lt;&gt;"N", "Y", "N")</f>
        <v>N</v>
      </c>
      <c r="O1249" s="9" t="str" cm="1">
        <f t="array" ref="O12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49" s="9" t="str" cm="1">
        <f t="array" ref="P12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49" s="9" t="str" cm="1">
        <f t="array" ref="Q12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0" spans="2:17" x14ac:dyDescent="0.25">
      <c r="B1250" s="8" t="s">
        <v>3296</v>
      </c>
      <c r="C1250" t="s">
        <v>879</v>
      </c>
      <c r="D1250" t="s">
        <v>890</v>
      </c>
      <c r="E1250" t="s">
        <v>6</v>
      </c>
      <c r="F1250" s="4">
        <v>26054</v>
      </c>
      <c r="G1250" s="6" t="str" cm="1">
        <f t="array" ref="G1250">IFERROR(VLOOKUP(VALUE(Table13[[#This Row],[County FIPS]]), IFERROR(IF(VALUE([1]!New_Licenses[#Data])=0, "Pending", VALUE([1]!New_Licenses[#Data])), [1]!New_Licenses[#Data]), 8, FALSE), "N/A")</f>
        <v>N/A</v>
      </c>
      <c r="H1250" s="9" t="str">
        <f>IF(AND(Table13[[#This Row],[Call Sign]]&lt;&gt;"N/A", Table13[[#This Row],[Call Sign]]&lt;&gt;"Pending"), "Y", "N")</f>
        <v>N</v>
      </c>
      <c r="I1250" s="10" t="str" cm="1">
        <f t="array" ref="I12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0" s="6" t="str" cm="1">
        <f t="array" ref="J1250">IF(IFERROR(VLOOKUP(VALUE(Table13[[#This Row],[County FIPS]]), IFERROR(IF(VALUE([1]!New_Leases[#Data])=0, "Pending", VALUE([1]!New_Leases[#Data])), [1]!New_Leases[#Data]), 13, FALSE), "N")="Active", "Y", "N")</f>
        <v>N</v>
      </c>
      <c r="K1250" s="9" t="str" cm="1">
        <f t="array" ref="K12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0" s="9" t="str" cm="1">
        <f t="array" ref="L12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0" s="11" t="str" cm="1">
        <f t="array" ref="M12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0" s="9" t="str" cm="1">
        <f t="array" ref="N1250">IF(IFERROR(VLOOKUP(VALUE(Table13[[#This Row],[County FIPS]]), VALUE([1]!Assignments_of_Authorization[#Data]), 1, FALSE), "N")&lt;&gt;"N", "Y", "N")</f>
        <v>N</v>
      </c>
      <c r="O1250" s="9" t="str" cm="1">
        <f t="array" ref="O12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0" s="9" t="str" cm="1">
        <f t="array" ref="P12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0" s="9" t="str" cm="1">
        <f t="array" ref="Q12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1" spans="2:17" x14ac:dyDescent="0.25">
      <c r="B1251" s="8" t="s">
        <v>3297</v>
      </c>
      <c r="C1251" t="s">
        <v>879</v>
      </c>
      <c r="D1251" t="s">
        <v>891</v>
      </c>
      <c r="E1251" t="s">
        <v>6</v>
      </c>
      <c r="F1251" s="4">
        <v>25579</v>
      </c>
      <c r="G1251" s="6" t="str" cm="1">
        <f t="array" ref="G1251">IFERROR(VLOOKUP(VALUE(Table13[[#This Row],[County FIPS]]), IFERROR(IF(VALUE([1]!New_Licenses[#Data])=0, "Pending", VALUE([1]!New_Licenses[#Data])), [1]!New_Licenses[#Data]), 8, FALSE), "N/A")</f>
        <v>N/A</v>
      </c>
      <c r="H1251" s="9" t="str">
        <f>IF(AND(Table13[[#This Row],[Call Sign]]&lt;&gt;"N/A", Table13[[#This Row],[Call Sign]]&lt;&gt;"Pending"), "Y", "N")</f>
        <v>N</v>
      </c>
      <c r="I1251" s="10" t="str" cm="1">
        <f t="array" ref="I12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1" s="6" t="str" cm="1">
        <f t="array" ref="J1251">IF(IFERROR(VLOOKUP(VALUE(Table13[[#This Row],[County FIPS]]), IFERROR(IF(VALUE([1]!New_Leases[#Data])=0, "Pending", VALUE([1]!New_Leases[#Data])), [1]!New_Leases[#Data]), 13, FALSE), "N")="Active", "Y", "N")</f>
        <v>N</v>
      </c>
      <c r="K1251" s="9" t="str" cm="1">
        <f t="array" ref="K12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1" s="9" t="str" cm="1">
        <f t="array" ref="L12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1" s="11" t="str" cm="1">
        <f t="array" ref="M12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1" s="9" t="str" cm="1">
        <f t="array" ref="N1251">IF(IFERROR(VLOOKUP(VALUE(Table13[[#This Row],[County FIPS]]), VALUE([1]!Assignments_of_Authorization[#Data]), 1, FALSE), "N")&lt;&gt;"N", "Y", "N")</f>
        <v>N</v>
      </c>
      <c r="O1251" s="9" t="str" cm="1">
        <f t="array" ref="O12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1" s="9" t="str" cm="1">
        <f t="array" ref="P12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1" s="9" t="str" cm="1">
        <f t="array" ref="Q12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2" spans="2:17" x14ac:dyDescent="0.25">
      <c r="B1252" s="8" t="s">
        <v>3298</v>
      </c>
      <c r="C1252" t="s">
        <v>879</v>
      </c>
      <c r="D1252" t="s">
        <v>892</v>
      </c>
      <c r="E1252" t="s">
        <v>6</v>
      </c>
      <c r="F1252" s="4">
        <v>36785</v>
      </c>
      <c r="G1252" s="6" t="str" cm="1">
        <f t="array" ref="G1252">IFERROR(VLOOKUP(VALUE(Table13[[#This Row],[County FIPS]]), IFERROR(IF(VALUE([1]!New_Licenses[#Data])=0, "Pending", VALUE([1]!New_Licenses[#Data])), [1]!New_Licenses[#Data]), 8, FALSE), "N/A")</f>
        <v>N/A</v>
      </c>
      <c r="H1252" s="9" t="str">
        <f>IF(AND(Table13[[#This Row],[Call Sign]]&lt;&gt;"N/A", Table13[[#This Row],[Call Sign]]&lt;&gt;"Pending"), "Y", "N")</f>
        <v>N</v>
      </c>
      <c r="I1252" s="10" t="str" cm="1">
        <f t="array" ref="I12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2" s="6" t="str" cm="1">
        <f t="array" ref="J1252">IF(IFERROR(VLOOKUP(VALUE(Table13[[#This Row],[County FIPS]]), IFERROR(IF(VALUE([1]!New_Leases[#Data])=0, "Pending", VALUE([1]!New_Leases[#Data])), [1]!New_Leases[#Data]), 13, FALSE), "N")="Active", "Y", "N")</f>
        <v>N</v>
      </c>
      <c r="K1252" s="9" t="str" cm="1">
        <f t="array" ref="K12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2" s="9" t="str" cm="1">
        <f t="array" ref="L12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2" s="11" t="str" cm="1">
        <f t="array" ref="M12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2" s="9" t="str" cm="1">
        <f t="array" ref="N1252">IF(IFERROR(VLOOKUP(VALUE(Table13[[#This Row],[County FIPS]]), VALUE([1]!Assignments_of_Authorization[#Data]), 1, FALSE), "N")&lt;&gt;"N", "Y", "N")</f>
        <v>N</v>
      </c>
      <c r="O1252" s="9" t="str" cm="1">
        <f t="array" ref="O12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2" s="9" t="str" cm="1">
        <f t="array" ref="P12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2" s="9" t="str" cm="1">
        <f t="array" ref="Q12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3" spans="2:17" x14ac:dyDescent="0.25">
      <c r="B1253" s="8" t="s">
        <v>3299</v>
      </c>
      <c r="C1253" t="s">
        <v>879</v>
      </c>
      <c r="D1253" t="s">
        <v>893</v>
      </c>
      <c r="E1253" t="s">
        <v>6</v>
      </c>
      <c r="F1253" s="4">
        <v>30856</v>
      </c>
      <c r="G1253" s="6" t="str" cm="1">
        <f t="array" ref="G1253">IFERROR(VLOOKUP(VALUE(Table13[[#This Row],[County FIPS]]), IFERROR(IF(VALUE([1]!New_Licenses[#Data])=0, "Pending", VALUE([1]!New_Licenses[#Data])), [1]!New_Licenses[#Data]), 8, FALSE), "N/A")</f>
        <v>N/A</v>
      </c>
      <c r="H1253" s="9" t="str">
        <f>IF(AND(Table13[[#This Row],[Call Sign]]&lt;&gt;"N/A", Table13[[#This Row],[Call Sign]]&lt;&gt;"Pending"), "Y", "N")</f>
        <v>N</v>
      </c>
      <c r="I1253" s="10" t="str" cm="1">
        <f t="array" ref="I12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3" s="6" t="str" cm="1">
        <f t="array" ref="J1253">IF(IFERROR(VLOOKUP(VALUE(Table13[[#This Row],[County FIPS]]), IFERROR(IF(VALUE([1]!New_Leases[#Data])=0, "Pending", VALUE([1]!New_Leases[#Data])), [1]!New_Leases[#Data]), 13, FALSE), "N")="Active", "Y", "N")</f>
        <v>N</v>
      </c>
      <c r="K1253" s="9" t="str" cm="1">
        <f t="array" ref="K12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3" s="9" t="str" cm="1">
        <f t="array" ref="L12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3" s="11" t="str" cm="1">
        <f t="array" ref="M12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3" s="9" t="str" cm="1">
        <f t="array" ref="N1253">IF(IFERROR(VLOOKUP(VALUE(Table13[[#This Row],[County FIPS]]), VALUE([1]!Assignments_of_Authorization[#Data]), 1, FALSE), "N")&lt;&gt;"N", "Y", "N")</f>
        <v>N</v>
      </c>
      <c r="O1253" s="9" t="str" cm="1">
        <f t="array" ref="O12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3" s="9" t="str" cm="1">
        <f t="array" ref="P12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3" s="9" t="str" cm="1">
        <f t="array" ref="Q12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4" spans="2:17" x14ac:dyDescent="0.25">
      <c r="B1254" s="8" t="s">
        <v>3300</v>
      </c>
      <c r="C1254" t="s">
        <v>879</v>
      </c>
      <c r="D1254" t="s">
        <v>515</v>
      </c>
      <c r="E1254" t="s">
        <v>8</v>
      </c>
      <c r="F1254" s="4">
        <v>79128</v>
      </c>
      <c r="G1254" s="6" t="str" cm="1">
        <f t="array" ref="G1254">IFERROR(VLOOKUP(VALUE(Table13[[#This Row],[County FIPS]]), IFERROR(IF(VALUE([1]!New_Licenses[#Data])=0, "Pending", VALUE([1]!New_Licenses[#Data])), [1]!New_Licenses[#Data]), 8, FALSE), "N/A")</f>
        <v>N/A</v>
      </c>
      <c r="H1254" s="9" t="str">
        <f>IF(AND(Table13[[#This Row],[Call Sign]]&lt;&gt;"N/A", Table13[[#This Row],[Call Sign]]&lt;&gt;"Pending"), "Y", "N")</f>
        <v>N</v>
      </c>
      <c r="I1254" s="10" t="str" cm="1">
        <f t="array" ref="I12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4" s="6" t="str" cm="1">
        <f t="array" ref="J1254">IF(IFERROR(VLOOKUP(VALUE(Table13[[#This Row],[County FIPS]]), IFERROR(IF(VALUE([1]!New_Leases[#Data])=0, "Pending", VALUE([1]!New_Leases[#Data])), [1]!New_Leases[#Data]), 13, FALSE), "N")="Active", "Y", "N")</f>
        <v>N</v>
      </c>
      <c r="K1254" s="9" t="str" cm="1">
        <f t="array" ref="K12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4" s="9" t="str" cm="1">
        <f t="array" ref="L12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4" s="11" t="str" cm="1">
        <f t="array" ref="M12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4" s="9" t="str" cm="1">
        <f t="array" ref="N1254">IF(IFERROR(VLOOKUP(VALUE(Table13[[#This Row],[County FIPS]]), VALUE([1]!Assignments_of_Authorization[#Data]), 1, FALSE), "N")&lt;&gt;"N", "Y", "N")</f>
        <v>N</v>
      </c>
      <c r="O1254" s="9" t="str" cm="1">
        <f t="array" ref="O12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4" s="9" t="str" cm="1">
        <f t="array" ref="P12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4" s="9" t="str" cm="1">
        <f t="array" ref="Q12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5" spans="2:17" x14ac:dyDescent="0.25">
      <c r="B1255" s="8" t="s">
        <v>3301</v>
      </c>
      <c r="C1255" t="s">
        <v>879</v>
      </c>
      <c r="D1255" t="s">
        <v>137</v>
      </c>
      <c r="E1255" t="s">
        <v>6</v>
      </c>
      <c r="F1255" s="4">
        <v>12988</v>
      </c>
      <c r="G1255" s="6" t="str" cm="1">
        <f t="array" ref="G1255">IFERROR(VLOOKUP(VALUE(Table13[[#This Row],[County FIPS]]), IFERROR(IF(VALUE([1]!New_Licenses[#Data])=0, "Pending", VALUE([1]!New_Licenses[#Data])), [1]!New_Licenses[#Data]), 8, FALSE), "N/A")</f>
        <v>N/A</v>
      </c>
      <c r="H1255" s="9" t="str">
        <f>IF(AND(Table13[[#This Row],[Call Sign]]&lt;&gt;"N/A", Table13[[#This Row],[Call Sign]]&lt;&gt;"Pending"), "Y", "N")</f>
        <v>N</v>
      </c>
      <c r="I1255" s="10" t="str" cm="1">
        <f t="array" ref="I12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5" s="6" t="str" cm="1">
        <f t="array" ref="J1255">IF(IFERROR(VLOOKUP(VALUE(Table13[[#This Row],[County FIPS]]), IFERROR(IF(VALUE([1]!New_Leases[#Data])=0, "Pending", VALUE([1]!New_Leases[#Data])), [1]!New_Leases[#Data]), 13, FALSE), "N")="Active", "Y", "N")</f>
        <v>N</v>
      </c>
      <c r="K1255" s="9" t="str" cm="1">
        <f t="array" ref="K12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5" s="9" t="str" cm="1">
        <f t="array" ref="L12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5" s="11" t="str" cm="1">
        <f t="array" ref="M12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5" s="9" t="str" cm="1">
        <f t="array" ref="N1255">IF(IFERROR(VLOOKUP(VALUE(Table13[[#This Row],[County FIPS]]), VALUE([1]!Assignments_of_Authorization[#Data]), 1, FALSE), "N")&lt;&gt;"N", "Y", "N")</f>
        <v>N</v>
      </c>
      <c r="O1255" s="9" t="str" cm="1">
        <f t="array" ref="O12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5" s="9" t="str" cm="1">
        <f t="array" ref="P12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5" s="9" t="str" cm="1">
        <f t="array" ref="Q12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6" spans="2:17" x14ac:dyDescent="0.25">
      <c r="B1256" s="8" t="s">
        <v>3302</v>
      </c>
      <c r="C1256" t="s">
        <v>879</v>
      </c>
      <c r="D1256" t="s">
        <v>254</v>
      </c>
      <c r="E1256" t="s">
        <v>6</v>
      </c>
      <c r="F1256" s="4">
        <v>36903</v>
      </c>
      <c r="G1256" s="6" t="str" cm="1">
        <f t="array" ref="G1256">IFERROR(VLOOKUP(VALUE(Table13[[#This Row],[County FIPS]]), IFERROR(IF(VALUE([1]!New_Licenses[#Data])=0, "Pending", VALUE([1]!New_Licenses[#Data])), [1]!New_Licenses[#Data]), 8, FALSE), "N/A")</f>
        <v>N/A</v>
      </c>
      <c r="H1256" s="9" t="str">
        <f>IF(AND(Table13[[#This Row],[Call Sign]]&lt;&gt;"N/A", Table13[[#This Row],[Call Sign]]&lt;&gt;"Pending"), "Y", "N")</f>
        <v>N</v>
      </c>
      <c r="I1256" s="10" t="str" cm="1">
        <f t="array" ref="I12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6" s="6" t="str" cm="1">
        <f t="array" ref="J1256">IF(IFERROR(VLOOKUP(VALUE(Table13[[#This Row],[County FIPS]]), IFERROR(IF(VALUE([1]!New_Leases[#Data])=0, "Pending", VALUE([1]!New_Leases[#Data])), [1]!New_Leases[#Data]), 13, FALSE), "N")="Active", "Y", "N")</f>
        <v>N</v>
      </c>
      <c r="K1256" s="9" t="str" cm="1">
        <f t="array" ref="K12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6" s="9" t="str" cm="1">
        <f t="array" ref="L12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6" s="11" t="str" cm="1">
        <f t="array" ref="M12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6" s="9" t="str" cm="1">
        <f t="array" ref="N1256">IF(IFERROR(VLOOKUP(VALUE(Table13[[#This Row],[County FIPS]]), VALUE([1]!Assignments_of_Authorization[#Data]), 1, FALSE), "N")&lt;&gt;"N", "Y", "N")</f>
        <v>N</v>
      </c>
      <c r="O1256" s="9" t="str" cm="1">
        <f t="array" ref="O12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6" s="9" t="str" cm="1">
        <f t="array" ref="P12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6" s="9" t="str" cm="1">
        <f t="array" ref="Q12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7" spans="2:17" x14ac:dyDescent="0.25">
      <c r="B1257" s="8" t="s">
        <v>3303</v>
      </c>
      <c r="C1257" t="s">
        <v>879</v>
      </c>
      <c r="D1257" t="s">
        <v>618</v>
      </c>
      <c r="E1257" t="s">
        <v>6</v>
      </c>
      <c r="F1257" s="4">
        <v>25947</v>
      </c>
      <c r="G1257" s="6" t="str" cm="1">
        <f t="array" ref="G1257">IFERROR(VLOOKUP(VALUE(Table13[[#This Row],[County FIPS]]), IFERROR(IF(VALUE([1]!New_Licenses[#Data])=0, "Pending", VALUE([1]!New_Licenses[#Data])), [1]!New_Licenses[#Data]), 8, FALSE), "N/A")</f>
        <v>N/A</v>
      </c>
      <c r="H1257" s="9" t="str">
        <f>IF(AND(Table13[[#This Row],[Call Sign]]&lt;&gt;"N/A", Table13[[#This Row],[Call Sign]]&lt;&gt;"Pending"), "Y", "N")</f>
        <v>N</v>
      </c>
      <c r="I1257" s="10" t="str" cm="1">
        <f t="array" ref="I12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7" s="6" t="str" cm="1">
        <f t="array" ref="J1257">IF(IFERROR(VLOOKUP(VALUE(Table13[[#This Row],[County FIPS]]), IFERROR(IF(VALUE([1]!New_Leases[#Data])=0, "Pending", VALUE([1]!New_Leases[#Data])), [1]!New_Leases[#Data]), 13, FALSE), "N")="Active", "Y", "N")</f>
        <v>N</v>
      </c>
      <c r="K1257" s="9" t="str" cm="1">
        <f t="array" ref="K12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7" s="9" t="str" cm="1">
        <f t="array" ref="L12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7" s="11" t="str" cm="1">
        <f t="array" ref="M12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7" s="9" t="str" cm="1">
        <f t="array" ref="N1257">IF(IFERROR(VLOOKUP(VALUE(Table13[[#This Row],[County FIPS]]), VALUE([1]!Assignments_of_Authorization[#Data]), 1, FALSE), "N")&lt;&gt;"N", "Y", "N")</f>
        <v>N</v>
      </c>
      <c r="O1257" s="9" t="str" cm="1">
        <f t="array" ref="O12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7" s="9" t="str" cm="1">
        <f t="array" ref="P12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7" s="9" t="str" cm="1">
        <f t="array" ref="Q12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8" spans="2:17" x14ac:dyDescent="0.25">
      <c r="B1258" s="8" t="s">
        <v>3304</v>
      </c>
      <c r="C1258" t="s">
        <v>879</v>
      </c>
      <c r="D1258" t="s">
        <v>894</v>
      </c>
      <c r="E1258" t="s">
        <v>8</v>
      </c>
      <c r="F1258" s="4">
        <v>109175</v>
      </c>
      <c r="G1258" s="6" t="str" cm="1">
        <f t="array" ref="G1258">IFERROR(VLOOKUP(VALUE(Table13[[#This Row],[County FIPS]]), IFERROR(IF(VALUE([1]!New_Licenses[#Data])=0, "Pending", VALUE([1]!New_Licenses[#Data])), [1]!New_Licenses[#Data]), 8, FALSE), "N/A")</f>
        <v>N/A</v>
      </c>
      <c r="H1258" s="9" t="str">
        <f>IF(AND(Table13[[#This Row],[Call Sign]]&lt;&gt;"N/A", Table13[[#This Row],[Call Sign]]&lt;&gt;"Pending"), "Y", "N")</f>
        <v>N</v>
      </c>
      <c r="I1258" s="10" t="str" cm="1">
        <f t="array" ref="I12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8" s="6" t="str" cm="1">
        <f t="array" ref="J1258">IF(IFERROR(VLOOKUP(VALUE(Table13[[#This Row],[County FIPS]]), IFERROR(IF(VALUE([1]!New_Leases[#Data])=0, "Pending", VALUE([1]!New_Leases[#Data])), [1]!New_Leases[#Data]), 13, FALSE), "N")="Active", "Y", "N")</f>
        <v>N</v>
      </c>
      <c r="K1258" s="9" t="str" cm="1">
        <f t="array" ref="K12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8" s="9" t="str" cm="1">
        <f t="array" ref="L12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8" s="11" t="str" cm="1">
        <f t="array" ref="M12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8" s="9" t="str" cm="1">
        <f t="array" ref="N1258">IF(IFERROR(VLOOKUP(VALUE(Table13[[#This Row],[County FIPS]]), VALUE([1]!Assignments_of_Authorization[#Data]), 1, FALSE), "N")&lt;&gt;"N", "Y", "N")</f>
        <v>N</v>
      </c>
      <c r="O1258" s="9" t="str" cm="1">
        <f t="array" ref="O12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8" s="9" t="str" cm="1">
        <f t="array" ref="P12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8" s="9" t="str" cm="1">
        <f t="array" ref="Q12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59" spans="2:17" x14ac:dyDescent="0.25">
      <c r="B1259" s="8" t="s">
        <v>3305</v>
      </c>
      <c r="C1259" t="s">
        <v>879</v>
      </c>
      <c r="D1259" t="s">
        <v>620</v>
      </c>
      <c r="E1259" t="s">
        <v>6</v>
      </c>
      <c r="F1259" s="4">
        <v>34112</v>
      </c>
      <c r="G1259" s="6" t="str" cm="1">
        <f t="array" ref="G1259">IFERROR(VLOOKUP(VALUE(Table13[[#This Row],[County FIPS]]), IFERROR(IF(VALUE([1]!New_Licenses[#Data])=0, "Pending", VALUE([1]!New_Licenses[#Data])), [1]!New_Licenses[#Data]), 8, FALSE), "N/A")</f>
        <v>N/A</v>
      </c>
      <c r="H1259" s="9" t="str">
        <f>IF(AND(Table13[[#This Row],[Call Sign]]&lt;&gt;"N/A", Table13[[#This Row],[Call Sign]]&lt;&gt;"Pending"), "Y", "N")</f>
        <v>N</v>
      </c>
      <c r="I1259" s="10" t="str" cm="1">
        <f t="array" ref="I12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59" s="6" t="str" cm="1">
        <f t="array" ref="J1259">IF(IFERROR(VLOOKUP(VALUE(Table13[[#This Row],[County FIPS]]), IFERROR(IF(VALUE([1]!New_Leases[#Data])=0, "Pending", VALUE([1]!New_Leases[#Data])), [1]!New_Leases[#Data]), 13, FALSE), "N")="Active", "Y", "N")</f>
        <v>N</v>
      </c>
      <c r="K1259" s="9" t="str" cm="1">
        <f t="array" ref="K12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59" s="9" t="str" cm="1">
        <f t="array" ref="L12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59" s="11" t="str" cm="1">
        <f t="array" ref="M12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59" s="9" t="str" cm="1">
        <f t="array" ref="N1259">IF(IFERROR(VLOOKUP(VALUE(Table13[[#This Row],[County FIPS]]), VALUE([1]!Assignments_of_Authorization[#Data]), 1, FALSE), "N")&lt;&gt;"N", "Y", "N")</f>
        <v>N</v>
      </c>
      <c r="O1259" s="9" t="str" cm="1">
        <f t="array" ref="O12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59" s="9" t="str" cm="1">
        <f t="array" ref="P12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59" s="9" t="str" cm="1">
        <f t="array" ref="Q12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0" spans="2:17" x14ac:dyDescent="0.25">
      <c r="B1260" s="8" t="s">
        <v>3306</v>
      </c>
      <c r="C1260" t="s">
        <v>879</v>
      </c>
      <c r="D1260" t="s">
        <v>895</v>
      </c>
      <c r="E1260" t="s">
        <v>8</v>
      </c>
      <c r="F1260" s="4">
        <v>406211</v>
      </c>
      <c r="G1260" s="6" t="str" cm="1">
        <f t="array" ref="G1260">IFERROR(VLOOKUP(VALUE(Table13[[#This Row],[County FIPS]]), IFERROR(IF(VALUE([1]!New_Licenses[#Data])=0, "Pending", VALUE([1]!New_Licenses[#Data])), [1]!New_Licenses[#Data]), 8, FALSE), "N/A")</f>
        <v>N/A</v>
      </c>
      <c r="H1260" s="9" t="str">
        <f>IF(AND(Table13[[#This Row],[Call Sign]]&lt;&gt;"N/A", Table13[[#This Row],[Call Sign]]&lt;&gt;"Pending"), "Y", "N")</f>
        <v>N</v>
      </c>
      <c r="I1260" s="10" t="str" cm="1">
        <f t="array" ref="I12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0" s="6" t="str" cm="1">
        <f t="array" ref="J1260">IF(IFERROR(VLOOKUP(VALUE(Table13[[#This Row],[County FIPS]]), IFERROR(IF(VALUE([1]!New_Leases[#Data])=0, "Pending", VALUE([1]!New_Leases[#Data])), [1]!New_Leases[#Data]), 13, FALSE), "N")="Active", "Y", "N")</f>
        <v>N</v>
      </c>
      <c r="K1260" s="9" t="str" cm="1">
        <f t="array" ref="K12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0" s="9" t="str" cm="1">
        <f t="array" ref="L12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0" s="11" t="str" cm="1">
        <f t="array" ref="M12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0" s="9" t="str" cm="1">
        <f t="array" ref="N1260">IF(IFERROR(VLOOKUP(VALUE(Table13[[#This Row],[County FIPS]]), VALUE([1]!Assignments_of_Authorization[#Data]), 1, FALSE), "N")&lt;&gt;"N", "Y", "N")</f>
        <v>N</v>
      </c>
      <c r="O1260" s="9" t="str" cm="1">
        <f t="array" ref="O12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0" s="9" t="str" cm="1">
        <f t="array" ref="P12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0" s="9" t="str" cm="1">
        <f t="array" ref="Q12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1" spans="2:17" x14ac:dyDescent="0.25">
      <c r="B1261" s="8" t="s">
        <v>3307</v>
      </c>
      <c r="C1261" t="s">
        <v>879</v>
      </c>
      <c r="D1261" t="s">
        <v>896</v>
      </c>
      <c r="E1261" t="s">
        <v>6</v>
      </c>
      <c r="F1261" s="4">
        <v>25386</v>
      </c>
      <c r="G1261" s="6" t="str" cm="1">
        <f t="array" ref="G1261">IFERROR(VLOOKUP(VALUE(Table13[[#This Row],[County FIPS]]), IFERROR(IF(VALUE([1]!New_Licenses[#Data])=0, "Pending", VALUE([1]!New_Licenses[#Data])), [1]!New_Licenses[#Data]), 8, FALSE), "N/A")</f>
        <v>N/A</v>
      </c>
      <c r="H1261" s="9" t="str">
        <f>IF(AND(Table13[[#This Row],[Call Sign]]&lt;&gt;"N/A", Table13[[#This Row],[Call Sign]]&lt;&gt;"Pending"), "Y", "N")</f>
        <v>N</v>
      </c>
      <c r="I1261" s="10" t="str" cm="1">
        <f t="array" ref="I12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1" s="6" t="str" cm="1">
        <f t="array" ref="J1261">IF(IFERROR(VLOOKUP(VALUE(Table13[[#This Row],[County FIPS]]), IFERROR(IF(VALUE([1]!New_Leases[#Data])=0, "Pending", VALUE([1]!New_Leases[#Data])), [1]!New_Leases[#Data]), 13, FALSE), "N")="Active", "Y", "N")</f>
        <v>N</v>
      </c>
      <c r="K1261" s="9" t="str" cm="1">
        <f t="array" ref="K12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1" s="9" t="str" cm="1">
        <f t="array" ref="L12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1" s="11" t="str" cm="1">
        <f t="array" ref="M12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1" s="9" t="str" cm="1">
        <f t="array" ref="N1261">IF(IFERROR(VLOOKUP(VALUE(Table13[[#This Row],[County FIPS]]), VALUE([1]!Assignments_of_Authorization[#Data]), 1, FALSE), "N")&lt;&gt;"N", "Y", "N")</f>
        <v>N</v>
      </c>
      <c r="O1261" s="9" t="str" cm="1">
        <f t="array" ref="O12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1" s="9" t="str" cm="1">
        <f t="array" ref="P12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1" s="9" t="str" cm="1">
        <f t="array" ref="Q12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2" spans="2:17" x14ac:dyDescent="0.25">
      <c r="B1262" s="8" t="s">
        <v>3308</v>
      </c>
      <c r="C1262" t="s">
        <v>879</v>
      </c>
      <c r="D1262" t="s">
        <v>897</v>
      </c>
      <c r="E1262" t="s">
        <v>6</v>
      </c>
      <c r="F1262" s="4">
        <v>14380</v>
      </c>
      <c r="G1262" s="6" t="str" cm="1">
        <f t="array" ref="G1262">IFERROR(VLOOKUP(VALUE(Table13[[#This Row],[County FIPS]]), IFERROR(IF(VALUE([1]!New_Licenses[#Data])=0, "Pending", VALUE([1]!New_Licenses[#Data])), [1]!New_Licenses[#Data]), 8, FALSE), "N/A")</f>
        <v>N/A</v>
      </c>
      <c r="H1262" s="9" t="str">
        <f>IF(AND(Table13[[#This Row],[Call Sign]]&lt;&gt;"N/A", Table13[[#This Row],[Call Sign]]&lt;&gt;"Pending"), "Y", "N")</f>
        <v>N</v>
      </c>
      <c r="I1262" s="10" t="str" cm="1">
        <f t="array" ref="I12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2" s="6" t="str" cm="1">
        <f t="array" ref="J1262">IF(IFERROR(VLOOKUP(VALUE(Table13[[#This Row],[County FIPS]]), IFERROR(IF(VALUE([1]!New_Leases[#Data])=0, "Pending", VALUE([1]!New_Leases[#Data])), [1]!New_Leases[#Data]), 13, FALSE), "N")="Active", "Y", "N")</f>
        <v>N</v>
      </c>
      <c r="K1262" s="9" t="str" cm="1">
        <f t="array" ref="K12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2" s="9" t="str" cm="1">
        <f t="array" ref="L12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2" s="11" t="str" cm="1">
        <f t="array" ref="M12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2" s="9" t="str" cm="1">
        <f t="array" ref="N1262">IF(IFERROR(VLOOKUP(VALUE(Table13[[#This Row],[County FIPS]]), VALUE([1]!Assignments_of_Authorization[#Data]), 1, FALSE), "N")&lt;&gt;"N", "Y", "N")</f>
        <v>N</v>
      </c>
      <c r="O1262" s="9" t="str" cm="1">
        <f t="array" ref="O12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2" s="9" t="str" cm="1">
        <f t="array" ref="P12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2" s="9" t="str" cm="1">
        <f t="array" ref="Q12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3" spans="2:17" x14ac:dyDescent="0.25">
      <c r="B1263" s="8" t="s">
        <v>3309</v>
      </c>
      <c r="C1263" t="s">
        <v>879</v>
      </c>
      <c r="D1263" t="s">
        <v>898</v>
      </c>
      <c r="E1263" t="s">
        <v>8</v>
      </c>
      <c r="F1263" s="4">
        <v>95238</v>
      </c>
      <c r="G1263" s="6" t="str" cm="1">
        <f t="array" ref="G1263">IFERROR(VLOOKUP(VALUE(Table13[[#This Row],[County FIPS]]), IFERROR(IF(VALUE([1]!New_Licenses[#Data])=0, "Pending", VALUE([1]!New_Licenses[#Data])), [1]!New_Licenses[#Data]), 8, FALSE), "N/A")</f>
        <v>N/A</v>
      </c>
      <c r="H1263" s="9" t="str">
        <f>IF(AND(Table13[[#This Row],[Call Sign]]&lt;&gt;"N/A", Table13[[#This Row],[Call Sign]]&lt;&gt;"Pending"), "Y", "N")</f>
        <v>N</v>
      </c>
      <c r="I1263" s="10" t="str" cm="1">
        <f t="array" ref="I12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3" s="6" t="str" cm="1">
        <f t="array" ref="J1263">IF(IFERROR(VLOOKUP(VALUE(Table13[[#This Row],[County FIPS]]), IFERROR(IF(VALUE([1]!New_Leases[#Data])=0, "Pending", VALUE([1]!New_Leases[#Data])), [1]!New_Leases[#Data]), 13, FALSE), "N")="Active", "Y", "N")</f>
        <v>N</v>
      </c>
      <c r="K1263" s="9" t="str" cm="1">
        <f t="array" ref="K12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3" s="9" t="str" cm="1">
        <f t="array" ref="L12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3" s="11" t="str" cm="1">
        <f t="array" ref="M12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3" s="9" t="str" cm="1">
        <f t="array" ref="N1263">IF(IFERROR(VLOOKUP(VALUE(Table13[[#This Row],[County FIPS]]), VALUE([1]!Assignments_of_Authorization[#Data]), 1, FALSE), "N")&lt;&gt;"N", "Y", "N")</f>
        <v>N</v>
      </c>
      <c r="O1263" s="9" t="str" cm="1">
        <f t="array" ref="O12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3" s="9" t="str" cm="1">
        <f t="array" ref="P12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3" s="9" t="str" cm="1">
        <f t="array" ref="Q12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4" spans="2:17" x14ac:dyDescent="0.25">
      <c r="B1264" s="8" t="s">
        <v>3310</v>
      </c>
      <c r="C1264" t="s">
        <v>879</v>
      </c>
      <c r="D1264" t="s">
        <v>899</v>
      </c>
      <c r="E1264" t="s">
        <v>6</v>
      </c>
      <c r="F1264" s="4">
        <v>41761</v>
      </c>
      <c r="G1264" s="6" t="str" cm="1">
        <f t="array" ref="G1264">IFERROR(VLOOKUP(VALUE(Table13[[#This Row],[County FIPS]]), IFERROR(IF(VALUE([1]!New_Licenses[#Data])=0, "Pending", VALUE([1]!New_Licenses[#Data])), [1]!New_Licenses[#Data]), 8, FALSE), "N/A")</f>
        <v>N/A</v>
      </c>
      <c r="H1264" s="9" t="str">
        <f>IF(AND(Table13[[#This Row],[Call Sign]]&lt;&gt;"N/A", Table13[[#This Row],[Call Sign]]&lt;&gt;"Pending"), "Y", "N")</f>
        <v>N</v>
      </c>
      <c r="I1264" s="10" t="str" cm="1">
        <f t="array" ref="I12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4" s="6" t="str" cm="1">
        <f t="array" ref="J1264">IF(IFERROR(VLOOKUP(VALUE(Table13[[#This Row],[County FIPS]]), IFERROR(IF(VALUE([1]!New_Leases[#Data])=0, "Pending", VALUE([1]!New_Leases[#Data])), [1]!New_Leases[#Data]), 13, FALSE), "N")="Active", "Y", "N")</f>
        <v>N</v>
      </c>
      <c r="K1264" s="9" t="str" cm="1">
        <f t="array" ref="K12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4" s="9" t="str" cm="1">
        <f t="array" ref="L12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4" s="11" t="str" cm="1">
        <f t="array" ref="M12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4" s="9" t="str" cm="1">
        <f t="array" ref="N1264">IF(IFERROR(VLOOKUP(VALUE(Table13[[#This Row],[County FIPS]]), VALUE([1]!Assignments_of_Authorization[#Data]), 1, FALSE), "N")&lt;&gt;"N", "Y", "N")</f>
        <v>N</v>
      </c>
      <c r="O1264" s="9" t="str" cm="1">
        <f t="array" ref="O12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4" s="9" t="str" cm="1">
        <f t="array" ref="P12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4" s="9" t="str" cm="1">
        <f t="array" ref="Q12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5" spans="2:17" x14ac:dyDescent="0.25">
      <c r="B1265" s="8" t="s">
        <v>3311</v>
      </c>
      <c r="C1265" t="s">
        <v>879</v>
      </c>
      <c r="D1265" t="s">
        <v>900</v>
      </c>
      <c r="E1265" t="s">
        <v>6</v>
      </c>
      <c r="F1265" s="4">
        <v>45746</v>
      </c>
      <c r="G1265" s="6" t="str" cm="1">
        <f t="array" ref="G1265">IFERROR(VLOOKUP(VALUE(Table13[[#This Row],[County FIPS]]), IFERROR(IF(VALUE([1]!New_Licenses[#Data])=0, "Pending", VALUE([1]!New_Licenses[#Data])), [1]!New_Licenses[#Data]), 8, FALSE), "N/A")</f>
        <v>N/A</v>
      </c>
      <c r="H1265" s="9" t="str">
        <f>IF(AND(Table13[[#This Row],[Call Sign]]&lt;&gt;"N/A", Table13[[#This Row],[Call Sign]]&lt;&gt;"Pending"), "Y", "N")</f>
        <v>N</v>
      </c>
      <c r="I1265" s="10" t="str" cm="1">
        <f t="array" ref="I12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5" s="6" t="str" cm="1">
        <f t="array" ref="J1265">IF(IFERROR(VLOOKUP(VALUE(Table13[[#This Row],[County FIPS]]), IFERROR(IF(VALUE([1]!New_Leases[#Data])=0, "Pending", VALUE([1]!New_Leases[#Data])), [1]!New_Leases[#Data]), 13, FALSE), "N")="Active", "Y", "N")</f>
        <v>N</v>
      </c>
      <c r="K1265" s="9" t="str" cm="1">
        <f t="array" ref="K12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5" s="9" t="str" cm="1">
        <f t="array" ref="L12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5" s="11" t="str" cm="1">
        <f t="array" ref="M12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5" s="9" t="str" cm="1">
        <f t="array" ref="N1265">IF(IFERROR(VLOOKUP(VALUE(Table13[[#This Row],[County FIPS]]), VALUE([1]!Assignments_of_Authorization[#Data]), 1, FALSE), "N")&lt;&gt;"N", "Y", "N")</f>
        <v>N</v>
      </c>
      <c r="O1265" s="9" t="str" cm="1">
        <f t="array" ref="O12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5" s="9" t="str" cm="1">
        <f t="array" ref="P12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5" s="9" t="str" cm="1">
        <f t="array" ref="Q12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6" spans="2:17" x14ac:dyDescent="0.25">
      <c r="B1266" s="8" t="s">
        <v>3312</v>
      </c>
      <c r="C1266" t="s">
        <v>879</v>
      </c>
      <c r="D1266" t="s">
        <v>901</v>
      </c>
      <c r="E1266" t="s">
        <v>6</v>
      </c>
      <c r="F1266" s="4">
        <v>37361</v>
      </c>
      <c r="G1266" s="6" t="str" cm="1">
        <f t="array" ref="G1266">IFERROR(VLOOKUP(VALUE(Table13[[#This Row],[County FIPS]]), IFERROR(IF(VALUE([1]!New_Licenses[#Data])=0, "Pending", VALUE([1]!New_Licenses[#Data])), [1]!New_Licenses[#Data]), 8, FALSE), "N/A")</f>
        <v>N/A</v>
      </c>
      <c r="H1266" s="9" t="str">
        <f>IF(AND(Table13[[#This Row],[Call Sign]]&lt;&gt;"N/A", Table13[[#This Row],[Call Sign]]&lt;&gt;"Pending"), "Y", "N")</f>
        <v>N</v>
      </c>
      <c r="I1266" s="10" t="str" cm="1">
        <f t="array" ref="I12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6" s="6" t="str" cm="1">
        <f t="array" ref="J1266">IF(IFERROR(VLOOKUP(VALUE(Table13[[#This Row],[County FIPS]]), IFERROR(IF(VALUE([1]!New_Leases[#Data])=0, "Pending", VALUE([1]!New_Leases[#Data])), [1]!New_Leases[#Data]), 13, FALSE), "N")="Active", "Y", "N")</f>
        <v>N</v>
      </c>
      <c r="K1266" s="9" t="str" cm="1">
        <f t="array" ref="K12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6" s="9" t="str" cm="1">
        <f t="array" ref="L12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6" s="11" t="str" cm="1">
        <f t="array" ref="M12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6" s="9" t="str" cm="1">
        <f t="array" ref="N1266">IF(IFERROR(VLOOKUP(VALUE(Table13[[#This Row],[County FIPS]]), VALUE([1]!Assignments_of_Authorization[#Data]), 1, FALSE), "N")&lt;&gt;"N", "Y", "N")</f>
        <v>N</v>
      </c>
      <c r="O1266" s="9" t="str" cm="1">
        <f t="array" ref="O12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6" s="9" t="str" cm="1">
        <f t="array" ref="P12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6" s="9" t="str" cm="1">
        <f t="array" ref="Q12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7" spans="2:17" x14ac:dyDescent="0.25">
      <c r="B1267" s="8" t="s">
        <v>3313</v>
      </c>
      <c r="C1267" t="s">
        <v>879</v>
      </c>
      <c r="D1267" t="s">
        <v>902</v>
      </c>
      <c r="E1267" t="s">
        <v>6</v>
      </c>
      <c r="F1267" s="4">
        <v>31407</v>
      </c>
      <c r="G1267" s="6" t="str" cm="1">
        <f t="array" ref="G1267">IFERROR(VLOOKUP(VALUE(Table13[[#This Row],[County FIPS]]), IFERROR(IF(VALUE([1]!New_Licenses[#Data])=0, "Pending", VALUE([1]!New_Licenses[#Data])), [1]!New_Licenses[#Data]), 8, FALSE), "N/A")</f>
        <v>N/A</v>
      </c>
      <c r="H1267" s="9" t="str">
        <f>IF(AND(Table13[[#This Row],[Call Sign]]&lt;&gt;"N/A", Table13[[#This Row],[Call Sign]]&lt;&gt;"Pending"), "Y", "N")</f>
        <v>N</v>
      </c>
      <c r="I1267" s="10" t="str" cm="1">
        <f t="array" ref="I12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7" s="6" t="str" cm="1">
        <f t="array" ref="J1267">IF(IFERROR(VLOOKUP(VALUE(Table13[[#This Row],[County FIPS]]), IFERROR(IF(VALUE([1]!New_Leases[#Data])=0, "Pending", VALUE([1]!New_Leases[#Data])), [1]!New_Leases[#Data]), 13, FALSE), "N")="Active", "Y", "N")</f>
        <v>N</v>
      </c>
      <c r="K1267" s="9" t="str" cm="1">
        <f t="array" ref="K12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7" s="9" t="str" cm="1">
        <f t="array" ref="L12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7" s="11" t="str" cm="1">
        <f t="array" ref="M12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7" s="9" t="str" cm="1">
        <f t="array" ref="N1267">IF(IFERROR(VLOOKUP(VALUE(Table13[[#This Row],[County FIPS]]), VALUE([1]!Assignments_of_Authorization[#Data]), 1, FALSE), "N")&lt;&gt;"N", "Y", "N")</f>
        <v>N</v>
      </c>
      <c r="O1267" s="9" t="str" cm="1">
        <f t="array" ref="O12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7" s="9" t="str" cm="1">
        <f t="array" ref="P12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7" s="9" t="str" cm="1">
        <f t="array" ref="Q12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8" spans="2:17" x14ac:dyDescent="0.25">
      <c r="B1268" s="8" t="s">
        <v>3314</v>
      </c>
      <c r="C1268" t="s">
        <v>879</v>
      </c>
      <c r="D1268" t="s">
        <v>903</v>
      </c>
      <c r="E1268" t="s">
        <v>8</v>
      </c>
      <c r="F1268" s="4">
        <v>284900</v>
      </c>
      <c r="G1268" s="6" t="str" cm="1">
        <f t="array" ref="G1268">IFERROR(VLOOKUP(VALUE(Table13[[#This Row],[County FIPS]]), IFERROR(IF(VALUE([1]!New_Licenses[#Data])=0, "Pending", VALUE([1]!New_Licenses[#Data])), [1]!New_Licenses[#Data]), 8, FALSE), "N/A")</f>
        <v>N/A</v>
      </c>
      <c r="H1268" s="9" t="str">
        <f>IF(AND(Table13[[#This Row],[Call Sign]]&lt;&gt;"N/A", Table13[[#This Row],[Call Sign]]&lt;&gt;"Pending"), "Y", "N")</f>
        <v>N</v>
      </c>
      <c r="I1268" s="10" t="str" cm="1">
        <f t="array" ref="I12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8" s="6" t="str" cm="1">
        <f t="array" ref="J1268">IF(IFERROR(VLOOKUP(VALUE(Table13[[#This Row],[County FIPS]]), IFERROR(IF(VALUE([1]!New_Leases[#Data])=0, "Pending", VALUE([1]!New_Leases[#Data])), [1]!New_Leases[#Data]), 13, FALSE), "N")="Active", "Y", "N")</f>
        <v>N</v>
      </c>
      <c r="K1268" s="9" t="str" cm="1">
        <f t="array" ref="K12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8" s="9" t="str" cm="1">
        <f t="array" ref="L12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8" s="11" t="str" cm="1">
        <f t="array" ref="M12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8" s="9" t="str" cm="1">
        <f t="array" ref="N1268">IF(IFERROR(VLOOKUP(VALUE(Table13[[#This Row],[County FIPS]]), VALUE([1]!Assignments_of_Authorization[#Data]), 1, FALSE), "N")&lt;&gt;"N", "Y", "N")</f>
        <v>N</v>
      </c>
      <c r="O1268" s="9" t="str" cm="1">
        <f t="array" ref="O12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8" s="9" t="str" cm="1">
        <f t="array" ref="P12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8" s="9" t="str" cm="1">
        <f t="array" ref="Q12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69" spans="2:17" x14ac:dyDescent="0.25">
      <c r="B1269" s="8" t="s">
        <v>3315</v>
      </c>
      <c r="C1269" t="s">
        <v>879</v>
      </c>
      <c r="D1269" t="s">
        <v>904</v>
      </c>
      <c r="E1269" t="s">
        <v>8</v>
      </c>
      <c r="F1269" s="4">
        <v>66804</v>
      </c>
      <c r="G1269" s="6" t="str" cm="1">
        <f t="array" ref="G1269">IFERROR(VLOOKUP(VALUE(Table13[[#This Row],[County FIPS]]), IFERROR(IF(VALUE([1]!New_Licenses[#Data])=0, "Pending", VALUE([1]!New_Licenses[#Data])), [1]!New_Licenses[#Data]), 8, FALSE), "N/A")</f>
        <v>N/A</v>
      </c>
      <c r="H1269" s="9" t="str">
        <f>IF(AND(Table13[[#This Row],[Call Sign]]&lt;&gt;"N/A", Table13[[#This Row],[Call Sign]]&lt;&gt;"Pending"), "Y", "N")</f>
        <v>N</v>
      </c>
      <c r="I1269" s="10" t="str" cm="1">
        <f t="array" ref="I12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69" s="6" t="str" cm="1">
        <f t="array" ref="J1269">IF(IFERROR(VLOOKUP(VALUE(Table13[[#This Row],[County FIPS]]), IFERROR(IF(VALUE([1]!New_Leases[#Data])=0, "Pending", VALUE([1]!New_Leases[#Data])), [1]!New_Leases[#Data]), 13, FALSE), "N")="Active", "Y", "N")</f>
        <v>N</v>
      </c>
      <c r="K1269" s="9" t="str" cm="1">
        <f t="array" ref="K12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69" s="9" t="str" cm="1">
        <f t="array" ref="L12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69" s="11" t="str" cm="1">
        <f t="array" ref="M12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69" s="9" t="str" cm="1">
        <f t="array" ref="N1269">IF(IFERROR(VLOOKUP(VALUE(Table13[[#This Row],[County FIPS]]), VALUE([1]!Assignments_of_Authorization[#Data]), 1, FALSE), "N")&lt;&gt;"N", "Y", "N")</f>
        <v>N</v>
      </c>
      <c r="O1269" s="9" t="str" cm="1">
        <f t="array" ref="O12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69" s="9" t="str" cm="1">
        <f t="array" ref="P12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69" s="9" t="str" cm="1">
        <f t="array" ref="Q12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0" spans="2:17" x14ac:dyDescent="0.25">
      <c r="B1270" s="8" t="s">
        <v>3316</v>
      </c>
      <c r="C1270" t="s">
        <v>879</v>
      </c>
      <c r="D1270" t="s">
        <v>905</v>
      </c>
      <c r="E1270" t="s">
        <v>6</v>
      </c>
      <c r="F1270" s="4">
        <v>25237</v>
      </c>
      <c r="G1270" s="6" t="str" cm="1">
        <f t="array" ref="G1270">IFERROR(VLOOKUP(VALUE(Table13[[#This Row],[County FIPS]]), IFERROR(IF(VALUE([1]!New_Licenses[#Data])=0, "Pending", VALUE([1]!New_Licenses[#Data])), [1]!New_Licenses[#Data]), 8, FALSE), "N/A")</f>
        <v>N/A</v>
      </c>
      <c r="H1270" s="9" t="str">
        <f>IF(AND(Table13[[#This Row],[Call Sign]]&lt;&gt;"N/A", Table13[[#This Row],[Call Sign]]&lt;&gt;"Pending"), "Y", "N")</f>
        <v>N</v>
      </c>
      <c r="I1270" s="10" t="str" cm="1">
        <f t="array" ref="I12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0" s="6" t="str" cm="1">
        <f t="array" ref="J1270">IF(IFERROR(VLOOKUP(VALUE(Table13[[#This Row],[County FIPS]]), IFERROR(IF(VALUE([1]!New_Leases[#Data])=0, "Pending", VALUE([1]!New_Leases[#Data])), [1]!New_Leases[#Data]), 13, FALSE), "N")="Active", "Y", "N")</f>
        <v>N</v>
      </c>
      <c r="K1270" s="9" t="str" cm="1">
        <f t="array" ref="K12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0" s="9" t="str" cm="1">
        <f t="array" ref="L12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0" s="11" t="str" cm="1">
        <f t="array" ref="M12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0" s="9" t="str" cm="1">
        <f t="array" ref="N1270">IF(IFERROR(VLOOKUP(VALUE(Table13[[#This Row],[County FIPS]]), VALUE([1]!Assignments_of_Authorization[#Data]), 1, FALSE), "N")&lt;&gt;"N", "Y", "N")</f>
        <v>N</v>
      </c>
      <c r="O1270" s="9" t="str" cm="1">
        <f t="array" ref="O12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0" s="9" t="str" cm="1">
        <f t="array" ref="P12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0" s="9" t="str" cm="1">
        <f t="array" ref="Q12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1" spans="2:17" x14ac:dyDescent="0.25">
      <c r="B1271" s="8" t="s">
        <v>3317</v>
      </c>
      <c r="C1271" t="s">
        <v>879</v>
      </c>
      <c r="D1271" t="s">
        <v>906</v>
      </c>
      <c r="E1271" t="s">
        <v>6</v>
      </c>
      <c r="F1271" s="4">
        <v>11631</v>
      </c>
      <c r="G1271" s="6" t="str" cm="1">
        <f t="array" ref="G1271">IFERROR(VLOOKUP(VALUE(Table13[[#This Row],[County FIPS]]), IFERROR(IF(VALUE([1]!New_Licenses[#Data])=0, "Pending", VALUE([1]!New_Licenses[#Data])), [1]!New_Licenses[#Data]), 8, FALSE), "N/A")</f>
        <v>N/A</v>
      </c>
      <c r="H1271" s="9" t="str">
        <f>IF(AND(Table13[[#This Row],[Call Sign]]&lt;&gt;"N/A", Table13[[#This Row],[Call Sign]]&lt;&gt;"Pending"), "Y", "N")</f>
        <v>N</v>
      </c>
      <c r="I1271" s="10" t="str" cm="1">
        <f t="array" ref="I12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1" s="6" t="str" cm="1">
        <f t="array" ref="J1271">IF(IFERROR(VLOOKUP(VALUE(Table13[[#This Row],[County FIPS]]), IFERROR(IF(VALUE([1]!New_Leases[#Data])=0, "Pending", VALUE([1]!New_Leases[#Data])), [1]!New_Leases[#Data]), 13, FALSE), "N")="Active", "Y", "N")</f>
        <v>N</v>
      </c>
      <c r="K1271" s="9" t="str" cm="1">
        <f t="array" ref="K12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1" s="9" t="str" cm="1">
        <f t="array" ref="L12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1" s="11" t="str" cm="1">
        <f t="array" ref="M12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1" s="9" t="str" cm="1">
        <f t="array" ref="N1271">IF(IFERROR(VLOOKUP(VALUE(Table13[[#This Row],[County FIPS]]), VALUE([1]!Assignments_of_Authorization[#Data]), 1, FALSE), "N")&lt;&gt;"N", "Y", "N")</f>
        <v>N</v>
      </c>
      <c r="O1271" s="9" t="str" cm="1">
        <f t="array" ref="O12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1" s="9" t="str" cm="1">
        <f t="array" ref="P12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1" s="9" t="str" cm="1">
        <f t="array" ref="Q12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2" spans="2:17" x14ac:dyDescent="0.25">
      <c r="B1272" s="8" t="s">
        <v>3318</v>
      </c>
      <c r="C1272" t="s">
        <v>879</v>
      </c>
      <c r="D1272" t="s">
        <v>907</v>
      </c>
      <c r="E1272" t="s">
        <v>8</v>
      </c>
      <c r="F1272" s="4">
        <v>64394</v>
      </c>
      <c r="G1272" s="6" t="str" cm="1">
        <f t="array" ref="G1272">IFERROR(VLOOKUP(VALUE(Table13[[#This Row],[County FIPS]]), IFERROR(IF(VALUE([1]!New_Licenses[#Data])=0, "Pending", VALUE([1]!New_Licenses[#Data])), [1]!New_Licenses[#Data]), 8, FALSE), "N/A")</f>
        <v>N/A</v>
      </c>
      <c r="H1272" s="9" t="str">
        <f>IF(AND(Table13[[#This Row],[Call Sign]]&lt;&gt;"N/A", Table13[[#This Row],[Call Sign]]&lt;&gt;"Pending"), "Y", "N")</f>
        <v>N</v>
      </c>
      <c r="I1272" s="10" t="str" cm="1">
        <f t="array" ref="I12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2" s="6" t="str" cm="1">
        <f t="array" ref="J1272">IF(IFERROR(VLOOKUP(VALUE(Table13[[#This Row],[County FIPS]]), IFERROR(IF(VALUE([1]!New_Leases[#Data])=0, "Pending", VALUE([1]!New_Leases[#Data])), [1]!New_Leases[#Data]), 13, FALSE), "N")="Active", "Y", "N")</f>
        <v>N</v>
      </c>
      <c r="K1272" s="9" t="str" cm="1">
        <f t="array" ref="K12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2" s="9" t="str" cm="1">
        <f t="array" ref="L12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2" s="11" t="str" cm="1">
        <f t="array" ref="M12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2" s="9" t="str" cm="1">
        <f t="array" ref="N1272">IF(IFERROR(VLOOKUP(VALUE(Table13[[#This Row],[County FIPS]]), VALUE([1]!Assignments_of_Authorization[#Data]), 1, FALSE), "N")&lt;&gt;"N", "Y", "N")</f>
        <v>N</v>
      </c>
      <c r="O1272" s="9" t="str" cm="1">
        <f t="array" ref="O12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2" s="9" t="str" cm="1">
        <f t="array" ref="P12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2" s="9" t="str" cm="1">
        <f t="array" ref="Q12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3" spans="2:17" x14ac:dyDescent="0.25">
      <c r="B1273" s="8" t="s">
        <v>3319</v>
      </c>
      <c r="C1273" t="s">
        <v>879</v>
      </c>
      <c r="D1273" t="s">
        <v>42</v>
      </c>
      <c r="E1273" t="s">
        <v>8</v>
      </c>
      <c r="F1273" s="4">
        <v>160366</v>
      </c>
      <c r="G1273" s="6" t="str" cm="1">
        <f t="array" ref="G1273">IFERROR(VLOOKUP(VALUE(Table13[[#This Row],[County FIPS]]), IFERROR(IF(VALUE([1]!New_Licenses[#Data])=0, "Pending", VALUE([1]!New_Licenses[#Data])), [1]!New_Licenses[#Data]), 8, FALSE), "N/A")</f>
        <v>N/A</v>
      </c>
      <c r="H1273" s="9" t="str">
        <f>IF(AND(Table13[[#This Row],[Call Sign]]&lt;&gt;"N/A", Table13[[#This Row],[Call Sign]]&lt;&gt;"Pending"), "Y", "N")</f>
        <v>N</v>
      </c>
      <c r="I1273" s="10" t="str" cm="1">
        <f t="array" ref="I12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3" s="6" t="str" cm="1">
        <f t="array" ref="J1273">IF(IFERROR(VLOOKUP(VALUE(Table13[[#This Row],[County FIPS]]), IFERROR(IF(VALUE([1]!New_Leases[#Data])=0, "Pending", VALUE([1]!New_Leases[#Data])), [1]!New_Leases[#Data]), 13, FALSE), "N")="Active", "Y", "N")</f>
        <v>N</v>
      </c>
      <c r="K1273" s="9" t="str" cm="1">
        <f t="array" ref="K12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3" s="9" t="str" cm="1">
        <f t="array" ref="L12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3" s="11" t="str" cm="1">
        <f t="array" ref="M12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3" s="9" t="str" cm="1">
        <f t="array" ref="N1273">IF(IFERROR(VLOOKUP(VALUE(Table13[[#This Row],[County FIPS]]), VALUE([1]!Assignments_of_Authorization[#Data]), 1, FALSE), "N")&lt;&gt;"N", "Y", "N")</f>
        <v>N</v>
      </c>
      <c r="O1273" s="9" t="str" cm="1">
        <f t="array" ref="O12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3" s="9" t="str" cm="1">
        <f t="array" ref="P12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3" s="9" t="str" cm="1">
        <f t="array" ref="Q12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4" spans="2:17" x14ac:dyDescent="0.25">
      <c r="B1274" s="8" t="s">
        <v>3320</v>
      </c>
      <c r="C1274" t="s">
        <v>879</v>
      </c>
      <c r="D1274" t="s">
        <v>908</v>
      </c>
      <c r="E1274" t="s">
        <v>8</v>
      </c>
      <c r="F1274" s="4">
        <v>261670</v>
      </c>
      <c r="G1274" s="6" t="str" cm="1">
        <f t="array" ref="G1274">IFERROR(VLOOKUP(VALUE(Table13[[#This Row],[County FIPS]]), IFERROR(IF(VALUE([1]!New_Licenses[#Data])=0, "Pending", VALUE([1]!New_Licenses[#Data])), [1]!New_Licenses[#Data]), 8, FALSE), "N/A")</f>
        <v>N/A</v>
      </c>
      <c r="H1274" s="9" t="str">
        <f>IF(AND(Table13[[#This Row],[Call Sign]]&lt;&gt;"N/A", Table13[[#This Row],[Call Sign]]&lt;&gt;"Pending"), "Y", "N")</f>
        <v>N</v>
      </c>
      <c r="I1274" s="10" t="str" cm="1">
        <f t="array" ref="I12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4" s="6" t="str" cm="1">
        <f t="array" ref="J1274">IF(IFERROR(VLOOKUP(VALUE(Table13[[#This Row],[County FIPS]]), IFERROR(IF(VALUE([1]!New_Leases[#Data])=0, "Pending", VALUE([1]!New_Leases[#Data])), [1]!New_Leases[#Data]), 13, FALSE), "N")="Active", "Y", "N")</f>
        <v>N</v>
      </c>
      <c r="K1274" s="9" t="str" cm="1">
        <f t="array" ref="K12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4" s="9" t="str" cm="1">
        <f t="array" ref="L12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4" s="11" t="str" cm="1">
        <f t="array" ref="M12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4" s="9" t="str" cm="1">
        <f t="array" ref="N1274">IF(IFERROR(VLOOKUP(VALUE(Table13[[#This Row],[County FIPS]]), VALUE([1]!Assignments_of_Authorization[#Data]), 1, FALSE), "N")&lt;&gt;"N", "Y", "N")</f>
        <v>N</v>
      </c>
      <c r="O1274" s="9" t="str" cm="1">
        <f t="array" ref="O12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4" s="9" t="str" cm="1">
        <f t="array" ref="P12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4" s="9" t="str" cm="1">
        <f t="array" ref="Q12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5" spans="2:17" x14ac:dyDescent="0.25">
      <c r="B1275" s="8" t="s">
        <v>3321</v>
      </c>
      <c r="C1275" t="s">
        <v>879</v>
      </c>
      <c r="D1275" t="s">
        <v>909</v>
      </c>
      <c r="E1275" t="s">
        <v>6</v>
      </c>
      <c r="F1275" s="4">
        <v>17939</v>
      </c>
      <c r="G1275" s="6" t="str" cm="1">
        <f t="array" ref="G1275">IFERROR(VLOOKUP(VALUE(Table13[[#This Row],[County FIPS]]), IFERROR(IF(VALUE([1]!New_Licenses[#Data])=0, "Pending", VALUE([1]!New_Licenses[#Data])), [1]!New_Licenses[#Data]), 8, FALSE), "N/A")</f>
        <v>N/A</v>
      </c>
      <c r="H1275" s="9" t="str">
        <f>IF(AND(Table13[[#This Row],[Call Sign]]&lt;&gt;"N/A", Table13[[#This Row],[Call Sign]]&lt;&gt;"Pending"), "Y", "N")</f>
        <v>N</v>
      </c>
      <c r="I1275" s="10" t="str" cm="1">
        <f t="array" ref="I12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5" s="6" t="str" cm="1">
        <f t="array" ref="J1275">IF(IFERROR(VLOOKUP(VALUE(Table13[[#This Row],[County FIPS]]), IFERROR(IF(VALUE([1]!New_Leases[#Data])=0, "Pending", VALUE([1]!New_Leases[#Data])), [1]!New_Leases[#Data]), 13, FALSE), "N")="Active", "Y", "N")</f>
        <v>N</v>
      </c>
      <c r="K1275" s="9" t="str" cm="1">
        <f t="array" ref="K12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5" s="9" t="str" cm="1">
        <f t="array" ref="L12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5" s="11" t="str" cm="1">
        <f t="array" ref="M12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5" s="9" t="str" cm="1">
        <f t="array" ref="N1275">IF(IFERROR(VLOOKUP(VALUE(Table13[[#This Row],[County FIPS]]), VALUE([1]!Assignments_of_Authorization[#Data]), 1, FALSE), "N")&lt;&gt;"N", "Y", "N")</f>
        <v>N</v>
      </c>
      <c r="O1275" s="9" t="str" cm="1">
        <f t="array" ref="O12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5" s="9" t="str" cm="1">
        <f t="array" ref="P12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5" s="9" t="str" cm="1">
        <f t="array" ref="Q12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6" spans="2:17" x14ac:dyDescent="0.25">
      <c r="B1276" s="8" t="s">
        <v>3322</v>
      </c>
      <c r="C1276" t="s">
        <v>879</v>
      </c>
      <c r="D1276" t="s">
        <v>304</v>
      </c>
      <c r="E1276" t="s">
        <v>8</v>
      </c>
      <c r="F1276" s="4">
        <v>657974</v>
      </c>
      <c r="G1276" s="6" t="str" cm="1">
        <f t="array" ref="G1276">IFERROR(VLOOKUP(VALUE(Table13[[#This Row],[County FIPS]]), IFERROR(IF(VALUE([1]!New_Licenses[#Data])=0, "Pending", VALUE([1]!New_Licenses[#Data])), [1]!New_Licenses[#Data]), 8, FALSE), "N/A")</f>
        <v>N/A</v>
      </c>
      <c r="H1276" s="9" t="str">
        <f>IF(AND(Table13[[#This Row],[Call Sign]]&lt;&gt;"N/A", Table13[[#This Row],[Call Sign]]&lt;&gt;"Pending"), "Y", "N")</f>
        <v>N</v>
      </c>
      <c r="I1276" s="10" t="str" cm="1">
        <f t="array" ref="I12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6" s="6" t="str" cm="1">
        <f t="array" ref="J1276">IF(IFERROR(VLOOKUP(VALUE(Table13[[#This Row],[County FIPS]]), IFERROR(IF(VALUE([1]!New_Leases[#Data])=0, "Pending", VALUE([1]!New_Leases[#Data])), [1]!New_Leases[#Data]), 13, FALSE), "N")="Active", "Y", "N")</f>
        <v>N</v>
      </c>
      <c r="K1276" s="9" t="str" cm="1">
        <f t="array" ref="K12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6" s="9" t="str" cm="1">
        <f t="array" ref="L12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6" s="11" t="str" cm="1">
        <f t="array" ref="M12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6" s="9" t="str" cm="1">
        <f t="array" ref="N1276">IF(IFERROR(VLOOKUP(VALUE(Table13[[#This Row],[County FIPS]]), VALUE([1]!Assignments_of_Authorization[#Data]), 1, FALSE), "N")&lt;&gt;"N", "Y", "N")</f>
        <v>N</v>
      </c>
      <c r="O1276" s="9" t="str" cm="1">
        <f t="array" ref="O12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6" s="9" t="str" cm="1">
        <f t="array" ref="P12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6" s="9" t="str" cm="1">
        <f t="array" ref="Q12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7" spans="2:17" x14ac:dyDescent="0.25">
      <c r="B1277" s="8" t="s">
        <v>3323</v>
      </c>
      <c r="C1277" t="s">
        <v>879</v>
      </c>
      <c r="D1277" t="s">
        <v>910</v>
      </c>
      <c r="E1277" t="s">
        <v>6</v>
      </c>
      <c r="F1277" s="4">
        <v>2046</v>
      </c>
      <c r="G1277" s="6" t="str" cm="1">
        <f t="array" ref="G1277">IFERROR(VLOOKUP(VALUE(Table13[[#This Row],[County FIPS]]), IFERROR(IF(VALUE([1]!New_Licenses[#Data])=0, "Pending", VALUE([1]!New_Licenses[#Data])), [1]!New_Licenses[#Data]), 8, FALSE), "N/A")</f>
        <v>N/A</v>
      </c>
      <c r="H1277" s="9" t="str">
        <f>IF(AND(Table13[[#This Row],[Call Sign]]&lt;&gt;"N/A", Table13[[#This Row],[Call Sign]]&lt;&gt;"Pending"), "Y", "N")</f>
        <v>N</v>
      </c>
      <c r="I1277" s="10" t="str" cm="1">
        <f t="array" ref="I12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7" s="6" t="str" cm="1">
        <f t="array" ref="J1277">IF(IFERROR(VLOOKUP(VALUE(Table13[[#This Row],[County FIPS]]), IFERROR(IF(VALUE([1]!New_Leases[#Data])=0, "Pending", VALUE([1]!New_Leases[#Data])), [1]!New_Leases[#Data]), 13, FALSE), "N")="Active", "Y", "N")</f>
        <v>N</v>
      </c>
      <c r="K1277" s="9" t="str" cm="1">
        <f t="array" ref="K12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7" s="9" t="str" cm="1">
        <f t="array" ref="L12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7" s="11" t="str" cm="1">
        <f t="array" ref="M12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7" s="9" t="str" cm="1">
        <f t="array" ref="N1277">IF(IFERROR(VLOOKUP(VALUE(Table13[[#This Row],[County FIPS]]), VALUE([1]!Assignments_of_Authorization[#Data]), 1, FALSE), "N")&lt;&gt;"N", "Y", "N")</f>
        <v>N</v>
      </c>
      <c r="O1277" s="9" t="str" cm="1">
        <f t="array" ref="O12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7" s="9" t="str" cm="1">
        <f t="array" ref="P12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7" s="9" t="str" cm="1">
        <f t="array" ref="Q12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8" spans="2:17" x14ac:dyDescent="0.25">
      <c r="B1278" s="8" t="s">
        <v>3324</v>
      </c>
      <c r="C1278" t="s">
        <v>879</v>
      </c>
      <c r="D1278" t="s">
        <v>198</v>
      </c>
      <c r="E1278" t="s">
        <v>6</v>
      </c>
      <c r="F1278" s="4">
        <v>12096</v>
      </c>
      <c r="G1278" s="6" t="str" cm="1">
        <f t="array" ref="G1278">IFERROR(VLOOKUP(VALUE(Table13[[#This Row],[County FIPS]]), IFERROR(IF(VALUE([1]!New_Licenses[#Data])=0, "Pending", VALUE([1]!New_Licenses[#Data])), [1]!New_Licenses[#Data]), 8, FALSE), "N/A")</f>
        <v>N/A</v>
      </c>
      <c r="H1278" s="9" t="str">
        <f>IF(AND(Table13[[#This Row],[Call Sign]]&lt;&gt;"N/A", Table13[[#This Row],[Call Sign]]&lt;&gt;"Pending"), "Y", "N")</f>
        <v>N</v>
      </c>
      <c r="I1278" s="10" t="str" cm="1">
        <f t="array" ref="I12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8" s="6" t="str" cm="1">
        <f t="array" ref="J1278">IF(IFERROR(VLOOKUP(VALUE(Table13[[#This Row],[County FIPS]]), IFERROR(IF(VALUE([1]!New_Leases[#Data])=0, "Pending", VALUE([1]!New_Leases[#Data])), [1]!New_Leases[#Data]), 13, FALSE), "N")="Active", "Y", "N")</f>
        <v>N</v>
      </c>
      <c r="K1278" s="9" t="str" cm="1">
        <f t="array" ref="K12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8" s="9" t="str" cm="1">
        <f t="array" ref="L12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8" s="11" t="str" cm="1">
        <f t="array" ref="M12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8" s="9" t="str" cm="1">
        <f t="array" ref="N1278">IF(IFERROR(VLOOKUP(VALUE(Table13[[#This Row],[County FIPS]]), VALUE([1]!Assignments_of_Authorization[#Data]), 1, FALSE), "N")&lt;&gt;"N", "Y", "N")</f>
        <v>N</v>
      </c>
      <c r="O1278" s="9" t="str" cm="1">
        <f t="array" ref="O12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8" s="9" t="str" cm="1">
        <f t="array" ref="P12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8" s="9" t="str" cm="1">
        <f t="array" ref="Q12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79" spans="2:17" x14ac:dyDescent="0.25">
      <c r="B1279" s="8" t="s">
        <v>3325</v>
      </c>
      <c r="C1279" t="s">
        <v>879</v>
      </c>
      <c r="D1279" t="s">
        <v>911</v>
      </c>
      <c r="E1279" t="s">
        <v>8</v>
      </c>
      <c r="F1279" s="4">
        <v>88619</v>
      </c>
      <c r="G1279" s="6" t="str" cm="1">
        <f t="array" ref="G1279">IFERROR(VLOOKUP(VALUE(Table13[[#This Row],[County FIPS]]), IFERROR(IF(VALUE([1]!New_Licenses[#Data])=0, "Pending", VALUE([1]!New_Licenses[#Data])), [1]!New_Licenses[#Data]), 8, FALSE), "N/A")</f>
        <v>N/A</v>
      </c>
      <c r="H1279" s="9" t="str">
        <f>IF(AND(Table13[[#This Row],[Call Sign]]&lt;&gt;"N/A", Table13[[#This Row],[Call Sign]]&lt;&gt;"Pending"), "Y", "N")</f>
        <v>N</v>
      </c>
      <c r="I1279" s="10" t="str" cm="1">
        <f t="array" ref="I12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79" s="6" t="str" cm="1">
        <f t="array" ref="J1279">IF(IFERROR(VLOOKUP(VALUE(Table13[[#This Row],[County FIPS]]), IFERROR(IF(VALUE([1]!New_Leases[#Data])=0, "Pending", VALUE([1]!New_Leases[#Data])), [1]!New_Leases[#Data]), 13, FALSE), "N")="Active", "Y", "N")</f>
        <v>N</v>
      </c>
      <c r="K1279" s="9" t="str" cm="1">
        <f t="array" ref="K12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79" s="9" t="str" cm="1">
        <f t="array" ref="L12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79" s="11" t="str" cm="1">
        <f t="array" ref="M12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79" s="9" t="str" cm="1">
        <f t="array" ref="N1279">IF(IFERROR(VLOOKUP(VALUE(Table13[[#This Row],[County FIPS]]), VALUE([1]!Assignments_of_Authorization[#Data]), 1, FALSE), "N")&lt;&gt;"N", "Y", "N")</f>
        <v>N</v>
      </c>
      <c r="O1279" s="9" t="str" cm="1">
        <f t="array" ref="O12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79" s="9" t="str" cm="1">
        <f t="array" ref="P12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79" s="9" t="str" cm="1">
        <f t="array" ref="Q12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0" spans="2:17" x14ac:dyDescent="0.25">
      <c r="B1280" s="8" t="s">
        <v>3326</v>
      </c>
      <c r="C1280" t="s">
        <v>879</v>
      </c>
      <c r="D1280" t="s">
        <v>912</v>
      </c>
      <c r="E1280" t="s">
        <v>6</v>
      </c>
      <c r="F1280" s="4">
        <v>22301</v>
      </c>
      <c r="G1280" s="6" t="str" cm="1">
        <f t="array" ref="G1280">IFERROR(VLOOKUP(VALUE(Table13[[#This Row],[County FIPS]]), IFERROR(IF(VALUE([1]!New_Licenses[#Data])=0, "Pending", VALUE([1]!New_Licenses[#Data])), [1]!New_Licenses[#Data]), 8, FALSE), "N/A")</f>
        <v>N/A</v>
      </c>
      <c r="H1280" s="9" t="str">
        <f>IF(AND(Table13[[#This Row],[Call Sign]]&lt;&gt;"N/A", Table13[[#This Row],[Call Sign]]&lt;&gt;"Pending"), "Y", "N")</f>
        <v>N</v>
      </c>
      <c r="I1280" s="10" t="str" cm="1">
        <f t="array" ref="I12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0" s="6" t="str" cm="1">
        <f t="array" ref="J1280">IF(IFERROR(VLOOKUP(VALUE(Table13[[#This Row],[County FIPS]]), IFERROR(IF(VALUE([1]!New_Leases[#Data])=0, "Pending", VALUE([1]!New_Leases[#Data])), [1]!New_Leases[#Data]), 13, FALSE), "N")="Active", "Y", "N")</f>
        <v>N</v>
      </c>
      <c r="K1280" s="9" t="str" cm="1">
        <f t="array" ref="K12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0" s="9" t="str" cm="1">
        <f t="array" ref="L12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0" s="11" t="str" cm="1">
        <f t="array" ref="M12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0" s="9" t="str" cm="1">
        <f t="array" ref="N1280">IF(IFERROR(VLOOKUP(VALUE(Table13[[#This Row],[County FIPS]]), VALUE([1]!Assignments_of_Authorization[#Data]), 1, FALSE), "N")&lt;&gt;"N", "Y", "N")</f>
        <v>N</v>
      </c>
      <c r="O1280" s="9" t="str" cm="1">
        <f t="array" ref="O12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0" s="9" t="str" cm="1">
        <f t="array" ref="P12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0" s="9" t="str" cm="1">
        <f t="array" ref="Q12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1" spans="2:17" x14ac:dyDescent="0.25">
      <c r="B1281" s="8" t="s">
        <v>3327</v>
      </c>
      <c r="C1281" t="s">
        <v>879</v>
      </c>
      <c r="D1281" t="s">
        <v>913</v>
      </c>
      <c r="E1281" t="s">
        <v>8</v>
      </c>
      <c r="F1281" s="4">
        <v>99423</v>
      </c>
      <c r="G1281" s="6" t="str" cm="1">
        <f t="array" ref="G1281">IFERROR(VLOOKUP(VALUE(Table13[[#This Row],[County FIPS]]), IFERROR(IF(VALUE([1]!New_Licenses[#Data])=0, "Pending", VALUE([1]!New_Licenses[#Data])), [1]!New_Licenses[#Data]), 8, FALSE), "N/A")</f>
        <v>N/A</v>
      </c>
      <c r="H1281" s="9" t="str">
        <f>IF(AND(Table13[[#This Row],[Call Sign]]&lt;&gt;"N/A", Table13[[#This Row],[Call Sign]]&lt;&gt;"Pending"), "Y", "N")</f>
        <v>N</v>
      </c>
      <c r="I1281" s="10" t="str" cm="1">
        <f t="array" ref="I12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1" s="6" t="str" cm="1">
        <f t="array" ref="J1281">IF(IFERROR(VLOOKUP(VALUE(Table13[[#This Row],[County FIPS]]), IFERROR(IF(VALUE([1]!New_Leases[#Data])=0, "Pending", VALUE([1]!New_Leases[#Data])), [1]!New_Leases[#Data]), 13, FALSE), "N")="Active", "Y", "N")</f>
        <v>N</v>
      </c>
      <c r="K1281" s="9" t="str" cm="1">
        <f t="array" ref="K12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1" s="9" t="str" cm="1">
        <f t="array" ref="L12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1" s="11" t="str" cm="1">
        <f t="array" ref="M12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1" s="9" t="str" cm="1">
        <f t="array" ref="N1281">IF(IFERROR(VLOOKUP(VALUE(Table13[[#This Row],[County FIPS]]), VALUE([1]!Assignments_of_Authorization[#Data]), 1, FALSE), "N")&lt;&gt;"N", "Y", "N")</f>
        <v>N</v>
      </c>
      <c r="O1281" s="9" t="str" cm="1">
        <f t="array" ref="O12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1" s="9" t="str" cm="1">
        <f t="array" ref="P12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1" s="9" t="str" cm="1">
        <f t="array" ref="Q12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2" spans="2:17" x14ac:dyDescent="0.25">
      <c r="B1282" s="8" t="s">
        <v>3328</v>
      </c>
      <c r="C1282" t="s">
        <v>879</v>
      </c>
      <c r="D1282" t="s">
        <v>535</v>
      </c>
      <c r="E1282" t="s">
        <v>8</v>
      </c>
      <c r="F1282" s="4">
        <v>193866</v>
      </c>
      <c r="G1282" s="6" t="str" cm="1">
        <f t="array" ref="G1282">IFERROR(VLOOKUP(VALUE(Table13[[#This Row],[County FIPS]]), IFERROR(IF(VALUE([1]!New_Licenses[#Data])=0, "Pending", VALUE([1]!New_Licenses[#Data])), [1]!New_Licenses[#Data]), 8, FALSE), "N/A")</f>
        <v>N/A</v>
      </c>
      <c r="H1282" s="9" t="str">
        <f>IF(AND(Table13[[#This Row],[Call Sign]]&lt;&gt;"N/A", Table13[[#This Row],[Call Sign]]&lt;&gt;"Pending"), "Y", "N")</f>
        <v>N</v>
      </c>
      <c r="I1282" s="10" t="str" cm="1">
        <f t="array" ref="I12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2" s="6" t="str" cm="1">
        <f t="array" ref="J1282">IF(IFERROR(VLOOKUP(VALUE(Table13[[#This Row],[County FIPS]]), IFERROR(IF(VALUE([1]!New_Leases[#Data])=0, "Pending", VALUE([1]!New_Leases[#Data])), [1]!New_Leases[#Data]), 13, FALSE), "N")="Active", "Y", "N")</f>
        <v>N</v>
      </c>
      <c r="K1282" s="9" t="str" cm="1">
        <f t="array" ref="K12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2" s="9" t="str" cm="1">
        <f t="array" ref="L12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2" s="11" t="str" cm="1">
        <f t="array" ref="M12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2" s="9" t="str" cm="1">
        <f t="array" ref="N1282">IF(IFERROR(VLOOKUP(VALUE(Table13[[#This Row],[County FIPS]]), VALUE([1]!Assignments_of_Authorization[#Data]), 1, FALSE), "N")&lt;&gt;"N", "Y", "N")</f>
        <v>N</v>
      </c>
      <c r="O1282" s="9" t="str" cm="1">
        <f t="array" ref="O12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2" s="9" t="str" cm="1">
        <f t="array" ref="P12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2" s="9" t="str" cm="1">
        <f t="array" ref="Q12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3" spans="2:17" x14ac:dyDescent="0.25">
      <c r="B1283" s="8" t="s">
        <v>3329</v>
      </c>
      <c r="C1283" t="s">
        <v>879</v>
      </c>
      <c r="D1283" t="s">
        <v>914</v>
      </c>
      <c r="E1283" t="s">
        <v>6</v>
      </c>
      <c r="F1283" s="4">
        <v>5339</v>
      </c>
      <c r="G1283" s="6" t="str" cm="1">
        <f t="array" ref="G1283">IFERROR(VLOOKUP(VALUE(Table13[[#This Row],[County FIPS]]), IFERROR(IF(VALUE([1]!New_Licenses[#Data])=0, "Pending", VALUE([1]!New_Licenses[#Data])), [1]!New_Licenses[#Data]), 8, FALSE), "N/A")</f>
        <v>N/A</v>
      </c>
      <c r="H1283" s="9" t="str">
        <f>IF(AND(Table13[[#This Row],[Call Sign]]&lt;&gt;"N/A", Table13[[#This Row],[Call Sign]]&lt;&gt;"Pending"), "Y", "N")</f>
        <v>N</v>
      </c>
      <c r="I1283" s="10" t="str" cm="1">
        <f t="array" ref="I12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3" s="6" t="str" cm="1">
        <f t="array" ref="J1283">IF(IFERROR(VLOOKUP(VALUE(Table13[[#This Row],[County FIPS]]), IFERROR(IF(VALUE([1]!New_Leases[#Data])=0, "Pending", VALUE([1]!New_Leases[#Data])), [1]!New_Leases[#Data]), 13, FALSE), "N")="Active", "Y", "N")</f>
        <v>N</v>
      </c>
      <c r="K1283" s="9" t="str" cm="1">
        <f t="array" ref="K12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3" s="9" t="str" cm="1">
        <f t="array" ref="L12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3" s="11" t="str" cm="1">
        <f t="array" ref="M12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3" s="9" t="str" cm="1">
        <f t="array" ref="N1283">IF(IFERROR(VLOOKUP(VALUE(Table13[[#This Row],[County FIPS]]), VALUE([1]!Assignments_of_Authorization[#Data]), 1, FALSE), "N")&lt;&gt;"N", "Y", "N")</f>
        <v>N</v>
      </c>
      <c r="O1283" s="9" t="str" cm="1">
        <f t="array" ref="O12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3" s="9" t="str" cm="1">
        <f t="array" ref="P12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3" s="9" t="str" cm="1">
        <f t="array" ref="Q12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4" spans="2:17" x14ac:dyDescent="0.25">
      <c r="B1284" s="8" t="s">
        <v>3330</v>
      </c>
      <c r="C1284" t="s">
        <v>879</v>
      </c>
      <c r="D1284" t="s">
        <v>915</v>
      </c>
      <c r="E1284" t="s">
        <v>6</v>
      </c>
      <c r="F1284" s="4">
        <v>10834</v>
      </c>
      <c r="G1284" s="6" t="str" cm="1">
        <f t="array" ref="G1284">IFERROR(VLOOKUP(VALUE(Table13[[#This Row],[County FIPS]]), IFERROR(IF(VALUE([1]!New_Licenses[#Data])=0, "Pending", VALUE([1]!New_Licenses[#Data])), [1]!New_Licenses[#Data]), 8, FALSE), "N/A")</f>
        <v>N/A</v>
      </c>
      <c r="H1284" s="9" t="str">
        <f>IF(AND(Table13[[#This Row],[Call Sign]]&lt;&gt;"N/A", Table13[[#This Row],[Call Sign]]&lt;&gt;"Pending"), "Y", "N")</f>
        <v>N</v>
      </c>
      <c r="I1284" s="10" t="str" cm="1">
        <f t="array" ref="I12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4" s="6" t="str" cm="1">
        <f t="array" ref="J1284">IF(IFERROR(VLOOKUP(VALUE(Table13[[#This Row],[County FIPS]]), IFERROR(IF(VALUE([1]!New_Leases[#Data])=0, "Pending", VALUE([1]!New_Leases[#Data])), [1]!New_Leases[#Data]), 13, FALSE), "N")="Active", "Y", "N")</f>
        <v>N</v>
      </c>
      <c r="K1284" s="9" t="str" cm="1">
        <f t="array" ref="K12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4" s="9" t="str" cm="1">
        <f t="array" ref="L12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4" s="11" t="str" cm="1">
        <f t="array" ref="M12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4" s="9" t="str" cm="1">
        <f t="array" ref="N1284">IF(IFERROR(VLOOKUP(VALUE(Table13[[#This Row],[County FIPS]]), VALUE([1]!Assignments_of_Authorization[#Data]), 1, FALSE), "N")&lt;&gt;"N", "Y", "N")</f>
        <v>N</v>
      </c>
      <c r="O1284" s="9" t="str" cm="1">
        <f t="array" ref="O12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4" s="9" t="str" cm="1">
        <f t="array" ref="P12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4" s="9" t="str" cm="1">
        <f t="array" ref="Q12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5" spans="2:17" x14ac:dyDescent="0.25">
      <c r="B1285" s="8" t="s">
        <v>3331</v>
      </c>
      <c r="C1285" t="s">
        <v>879</v>
      </c>
      <c r="D1285" t="s">
        <v>916</v>
      </c>
      <c r="E1285" t="s">
        <v>8</v>
      </c>
      <c r="F1285" s="4">
        <v>881217</v>
      </c>
      <c r="G1285" s="6" t="str" cm="1">
        <f t="array" ref="G1285">IFERROR(VLOOKUP(VALUE(Table13[[#This Row],[County FIPS]]), IFERROR(IF(VALUE([1]!New_Licenses[#Data])=0, "Pending", VALUE([1]!New_Licenses[#Data])), [1]!New_Licenses[#Data]), 8, FALSE), "N/A")</f>
        <v>N/A</v>
      </c>
      <c r="H1285" s="9" t="str">
        <f>IF(AND(Table13[[#This Row],[Call Sign]]&lt;&gt;"N/A", Table13[[#This Row],[Call Sign]]&lt;&gt;"Pending"), "Y", "N")</f>
        <v>N</v>
      </c>
      <c r="I1285" s="10" t="str" cm="1">
        <f t="array" ref="I12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5" s="6" t="str" cm="1">
        <f t="array" ref="J1285">IF(IFERROR(VLOOKUP(VALUE(Table13[[#This Row],[County FIPS]]), IFERROR(IF(VALUE([1]!New_Leases[#Data])=0, "Pending", VALUE([1]!New_Leases[#Data])), [1]!New_Leases[#Data]), 13, FALSE), "N")="Active", "Y", "N")</f>
        <v>N</v>
      </c>
      <c r="K1285" s="9" t="str" cm="1">
        <f t="array" ref="K12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5" s="9" t="str" cm="1">
        <f t="array" ref="L12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5" s="11" t="str" cm="1">
        <f t="array" ref="M12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5" s="9" t="str" cm="1">
        <f t="array" ref="N1285">IF(IFERROR(VLOOKUP(VALUE(Table13[[#This Row],[County FIPS]]), VALUE([1]!Assignments_of_Authorization[#Data]), 1, FALSE), "N")&lt;&gt;"N", "Y", "N")</f>
        <v>N</v>
      </c>
      <c r="O1285" s="9" t="str" cm="1">
        <f t="array" ref="O12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5" s="9" t="str" cm="1">
        <f t="array" ref="P12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5" s="9" t="str" cm="1">
        <f t="array" ref="Q12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6" spans="2:17" x14ac:dyDescent="0.25">
      <c r="B1286" s="8" t="s">
        <v>3332</v>
      </c>
      <c r="C1286" t="s">
        <v>879</v>
      </c>
      <c r="D1286" t="s">
        <v>917</v>
      </c>
      <c r="E1286" t="s">
        <v>6</v>
      </c>
      <c r="F1286" s="4">
        <v>25032</v>
      </c>
      <c r="G1286" s="6" t="str" cm="1">
        <f t="array" ref="G1286">IFERROR(VLOOKUP(VALUE(Table13[[#This Row],[County FIPS]]), IFERROR(IF(VALUE([1]!New_Licenses[#Data])=0, "Pending", VALUE([1]!New_Licenses[#Data])), [1]!New_Licenses[#Data]), 8, FALSE), "N/A")</f>
        <v>N/A</v>
      </c>
      <c r="H1286" s="9" t="str">
        <f>IF(AND(Table13[[#This Row],[Call Sign]]&lt;&gt;"N/A", Table13[[#This Row],[Call Sign]]&lt;&gt;"Pending"), "Y", "N")</f>
        <v>N</v>
      </c>
      <c r="I1286" s="10" t="str" cm="1">
        <f t="array" ref="I12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6" s="6" t="str" cm="1">
        <f t="array" ref="J1286">IF(IFERROR(VLOOKUP(VALUE(Table13[[#This Row],[County FIPS]]), IFERROR(IF(VALUE([1]!New_Leases[#Data])=0, "Pending", VALUE([1]!New_Leases[#Data])), [1]!New_Leases[#Data]), 13, FALSE), "N")="Active", "Y", "N")</f>
        <v>N</v>
      </c>
      <c r="K1286" s="9" t="str" cm="1">
        <f t="array" ref="K12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6" s="9" t="str" cm="1">
        <f t="array" ref="L12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6" s="11" t="str" cm="1">
        <f t="array" ref="M12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6" s="9" t="str" cm="1">
        <f t="array" ref="N1286">IF(IFERROR(VLOOKUP(VALUE(Table13[[#This Row],[County FIPS]]), VALUE([1]!Assignments_of_Authorization[#Data]), 1, FALSE), "N")&lt;&gt;"N", "Y", "N")</f>
        <v>N</v>
      </c>
      <c r="O1286" s="9" t="str" cm="1">
        <f t="array" ref="O12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6" s="9" t="str" cm="1">
        <f t="array" ref="P12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6" s="9" t="str" cm="1">
        <f t="array" ref="Q12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7" spans="2:17" x14ac:dyDescent="0.25">
      <c r="B1287" s="8" t="s">
        <v>3333</v>
      </c>
      <c r="C1287" t="s">
        <v>879</v>
      </c>
      <c r="D1287" t="s">
        <v>918</v>
      </c>
      <c r="E1287" t="s">
        <v>6</v>
      </c>
      <c r="F1287" s="4">
        <v>66017</v>
      </c>
      <c r="G1287" s="6" t="str" cm="1">
        <f t="array" ref="G1287">IFERROR(VLOOKUP(VALUE(Table13[[#This Row],[County FIPS]]), IFERROR(IF(VALUE([1]!New_Licenses[#Data])=0, "Pending", VALUE([1]!New_Licenses[#Data])), [1]!New_Licenses[#Data]), 8, FALSE), "N/A")</f>
        <v>N/A</v>
      </c>
      <c r="H1287" s="9" t="str">
        <f>IF(AND(Table13[[#This Row],[Call Sign]]&lt;&gt;"N/A", Table13[[#This Row],[Call Sign]]&lt;&gt;"Pending"), "Y", "N")</f>
        <v>N</v>
      </c>
      <c r="I1287" s="10" t="str" cm="1">
        <f t="array" ref="I12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7" s="6" t="str" cm="1">
        <f t="array" ref="J1287">IF(IFERROR(VLOOKUP(VALUE(Table13[[#This Row],[County FIPS]]), IFERROR(IF(VALUE([1]!New_Leases[#Data])=0, "Pending", VALUE([1]!New_Leases[#Data])), [1]!New_Leases[#Data]), 13, FALSE), "N")="Active", "Y", "N")</f>
        <v>N</v>
      </c>
      <c r="K1287" s="9" t="str" cm="1">
        <f t="array" ref="K12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7" s="9" t="str" cm="1">
        <f t="array" ref="L12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7" s="11" t="str" cm="1">
        <f t="array" ref="M12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7" s="9" t="str" cm="1">
        <f t="array" ref="N1287">IF(IFERROR(VLOOKUP(VALUE(Table13[[#This Row],[County FIPS]]), VALUE([1]!Assignments_of_Authorization[#Data]), 1, FALSE), "N")&lt;&gt;"N", "Y", "N")</f>
        <v>N</v>
      </c>
      <c r="O1287" s="9" t="str" cm="1">
        <f t="array" ref="O12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7" s="9" t="str" cm="1">
        <f t="array" ref="P12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7" s="9" t="str" cm="1">
        <f t="array" ref="Q12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8" spans="2:17" x14ac:dyDescent="0.25">
      <c r="B1288" s="8" t="s">
        <v>3334</v>
      </c>
      <c r="C1288" t="s">
        <v>879</v>
      </c>
      <c r="D1288" t="s">
        <v>540</v>
      </c>
      <c r="E1288" t="s">
        <v>6</v>
      </c>
      <c r="F1288" s="4">
        <v>29052</v>
      </c>
      <c r="G1288" s="6" t="str" cm="1">
        <f t="array" ref="G1288">IFERROR(VLOOKUP(VALUE(Table13[[#This Row],[County FIPS]]), IFERROR(IF(VALUE([1]!New_Licenses[#Data])=0, "Pending", VALUE([1]!New_Licenses[#Data])), [1]!New_Licenses[#Data]), 8, FALSE), "N/A")</f>
        <v>N/A</v>
      </c>
      <c r="H1288" s="9" t="str">
        <f>IF(AND(Table13[[#This Row],[Call Sign]]&lt;&gt;"N/A", Table13[[#This Row],[Call Sign]]&lt;&gt;"Pending"), "Y", "N")</f>
        <v>N</v>
      </c>
      <c r="I1288" s="10" t="str" cm="1">
        <f t="array" ref="I12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8" s="6" t="str" cm="1">
        <f t="array" ref="J1288">IF(IFERROR(VLOOKUP(VALUE(Table13[[#This Row],[County FIPS]]), IFERROR(IF(VALUE([1]!New_Leases[#Data])=0, "Pending", VALUE([1]!New_Leases[#Data])), [1]!New_Leases[#Data]), 13, FALSE), "N")="Active", "Y", "N")</f>
        <v>N</v>
      </c>
      <c r="K1288" s="9" t="str" cm="1">
        <f t="array" ref="K12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8" s="9" t="str" cm="1">
        <f t="array" ref="L12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8" s="11" t="str" cm="1">
        <f t="array" ref="M12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8" s="9" t="str" cm="1">
        <f t="array" ref="N1288">IF(IFERROR(VLOOKUP(VALUE(Table13[[#This Row],[County FIPS]]), VALUE([1]!Assignments_of_Authorization[#Data]), 1, FALSE), "N")&lt;&gt;"N", "Y", "N")</f>
        <v>N</v>
      </c>
      <c r="O1288" s="9" t="str" cm="1">
        <f t="array" ref="O12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8" s="9" t="str" cm="1">
        <f t="array" ref="P12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8" s="9" t="str" cm="1">
        <f t="array" ref="Q12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89" spans="2:17" x14ac:dyDescent="0.25">
      <c r="B1289" s="8" t="s">
        <v>3335</v>
      </c>
      <c r="C1289" t="s">
        <v>879</v>
      </c>
      <c r="D1289" t="s">
        <v>919</v>
      </c>
      <c r="E1289" t="s">
        <v>6</v>
      </c>
      <c r="F1289" s="4">
        <v>39714</v>
      </c>
      <c r="G1289" s="6" t="str" cm="1">
        <f t="array" ref="G1289">IFERROR(VLOOKUP(VALUE(Table13[[#This Row],[County FIPS]]), IFERROR(IF(VALUE([1]!New_Licenses[#Data])=0, "Pending", VALUE([1]!New_Licenses[#Data])), [1]!New_Licenses[#Data]), 8, FALSE), "N/A")</f>
        <v>N/A</v>
      </c>
      <c r="H1289" s="9" t="str">
        <f>IF(AND(Table13[[#This Row],[Call Sign]]&lt;&gt;"N/A", Table13[[#This Row],[Call Sign]]&lt;&gt;"Pending"), "Y", "N")</f>
        <v>N</v>
      </c>
      <c r="I1289" s="10" t="str" cm="1">
        <f t="array" ref="I12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89" s="6" t="str" cm="1">
        <f t="array" ref="J1289">IF(IFERROR(VLOOKUP(VALUE(Table13[[#This Row],[County FIPS]]), IFERROR(IF(VALUE([1]!New_Leases[#Data])=0, "Pending", VALUE([1]!New_Leases[#Data])), [1]!New_Leases[#Data]), 13, FALSE), "N")="Active", "Y", "N")</f>
        <v>N</v>
      </c>
      <c r="K1289" s="9" t="str" cm="1">
        <f t="array" ref="K12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89" s="9" t="str" cm="1">
        <f t="array" ref="L12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89" s="11" t="str" cm="1">
        <f t="array" ref="M12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89" s="9" t="str" cm="1">
        <f t="array" ref="N1289">IF(IFERROR(VLOOKUP(VALUE(Table13[[#This Row],[County FIPS]]), VALUE([1]!Assignments_of_Authorization[#Data]), 1, FALSE), "N")&lt;&gt;"N", "Y", "N")</f>
        <v>N</v>
      </c>
      <c r="O1289" s="9" t="str" cm="1">
        <f t="array" ref="O12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89" s="9" t="str" cm="1">
        <f t="array" ref="P12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89" s="9" t="str" cm="1">
        <f t="array" ref="Q12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0" spans="2:17" x14ac:dyDescent="0.25">
      <c r="B1290" s="8" t="s">
        <v>3336</v>
      </c>
      <c r="C1290" t="s">
        <v>879</v>
      </c>
      <c r="D1290" t="s">
        <v>920</v>
      </c>
      <c r="E1290" t="s">
        <v>6</v>
      </c>
      <c r="F1290" s="4">
        <v>23502</v>
      </c>
      <c r="G1290" s="6" t="str" cm="1">
        <f t="array" ref="G1290">IFERROR(VLOOKUP(VALUE(Table13[[#This Row],[County FIPS]]), IFERROR(IF(VALUE([1]!New_Licenses[#Data])=0, "Pending", VALUE([1]!New_Licenses[#Data])), [1]!New_Licenses[#Data]), 8, FALSE), "N/A")</f>
        <v>N/A</v>
      </c>
      <c r="H1290" s="9" t="str">
        <f>IF(AND(Table13[[#This Row],[Call Sign]]&lt;&gt;"N/A", Table13[[#This Row],[Call Sign]]&lt;&gt;"Pending"), "Y", "N")</f>
        <v>N</v>
      </c>
      <c r="I1290" s="10" t="str" cm="1">
        <f t="array" ref="I12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0" s="6" t="str" cm="1">
        <f t="array" ref="J1290">IF(IFERROR(VLOOKUP(VALUE(Table13[[#This Row],[County FIPS]]), IFERROR(IF(VALUE([1]!New_Leases[#Data])=0, "Pending", VALUE([1]!New_Leases[#Data])), [1]!New_Leases[#Data]), 13, FALSE), "N")="Active", "Y", "N")</f>
        <v>N</v>
      </c>
      <c r="K1290" s="9" t="str" cm="1">
        <f t="array" ref="K12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0" s="9" t="str" cm="1">
        <f t="array" ref="L12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0" s="11" t="str" cm="1">
        <f t="array" ref="M12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0" s="9" t="str" cm="1">
        <f t="array" ref="N1290">IF(IFERROR(VLOOKUP(VALUE(Table13[[#This Row],[County FIPS]]), VALUE([1]!Assignments_of_Authorization[#Data]), 1, FALSE), "N")&lt;&gt;"N", "Y", "N")</f>
        <v>N</v>
      </c>
      <c r="O1290" s="9" t="str" cm="1">
        <f t="array" ref="O12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0" s="9" t="str" cm="1">
        <f t="array" ref="P12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0" s="9" t="str" cm="1">
        <f t="array" ref="Q12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1" spans="2:17" x14ac:dyDescent="0.25">
      <c r="B1291" s="8" t="s">
        <v>3337</v>
      </c>
      <c r="C1291" t="s">
        <v>879</v>
      </c>
      <c r="D1291" t="s">
        <v>921</v>
      </c>
      <c r="E1291" t="s">
        <v>8</v>
      </c>
      <c r="F1291" s="4">
        <v>83494</v>
      </c>
      <c r="G1291" s="6" t="str" cm="1">
        <f t="array" ref="G1291">IFERROR(VLOOKUP(VALUE(Table13[[#This Row],[County FIPS]]), IFERROR(IF(VALUE([1]!New_Licenses[#Data])=0, "Pending", VALUE([1]!New_Licenses[#Data])), [1]!New_Licenses[#Data]), 8, FALSE), "N/A")</f>
        <v>N/A</v>
      </c>
      <c r="H1291" s="9" t="str">
        <f>IF(AND(Table13[[#This Row],[Call Sign]]&lt;&gt;"N/A", Table13[[#This Row],[Call Sign]]&lt;&gt;"Pending"), "Y", "N")</f>
        <v>N</v>
      </c>
      <c r="I1291" s="10" t="str" cm="1">
        <f t="array" ref="I12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1" s="6" t="str" cm="1">
        <f t="array" ref="J1291">IF(IFERROR(VLOOKUP(VALUE(Table13[[#This Row],[County FIPS]]), IFERROR(IF(VALUE([1]!New_Leases[#Data])=0, "Pending", VALUE([1]!New_Leases[#Data])), [1]!New_Leases[#Data]), 13, FALSE), "N")="Active", "Y", "N")</f>
        <v>N</v>
      </c>
      <c r="K1291" s="9" t="str" cm="1">
        <f t="array" ref="K12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1" s="9" t="str" cm="1">
        <f t="array" ref="L12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1" s="11" t="str" cm="1">
        <f t="array" ref="M12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1" s="9" t="str" cm="1">
        <f t="array" ref="N1291">IF(IFERROR(VLOOKUP(VALUE(Table13[[#This Row],[County FIPS]]), VALUE([1]!Assignments_of_Authorization[#Data]), 1, FALSE), "N")&lt;&gt;"N", "Y", "N")</f>
        <v>N</v>
      </c>
      <c r="O1291" s="9" t="str" cm="1">
        <f t="array" ref="O12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1" s="9" t="str" cm="1">
        <f t="array" ref="P12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1" s="9" t="str" cm="1">
        <f t="array" ref="Q12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2" spans="2:17" x14ac:dyDescent="0.25">
      <c r="B1292" s="8" t="s">
        <v>3338</v>
      </c>
      <c r="C1292" t="s">
        <v>879</v>
      </c>
      <c r="D1292" t="s">
        <v>922</v>
      </c>
      <c r="E1292" t="s">
        <v>6</v>
      </c>
      <c r="F1292" s="4">
        <v>15052</v>
      </c>
      <c r="G1292" s="6" t="str" cm="1">
        <f t="array" ref="G1292">IFERROR(VLOOKUP(VALUE(Table13[[#This Row],[County FIPS]]), IFERROR(IF(VALUE([1]!New_Licenses[#Data])=0, "Pending", VALUE([1]!New_Licenses[#Data])), [1]!New_Licenses[#Data]), 8, FALSE), "N/A")</f>
        <v>N/A</v>
      </c>
      <c r="H1292" s="9" t="str">
        <f>IF(AND(Table13[[#This Row],[Call Sign]]&lt;&gt;"N/A", Table13[[#This Row],[Call Sign]]&lt;&gt;"Pending"), "Y", "N")</f>
        <v>N</v>
      </c>
      <c r="I1292" s="10" t="str" cm="1">
        <f t="array" ref="I12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2" s="6" t="str" cm="1">
        <f t="array" ref="J1292">IF(IFERROR(VLOOKUP(VALUE(Table13[[#This Row],[County FIPS]]), IFERROR(IF(VALUE([1]!New_Leases[#Data])=0, "Pending", VALUE([1]!New_Leases[#Data])), [1]!New_Leases[#Data]), 13, FALSE), "N")="Active", "Y", "N")</f>
        <v>N</v>
      </c>
      <c r="K1292" s="9" t="str" cm="1">
        <f t="array" ref="K12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2" s="9" t="str" cm="1">
        <f t="array" ref="L12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2" s="11" t="str" cm="1">
        <f t="array" ref="M12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2" s="9" t="str" cm="1">
        <f t="array" ref="N1292">IF(IFERROR(VLOOKUP(VALUE(Table13[[#This Row],[County FIPS]]), VALUE([1]!Assignments_of_Authorization[#Data]), 1, FALSE), "N")&lt;&gt;"N", "Y", "N")</f>
        <v>N</v>
      </c>
      <c r="O1292" s="9" t="str" cm="1">
        <f t="array" ref="O12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2" s="9" t="str" cm="1">
        <f t="array" ref="P12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2" s="9" t="str" cm="1">
        <f t="array" ref="Q12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3" spans="2:17" x14ac:dyDescent="0.25">
      <c r="B1293" s="8" t="s">
        <v>3339</v>
      </c>
      <c r="C1293" t="s">
        <v>879</v>
      </c>
      <c r="D1293" t="s">
        <v>56</v>
      </c>
      <c r="E1293" t="s">
        <v>8</v>
      </c>
      <c r="F1293" s="4">
        <v>154809</v>
      </c>
      <c r="G1293" s="6" t="str" cm="1">
        <f t="array" ref="G1293">IFERROR(VLOOKUP(VALUE(Table13[[#This Row],[County FIPS]]), IFERROR(IF(VALUE([1]!New_Licenses[#Data])=0, "Pending", VALUE([1]!New_Licenses[#Data])), [1]!New_Licenses[#Data]), 8, FALSE), "N/A")</f>
        <v>N/A</v>
      </c>
      <c r="H1293" s="9" t="str">
        <f>IF(AND(Table13[[#This Row],[Call Sign]]&lt;&gt;"N/A", Table13[[#This Row],[Call Sign]]&lt;&gt;"Pending"), "Y", "N")</f>
        <v>N</v>
      </c>
      <c r="I1293" s="10" t="str" cm="1">
        <f t="array" ref="I12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3" s="6" t="str" cm="1">
        <f t="array" ref="J1293">IF(IFERROR(VLOOKUP(VALUE(Table13[[#This Row],[County FIPS]]), IFERROR(IF(VALUE([1]!New_Leases[#Data])=0, "Pending", VALUE([1]!New_Leases[#Data])), [1]!New_Leases[#Data]), 13, FALSE), "N")="Active", "Y", "N")</f>
        <v>N</v>
      </c>
      <c r="K1293" s="9" t="str" cm="1">
        <f t="array" ref="K12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3" s="9" t="str" cm="1">
        <f t="array" ref="L12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3" s="11" t="str" cm="1">
        <f t="array" ref="M12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3" s="9" t="str" cm="1">
        <f t="array" ref="N1293">IF(IFERROR(VLOOKUP(VALUE(Table13[[#This Row],[County FIPS]]), VALUE([1]!Assignments_of_Authorization[#Data]), 1, FALSE), "N")&lt;&gt;"N", "Y", "N")</f>
        <v>N</v>
      </c>
      <c r="O1293" s="9" t="str" cm="1">
        <f t="array" ref="O12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3" s="9" t="str" cm="1">
        <f t="array" ref="P12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3" s="9" t="str" cm="1">
        <f t="array" ref="Q12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4" spans="2:17" x14ac:dyDescent="0.25">
      <c r="B1294" s="8" t="s">
        <v>3340</v>
      </c>
      <c r="C1294" t="s">
        <v>879</v>
      </c>
      <c r="D1294" t="s">
        <v>923</v>
      </c>
      <c r="E1294" t="s">
        <v>6</v>
      </c>
      <c r="F1294" s="4">
        <v>66614</v>
      </c>
      <c r="G1294" s="6" t="str" cm="1">
        <f t="array" ref="G1294">IFERROR(VLOOKUP(VALUE(Table13[[#This Row],[County FIPS]]), IFERROR(IF(VALUE([1]!New_Licenses[#Data])=0, "Pending", VALUE([1]!New_Licenses[#Data])), [1]!New_Licenses[#Data]), 8, FALSE), "N/A")</f>
        <v>N/A</v>
      </c>
      <c r="H1294" s="9" t="str">
        <f>IF(AND(Table13[[#This Row],[Call Sign]]&lt;&gt;"N/A", Table13[[#This Row],[Call Sign]]&lt;&gt;"Pending"), "Y", "N")</f>
        <v>N</v>
      </c>
      <c r="I1294" s="10" t="str" cm="1">
        <f t="array" ref="I12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4" s="6" t="str" cm="1">
        <f t="array" ref="J1294">IF(IFERROR(VLOOKUP(VALUE(Table13[[#This Row],[County FIPS]]), IFERROR(IF(VALUE([1]!New_Leases[#Data])=0, "Pending", VALUE([1]!New_Leases[#Data])), [1]!New_Leases[#Data]), 13, FALSE), "N")="Active", "Y", "N")</f>
        <v>N</v>
      </c>
      <c r="K1294" s="9" t="str" cm="1">
        <f t="array" ref="K12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4" s="9" t="str" cm="1">
        <f t="array" ref="L12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4" s="11" t="str" cm="1">
        <f t="array" ref="M12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4" s="9" t="str" cm="1">
        <f t="array" ref="N1294">IF(IFERROR(VLOOKUP(VALUE(Table13[[#This Row],[County FIPS]]), VALUE([1]!Assignments_of_Authorization[#Data]), 1, FALSE), "N")&lt;&gt;"N", "Y", "N")</f>
        <v>N</v>
      </c>
      <c r="O1294" s="9" t="str" cm="1">
        <f t="array" ref="O12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4" s="9" t="str" cm="1">
        <f t="array" ref="P12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4" s="9" t="str" cm="1">
        <f t="array" ref="Q12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5" spans="2:17" x14ac:dyDescent="0.25">
      <c r="B1295" s="8" t="s">
        <v>3341</v>
      </c>
      <c r="C1295" t="s">
        <v>879</v>
      </c>
      <c r="D1295" t="s">
        <v>924</v>
      </c>
      <c r="E1295" t="s">
        <v>6</v>
      </c>
      <c r="F1295" s="4">
        <v>9153</v>
      </c>
      <c r="G1295" s="6" t="str" cm="1">
        <f t="array" ref="G1295">IFERROR(VLOOKUP(VALUE(Table13[[#This Row],[County FIPS]]), IFERROR(IF(VALUE([1]!New_Licenses[#Data])=0, "Pending", VALUE([1]!New_Licenses[#Data])), [1]!New_Licenses[#Data]), 8, FALSE), "N/A")</f>
        <v>N/A</v>
      </c>
      <c r="H1295" s="9" t="str">
        <f>IF(AND(Table13[[#This Row],[Call Sign]]&lt;&gt;"N/A", Table13[[#This Row],[Call Sign]]&lt;&gt;"Pending"), "Y", "N")</f>
        <v>N</v>
      </c>
      <c r="I1295" s="10" t="str" cm="1">
        <f t="array" ref="I12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5" s="6" t="str" cm="1">
        <f t="array" ref="J1295">IF(IFERROR(VLOOKUP(VALUE(Table13[[#This Row],[County FIPS]]), IFERROR(IF(VALUE([1]!New_Leases[#Data])=0, "Pending", VALUE([1]!New_Leases[#Data])), [1]!New_Leases[#Data]), 13, FALSE), "N")="Active", "Y", "N")</f>
        <v>N</v>
      </c>
      <c r="K1295" s="9" t="str" cm="1">
        <f t="array" ref="K12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5" s="9" t="str" cm="1">
        <f t="array" ref="L12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5" s="11" t="str" cm="1">
        <f t="array" ref="M12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5" s="9" t="str" cm="1">
        <f t="array" ref="N1295">IF(IFERROR(VLOOKUP(VALUE(Table13[[#This Row],[County FIPS]]), VALUE([1]!Assignments_of_Authorization[#Data]), 1, FALSE), "N")&lt;&gt;"N", "Y", "N")</f>
        <v>N</v>
      </c>
      <c r="O1295" s="9" t="str" cm="1">
        <f t="array" ref="O12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5" s="9" t="str" cm="1">
        <f t="array" ref="P12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5" s="9" t="str" cm="1">
        <f t="array" ref="Q12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6" spans="2:17" x14ac:dyDescent="0.25">
      <c r="B1296" s="8" t="s">
        <v>3342</v>
      </c>
      <c r="C1296" t="s">
        <v>879</v>
      </c>
      <c r="D1296" t="s">
        <v>925</v>
      </c>
      <c r="E1296" t="s">
        <v>8</v>
      </c>
      <c r="F1296" s="4">
        <v>175824</v>
      </c>
      <c r="G1296" s="6" t="str" cm="1">
        <f t="array" ref="G1296">IFERROR(VLOOKUP(VALUE(Table13[[#This Row],[County FIPS]]), IFERROR(IF(VALUE([1]!New_Licenses[#Data])=0, "Pending", VALUE([1]!New_Licenses[#Data])), [1]!New_Licenses[#Data]), 8, FALSE), "N/A")</f>
        <v>N/A</v>
      </c>
      <c r="H1296" s="9" t="str">
        <f>IF(AND(Table13[[#This Row],[Call Sign]]&lt;&gt;"N/A", Table13[[#This Row],[Call Sign]]&lt;&gt;"Pending"), "Y", "N")</f>
        <v>N</v>
      </c>
      <c r="I1296" s="10" t="str" cm="1">
        <f t="array" ref="I12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6" s="6" t="str" cm="1">
        <f t="array" ref="J1296">IF(IFERROR(VLOOKUP(VALUE(Table13[[#This Row],[County FIPS]]), IFERROR(IF(VALUE([1]!New_Leases[#Data])=0, "Pending", VALUE([1]!New_Leases[#Data])), [1]!New_Leases[#Data]), 13, FALSE), "N")="Active", "Y", "N")</f>
        <v>N</v>
      </c>
      <c r="K1296" s="9" t="str" cm="1">
        <f t="array" ref="K12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6" s="9" t="str" cm="1">
        <f t="array" ref="L12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6" s="11" t="str" cm="1">
        <f t="array" ref="M12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6" s="9" t="str" cm="1">
        <f t="array" ref="N1296">IF(IFERROR(VLOOKUP(VALUE(Table13[[#This Row],[County FIPS]]), VALUE([1]!Assignments_of_Authorization[#Data]), 1, FALSE), "N")&lt;&gt;"N", "Y", "N")</f>
        <v>N</v>
      </c>
      <c r="O1296" s="9" t="str" cm="1">
        <f t="array" ref="O12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6" s="9" t="str" cm="1">
        <f t="array" ref="P12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6" s="9" t="str" cm="1">
        <f t="array" ref="Q12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7" spans="2:17" x14ac:dyDescent="0.25">
      <c r="B1297" s="8" t="s">
        <v>3343</v>
      </c>
      <c r="C1297" t="s">
        <v>879</v>
      </c>
      <c r="D1297" t="s">
        <v>926</v>
      </c>
      <c r="E1297" t="s">
        <v>6</v>
      </c>
      <c r="F1297" s="4">
        <v>49978</v>
      </c>
      <c r="G1297" s="6" t="str" cm="1">
        <f t="array" ref="G1297">IFERROR(VLOOKUP(VALUE(Table13[[#This Row],[County FIPS]]), IFERROR(IF(VALUE([1]!New_Licenses[#Data])=0, "Pending", VALUE([1]!New_Licenses[#Data])), [1]!New_Licenses[#Data]), 8, FALSE), "N/A")</f>
        <v>N/A</v>
      </c>
      <c r="H1297" s="9" t="str">
        <f>IF(AND(Table13[[#This Row],[Call Sign]]&lt;&gt;"N/A", Table13[[#This Row],[Call Sign]]&lt;&gt;"Pending"), "Y", "N")</f>
        <v>N</v>
      </c>
      <c r="I1297" s="10" t="str" cm="1">
        <f t="array" ref="I12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7" s="6" t="str" cm="1">
        <f t="array" ref="J1297">IF(IFERROR(VLOOKUP(VALUE(Table13[[#This Row],[County FIPS]]), IFERROR(IF(VALUE([1]!New_Leases[#Data])=0, "Pending", VALUE([1]!New_Leases[#Data])), [1]!New_Leases[#Data]), 13, FALSE), "N")="Active", "Y", "N")</f>
        <v>N</v>
      </c>
      <c r="K1297" s="9" t="str" cm="1">
        <f t="array" ref="K12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7" s="9" t="str" cm="1">
        <f t="array" ref="L12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7" s="11" t="str" cm="1">
        <f t="array" ref="M12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7" s="9" t="str" cm="1">
        <f t="array" ref="N1297">IF(IFERROR(VLOOKUP(VALUE(Table13[[#This Row],[County FIPS]]), VALUE([1]!Assignments_of_Authorization[#Data]), 1, FALSE), "N")&lt;&gt;"N", "Y", "N")</f>
        <v>N</v>
      </c>
      <c r="O1297" s="9" t="str" cm="1">
        <f t="array" ref="O12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7" s="9" t="str" cm="1">
        <f t="array" ref="P12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7" s="9" t="str" cm="1">
        <f t="array" ref="Q12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8" spans="2:17" x14ac:dyDescent="0.25">
      <c r="B1298" s="8" t="s">
        <v>3344</v>
      </c>
      <c r="C1298" t="s">
        <v>879</v>
      </c>
      <c r="D1298" t="s">
        <v>927</v>
      </c>
      <c r="E1298" t="s">
        <v>8</v>
      </c>
      <c r="F1298" s="4">
        <v>1274395</v>
      </c>
      <c r="G1298" s="6" t="str" cm="1">
        <f t="array" ref="G1298">IFERROR(VLOOKUP(VALUE(Table13[[#This Row],[County FIPS]]), IFERROR(IF(VALUE([1]!New_Licenses[#Data])=0, "Pending", VALUE([1]!New_Licenses[#Data])), [1]!New_Licenses[#Data]), 8, FALSE), "N/A")</f>
        <v>N/A</v>
      </c>
      <c r="H1298" s="9" t="str">
        <f>IF(AND(Table13[[#This Row],[Call Sign]]&lt;&gt;"N/A", Table13[[#This Row],[Call Sign]]&lt;&gt;"Pending"), "Y", "N")</f>
        <v>N</v>
      </c>
      <c r="I1298" s="10" t="str" cm="1">
        <f t="array" ref="I12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8" s="6" t="str" cm="1">
        <f t="array" ref="J1298">IF(IFERROR(VLOOKUP(VALUE(Table13[[#This Row],[County FIPS]]), IFERROR(IF(VALUE([1]!New_Leases[#Data])=0, "Pending", VALUE([1]!New_Leases[#Data])), [1]!New_Leases[#Data]), 13, FALSE), "N")="Active", "Y", "N")</f>
        <v>N</v>
      </c>
      <c r="K1298" s="9" t="str" cm="1">
        <f t="array" ref="K12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8" s="9" t="str" cm="1">
        <f t="array" ref="L12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8" s="11" t="str" cm="1">
        <f t="array" ref="M12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8" s="9" t="str" cm="1">
        <f t="array" ref="N1298">IF(IFERROR(VLOOKUP(VALUE(Table13[[#This Row],[County FIPS]]), VALUE([1]!Assignments_of_Authorization[#Data]), 1, FALSE), "N")&lt;&gt;"N", "Y", "N")</f>
        <v>N</v>
      </c>
      <c r="O1298" s="9" t="str" cm="1">
        <f t="array" ref="O12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8" s="9" t="str" cm="1">
        <f t="array" ref="P12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8" s="9" t="str" cm="1">
        <f t="array" ref="Q12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299" spans="2:17" x14ac:dyDescent="0.25">
      <c r="B1299" s="8" t="s">
        <v>3345</v>
      </c>
      <c r="C1299" t="s">
        <v>879</v>
      </c>
      <c r="D1299" t="s">
        <v>928</v>
      </c>
      <c r="E1299" t="s">
        <v>6</v>
      </c>
      <c r="F1299" s="4">
        <v>26659</v>
      </c>
      <c r="G1299" s="6" t="str" cm="1">
        <f t="array" ref="G1299">IFERROR(VLOOKUP(VALUE(Table13[[#This Row],[County FIPS]]), IFERROR(IF(VALUE([1]!New_Licenses[#Data])=0, "Pending", VALUE([1]!New_Licenses[#Data])), [1]!New_Licenses[#Data]), 8, FALSE), "N/A")</f>
        <v>N/A</v>
      </c>
      <c r="H1299" s="9" t="str">
        <f>IF(AND(Table13[[#This Row],[Call Sign]]&lt;&gt;"N/A", Table13[[#This Row],[Call Sign]]&lt;&gt;"Pending"), "Y", "N")</f>
        <v>N</v>
      </c>
      <c r="I1299" s="10" t="str" cm="1">
        <f t="array" ref="I12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299" s="6" t="str" cm="1">
        <f t="array" ref="J1299">IF(IFERROR(VLOOKUP(VALUE(Table13[[#This Row],[County FIPS]]), IFERROR(IF(VALUE([1]!New_Leases[#Data])=0, "Pending", VALUE([1]!New_Leases[#Data])), [1]!New_Leases[#Data]), 13, FALSE), "N")="Active", "Y", "N")</f>
        <v>N</v>
      </c>
      <c r="K1299" s="9" t="str" cm="1">
        <f t="array" ref="K12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299" s="9" t="str" cm="1">
        <f t="array" ref="L12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299" s="11" t="str" cm="1">
        <f t="array" ref="M12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299" s="9" t="str" cm="1">
        <f t="array" ref="N1299">IF(IFERROR(VLOOKUP(VALUE(Table13[[#This Row],[County FIPS]]), VALUE([1]!Assignments_of_Authorization[#Data]), 1, FALSE), "N")&lt;&gt;"N", "Y", "N")</f>
        <v>N</v>
      </c>
      <c r="O1299" s="9" t="str" cm="1">
        <f t="array" ref="O12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299" s="9" t="str" cm="1">
        <f t="array" ref="P12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299" s="9" t="str" cm="1">
        <f t="array" ref="Q12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0" spans="2:17" x14ac:dyDescent="0.25">
      <c r="B1300" s="8" t="s">
        <v>3346</v>
      </c>
      <c r="C1300" t="s">
        <v>879</v>
      </c>
      <c r="D1300" t="s">
        <v>929</v>
      </c>
      <c r="E1300" t="s">
        <v>6</v>
      </c>
      <c r="F1300" s="4">
        <v>20770</v>
      </c>
      <c r="G1300" s="6" t="str" cm="1">
        <f t="array" ref="G1300">IFERROR(VLOOKUP(VALUE(Table13[[#This Row],[County FIPS]]), IFERROR(IF(VALUE([1]!New_Licenses[#Data])=0, "Pending", VALUE([1]!New_Licenses[#Data])), [1]!New_Licenses[#Data]), 8, FALSE), "N/A")</f>
        <v>N/A</v>
      </c>
      <c r="H1300" s="9" t="str">
        <f>IF(AND(Table13[[#This Row],[Call Sign]]&lt;&gt;"N/A", Table13[[#This Row],[Call Sign]]&lt;&gt;"Pending"), "Y", "N")</f>
        <v>N</v>
      </c>
      <c r="I1300" s="10" t="str" cm="1">
        <f t="array" ref="I13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0" s="6" t="str" cm="1">
        <f t="array" ref="J1300">IF(IFERROR(VLOOKUP(VALUE(Table13[[#This Row],[County FIPS]]), IFERROR(IF(VALUE([1]!New_Leases[#Data])=0, "Pending", VALUE([1]!New_Leases[#Data])), [1]!New_Leases[#Data]), 13, FALSE), "N")="Active", "Y", "N")</f>
        <v>N</v>
      </c>
      <c r="K1300" s="9" t="str" cm="1">
        <f t="array" ref="K13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0" s="9" t="str" cm="1">
        <f t="array" ref="L13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0" s="11" t="str" cm="1">
        <f t="array" ref="M13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0" s="9" t="str" cm="1">
        <f t="array" ref="N1300">IF(IFERROR(VLOOKUP(VALUE(Table13[[#This Row],[County FIPS]]), VALUE([1]!Assignments_of_Authorization[#Data]), 1, FALSE), "N")&lt;&gt;"N", "Y", "N")</f>
        <v>N</v>
      </c>
      <c r="O1300" s="9" t="str" cm="1">
        <f t="array" ref="O13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0" s="9" t="str" cm="1">
        <f t="array" ref="P13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0" s="9" t="str" cm="1">
        <f t="array" ref="Q13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1" spans="2:17" x14ac:dyDescent="0.25">
      <c r="B1301" s="8" t="s">
        <v>3347</v>
      </c>
      <c r="C1301" t="s">
        <v>879</v>
      </c>
      <c r="D1301" t="s">
        <v>930</v>
      </c>
      <c r="E1301" t="s">
        <v>6</v>
      </c>
      <c r="F1301" s="4">
        <v>5816</v>
      </c>
      <c r="G1301" s="6" t="str" cm="1">
        <f t="array" ref="G1301">IFERROR(VLOOKUP(VALUE(Table13[[#This Row],[County FIPS]]), IFERROR(IF(VALUE([1]!New_Licenses[#Data])=0, "Pending", VALUE([1]!New_Licenses[#Data])), [1]!New_Licenses[#Data]), 8, FALSE), "N/A")</f>
        <v>N/A</v>
      </c>
      <c r="H1301" s="9" t="str">
        <f>IF(AND(Table13[[#This Row],[Call Sign]]&lt;&gt;"N/A", Table13[[#This Row],[Call Sign]]&lt;&gt;"Pending"), "Y", "N")</f>
        <v>N</v>
      </c>
      <c r="I1301" s="10" t="str" cm="1">
        <f t="array" ref="I13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1" s="6" t="str" cm="1">
        <f t="array" ref="J1301">IF(IFERROR(VLOOKUP(VALUE(Table13[[#This Row],[County FIPS]]), IFERROR(IF(VALUE([1]!New_Leases[#Data])=0, "Pending", VALUE([1]!New_Leases[#Data])), [1]!New_Leases[#Data]), 13, FALSE), "N")="Active", "Y", "N")</f>
        <v>N</v>
      </c>
      <c r="K1301" s="9" t="str" cm="1">
        <f t="array" ref="K13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1" s="9" t="str" cm="1">
        <f t="array" ref="L13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1" s="11" t="str" cm="1">
        <f t="array" ref="M13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1" s="9" t="str" cm="1">
        <f t="array" ref="N1301">IF(IFERROR(VLOOKUP(VALUE(Table13[[#This Row],[County FIPS]]), VALUE([1]!Assignments_of_Authorization[#Data]), 1, FALSE), "N")&lt;&gt;"N", "Y", "N")</f>
        <v>N</v>
      </c>
      <c r="O1301" s="9" t="str" cm="1">
        <f t="array" ref="O13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1" s="9" t="str" cm="1">
        <f t="array" ref="P13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1" s="9" t="str" cm="1">
        <f t="array" ref="Q13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2" spans="2:17" x14ac:dyDescent="0.25">
      <c r="B1302" s="8" t="s">
        <v>3348</v>
      </c>
      <c r="C1302" t="s">
        <v>879</v>
      </c>
      <c r="D1302" t="s">
        <v>343</v>
      </c>
      <c r="E1302" t="s">
        <v>6</v>
      </c>
      <c r="F1302" s="4">
        <v>22891</v>
      </c>
      <c r="G1302" s="6" t="str" cm="1">
        <f t="array" ref="G1302">IFERROR(VLOOKUP(VALUE(Table13[[#This Row],[County FIPS]]), IFERROR(IF(VALUE([1]!New_Licenses[#Data])=0, "Pending", VALUE([1]!New_Licenses[#Data])), [1]!New_Licenses[#Data]), 8, FALSE), "N/A")</f>
        <v>N/A</v>
      </c>
      <c r="H1302" s="9" t="str">
        <f>IF(AND(Table13[[#This Row],[Call Sign]]&lt;&gt;"N/A", Table13[[#This Row],[Call Sign]]&lt;&gt;"Pending"), "Y", "N")</f>
        <v>N</v>
      </c>
      <c r="I1302" s="10" t="str" cm="1">
        <f t="array" ref="I13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2" s="6" t="str" cm="1">
        <f t="array" ref="J1302">IF(IFERROR(VLOOKUP(VALUE(Table13[[#This Row],[County FIPS]]), IFERROR(IF(VALUE([1]!New_Leases[#Data])=0, "Pending", VALUE([1]!New_Leases[#Data])), [1]!New_Leases[#Data]), 13, FALSE), "N")="Active", "Y", "N")</f>
        <v>N</v>
      </c>
      <c r="K1302" s="9" t="str" cm="1">
        <f t="array" ref="K13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2" s="9" t="str" cm="1">
        <f t="array" ref="L13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2" s="11" t="str" cm="1">
        <f t="array" ref="M13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2" s="9" t="str" cm="1">
        <f t="array" ref="N1302">IF(IFERROR(VLOOKUP(VALUE(Table13[[#This Row],[County FIPS]]), VALUE([1]!Assignments_of_Authorization[#Data]), 1, FALSE), "N")&lt;&gt;"N", "Y", "N")</f>
        <v>N</v>
      </c>
      <c r="O1302" s="9" t="str" cm="1">
        <f t="array" ref="O13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2" s="9" t="str" cm="1">
        <f t="array" ref="P13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2" s="9" t="str" cm="1">
        <f t="array" ref="Q13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3" spans="2:17" x14ac:dyDescent="0.25">
      <c r="B1303" s="8" t="s">
        <v>3349</v>
      </c>
      <c r="C1303" t="s">
        <v>879</v>
      </c>
      <c r="D1303" t="s">
        <v>931</v>
      </c>
      <c r="E1303" t="s">
        <v>6</v>
      </c>
      <c r="F1303" s="4">
        <v>8219</v>
      </c>
      <c r="G1303" s="6" t="str" cm="1">
        <f t="array" ref="G1303">IFERROR(VLOOKUP(VALUE(Table13[[#This Row],[County FIPS]]), IFERROR(IF(VALUE([1]!New_Licenses[#Data])=0, "Pending", VALUE([1]!New_Licenses[#Data])), [1]!New_Licenses[#Data]), 8, FALSE), "N/A")</f>
        <v>N/A</v>
      </c>
      <c r="H1303" s="9" t="str">
        <f>IF(AND(Table13[[#This Row],[Call Sign]]&lt;&gt;"N/A", Table13[[#This Row],[Call Sign]]&lt;&gt;"Pending"), "Y", "N")</f>
        <v>N</v>
      </c>
      <c r="I1303" s="10" t="str" cm="1">
        <f t="array" ref="I13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3" s="6" t="str" cm="1">
        <f t="array" ref="J1303">IF(IFERROR(VLOOKUP(VALUE(Table13[[#This Row],[County FIPS]]), IFERROR(IF(VALUE([1]!New_Leases[#Data])=0, "Pending", VALUE([1]!New_Leases[#Data])), [1]!New_Leases[#Data]), 13, FALSE), "N")="Active", "Y", "N")</f>
        <v>N</v>
      </c>
      <c r="K1303" s="9" t="str" cm="1">
        <f t="array" ref="K13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3" s="9" t="str" cm="1">
        <f t="array" ref="L13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3" s="11" t="str" cm="1">
        <f t="array" ref="M13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3" s="9" t="str" cm="1">
        <f t="array" ref="N1303">IF(IFERROR(VLOOKUP(VALUE(Table13[[#This Row],[County FIPS]]), VALUE([1]!Assignments_of_Authorization[#Data]), 1, FALSE), "N")&lt;&gt;"N", "Y", "N")</f>
        <v>N</v>
      </c>
      <c r="O1303" s="9" t="str" cm="1">
        <f t="array" ref="O13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3" s="9" t="str" cm="1">
        <f t="array" ref="P13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3" s="9" t="str" cm="1">
        <f t="array" ref="Q13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4" spans="2:17" x14ac:dyDescent="0.25">
      <c r="B1304" s="8" t="s">
        <v>3350</v>
      </c>
      <c r="C1304" t="s">
        <v>879</v>
      </c>
      <c r="D1304" t="s">
        <v>932</v>
      </c>
      <c r="E1304" t="s">
        <v>6</v>
      </c>
      <c r="F1304" s="4">
        <v>25091</v>
      </c>
      <c r="G1304" s="6" t="str" cm="1">
        <f t="array" ref="G1304">IFERROR(VLOOKUP(VALUE(Table13[[#This Row],[County FIPS]]), IFERROR(IF(VALUE([1]!New_Licenses[#Data])=0, "Pending", VALUE([1]!New_Licenses[#Data])), [1]!New_Licenses[#Data]), 8, FALSE), "N/A")</f>
        <v>N/A</v>
      </c>
      <c r="H1304" s="9" t="str">
        <f>IF(AND(Table13[[#This Row],[Call Sign]]&lt;&gt;"N/A", Table13[[#This Row],[Call Sign]]&lt;&gt;"Pending"), "Y", "N")</f>
        <v>N</v>
      </c>
      <c r="I1304" s="10" t="str" cm="1">
        <f t="array" ref="I13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4" s="6" t="str" cm="1">
        <f t="array" ref="J1304">IF(IFERROR(VLOOKUP(VALUE(Table13[[#This Row],[County FIPS]]), IFERROR(IF(VALUE([1]!New_Leases[#Data])=0, "Pending", VALUE([1]!New_Leases[#Data])), [1]!New_Leases[#Data]), 13, FALSE), "N")="Active", "Y", "N")</f>
        <v>N</v>
      </c>
      <c r="K1304" s="9" t="str" cm="1">
        <f t="array" ref="K13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4" s="9" t="str" cm="1">
        <f t="array" ref="L13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4" s="11" t="str" cm="1">
        <f t="array" ref="M13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4" s="9" t="str" cm="1">
        <f t="array" ref="N1304">IF(IFERROR(VLOOKUP(VALUE(Table13[[#This Row],[County FIPS]]), VALUE([1]!Assignments_of_Authorization[#Data]), 1, FALSE), "N")&lt;&gt;"N", "Y", "N")</f>
        <v>N</v>
      </c>
      <c r="O1304" s="9" t="str" cm="1">
        <f t="array" ref="O13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4" s="9" t="str" cm="1">
        <f t="array" ref="P13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4" s="9" t="str" cm="1">
        <f t="array" ref="Q13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5" spans="2:17" x14ac:dyDescent="0.25">
      <c r="B1305" s="8" t="s">
        <v>3351</v>
      </c>
      <c r="C1305" t="s">
        <v>879</v>
      </c>
      <c r="D1305" t="s">
        <v>692</v>
      </c>
      <c r="E1305" t="s">
        <v>8</v>
      </c>
      <c r="F1305" s="4">
        <v>296200</v>
      </c>
      <c r="G1305" s="6" t="str" cm="1">
        <f t="array" ref="G1305">IFERROR(VLOOKUP(VALUE(Table13[[#This Row],[County FIPS]]), IFERROR(IF(VALUE([1]!New_Licenses[#Data])=0, "Pending", VALUE([1]!New_Licenses[#Data])), [1]!New_Licenses[#Data]), 8, FALSE), "N/A")</f>
        <v>N/A</v>
      </c>
      <c r="H1305" s="9" t="str">
        <f>IF(AND(Table13[[#This Row],[Call Sign]]&lt;&gt;"N/A", Table13[[#This Row],[Call Sign]]&lt;&gt;"Pending"), "Y", "N")</f>
        <v>N</v>
      </c>
      <c r="I1305" s="10" t="str" cm="1">
        <f t="array" ref="I13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5" s="6" t="str" cm="1">
        <f t="array" ref="J1305">IF(IFERROR(VLOOKUP(VALUE(Table13[[#This Row],[County FIPS]]), IFERROR(IF(VALUE([1]!New_Leases[#Data])=0, "Pending", VALUE([1]!New_Leases[#Data])), [1]!New_Leases[#Data]), 13, FALSE), "N")="Active", "Y", "N")</f>
        <v>N</v>
      </c>
      <c r="K1305" s="9" t="str" cm="1">
        <f t="array" ref="K13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5" s="9" t="str" cm="1">
        <f t="array" ref="L13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5" s="11" t="str" cm="1">
        <f t="array" ref="M13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5" s="9" t="str" cm="1">
        <f t="array" ref="N1305">IF(IFERROR(VLOOKUP(VALUE(Table13[[#This Row],[County FIPS]]), VALUE([1]!Assignments_of_Authorization[#Data]), 1, FALSE), "N")&lt;&gt;"N", "Y", "N")</f>
        <v>N</v>
      </c>
      <c r="O1305" s="9" t="str" cm="1">
        <f t="array" ref="O13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5" s="9" t="str" cm="1">
        <f t="array" ref="P13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5" s="9" t="str" cm="1">
        <f t="array" ref="Q13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6" spans="2:17" x14ac:dyDescent="0.25">
      <c r="B1306" s="8" t="s">
        <v>3352</v>
      </c>
      <c r="C1306" t="s">
        <v>879</v>
      </c>
      <c r="D1306" t="s">
        <v>933</v>
      </c>
      <c r="E1306" t="s">
        <v>6</v>
      </c>
      <c r="F1306" s="4">
        <v>12982</v>
      </c>
      <c r="G1306" s="6" t="str" cm="1">
        <f t="array" ref="G1306">IFERROR(VLOOKUP(VALUE(Table13[[#This Row],[County FIPS]]), IFERROR(IF(VALUE([1]!New_Licenses[#Data])=0, "Pending", VALUE([1]!New_Licenses[#Data])), [1]!New_Licenses[#Data]), 8, FALSE), "N/A")</f>
        <v>N/A</v>
      </c>
      <c r="H1306" s="9" t="str">
        <f>IF(AND(Table13[[#This Row],[Call Sign]]&lt;&gt;"N/A", Table13[[#This Row],[Call Sign]]&lt;&gt;"Pending"), "Y", "N")</f>
        <v>N</v>
      </c>
      <c r="I1306" s="10" t="str" cm="1">
        <f t="array" ref="I13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6" s="6" t="str" cm="1">
        <f t="array" ref="J1306">IF(IFERROR(VLOOKUP(VALUE(Table13[[#This Row],[County FIPS]]), IFERROR(IF(VALUE([1]!New_Leases[#Data])=0, "Pending", VALUE([1]!New_Leases[#Data])), [1]!New_Leases[#Data]), 13, FALSE), "N")="Active", "Y", "N")</f>
        <v>N</v>
      </c>
      <c r="K1306" s="9" t="str" cm="1">
        <f t="array" ref="K13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6" s="9" t="str" cm="1">
        <f t="array" ref="L13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6" s="11" t="str" cm="1">
        <f t="array" ref="M13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6" s="9" t="str" cm="1">
        <f t="array" ref="N1306">IF(IFERROR(VLOOKUP(VALUE(Table13[[#This Row],[County FIPS]]), VALUE([1]!Assignments_of_Authorization[#Data]), 1, FALSE), "N")&lt;&gt;"N", "Y", "N")</f>
        <v>N</v>
      </c>
      <c r="O1306" s="9" t="str" cm="1">
        <f t="array" ref="O13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6" s="9" t="str" cm="1">
        <f t="array" ref="P13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6" s="9" t="str" cm="1">
        <f t="array" ref="Q13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7" spans="2:17" x14ac:dyDescent="0.25">
      <c r="B1307" s="8" t="s">
        <v>3353</v>
      </c>
      <c r="C1307" t="s">
        <v>879</v>
      </c>
      <c r="D1307" t="s">
        <v>934</v>
      </c>
      <c r="E1307" t="s">
        <v>6</v>
      </c>
      <c r="F1307" s="4">
        <v>23459</v>
      </c>
      <c r="G1307" s="6" t="str" cm="1">
        <f t="array" ref="G1307">IFERROR(VLOOKUP(VALUE(Table13[[#This Row],[County FIPS]]), IFERROR(IF(VALUE([1]!New_Licenses[#Data])=0, "Pending", VALUE([1]!New_Licenses[#Data])), [1]!New_Licenses[#Data]), 8, FALSE), "N/A")</f>
        <v>N/A</v>
      </c>
      <c r="H1307" s="9" t="str">
        <f>IF(AND(Table13[[#This Row],[Call Sign]]&lt;&gt;"N/A", Table13[[#This Row],[Call Sign]]&lt;&gt;"Pending"), "Y", "N")</f>
        <v>N</v>
      </c>
      <c r="I1307" s="10" t="str" cm="1">
        <f t="array" ref="I13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7" s="6" t="str" cm="1">
        <f t="array" ref="J1307">IF(IFERROR(VLOOKUP(VALUE(Table13[[#This Row],[County FIPS]]), IFERROR(IF(VALUE([1]!New_Leases[#Data])=0, "Pending", VALUE([1]!New_Leases[#Data])), [1]!New_Leases[#Data]), 13, FALSE), "N")="Active", "Y", "N")</f>
        <v>N</v>
      </c>
      <c r="K1307" s="9" t="str" cm="1">
        <f t="array" ref="K13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7" s="9" t="str" cm="1">
        <f t="array" ref="L13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7" s="11" t="str" cm="1">
        <f t="array" ref="M13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7" s="9" t="str" cm="1">
        <f t="array" ref="N1307">IF(IFERROR(VLOOKUP(VALUE(Table13[[#This Row],[County FIPS]]), VALUE([1]!Assignments_of_Authorization[#Data]), 1, FALSE), "N")&lt;&gt;"N", "Y", "N")</f>
        <v>N</v>
      </c>
      <c r="O1307" s="9" t="str" cm="1">
        <f t="array" ref="O13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7" s="9" t="str" cm="1">
        <f t="array" ref="P13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7" s="9" t="str" cm="1">
        <f t="array" ref="Q13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8" spans="2:17" x14ac:dyDescent="0.25">
      <c r="B1308" s="8" t="s">
        <v>3354</v>
      </c>
      <c r="C1308" t="s">
        <v>879</v>
      </c>
      <c r="D1308" t="s">
        <v>935</v>
      </c>
      <c r="E1308" t="s">
        <v>8</v>
      </c>
      <c r="F1308" s="4">
        <v>190124</v>
      </c>
      <c r="G1308" s="6" t="str" cm="1">
        <f t="array" ref="G1308">IFERROR(VLOOKUP(VALUE(Table13[[#This Row],[County FIPS]]), IFERROR(IF(VALUE([1]!New_Licenses[#Data])=0, "Pending", VALUE([1]!New_Licenses[#Data])), [1]!New_Licenses[#Data]), 8, FALSE), "N/A")</f>
        <v>N/A</v>
      </c>
      <c r="H1308" s="9" t="str">
        <f>IF(AND(Table13[[#This Row],[Call Sign]]&lt;&gt;"N/A", Table13[[#This Row],[Call Sign]]&lt;&gt;"Pending"), "Y", "N")</f>
        <v>N</v>
      </c>
      <c r="I1308" s="10" t="str" cm="1">
        <f t="array" ref="I13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8" s="6" t="str" cm="1">
        <f t="array" ref="J1308">IF(IFERROR(VLOOKUP(VALUE(Table13[[#This Row],[County FIPS]]), IFERROR(IF(VALUE([1]!New_Leases[#Data])=0, "Pending", VALUE([1]!New_Leases[#Data])), [1]!New_Leases[#Data]), 13, FALSE), "N")="Active", "Y", "N")</f>
        <v>N</v>
      </c>
      <c r="K1308" s="9" t="str" cm="1">
        <f t="array" ref="K13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8" s="9" t="str" cm="1">
        <f t="array" ref="L13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8" s="11" t="str" cm="1">
        <f t="array" ref="M13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8" s="9" t="str" cm="1">
        <f t="array" ref="N1308">IF(IFERROR(VLOOKUP(VALUE(Table13[[#This Row],[County FIPS]]), VALUE([1]!Assignments_of_Authorization[#Data]), 1, FALSE), "N")&lt;&gt;"N", "Y", "N")</f>
        <v>N</v>
      </c>
      <c r="O1308" s="9" t="str" cm="1">
        <f t="array" ref="O13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8" s="9" t="str" cm="1">
        <f t="array" ref="P13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8" s="9" t="str" cm="1">
        <f t="array" ref="Q13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09" spans="2:17" x14ac:dyDescent="0.25">
      <c r="B1309" s="8" t="s">
        <v>3355</v>
      </c>
      <c r="C1309" t="s">
        <v>879</v>
      </c>
      <c r="D1309" t="s">
        <v>64</v>
      </c>
      <c r="E1309" t="s">
        <v>8</v>
      </c>
      <c r="F1309" s="4">
        <v>160383</v>
      </c>
      <c r="G1309" s="6" t="str" cm="1">
        <f t="array" ref="G1309">IFERROR(VLOOKUP(VALUE(Table13[[#This Row],[County FIPS]]), IFERROR(IF(VALUE([1]!New_Licenses[#Data])=0, "Pending", VALUE([1]!New_Licenses[#Data])), [1]!New_Licenses[#Data]), 8, FALSE), "N/A")</f>
        <v>N/A</v>
      </c>
      <c r="H1309" s="9" t="str">
        <f>IF(AND(Table13[[#This Row],[Call Sign]]&lt;&gt;"N/A", Table13[[#This Row],[Call Sign]]&lt;&gt;"Pending"), "Y", "N")</f>
        <v>N</v>
      </c>
      <c r="I1309" s="10" t="str" cm="1">
        <f t="array" ref="I13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09" s="6" t="str" cm="1">
        <f t="array" ref="J1309">IF(IFERROR(VLOOKUP(VALUE(Table13[[#This Row],[County FIPS]]), IFERROR(IF(VALUE([1]!New_Leases[#Data])=0, "Pending", VALUE([1]!New_Leases[#Data])), [1]!New_Leases[#Data]), 13, FALSE), "N")="Active", "Y", "N")</f>
        <v>N</v>
      </c>
      <c r="K1309" s="9" t="str" cm="1">
        <f t="array" ref="K13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09" s="9" t="str" cm="1">
        <f t="array" ref="L13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09" s="11" t="str" cm="1">
        <f t="array" ref="M13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09" s="9" t="str" cm="1">
        <f t="array" ref="N1309">IF(IFERROR(VLOOKUP(VALUE(Table13[[#This Row],[County FIPS]]), VALUE([1]!Assignments_of_Authorization[#Data]), 1, FALSE), "N")&lt;&gt;"N", "Y", "N")</f>
        <v>N</v>
      </c>
      <c r="O1309" s="9" t="str" cm="1">
        <f t="array" ref="O13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09" s="9" t="str" cm="1">
        <f t="array" ref="P13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09" s="9" t="str" cm="1">
        <f t="array" ref="Q13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0" spans="2:17" x14ac:dyDescent="0.25">
      <c r="B1310" s="8" t="s">
        <v>3356</v>
      </c>
      <c r="C1310" t="s">
        <v>879</v>
      </c>
      <c r="D1310" t="s">
        <v>590</v>
      </c>
      <c r="E1310" t="s">
        <v>8</v>
      </c>
      <c r="F1310" s="4">
        <v>60939</v>
      </c>
      <c r="G1310" s="6" t="str" cm="1">
        <f t="array" ref="G1310">IFERROR(VLOOKUP(VALUE(Table13[[#This Row],[County FIPS]]), IFERROR(IF(VALUE([1]!New_Licenses[#Data])=0, "Pending", VALUE([1]!New_Licenses[#Data])), [1]!New_Licenses[#Data]), 8, FALSE), "N/A")</f>
        <v>N/A</v>
      </c>
      <c r="H1310" s="9" t="str">
        <f>IF(AND(Table13[[#This Row],[Call Sign]]&lt;&gt;"N/A", Table13[[#This Row],[Call Sign]]&lt;&gt;"Pending"), "Y", "N")</f>
        <v>N</v>
      </c>
      <c r="I1310" s="10" t="str" cm="1">
        <f t="array" ref="I13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0" s="6" t="str" cm="1">
        <f t="array" ref="J1310">IF(IFERROR(VLOOKUP(VALUE(Table13[[#This Row],[County FIPS]]), IFERROR(IF(VALUE([1]!New_Leases[#Data])=0, "Pending", VALUE([1]!New_Leases[#Data])), [1]!New_Leases[#Data]), 13, FALSE), "N")="Active", "Y", "N")</f>
        <v>N</v>
      </c>
      <c r="K1310" s="9" t="str" cm="1">
        <f t="array" ref="K13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0" s="9" t="str" cm="1">
        <f t="array" ref="L13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0" s="11" t="str" cm="1">
        <f t="array" ref="M13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0" s="9" t="str" cm="1">
        <f t="array" ref="N1310">IF(IFERROR(VLOOKUP(VALUE(Table13[[#This Row],[County FIPS]]), VALUE([1]!Assignments_of_Authorization[#Data]), 1, FALSE), "N")&lt;&gt;"N", "Y", "N")</f>
        <v>N</v>
      </c>
      <c r="O1310" s="9" t="str" cm="1">
        <f t="array" ref="O13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0" s="9" t="str" cm="1">
        <f t="array" ref="P13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0" s="9" t="str" cm="1">
        <f t="array" ref="Q13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1" spans="2:17" x14ac:dyDescent="0.25">
      <c r="B1311" s="8" t="s">
        <v>3357</v>
      </c>
      <c r="C1311" t="s">
        <v>879</v>
      </c>
      <c r="D1311" t="s">
        <v>936</v>
      </c>
      <c r="E1311" t="s">
        <v>6</v>
      </c>
      <c r="F1311" s="4">
        <v>40611</v>
      </c>
      <c r="G1311" s="6" t="str" cm="1">
        <f t="array" ref="G1311">IFERROR(VLOOKUP(VALUE(Table13[[#This Row],[County FIPS]]), IFERROR(IF(VALUE([1]!New_Licenses[#Data])=0, "Pending", VALUE([1]!New_Licenses[#Data])), [1]!New_Licenses[#Data]), 8, FALSE), "N/A")</f>
        <v>N/A</v>
      </c>
      <c r="H1311" s="9" t="str">
        <f>IF(AND(Table13[[#This Row],[Call Sign]]&lt;&gt;"N/A", Table13[[#This Row],[Call Sign]]&lt;&gt;"Pending"), "Y", "N")</f>
        <v>N</v>
      </c>
      <c r="I1311" s="10" t="str" cm="1">
        <f t="array" ref="I13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1" s="6" t="str" cm="1">
        <f t="array" ref="J1311">IF(IFERROR(VLOOKUP(VALUE(Table13[[#This Row],[County FIPS]]), IFERROR(IF(VALUE([1]!New_Leases[#Data])=0, "Pending", VALUE([1]!New_Leases[#Data])), [1]!New_Leases[#Data]), 13, FALSE), "N")="Active", "Y", "N")</f>
        <v>N</v>
      </c>
      <c r="K1311" s="9" t="str" cm="1">
        <f t="array" ref="K13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1" s="9" t="str" cm="1">
        <f t="array" ref="L13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1" s="11" t="str" cm="1">
        <f t="array" ref="M13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1" s="9" t="str" cm="1">
        <f t="array" ref="N1311">IF(IFERROR(VLOOKUP(VALUE(Table13[[#This Row],[County FIPS]]), VALUE([1]!Assignments_of_Authorization[#Data]), 1, FALSE), "N")&lt;&gt;"N", "Y", "N")</f>
        <v>N</v>
      </c>
      <c r="O1311" s="9" t="str" cm="1">
        <f t="array" ref="O13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1" s="9" t="str" cm="1">
        <f t="array" ref="P13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1" s="9" t="str" cm="1">
        <f t="array" ref="Q13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2" spans="2:17" x14ac:dyDescent="0.25">
      <c r="B1312" s="8" t="s">
        <v>3358</v>
      </c>
      <c r="C1312" t="s">
        <v>879</v>
      </c>
      <c r="D1312" t="s">
        <v>937</v>
      </c>
      <c r="E1312" t="s">
        <v>6</v>
      </c>
      <c r="F1312" s="4">
        <v>8047</v>
      </c>
      <c r="G1312" s="6" t="str" cm="1">
        <f t="array" ref="G1312">IFERROR(VLOOKUP(VALUE(Table13[[#This Row],[County FIPS]]), IFERROR(IF(VALUE([1]!New_Licenses[#Data])=0, "Pending", VALUE([1]!New_Licenses[#Data])), [1]!New_Licenses[#Data]), 8, FALSE), "N/A")</f>
        <v>N/A</v>
      </c>
      <c r="H1312" s="9" t="str">
        <f>IF(AND(Table13[[#This Row],[Call Sign]]&lt;&gt;"N/A", Table13[[#This Row],[Call Sign]]&lt;&gt;"Pending"), "Y", "N")</f>
        <v>N</v>
      </c>
      <c r="I1312" s="10" t="str" cm="1">
        <f t="array" ref="I13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2" s="6" t="str" cm="1">
        <f t="array" ref="J1312">IF(IFERROR(VLOOKUP(VALUE(Table13[[#This Row],[County FIPS]]), IFERROR(IF(VALUE([1]!New_Leases[#Data])=0, "Pending", VALUE([1]!New_Leases[#Data])), [1]!New_Leases[#Data]), 13, FALSE), "N")="Active", "Y", "N")</f>
        <v>N</v>
      </c>
      <c r="K1312" s="9" t="str" cm="1">
        <f t="array" ref="K13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2" s="9" t="str" cm="1">
        <f t="array" ref="L13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2" s="11" t="str" cm="1">
        <f t="array" ref="M13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2" s="9" t="str" cm="1">
        <f t="array" ref="N1312">IF(IFERROR(VLOOKUP(VALUE(Table13[[#This Row],[County FIPS]]), VALUE([1]!Assignments_of_Authorization[#Data]), 1, FALSE), "N")&lt;&gt;"N", "Y", "N")</f>
        <v>N</v>
      </c>
      <c r="O1312" s="9" t="str" cm="1">
        <f t="array" ref="O13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2" s="9" t="str" cm="1">
        <f t="array" ref="P13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2" s="9" t="str" cm="1">
        <f t="array" ref="Q13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3" spans="2:17" x14ac:dyDescent="0.25">
      <c r="B1313" s="8" t="s">
        <v>3359</v>
      </c>
      <c r="C1313" t="s">
        <v>879</v>
      </c>
      <c r="D1313" t="s">
        <v>938</v>
      </c>
      <c r="E1313" t="s">
        <v>8</v>
      </c>
      <c r="F1313" s="4">
        <v>68094</v>
      </c>
      <c r="G1313" s="6" t="str" cm="1">
        <f t="array" ref="G1313">IFERROR(VLOOKUP(VALUE(Table13[[#This Row],[County FIPS]]), IFERROR(IF(VALUE([1]!New_Licenses[#Data])=0, "Pending", VALUE([1]!New_Licenses[#Data])), [1]!New_Licenses[#Data]), 8, FALSE), "N/A")</f>
        <v>N/A</v>
      </c>
      <c r="H1313" s="9" t="str">
        <f>IF(AND(Table13[[#This Row],[Call Sign]]&lt;&gt;"N/A", Table13[[#This Row],[Call Sign]]&lt;&gt;"Pending"), "Y", "N")</f>
        <v>N</v>
      </c>
      <c r="I1313" s="10" t="str" cm="1">
        <f t="array" ref="I13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3" s="6" t="str" cm="1">
        <f t="array" ref="J1313">IF(IFERROR(VLOOKUP(VALUE(Table13[[#This Row],[County FIPS]]), IFERROR(IF(VALUE([1]!New_Leases[#Data])=0, "Pending", VALUE([1]!New_Leases[#Data])), [1]!New_Leases[#Data]), 13, FALSE), "N")="Active", "Y", "N")</f>
        <v>N</v>
      </c>
      <c r="K1313" s="9" t="str" cm="1">
        <f t="array" ref="K13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3" s="9" t="str" cm="1">
        <f t="array" ref="L13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3" s="11" t="str" cm="1">
        <f t="array" ref="M13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3" s="9" t="str" cm="1">
        <f t="array" ref="N1313">IF(IFERROR(VLOOKUP(VALUE(Table13[[#This Row],[County FIPS]]), VALUE([1]!Assignments_of_Authorization[#Data]), 1, FALSE), "N")&lt;&gt;"N", "Y", "N")</f>
        <v>N</v>
      </c>
      <c r="O1313" s="9" t="str" cm="1">
        <f t="array" ref="O13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3" s="9" t="str" cm="1">
        <f t="array" ref="P13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3" s="9" t="str" cm="1">
        <f t="array" ref="Q13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4" spans="2:17" x14ac:dyDescent="0.25">
      <c r="B1314" s="8" t="s">
        <v>3360</v>
      </c>
      <c r="C1314" t="s">
        <v>879</v>
      </c>
      <c r="D1314" t="s">
        <v>939</v>
      </c>
      <c r="E1314" t="s">
        <v>6</v>
      </c>
      <c r="F1314" s="4">
        <v>53323</v>
      </c>
      <c r="G1314" s="6" t="str" cm="1">
        <f t="array" ref="G1314">IFERROR(VLOOKUP(VALUE(Table13[[#This Row],[County FIPS]]), IFERROR(IF(VALUE([1]!New_Licenses[#Data])=0, "Pending", VALUE([1]!New_Licenses[#Data])), [1]!New_Licenses[#Data]), 8, FALSE), "N/A")</f>
        <v>N/A</v>
      </c>
      <c r="H1314" s="9" t="str">
        <f>IF(AND(Table13[[#This Row],[Call Sign]]&lt;&gt;"N/A", Table13[[#This Row],[Call Sign]]&lt;&gt;"Pending"), "Y", "N")</f>
        <v>N</v>
      </c>
      <c r="I1314" s="10" t="str" cm="1">
        <f t="array" ref="I13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4" s="6" t="str" cm="1">
        <f t="array" ref="J1314">IF(IFERROR(VLOOKUP(VALUE(Table13[[#This Row],[County FIPS]]), IFERROR(IF(VALUE([1]!New_Leases[#Data])=0, "Pending", VALUE([1]!New_Leases[#Data])), [1]!New_Leases[#Data]), 13, FALSE), "N")="Active", "Y", "N")</f>
        <v>N</v>
      </c>
      <c r="K1314" s="9" t="str" cm="1">
        <f t="array" ref="K13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4" s="9" t="str" cm="1">
        <f t="array" ref="L13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4" s="11" t="str" cm="1">
        <f t="array" ref="M13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4" s="9" t="str" cm="1">
        <f t="array" ref="N1314">IF(IFERROR(VLOOKUP(VALUE(Table13[[#This Row],[County FIPS]]), VALUE([1]!Assignments_of_Authorization[#Data]), 1, FALSE), "N")&lt;&gt;"N", "Y", "N")</f>
        <v>N</v>
      </c>
      <c r="O1314" s="9" t="str" cm="1">
        <f t="array" ref="O13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4" s="9" t="str" cm="1">
        <f t="array" ref="P13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4" s="9" t="str" cm="1">
        <f t="array" ref="Q13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5" spans="2:17" x14ac:dyDescent="0.25">
      <c r="B1315" s="8" t="s">
        <v>3361</v>
      </c>
      <c r="C1315" t="s">
        <v>879</v>
      </c>
      <c r="D1315" t="s">
        <v>177</v>
      </c>
      <c r="E1315" t="s">
        <v>8</v>
      </c>
      <c r="F1315" s="4">
        <v>75587</v>
      </c>
      <c r="G1315" s="6" t="str" cm="1">
        <f t="array" ref="G1315">IFERROR(VLOOKUP(VALUE(Table13[[#This Row],[County FIPS]]), IFERROR(IF(VALUE([1]!New_Licenses[#Data])=0, "Pending", VALUE([1]!New_Licenses[#Data])), [1]!New_Licenses[#Data]), 8, FALSE), "N/A")</f>
        <v>N/A</v>
      </c>
      <c r="H1315" s="9" t="str">
        <f>IF(AND(Table13[[#This Row],[Call Sign]]&lt;&gt;"N/A", Table13[[#This Row],[Call Sign]]&lt;&gt;"Pending"), "Y", "N")</f>
        <v>N</v>
      </c>
      <c r="I1315" s="10" t="str" cm="1">
        <f t="array" ref="I13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5" s="6" t="str" cm="1">
        <f t="array" ref="J1315">IF(IFERROR(VLOOKUP(VALUE(Table13[[#This Row],[County FIPS]]), IFERROR(IF(VALUE([1]!New_Leases[#Data])=0, "Pending", VALUE([1]!New_Leases[#Data])), [1]!New_Leases[#Data]), 13, FALSE), "N")="Active", "Y", "N")</f>
        <v>N</v>
      </c>
      <c r="K1315" s="9" t="str" cm="1">
        <f t="array" ref="K13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5" s="9" t="str" cm="1">
        <f t="array" ref="L13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5" s="11" t="str" cm="1">
        <f t="array" ref="M13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5" s="9" t="str" cm="1">
        <f t="array" ref="N1315">IF(IFERROR(VLOOKUP(VALUE(Table13[[#This Row],[County FIPS]]), VALUE([1]!Assignments_of_Authorization[#Data]), 1, FALSE), "N")&lt;&gt;"N", "Y", "N")</f>
        <v>N</v>
      </c>
      <c r="O1315" s="9" t="str" cm="1">
        <f t="array" ref="O13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5" s="9" t="str" cm="1">
        <f t="array" ref="P13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5" s="9" t="str" cm="1">
        <f t="array" ref="Q13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6" spans="2:17" x14ac:dyDescent="0.25">
      <c r="B1316" s="8" t="s">
        <v>3362</v>
      </c>
      <c r="C1316" t="s">
        <v>879</v>
      </c>
      <c r="D1316" t="s">
        <v>940</v>
      </c>
      <c r="E1316" t="s">
        <v>8</v>
      </c>
      <c r="F1316" s="4">
        <v>372258</v>
      </c>
      <c r="G1316" s="6" t="str" cm="1">
        <f t="array" ref="G1316">IFERROR(VLOOKUP(VALUE(Table13[[#This Row],[County FIPS]]), IFERROR(IF(VALUE([1]!New_Licenses[#Data])=0, "Pending", VALUE([1]!New_Licenses[#Data])), [1]!New_Licenses[#Data]), 8, FALSE), "N/A")</f>
        <v>N/A</v>
      </c>
      <c r="H1316" s="9" t="str">
        <f>IF(AND(Table13[[#This Row],[Call Sign]]&lt;&gt;"N/A", Table13[[#This Row],[Call Sign]]&lt;&gt;"Pending"), "Y", "N")</f>
        <v>N</v>
      </c>
      <c r="I1316" s="10" t="str" cm="1">
        <f t="array" ref="I13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6" s="6" t="str" cm="1">
        <f t="array" ref="J1316">IF(IFERROR(VLOOKUP(VALUE(Table13[[#This Row],[County FIPS]]), IFERROR(IF(VALUE([1]!New_Leases[#Data])=0, "Pending", VALUE([1]!New_Leases[#Data])), [1]!New_Leases[#Data]), 13, FALSE), "N")="Active", "Y", "N")</f>
        <v>N</v>
      </c>
      <c r="K1316" s="9" t="str" cm="1">
        <f t="array" ref="K13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6" s="9" t="str" cm="1">
        <f t="array" ref="L13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6" s="11" t="str" cm="1">
        <f t="array" ref="M13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6" s="9" t="str" cm="1">
        <f t="array" ref="N1316">IF(IFERROR(VLOOKUP(VALUE(Table13[[#This Row],[County FIPS]]), VALUE([1]!Assignments_of_Authorization[#Data]), 1, FALSE), "N")&lt;&gt;"N", "Y", "N")</f>
        <v>N</v>
      </c>
      <c r="O1316" s="9" t="str" cm="1">
        <f t="array" ref="O13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6" s="9" t="str" cm="1">
        <f t="array" ref="P13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6" s="9" t="str" cm="1">
        <f t="array" ref="Q13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7" spans="2:17" x14ac:dyDescent="0.25">
      <c r="B1317" s="8" t="s">
        <v>3363</v>
      </c>
      <c r="C1317" t="s">
        <v>879</v>
      </c>
      <c r="D1317" t="s">
        <v>460</v>
      </c>
      <c r="E1317" t="s">
        <v>8</v>
      </c>
      <c r="F1317" s="4">
        <v>1793561</v>
      </c>
      <c r="G1317" s="6" t="str" cm="1">
        <f t="array" ref="G1317">IFERROR(VLOOKUP(VALUE(Table13[[#This Row],[County FIPS]]), IFERROR(IF(VALUE([1]!New_Licenses[#Data])=0, "Pending", VALUE([1]!New_Licenses[#Data])), [1]!New_Licenses[#Data]), 8, FALSE), "N/A")</f>
        <v>N/A</v>
      </c>
      <c r="H1317" s="9" t="str">
        <f>IF(AND(Table13[[#This Row],[Call Sign]]&lt;&gt;"N/A", Table13[[#This Row],[Call Sign]]&lt;&gt;"Pending"), "Y", "N")</f>
        <v>N</v>
      </c>
      <c r="I1317" s="10" t="str" cm="1">
        <f t="array" ref="I13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7" s="6" t="str" cm="1">
        <f t="array" ref="J1317">IF(IFERROR(VLOOKUP(VALUE(Table13[[#This Row],[County FIPS]]), IFERROR(IF(VALUE([1]!New_Leases[#Data])=0, "Pending", VALUE([1]!New_Leases[#Data])), [1]!New_Leases[#Data]), 13, FALSE), "N")="Active", "Y", "N")</f>
        <v>N</v>
      </c>
      <c r="K1317" s="9" t="str" cm="1">
        <f t="array" ref="K13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7" s="9" t="str" cm="1">
        <f t="array" ref="L13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7" s="11" t="str" cm="1">
        <f t="array" ref="M13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7" s="9" t="str" cm="1">
        <f t="array" ref="N1317">IF(IFERROR(VLOOKUP(VALUE(Table13[[#This Row],[County FIPS]]), VALUE([1]!Assignments_of_Authorization[#Data]), 1, FALSE), "N")&lt;&gt;"N", "Y", "N")</f>
        <v>N</v>
      </c>
      <c r="O1317" s="9" t="str" cm="1">
        <f t="array" ref="O13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7" s="9" t="str" cm="1">
        <f t="array" ref="P13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7" s="9" t="str" cm="1">
        <f t="array" ref="Q13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8" spans="2:17" x14ac:dyDescent="0.25">
      <c r="B1318" s="8" t="s">
        <v>3364</v>
      </c>
      <c r="C1318" t="s">
        <v>879</v>
      </c>
      <c r="D1318" t="s">
        <v>941</v>
      </c>
      <c r="E1318" t="s">
        <v>6</v>
      </c>
      <c r="F1318" s="4">
        <v>33673</v>
      </c>
      <c r="G1318" s="6" t="str" cm="1">
        <f t="array" ref="G1318">IFERROR(VLOOKUP(VALUE(Table13[[#This Row],[County FIPS]]), IFERROR(IF(VALUE([1]!New_Licenses[#Data])=0, "Pending", VALUE([1]!New_Licenses[#Data])), [1]!New_Licenses[#Data]), 8, FALSE), "N/A")</f>
        <v>N/A</v>
      </c>
      <c r="H1318" s="9" t="str">
        <f>IF(AND(Table13[[#This Row],[Call Sign]]&lt;&gt;"N/A", Table13[[#This Row],[Call Sign]]&lt;&gt;"Pending"), "Y", "N")</f>
        <v>N</v>
      </c>
      <c r="I1318" s="10" t="str" cm="1">
        <f t="array" ref="I13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8" s="6" t="str" cm="1">
        <f t="array" ref="J1318">IF(IFERROR(VLOOKUP(VALUE(Table13[[#This Row],[County FIPS]]), IFERROR(IF(VALUE([1]!New_Leases[#Data])=0, "Pending", VALUE([1]!New_Leases[#Data])), [1]!New_Leases[#Data]), 13, FALSE), "N")="Active", "Y", "N")</f>
        <v>N</v>
      </c>
      <c r="K1318" s="9" t="str" cm="1">
        <f t="array" ref="K13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8" s="9" t="str" cm="1">
        <f t="array" ref="L13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8" s="11" t="str" cm="1">
        <f t="array" ref="M13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8" s="9" t="str" cm="1">
        <f t="array" ref="N1318">IF(IFERROR(VLOOKUP(VALUE(Table13[[#This Row],[County FIPS]]), VALUE([1]!Assignments_of_Authorization[#Data]), 1, FALSE), "N")&lt;&gt;"N", "Y", "N")</f>
        <v>N</v>
      </c>
      <c r="O1318" s="9" t="str" cm="1">
        <f t="array" ref="O13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8" s="9" t="str" cm="1">
        <f t="array" ref="P13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8" s="9" t="str" cm="1">
        <f t="array" ref="Q13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19" spans="2:17" x14ac:dyDescent="0.25">
      <c r="B1319" s="8" t="s">
        <v>3365</v>
      </c>
      <c r="C1319" t="s">
        <v>942</v>
      </c>
      <c r="D1319" t="s">
        <v>943</v>
      </c>
      <c r="E1319" t="s">
        <v>6</v>
      </c>
      <c r="F1319" s="4">
        <v>15697</v>
      </c>
      <c r="G1319" s="6" t="str" cm="1">
        <f t="array" ref="G1319">IFERROR(VLOOKUP(VALUE(Table13[[#This Row],[County FIPS]]), IFERROR(IF(VALUE([1]!New_Licenses[#Data])=0, "Pending", VALUE([1]!New_Licenses[#Data])), [1]!New_Licenses[#Data]), 8, FALSE), "N/A")</f>
        <v>N/A</v>
      </c>
      <c r="H1319" s="9" t="str">
        <f>IF(AND(Table13[[#This Row],[Call Sign]]&lt;&gt;"N/A", Table13[[#This Row],[Call Sign]]&lt;&gt;"Pending"), "Y", "N")</f>
        <v>N</v>
      </c>
      <c r="I1319" s="10" t="str" cm="1">
        <f t="array" ref="I13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19" s="6" t="str" cm="1">
        <f t="array" ref="J1319">IF(IFERROR(VLOOKUP(VALUE(Table13[[#This Row],[County FIPS]]), IFERROR(IF(VALUE([1]!New_Leases[#Data])=0, "Pending", VALUE([1]!New_Leases[#Data])), [1]!New_Leases[#Data]), 13, FALSE), "N")="Active", "Y", "N")</f>
        <v>N</v>
      </c>
      <c r="K1319" s="9" t="str" cm="1">
        <f t="array" ref="K13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19" s="9" t="str" cm="1">
        <f t="array" ref="L13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19" s="11" t="str" cm="1">
        <f t="array" ref="M13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19" s="9" t="str" cm="1">
        <f t="array" ref="N1319">IF(IFERROR(VLOOKUP(VALUE(Table13[[#This Row],[County FIPS]]), VALUE([1]!Assignments_of_Authorization[#Data]), 1, FALSE), "N")&lt;&gt;"N", "Y", "N")</f>
        <v>N</v>
      </c>
      <c r="O1319" s="9" t="str" cm="1">
        <f t="array" ref="O13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19" s="9" t="str" cm="1">
        <f t="array" ref="P13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19" s="9" t="str" cm="1">
        <f t="array" ref="Q13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0" spans="2:17" x14ac:dyDescent="0.25">
      <c r="B1320" s="8" t="s">
        <v>3366</v>
      </c>
      <c r="C1320" t="s">
        <v>942</v>
      </c>
      <c r="D1320" t="s">
        <v>944</v>
      </c>
      <c r="E1320" t="s">
        <v>8</v>
      </c>
      <c r="F1320" s="4">
        <v>363887</v>
      </c>
      <c r="G1320" s="6" t="str" cm="1">
        <f t="array" ref="G1320">IFERROR(VLOOKUP(VALUE(Table13[[#This Row],[County FIPS]]), IFERROR(IF(VALUE([1]!New_Licenses[#Data])=0, "Pending", VALUE([1]!New_Licenses[#Data])), [1]!New_Licenses[#Data]), 8, FALSE), "N/A")</f>
        <v>N/A</v>
      </c>
      <c r="H1320" s="9" t="str">
        <f>IF(AND(Table13[[#This Row],[Call Sign]]&lt;&gt;"N/A", Table13[[#This Row],[Call Sign]]&lt;&gt;"Pending"), "Y", "N")</f>
        <v>N</v>
      </c>
      <c r="I1320" s="10" t="str" cm="1">
        <f t="array" ref="I13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0" s="6" t="str" cm="1">
        <f t="array" ref="J1320">IF(IFERROR(VLOOKUP(VALUE(Table13[[#This Row],[County FIPS]]), IFERROR(IF(VALUE([1]!New_Leases[#Data])=0, "Pending", VALUE([1]!New_Leases[#Data])), [1]!New_Leases[#Data]), 13, FALSE), "N")="Active", "Y", "N")</f>
        <v>N</v>
      </c>
      <c r="K1320" s="9" t="str" cm="1">
        <f t="array" ref="K13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0" s="9" t="str" cm="1">
        <f t="array" ref="L13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0" s="11" t="str" cm="1">
        <f t="array" ref="M13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0" s="9" t="str" cm="1">
        <f t="array" ref="N1320">IF(IFERROR(VLOOKUP(VALUE(Table13[[#This Row],[County FIPS]]), VALUE([1]!Assignments_of_Authorization[#Data]), 1, FALSE), "N")&lt;&gt;"N", "Y", "N")</f>
        <v>N</v>
      </c>
      <c r="O1320" s="9" t="str" cm="1">
        <f t="array" ref="O13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0" s="9" t="str" cm="1">
        <f t="array" ref="P13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0" s="9" t="str" cm="1">
        <f t="array" ref="Q13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1" spans="2:17" x14ac:dyDescent="0.25">
      <c r="B1321" s="8" t="s">
        <v>3367</v>
      </c>
      <c r="C1321" t="s">
        <v>942</v>
      </c>
      <c r="D1321" t="s">
        <v>945</v>
      </c>
      <c r="E1321" t="s">
        <v>6</v>
      </c>
      <c r="F1321" s="4">
        <v>35183</v>
      </c>
      <c r="G1321" s="6" t="str" cm="1">
        <f t="array" ref="G1321">IFERROR(VLOOKUP(VALUE(Table13[[#This Row],[County FIPS]]), IFERROR(IF(VALUE([1]!New_Licenses[#Data])=0, "Pending", VALUE([1]!New_Licenses[#Data])), [1]!New_Licenses[#Data]), 8, FALSE), "N/A")</f>
        <v>N/A</v>
      </c>
      <c r="H1321" s="9" t="str">
        <f>IF(AND(Table13[[#This Row],[Call Sign]]&lt;&gt;"N/A", Table13[[#This Row],[Call Sign]]&lt;&gt;"Pending"), "Y", "N")</f>
        <v>N</v>
      </c>
      <c r="I1321" s="10" t="str" cm="1">
        <f t="array" ref="I13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1" s="6" t="str" cm="1">
        <f t="array" ref="J1321">IF(IFERROR(VLOOKUP(VALUE(Table13[[#This Row],[County FIPS]]), IFERROR(IF(VALUE([1]!New_Leases[#Data])=0, "Pending", VALUE([1]!New_Leases[#Data])), [1]!New_Leases[#Data]), 13, FALSE), "N")="Active", "Y", "N")</f>
        <v>N</v>
      </c>
      <c r="K1321" s="9" t="str" cm="1">
        <f t="array" ref="K13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1" s="9" t="str" cm="1">
        <f t="array" ref="L13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1" s="11" t="str" cm="1">
        <f t="array" ref="M13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1" s="9" t="str" cm="1">
        <f t="array" ref="N1321">IF(IFERROR(VLOOKUP(VALUE(Table13[[#This Row],[County FIPS]]), VALUE([1]!Assignments_of_Authorization[#Data]), 1, FALSE), "N")&lt;&gt;"N", "Y", "N")</f>
        <v>N</v>
      </c>
      <c r="O1321" s="9" t="str" cm="1">
        <f t="array" ref="O13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1" s="9" t="str" cm="1">
        <f t="array" ref="P13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1" s="9" t="str" cm="1">
        <f t="array" ref="Q13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2" spans="2:17" x14ac:dyDescent="0.25">
      <c r="B1322" s="8" t="s">
        <v>3368</v>
      </c>
      <c r="C1322" t="s">
        <v>942</v>
      </c>
      <c r="D1322" t="s">
        <v>946</v>
      </c>
      <c r="E1322" t="s">
        <v>6</v>
      </c>
      <c r="F1322" s="4">
        <v>46228</v>
      </c>
      <c r="G1322" s="6" t="str" cm="1">
        <f t="array" ref="G1322">IFERROR(VLOOKUP(VALUE(Table13[[#This Row],[County FIPS]]), IFERROR(IF(VALUE([1]!New_Licenses[#Data])=0, "Pending", VALUE([1]!New_Licenses[#Data])), [1]!New_Licenses[#Data]), 8, FALSE), "N/A")</f>
        <v>N/A</v>
      </c>
      <c r="H1322" s="9" t="str">
        <f>IF(AND(Table13[[#This Row],[Call Sign]]&lt;&gt;"N/A", Table13[[#This Row],[Call Sign]]&lt;&gt;"Pending"), "Y", "N")</f>
        <v>N</v>
      </c>
      <c r="I1322" s="10" t="str" cm="1">
        <f t="array" ref="I13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2" s="6" t="str" cm="1">
        <f t="array" ref="J1322">IF(IFERROR(VLOOKUP(VALUE(Table13[[#This Row],[County FIPS]]), IFERROR(IF(VALUE([1]!New_Leases[#Data])=0, "Pending", VALUE([1]!New_Leases[#Data])), [1]!New_Leases[#Data]), 13, FALSE), "N")="Active", "Y", "N")</f>
        <v>N</v>
      </c>
      <c r="K1322" s="9" t="str" cm="1">
        <f t="array" ref="K13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2" s="9" t="str" cm="1">
        <f t="array" ref="L13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2" s="11" t="str" cm="1">
        <f t="array" ref="M13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2" s="9" t="str" cm="1">
        <f t="array" ref="N1322">IF(IFERROR(VLOOKUP(VALUE(Table13[[#This Row],[County FIPS]]), VALUE([1]!Assignments_of_Authorization[#Data]), 1, FALSE), "N")&lt;&gt;"N", "Y", "N")</f>
        <v>N</v>
      </c>
      <c r="O1322" s="9" t="str" cm="1">
        <f t="array" ref="O13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2" s="9" t="str" cm="1">
        <f t="array" ref="P13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2" s="9" t="str" cm="1">
        <f t="array" ref="Q13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3" spans="2:17" x14ac:dyDescent="0.25">
      <c r="B1323" s="8" t="s">
        <v>3369</v>
      </c>
      <c r="C1323" t="s">
        <v>942</v>
      </c>
      <c r="D1323" t="s">
        <v>127</v>
      </c>
      <c r="E1323" t="s">
        <v>8</v>
      </c>
      <c r="F1323" s="4">
        <v>41379</v>
      </c>
      <c r="G1323" s="6" t="str" cm="1">
        <f t="array" ref="G1323">IFERROR(VLOOKUP(VALUE(Table13[[#This Row],[County FIPS]]), IFERROR(IF(VALUE([1]!New_Licenses[#Data])=0, "Pending", VALUE([1]!New_Licenses[#Data])), [1]!New_Licenses[#Data]), 8, FALSE), "N/A")</f>
        <v>N/A</v>
      </c>
      <c r="H1323" s="9" t="str">
        <f>IF(AND(Table13[[#This Row],[Call Sign]]&lt;&gt;"N/A", Table13[[#This Row],[Call Sign]]&lt;&gt;"Pending"), "Y", "N")</f>
        <v>N</v>
      </c>
      <c r="I1323" s="10" t="str" cm="1">
        <f t="array" ref="I13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3" s="6" t="str" cm="1">
        <f t="array" ref="J1323">IF(IFERROR(VLOOKUP(VALUE(Table13[[#This Row],[County FIPS]]), IFERROR(IF(VALUE([1]!New_Leases[#Data])=0, "Pending", VALUE([1]!New_Leases[#Data])), [1]!New_Leases[#Data]), 13, FALSE), "N")="Active", "Y", "N")</f>
        <v>N</v>
      </c>
      <c r="K1323" s="9" t="str" cm="1">
        <f t="array" ref="K13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3" s="9" t="str" cm="1">
        <f t="array" ref="L13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3" s="11" t="str" cm="1">
        <f t="array" ref="M13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3" s="9" t="str" cm="1">
        <f t="array" ref="N1323">IF(IFERROR(VLOOKUP(VALUE(Table13[[#This Row],[County FIPS]]), VALUE([1]!Assignments_of_Authorization[#Data]), 1, FALSE), "N")&lt;&gt;"N", "Y", "N")</f>
        <v>N</v>
      </c>
      <c r="O1323" s="9" t="str" cm="1">
        <f t="array" ref="O13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3" s="9" t="str" cm="1">
        <f t="array" ref="P13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3" s="9" t="str" cm="1">
        <f t="array" ref="Q13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4" spans="2:17" x14ac:dyDescent="0.25">
      <c r="B1324" s="8" t="s">
        <v>3370</v>
      </c>
      <c r="C1324" t="s">
        <v>942</v>
      </c>
      <c r="D1324" t="s">
        <v>947</v>
      </c>
      <c r="E1324" t="s">
        <v>6</v>
      </c>
      <c r="F1324" s="4">
        <v>5166</v>
      </c>
      <c r="G1324" s="6" t="str" cm="1">
        <f t="array" ref="G1324">IFERROR(VLOOKUP(VALUE(Table13[[#This Row],[County FIPS]]), IFERROR(IF(VALUE([1]!New_Licenses[#Data])=0, "Pending", VALUE([1]!New_Licenses[#Data])), [1]!New_Licenses[#Data]), 8, FALSE), "N/A")</f>
        <v>N/A</v>
      </c>
      <c r="H1324" s="9" t="str">
        <f>IF(AND(Table13[[#This Row],[Call Sign]]&lt;&gt;"N/A", Table13[[#This Row],[Call Sign]]&lt;&gt;"Pending"), "Y", "N")</f>
        <v>N</v>
      </c>
      <c r="I1324" s="10" t="str" cm="1">
        <f t="array" ref="I13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4" s="6" t="str" cm="1">
        <f t="array" ref="J1324">IF(IFERROR(VLOOKUP(VALUE(Table13[[#This Row],[County FIPS]]), IFERROR(IF(VALUE([1]!New_Leases[#Data])=0, "Pending", VALUE([1]!New_Leases[#Data])), [1]!New_Leases[#Data]), 13, FALSE), "N")="Active", "Y", "N")</f>
        <v>N</v>
      </c>
      <c r="K1324" s="9" t="str" cm="1">
        <f t="array" ref="K13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4" s="9" t="str" cm="1">
        <f t="array" ref="L13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4" s="11" t="str" cm="1">
        <f t="array" ref="M13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4" s="9" t="str" cm="1">
        <f t="array" ref="N1324">IF(IFERROR(VLOOKUP(VALUE(Table13[[#This Row],[County FIPS]]), VALUE([1]!Assignments_of_Authorization[#Data]), 1, FALSE), "N")&lt;&gt;"N", "Y", "N")</f>
        <v>N</v>
      </c>
      <c r="O1324" s="9" t="str" cm="1">
        <f t="array" ref="O13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4" s="9" t="str" cm="1">
        <f t="array" ref="P13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4" s="9" t="str" cm="1">
        <f t="array" ref="Q13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5" spans="2:17" x14ac:dyDescent="0.25">
      <c r="B1325" s="8" t="s">
        <v>3371</v>
      </c>
      <c r="C1325" t="s">
        <v>942</v>
      </c>
      <c r="D1325" t="s">
        <v>948</v>
      </c>
      <c r="E1325" t="s">
        <v>6</v>
      </c>
      <c r="F1325" s="4">
        <v>69112</v>
      </c>
      <c r="G1325" s="6" t="str" cm="1">
        <f t="array" ref="G1325">IFERROR(VLOOKUP(VALUE(Table13[[#This Row],[County FIPS]]), IFERROR(IF(VALUE([1]!New_Licenses[#Data])=0, "Pending", VALUE([1]!New_Licenses[#Data])), [1]!New_Licenses[#Data]), 8, FALSE), "N/A")</f>
        <v>N/A</v>
      </c>
      <c r="H1325" s="9" t="str">
        <f>IF(AND(Table13[[#This Row],[Call Sign]]&lt;&gt;"N/A", Table13[[#This Row],[Call Sign]]&lt;&gt;"Pending"), "Y", "N")</f>
        <v>N</v>
      </c>
      <c r="I1325" s="10" t="str" cm="1">
        <f t="array" ref="I13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5" s="6" t="str" cm="1">
        <f t="array" ref="J1325">IF(IFERROR(VLOOKUP(VALUE(Table13[[#This Row],[County FIPS]]), IFERROR(IF(VALUE([1]!New_Leases[#Data])=0, "Pending", VALUE([1]!New_Leases[#Data])), [1]!New_Leases[#Data]), 13, FALSE), "N")="Active", "Y", "N")</f>
        <v>N</v>
      </c>
      <c r="K1325" s="9" t="str" cm="1">
        <f t="array" ref="K13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5" s="9" t="str" cm="1">
        <f t="array" ref="L13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5" s="11" t="str" cm="1">
        <f t="array" ref="M13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5" s="9" t="str" cm="1">
        <f t="array" ref="N1325">IF(IFERROR(VLOOKUP(VALUE(Table13[[#This Row],[County FIPS]]), VALUE([1]!Assignments_of_Authorization[#Data]), 1, FALSE), "N")&lt;&gt;"N", "Y", "N")</f>
        <v>N</v>
      </c>
      <c r="O1325" s="9" t="str" cm="1">
        <f t="array" ref="O13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5" s="9" t="str" cm="1">
        <f t="array" ref="P13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5" s="9" t="str" cm="1">
        <f t="array" ref="Q13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6" spans="2:17" x14ac:dyDescent="0.25">
      <c r="B1326" s="8" t="s">
        <v>3372</v>
      </c>
      <c r="C1326" t="s">
        <v>942</v>
      </c>
      <c r="D1326" t="s">
        <v>510</v>
      </c>
      <c r="E1326" t="s">
        <v>6</v>
      </c>
      <c r="F1326" s="4">
        <v>25912</v>
      </c>
      <c r="G1326" s="6" t="str" cm="1">
        <f t="array" ref="G1326">IFERROR(VLOOKUP(VALUE(Table13[[#This Row],[County FIPS]]), IFERROR(IF(VALUE([1]!New_Licenses[#Data])=0, "Pending", VALUE([1]!New_Licenses[#Data])), [1]!New_Licenses[#Data]), 8, FALSE), "N/A")</f>
        <v>N/A</v>
      </c>
      <c r="H1326" s="9" t="str">
        <f>IF(AND(Table13[[#This Row],[Call Sign]]&lt;&gt;"N/A", Table13[[#This Row],[Call Sign]]&lt;&gt;"Pending"), "Y", "N")</f>
        <v>N</v>
      </c>
      <c r="I1326" s="10" t="str" cm="1">
        <f t="array" ref="I13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6" s="6" t="str" cm="1">
        <f t="array" ref="J1326">IF(IFERROR(VLOOKUP(VALUE(Table13[[#This Row],[County FIPS]]), IFERROR(IF(VALUE([1]!New_Leases[#Data])=0, "Pending", VALUE([1]!New_Leases[#Data])), [1]!New_Leases[#Data]), 13, FALSE), "N")="Active", "Y", "N")</f>
        <v>N</v>
      </c>
      <c r="K1326" s="9" t="str" cm="1">
        <f t="array" ref="K13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6" s="9" t="str" cm="1">
        <f t="array" ref="L13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6" s="11" t="str" cm="1">
        <f t="array" ref="M13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6" s="9" t="str" cm="1">
        <f t="array" ref="N1326">IF(IFERROR(VLOOKUP(VALUE(Table13[[#This Row],[County FIPS]]), VALUE([1]!Assignments_of_Authorization[#Data]), 1, FALSE), "N")&lt;&gt;"N", "Y", "N")</f>
        <v>N</v>
      </c>
      <c r="O1326" s="9" t="str" cm="1">
        <f t="array" ref="O13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6" s="9" t="str" cm="1">
        <f t="array" ref="P13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6" s="9" t="str" cm="1">
        <f t="array" ref="Q13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7" spans="2:17" x14ac:dyDescent="0.25">
      <c r="B1327" s="8" t="s">
        <v>3373</v>
      </c>
      <c r="C1327" t="s">
        <v>942</v>
      </c>
      <c r="D1327" t="s">
        <v>949</v>
      </c>
      <c r="E1327" t="s">
        <v>6</v>
      </c>
      <c r="F1327" s="4">
        <v>36207</v>
      </c>
      <c r="G1327" s="6" t="str" cm="1">
        <f t="array" ref="G1327">IFERROR(VLOOKUP(VALUE(Table13[[#This Row],[County FIPS]]), IFERROR(IF(VALUE([1]!New_Licenses[#Data])=0, "Pending", VALUE([1]!New_Licenses[#Data])), [1]!New_Licenses[#Data]), 8, FALSE), "N/A")</f>
        <v>N/A</v>
      </c>
      <c r="H1327" s="9" t="str">
        <f>IF(AND(Table13[[#This Row],[Call Sign]]&lt;&gt;"N/A", Table13[[#This Row],[Call Sign]]&lt;&gt;"Pending"), "Y", "N")</f>
        <v>N</v>
      </c>
      <c r="I1327" s="10" t="str" cm="1">
        <f t="array" ref="I13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7" s="6" t="str" cm="1">
        <f t="array" ref="J1327">IF(IFERROR(VLOOKUP(VALUE(Table13[[#This Row],[County FIPS]]), IFERROR(IF(VALUE([1]!New_Leases[#Data])=0, "Pending", VALUE([1]!New_Leases[#Data])), [1]!New_Leases[#Data]), 13, FALSE), "N")="Active", "Y", "N")</f>
        <v>N</v>
      </c>
      <c r="K1327" s="9" t="str" cm="1">
        <f t="array" ref="K13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7" s="9" t="str" cm="1">
        <f t="array" ref="L13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7" s="11" t="str" cm="1">
        <f t="array" ref="M13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7" s="9" t="str" cm="1">
        <f t="array" ref="N1327">IF(IFERROR(VLOOKUP(VALUE(Table13[[#This Row],[County FIPS]]), VALUE([1]!Assignments_of_Authorization[#Data]), 1, FALSE), "N")&lt;&gt;"N", "Y", "N")</f>
        <v>N</v>
      </c>
      <c r="O1327" s="9" t="str" cm="1">
        <f t="array" ref="O13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7" s="9" t="str" cm="1">
        <f t="array" ref="P13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7" s="9" t="str" cm="1">
        <f t="array" ref="Q13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8" spans="2:17" x14ac:dyDescent="0.25">
      <c r="B1328" s="8" t="s">
        <v>3374</v>
      </c>
      <c r="C1328" t="s">
        <v>942</v>
      </c>
      <c r="D1328" t="s">
        <v>950</v>
      </c>
      <c r="E1328" t="s">
        <v>8</v>
      </c>
      <c r="F1328" s="4">
        <v>106922</v>
      </c>
      <c r="G1328" s="6" t="str" cm="1">
        <f t="array" ref="G1328">IFERROR(VLOOKUP(VALUE(Table13[[#This Row],[County FIPS]]), IFERROR(IF(VALUE([1]!New_Licenses[#Data])=0, "Pending", VALUE([1]!New_Licenses[#Data])), [1]!New_Licenses[#Data]), 8, FALSE), "N/A")</f>
        <v>N/A</v>
      </c>
      <c r="H1328" s="9" t="str">
        <f>IF(AND(Table13[[#This Row],[Call Sign]]&lt;&gt;"N/A", Table13[[#This Row],[Call Sign]]&lt;&gt;"Pending"), "Y", "N")</f>
        <v>N</v>
      </c>
      <c r="I1328" s="10" t="str" cm="1">
        <f t="array" ref="I13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8" s="6" t="str" cm="1">
        <f t="array" ref="J1328">IF(IFERROR(VLOOKUP(VALUE(Table13[[#This Row],[County FIPS]]), IFERROR(IF(VALUE([1]!New_Leases[#Data])=0, "Pending", VALUE([1]!New_Leases[#Data])), [1]!New_Leases[#Data]), 13, FALSE), "N")="Active", "Y", "N")</f>
        <v>N</v>
      </c>
      <c r="K1328" s="9" t="str" cm="1">
        <f t="array" ref="K13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8" s="9" t="str" cm="1">
        <f t="array" ref="L13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8" s="11" t="str" cm="1">
        <f t="array" ref="M13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8" s="9" t="str" cm="1">
        <f t="array" ref="N1328">IF(IFERROR(VLOOKUP(VALUE(Table13[[#This Row],[County FIPS]]), VALUE([1]!Assignments_of_Authorization[#Data]), 1, FALSE), "N")&lt;&gt;"N", "Y", "N")</f>
        <v>N</v>
      </c>
      <c r="O1328" s="9" t="str" cm="1">
        <f t="array" ref="O13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8" s="9" t="str" cm="1">
        <f t="array" ref="P13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8" s="9" t="str" cm="1">
        <f t="array" ref="Q13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29" spans="2:17" x14ac:dyDescent="0.25">
      <c r="B1329" s="8" t="s">
        <v>3375</v>
      </c>
      <c r="C1329" t="s">
        <v>942</v>
      </c>
      <c r="D1329" t="s">
        <v>512</v>
      </c>
      <c r="E1329" t="s">
        <v>6</v>
      </c>
      <c r="F1329" s="4">
        <v>30066</v>
      </c>
      <c r="G1329" s="6" t="str" cm="1">
        <f t="array" ref="G1329">IFERROR(VLOOKUP(VALUE(Table13[[#This Row],[County FIPS]]), IFERROR(IF(VALUE([1]!New_Licenses[#Data])=0, "Pending", VALUE([1]!New_Licenses[#Data])), [1]!New_Licenses[#Data]), 8, FALSE), "N/A")</f>
        <v>N/A</v>
      </c>
      <c r="H1329" s="9" t="str">
        <f>IF(AND(Table13[[#This Row],[Call Sign]]&lt;&gt;"N/A", Table13[[#This Row],[Call Sign]]&lt;&gt;"Pending"), "Y", "N")</f>
        <v>N</v>
      </c>
      <c r="I1329" s="10" t="str" cm="1">
        <f t="array" ref="I13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29" s="6" t="str" cm="1">
        <f t="array" ref="J1329">IF(IFERROR(VLOOKUP(VALUE(Table13[[#This Row],[County FIPS]]), IFERROR(IF(VALUE([1]!New_Leases[#Data])=0, "Pending", VALUE([1]!New_Leases[#Data])), [1]!New_Leases[#Data]), 13, FALSE), "N")="Active", "Y", "N")</f>
        <v>N</v>
      </c>
      <c r="K1329" s="9" t="str" cm="1">
        <f t="array" ref="K13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29" s="9" t="str" cm="1">
        <f t="array" ref="L13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29" s="11" t="str" cm="1">
        <f t="array" ref="M13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29" s="9" t="str" cm="1">
        <f t="array" ref="N1329">IF(IFERROR(VLOOKUP(VALUE(Table13[[#This Row],[County FIPS]]), VALUE([1]!Assignments_of_Authorization[#Data]), 1, FALSE), "N")&lt;&gt;"N", "Y", "N")</f>
        <v>N</v>
      </c>
      <c r="O1329" s="9" t="str" cm="1">
        <f t="array" ref="O13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29" s="9" t="str" cm="1">
        <f t="array" ref="P13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29" s="9" t="str" cm="1">
        <f t="array" ref="Q13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0" spans="2:17" x14ac:dyDescent="0.25">
      <c r="B1330" s="8" t="s">
        <v>3376</v>
      </c>
      <c r="C1330" t="s">
        <v>942</v>
      </c>
      <c r="D1330" t="s">
        <v>892</v>
      </c>
      <c r="E1330" t="s">
        <v>6</v>
      </c>
      <c r="F1330" s="4">
        <v>12598</v>
      </c>
      <c r="G1330" s="6" t="str" cm="1">
        <f t="array" ref="G1330">IFERROR(VLOOKUP(VALUE(Table13[[#This Row],[County FIPS]]), IFERROR(IF(VALUE([1]!New_Licenses[#Data])=0, "Pending", VALUE([1]!New_Licenses[#Data])), [1]!New_Licenses[#Data]), 8, FALSE), "N/A")</f>
        <v>N/A</v>
      </c>
      <c r="H1330" s="9" t="str">
        <f>IF(AND(Table13[[#This Row],[Call Sign]]&lt;&gt;"N/A", Table13[[#This Row],[Call Sign]]&lt;&gt;"Pending"), "Y", "N")</f>
        <v>N</v>
      </c>
      <c r="I1330" s="10" t="str" cm="1">
        <f t="array" ref="I13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0" s="6" t="str" cm="1">
        <f t="array" ref="J1330">IF(IFERROR(VLOOKUP(VALUE(Table13[[#This Row],[County FIPS]]), IFERROR(IF(VALUE([1]!New_Leases[#Data])=0, "Pending", VALUE([1]!New_Leases[#Data])), [1]!New_Leases[#Data]), 13, FALSE), "N")="Active", "Y", "N")</f>
        <v>N</v>
      </c>
      <c r="K1330" s="9" t="str" cm="1">
        <f t="array" ref="K13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0" s="9" t="str" cm="1">
        <f t="array" ref="L13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0" s="11" t="str" cm="1">
        <f t="array" ref="M13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0" s="9" t="str" cm="1">
        <f t="array" ref="N1330">IF(IFERROR(VLOOKUP(VALUE(Table13[[#This Row],[County FIPS]]), VALUE([1]!Assignments_of_Authorization[#Data]), 1, FALSE), "N")&lt;&gt;"N", "Y", "N")</f>
        <v>N</v>
      </c>
      <c r="O1330" s="9" t="str" cm="1">
        <f t="array" ref="O13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0" s="9" t="str" cm="1">
        <f t="array" ref="P13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0" s="9" t="str" cm="1">
        <f t="array" ref="Q13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1" spans="2:17" x14ac:dyDescent="0.25">
      <c r="B1331" s="8" t="s">
        <v>3377</v>
      </c>
      <c r="C1331" t="s">
        <v>942</v>
      </c>
      <c r="D1331" t="s">
        <v>951</v>
      </c>
      <c r="E1331" t="s">
        <v>8</v>
      </c>
      <c r="F1331" s="4">
        <v>56621</v>
      </c>
      <c r="G1331" s="6" t="str" cm="1">
        <f t="array" ref="G1331">IFERROR(VLOOKUP(VALUE(Table13[[#This Row],[County FIPS]]), IFERROR(IF(VALUE([1]!New_Licenses[#Data])=0, "Pending", VALUE([1]!New_Licenses[#Data])), [1]!New_Licenses[#Data]), 8, FALSE), "N/A")</f>
        <v>N/A</v>
      </c>
      <c r="H1331" s="9" t="str">
        <f>IF(AND(Table13[[#This Row],[Call Sign]]&lt;&gt;"N/A", Table13[[#This Row],[Call Sign]]&lt;&gt;"Pending"), "Y", "N")</f>
        <v>N</v>
      </c>
      <c r="I1331" s="10" t="str" cm="1">
        <f t="array" ref="I13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1" s="6" t="str" cm="1">
        <f t="array" ref="J1331">IF(IFERROR(VLOOKUP(VALUE(Table13[[#This Row],[County FIPS]]), IFERROR(IF(VALUE([1]!New_Leases[#Data])=0, "Pending", VALUE([1]!New_Leases[#Data])), [1]!New_Leases[#Data]), 13, FALSE), "N")="Active", "Y", "N")</f>
        <v>N</v>
      </c>
      <c r="K1331" s="9" t="str" cm="1">
        <f t="array" ref="K13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1" s="9" t="str" cm="1">
        <f t="array" ref="L13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1" s="11" t="str" cm="1">
        <f t="array" ref="M13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1" s="9" t="str" cm="1">
        <f t="array" ref="N1331">IF(IFERROR(VLOOKUP(VALUE(Table13[[#This Row],[County FIPS]]), VALUE([1]!Assignments_of_Authorization[#Data]), 1, FALSE), "N")&lt;&gt;"N", "Y", "N")</f>
        <v>N</v>
      </c>
      <c r="O1331" s="9" t="str" cm="1">
        <f t="array" ref="O13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1" s="9" t="str" cm="1">
        <f t="array" ref="P13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1" s="9" t="str" cm="1">
        <f t="array" ref="Q13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2" spans="2:17" x14ac:dyDescent="0.25">
      <c r="B1332" s="8" t="s">
        <v>3378</v>
      </c>
      <c r="C1332" t="s">
        <v>942</v>
      </c>
      <c r="D1332" t="s">
        <v>20</v>
      </c>
      <c r="E1332" t="s">
        <v>6</v>
      </c>
      <c r="F1332" s="4">
        <v>65318</v>
      </c>
      <c r="G1332" s="6" t="str" cm="1">
        <f t="array" ref="G1332">IFERROR(VLOOKUP(VALUE(Table13[[#This Row],[County FIPS]]), IFERROR(IF(VALUE([1]!New_Licenses[#Data])=0, "Pending", VALUE([1]!New_Licenses[#Data])), [1]!New_Licenses[#Data]), 8, FALSE), "N/A")</f>
        <v>N/A</v>
      </c>
      <c r="H1332" s="9" t="str">
        <f>IF(AND(Table13[[#This Row],[Call Sign]]&lt;&gt;"N/A", Table13[[#This Row],[Call Sign]]&lt;&gt;"Pending"), "Y", "N")</f>
        <v>N</v>
      </c>
      <c r="I1332" s="10" t="str" cm="1">
        <f t="array" ref="I13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2" s="6" t="str" cm="1">
        <f t="array" ref="J1332">IF(IFERROR(VLOOKUP(VALUE(Table13[[#This Row],[County FIPS]]), IFERROR(IF(VALUE([1]!New_Leases[#Data])=0, "Pending", VALUE([1]!New_Leases[#Data])), [1]!New_Leases[#Data]), 13, FALSE), "N")="Active", "Y", "N")</f>
        <v>N</v>
      </c>
      <c r="K1332" s="9" t="str" cm="1">
        <f t="array" ref="K13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2" s="9" t="str" cm="1">
        <f t="array" ref="L13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2" s="11" t="str" cm="1">
        <f t="array" ref="M13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2" s="9" t="str" cm="1">
        <f t="array" ref="N1332">IF(IFERROR(VLOOKUP(VALUE(Table13[[#This Row],[County FIPS]]), VALUE([1]!Assignments_of_Authorization[#Data]), 1, FALSE), "N")&lt;&gt;"N", "Y", "N")</f>
        <v>N</v>
      </c>
      <c r="O1332" s="9" t="str" cm="1">
        <f t="array" ref="O13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2" s="9" t="str" cm="1">
        <f t="array" ref="P13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2" s="9" t="str" cm="1">
        <f t="array" ref="Q13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3" spans="2:17" x14ac:dyDescent="0.25">
      <c r="B1333" s="8" t="s">
        <v>3379</v>
      </c>
      <c r="C1333" t="s">
        <v>942</v>
      </c>
      <c r="D1333" t="s">
        <v>488</v>
      </c>
      <c r="E1333" t="s">
        <v>6</v>
      </c>
      <c r="F1333" s="4">
        <v>8524</v>
      </c>
      <c r="G1333" s="6" t="str" cm="1">
        <f t="array" ref="G1333">IFERROR(VLOOKUP(VALUE(Table13[[#This Row],[County FIPS]]), IFERROR(IF(VALUE([1]!New_Licenses[#Data])=0, "Pending", VALUE([1]!New_Licenses[#Data])), [1]!New_Licenses[#Data]), 8, FALSE), "N/A")</f>
        <v>N/A</v>
      </c>
      <c r="H1333" s="9" t="str">
        <f>IF(AND(Table13[[#This Row],[Call Sign]]&lt;&gt;"N/A", Table13[[#This Row],[Call Sign]]&lt;&gt;"Pending"), "Y", "N")</f>
        <v>N</v>
      </c>
      <c r="I1333" s="10" t="str" cm="1">
        <f t="array" ref="I13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3" s="6" t="str" cm="1">
        <f t="array" ref="J1333">IF(IFERROR(VLOOKUP(VALUE(Table13[[#This Row],[County FIPS]]), IFERROR(IF(VALUE([1]!New_Leases[#Data])=0, "Pending", VALUE([1]!New_Leases[#Data])), [1]!New_Leases[#Data]), 13, FALSE), "N")="Active", "Y", "N")</f>
        <v>N</v>
      </c>
      <c r="K1333" s="9" t="str" cm="1">
        <f t="array" ref="K13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3" s="9" t="str" cm="1">
        <f t="array" ref="L13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3" s="11" t="str" cm="1">
        <f t="array" ref="M13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3" s="9" t="str" cm="1">
        <f t="array" ref="N1333">IF(IFERROR(VLOOKUP(VALUE(Table13[[#This Row],[County FIPS]]), VALUE([1]!Assignments_of_Authorization[#Data]), 1, FALSE), "N")&lt;&gt;"N", "Y", "N")</f>
        <v>N</v>
      </c>
      <c r="O1333" s="9" t="str" cm="1">
        <f t="array" ref="O13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3" s="9" t="str" cm="1">
        <f t="array" ref="P13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3" s="9" t="str" cm="1">
        <f t="array" ref="Q13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4" spans="2:17" x14ac:dyDescent="0.25">
      <c r="B1334" s="8" t="s">
        <v>3380</v>
      </c>
      <c r="C1334" t="s">
        <v>942</v>
      </c>
      <c r="D1334" t="s">
        <v>385</v>
      </c>
      <c r="E1334" t="s">
        <v>6</v>
      </c>
      <c r="F1334" s="4">
        <v>5600</v>
      </c>
      <c r="G1334" s="6" t="str" cm="1">
        <f t="array" ref="G1334">IFERROR(VLOOKUP(VALUE(Table13[[#This Row],[County FIPS]]), IFERROR(IF(VALUE([1]!New_Licenses[#Data])=0, "Pending", VALUE([1]!New_Licenses[#Data])), [1]!New_Licenses[#Data]), 8, FALSE), "N/A")</f>
        <v>N/A</v>
      </c>
      <c r="H1334" s="9" t="str">
        <f>IF(AND(Table13[[#This Row],[Call Sign]]&lt;&gt;"N/A", Table13[[#This Row],[Call Sign]]&lt;&gt;"Pending"), "Y", "N")</f>
        <v>N</v>
      </c>
      <c r="I1334" s="10" t="str" cm="1">
        <f t="array" ref="I13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4" s="6" t="str" cm="1">
        <f t="array" ref="J1334">IF(IFERROR(VLOOKUP(VALUE(Table13[[#This Row],[County FIPS]]), IFERROR(IF(VALUE([1]!New_Leases[#Data])=0, "Pending", VALUE([1]!New_Leases[#Data])), [1]!New_Leases[#Data]), 13, FALSE), "N")="Active", "Y", "N")</f>
        <v>N</v>
      </c>
      <c r="K1334" s="9" t="str" cm="1">
        <f t="array" ref="K13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4" s="9" t="str" cm="1">
        <f t="array" ref="L13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4" s="11" t="str" cm="1">
        <f t="array" ref="M13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4" s="9" t="str" cm="1">
        <f t="array" ref="N1334">IF(IFERROR(VLOOKUP(VALUE(Table13[[#This Row],[County FIPS]]), VALUE([1]!Assignments_of_Authorization[#Data]), 1, FALSE), "N")&lt;&gt;"N", "Y", "N")</f>
        <v>N</v>
      </c>
      <c r="O1334" s="9" t="str" cm="1">
        <f t="array" ref="O13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4" s="9" t="str" cm="1">
        <f t="array" ref="P13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4" s="9" t="str" cm="1">
        <f t="array" ref="Q13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5" spans="2:17" x14ac:dyDescent="0.25">
      <c r="B1335" s="8" t="s">
        <v>3381</v>
      </c>
      <c r="C1335" t="s">
        <v>942</v>
      </c>
      <c r="D1335" t="s">
        <v>952</v>
      </c>
      <c r="E1335" t="s">
        <v>6</v>
      </c>
      <c r="F1335" s="4">
        <v>11517</v>
      </c>
      <c r="G1335" s="6" t="str" cm="1">
        <f t="array" ref="G1335">IFERROR(VLOOKUP(VALUE(Table13[[#This Row],[County FIPS]]), IFERROR(IF(VALUE([1]!New_Licenses[#Data])=0, "Pending", VALUE([1]!New_Licenses[#Data])), [1]!New_Licenses[#Data]), 8, FALSE), "N/A")</f>
        <v>N/A</v>
      </c>
      <c r="H1335" s="9" t="str">
        <f>IF(AND(Table13[[#This Row],[Call Sign]]&lt;&gt;"N/A", Table13[[#This Row],[Call Sign]]&lt;&gt;"Pending"), "Y", "N")</f>
        <v>N</v>
      </c>
      <c r="I1335" s="10" t="str" cm="1">
        <f t="array" ref="I13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5" s="6" t="str" cm="1">
        <f t="array" ref="J1335">IF(IFERROR(VLOOKUP(VALUE(Table13[[#This Row],[County FIPS]]), IFERROR(IF(VALUE([1]!New_Leases[#Data])=0, "Pending", VALUE([1]!New_Leases[#Data])), [1]!New_Leases[#Data]), 13, FALSE), "N")="Active", "Y", "N")</f>
        <v>N</v>
      </c>
      <c r="K1335" s="9" t="str" cm="1">
        <f t="array" ref="K13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5" s="9" t="str" cm="1">
        <f t="array" ref="L13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5" s="11" t="str" cm="1">
        <f t="array" ref="M13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5" s="9" t="str" cm="1">
        <f t="array" ref="N1335">IF(IFERROR(VLOOKUP(VALUE(Table13[[#This Row],[County FIPS]]), VALUE([1]!Assignments_of_Authorization[#Data]), 1, FALSE), "N")&lt;&gt;"N", "Y", "N")</f>
        <v>N</v>
      </c>
      <c r="O1335" s="9" t="str" cm="1">
        <f t="array" ref="O13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5" s="9" t="str" cm="1">
        <f t="array" ref="P13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5" s="9" t="str" cm="1">
        <f t="array" ref="Q13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6" spans="2:17" x14ac:dyDescent="0.25">
      <c r="B1336" s="8" t="s">
        <v>3382</v>
      </c>
      <c r="C1336" t="s">
        <v>942</v>
      </c>
      <c r="D1336" t="s">
        <v>953</v>
      </c>
      <c r="E1336" t="s">
        <v>6</v>
      </c>
      <c r="F1336" s="4">
        <v>66123</v>
      </c>
      <c r="G1336" s="6" t="str" cm="1">
        <f t="array" ref="G1336">IFERROR(VLOOKUP(VALUE(Table13[[#This Row],[County FIPS]]), IFERROR(IF(VALUE([1]!New_Licenses[#Data])=0, "Pending", VALUE([1]!New_Licenses[#Data])), [1]!New_Licenses[#Data]), 8, FALSE), "N/A")</f>
        <v>N/A</v>
      </c>
      <c r="H1336" s="9" t="str">
        <f>IF(AND(Table13[[#This Row],[Call Sign]]&lt;&gt;"N/A", Table13[[#This Row],[Call Sign]]&lt;&gt;"Pending"), "Y", "N")</f>
        <v>N</v>
      </c>
      <c r="I1336" s="10" t="str" cm="1">
        <f t="array" ref="I13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6" s="6" t="str" cm="1">
        <f t="array" ref="J1336">IF(IFERROR(VLOOKUP(VALUE(Table13[[#This Row],[County FIPS]]), IFERROR(IF(VALUE([1]!New_Leases[#Data])=0, "Pending", VALUE([1]!New_Leases[#Data])), [1]!New_Leases[#Data]), 13, FALSE), "N")="Active", "Y", "N")</f>
        <v>N</v>
      </c>
      <c r="K1336" s="9" t="str" cm="1">
        <f t="array" ref="K13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6" s="9" t="str" cm="1">
        <f t="array" ref="L13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6" s="11" t="str" cm="1">
        <f t="array" ref="M13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6" s="9" t="str" cm="1">
        <f t="array" ref="N1336">IF(IFERROR(VLOOKUP(VALUE(Table13[[#This Row],[County FIPS]]), VALUE([1]!Assignments_of_Authorization[#Data]), 1, FALSE), "N")&lt;&gt;"N", "Y", "N")</f>
        <v>N</v>
      </c>
      <c r="O1336" s="9" t="str" cm="1">
        <f t="array" ref="O13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6" s="9" t="str" cm="1">
        <f t="array" ref="P13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6" s="9" t="str" cm="1">
        <f t="array" ref="Q13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7" spans="2:17" x14ac:dyDescent="0.25">
      <c r="B1337" s="8" t="s">
        <v>3383</v>
      </c>
      <c r="C1337" t="s">
        <v>942</v>
      </c>
      <c r="D1337" t="s">
        <v>954</v>
      </c>
      <c r="E1337" t="s">
        <v>8</v>
      </c>
      <c r="F1337" s="4">
        <v>439882</v>
      </c>
      <c r="G1337" s="6" t="str" cm="1">
        <f t="array" ref="G1337">IFERROR(VLOOKUP(VALUE(Table13[[#This Row],[County FIPS]]), IFERROR(IF(VALUE([1]!New_Licenses[#Data])=0, "Pending", VALUE([1]!New_Licenses[#Data])), [1]!New_Licenses[#Data]), 8, FALSE), "N/A")</f>
        <v>N/A</v>
      </c>
      <c r="H1337" s="9" t="str">
        <f>IF(AND(Table13[[#This Row],[Call Sign]]&lt;&gt;"N/A", Table13[[#This Row],[Call Sign]]&lt;&gt;"Pending"), "Y", "N")</f>
        <v>N</v>
      </c>
      <c r="I1337" s="10" t="str" cm="1">
        <f t="array" ref="I13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7" s="6" t="str" cm="1">
        <f t="array" ref="J1337">IF(IFERROR(VLOOKUP(VALUE(Table13[[#This Row],[County FIPS]]), IFERROR(IF(VALUE([1]!New_Leases[#Data])=0, "Pending", VALUE([1]!New_Leases[#Data])), [1]!New_Leases[#Data]), 13, FALSE), "N")="Active", "Y", "N")</f>
        <v>N</v>
      </c>
      <c r="K1337" s="9" t="str" cm="1">
        <f t="array" ref="K13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7" s="9" t="str" cm="1">
        <f t="array" ref="L13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7" s="11" t="str" cm="1">
        <f t="array" ref="M13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7" s="9" t="str" cm="1">
        <f t="array" ref="N1337">IF(IFERROR(VLOOKUP(VALUE(Table13[[#This Row],[County FIPS]]), VALUE([1]!Assignments_of_Authorization[#Data]), 1, FALSE), "N")&lt;&gt;"N", "Y", "N")</f>
        <v>N</v>
      </c>
      <c r="O1337" s="9" t="str" cm="1">
        <f t="array" ref="O13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7" s="9" t="str" cm="1">
        <f t="array" ref="P13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7" s="9" t="str" cm="1">
        <f t="array" ref="Q13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8" spans="2:17" x14ac:dyDescent="0.25">
      <c r="B1338" s="8" t="s">
        <v>3384</v>
      </c>
      <c r="C1338" t="s">
        <v>942</v>
      </c>
      <c r="D1338" t="s">
        <v>391</v>
      </c>
      <c r="E1338" t="s">
        <v>6</v>
      </c>
      <c r="F1338" s="4">
        <v>20867</v>
      </c>
      <c r="G1338" s="6" t="str" cm="1">
        <f t="array" ref="G1338">IFERROR(VLOOKUP(VALUE(Table13[[#This Row],[County FIPS]]), IFERROR(IF(VALUE([1]!New_Licenses[#Data])=0, "Pending", VALUE([1]!New_Licenses[#Data])), [1]!New_Licenses[#Data]), 8, FALSE), "N/A")</f>
        <v>N/A</v>
      </c>
      <c r="H1338" s="9" t="str">
        <f>IF(AND(Table13[[#This Row],[Call Sign]]&lt;&gt;"N/A", Table13[[#This Row],[Call Sign]]&lt;&gt;"Pending"), "Y", "N")</f>
        <v>N</v>
      </c>
      <c r="I1338" s="10" t="str" cm="1">
        <f t="array" ref="I13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8" s="6" t="str" cm="1">
        <f t="array" ref="J1338">IF(IFERROR(VLOOKUP(VALUE(Table13[[#This Row],[County FIPS]]), IFERROR(IF(VALUE([1]!New_Leases[#Data])=0, "Pending", VALUE([1]!New_Leases[#Data])), [1]!New_Leases[#Data]), 13, FALSE), "N")="Active", "Y", "N")</f>
        <v>N</v>
      </c>
      <c r="K1338" s="9" t="str" cm="1">
        <f t="array" ref="K13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8" s="9" t="str" cm="1">
        <f t="array" ref="L13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8" s="11" t="str" cm="1">
        <f t="array" ref="M13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8" s="9" t="str" cm="1">
        <f t="array" ref="N1338">IF(IFERROR(VLOOKUP(VALUE(Table13[[#This Row],[County FIPS]]), VALUE([1]!Assignments_of_Authorization[#Data]), 1, FALSE), "N")&lt;&gt;"N", "Y", "N")</f>
        <v>N</v>
      </c>
      <c r="O1338" s="9" t="str" cm="1">
        <f t="array" ref="O13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8" s="9" t="str" cm="1">
        <f t="array" ref="P13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8" s="9" t="str" cm="1">
        <f t="array" ref="Q13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39" spans="2:17" x14ac:dyDescent="0.25">
      <c r="B1339" s="8" t="s">
        <v>3385</v>
      </c>
      <c r="C1339" t="s">
        <v>942</v>
      </c>
      <c r="D1339" t="s">
        <v>257</v>
      </c>
      <c r="E1339" t="s">
        <v>6</v>
      </c>
      <c r="F1339" s="4">
        <v>39006</v>
      </c>
      <c r="G1339" s="6" t="str" cm="1">
        <f t="array" ref="G1339">IFERROR(VLOOKUP(VALUE(Table13[[#This Row],[County FIPS]]), IFERROR(IF(VALUE([1]!New_Licenses[#Data])=0, "Pending", VALUE([1]!New_Licenses[#Data])), [1]!New_Licenses[#Data]), 8, FALSE), "N/A")</f>
        <v>N/A</v>
      </c>
      <c r="H1339" s="9" t="str">
        <f>IF(AND(Table13[[#This Row],[Call Sign]]&lt;&gt;"N/A", Table13[[#This Row],[Call Sign]]&lt;&gt;"Pending"), "Y", "N")</f>
        <v>N</v>
      </c>
      <c r="I1339" s="10" t="str" cm="1">
        <f t="array" ref="I13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39" s="6" t="str" cm="1">
        <f t="array" ref="J1339">IF(IFERROR(VLOOKUP(VALUE(Table13[[#This Row],[County FIPS]]), IFERROR(IF(VALUE([1]!New_Leases[#Data])=0, "Pending", VALUE([1]!New_Leases[#Data])), [1]!New_Leases[#Data]), 13, FALSE), "N")="Active", "Y", "N")</f>
        <v>N</v>
      </c>
      <c r="K1339" s="9" t="str" cm="1">
        <f t="array" ref="K13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39" s="9" t="str" cm="1">
        <f t="array" ref="L13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39" s="11" t="str" cm="1">
        <f t="array" ref="M13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39" s="9" t="str" cm="1">
        <f t="array" ref="N1339">IF(IFERROR(VLOOKUP(VALUE(Table13[[#This Row],[County FIPS]]), VALUE([1]!Assignments_of_Authorization[#Data]), 1, FALSE), "N")&lt;&gt;"N", "Y", "N")</f>
        <v>N</v>
      </c>
      <c r="O1339" s="9" t="str" cm="1">
        <f t="array" ref="O13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39" s="9" t="str" cm="1">
        <f t="array" ref="P13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39" s="9" t="str" cm="1">
        <f t="array" ref="Q13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0" spans="2:17" x14ac:dyDescent="0.25">
      <c r="B1340" s="8" t="s">
        <v>3386</v>
      </c>
      <c r="C1340" t="s">
        <v>942</v>
      </c>
      <c r="D1340" t="s">
        <v>955</v>
      </c>
      <c r="E1340" t="s">
        <v>6</v>
      </c>
      <c r="F1340" s="4">
        <v>13921</v>
      </c>
      <c r="G1340" s="6" t="str" cm="1">
        <f t="array" ref="G1340">IFERROR(VLOOKUP(VALUE(Table13[[#This Row],[County FIPS]]), IFERROR(IF(VALUE([1]!New_Licenses[#Data])=0, "Pending", VALUE([1]!New_Licenses[#Data])), [1]!New_Licenses[#Data]), 8, FALSE), "N/A")</f>
        <v>N/A</v>
      </c>
      <c r="H1340" s="9" t="str">
        <f>IF(AND(Table13[[#This Row],[Call Sign]]&lt;&gt;"N/A", Table13[[#This Row],[Call Sign]]&lt;&gt;"Pending"), "Y", "N")</f>
        <v>N</v>
      </c>
      <c r="I1340" s="10" t="str" cm="1">
        <f t="array" ref="I13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0" s="6" t="str" cm="1">
        <f t="array" ref="J1340">IF(IFERROR(VLOOKUP(VALUE(Table13[[#This Row],[County FIPS]]), IFERROR(IF(VALUE([1]!New_Leases[#Data])=0, "Pending", VALUE([1]!New_Leases[#Data])), [1]!New_Leases[#Data]), 13, FALSE), "N")="Active", "Y", "N")</f>
        <v>N</v>
      </c>
      <c r="K1340" s="9" t="str" cm="1">
        <f t="array" ref="K13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0" s="9" t="str" cm="1">
        <f t="array" ref="L13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0" s="11" t="str" cm="1">
        <f t="array" ref="M13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0" s="9" t="str" cm="1">
        <f t="array" ref="N1340">IF(IFERROR(VLOOKUP(VALUE(Table13[[#This Row],[County FIPS]]), VALUE([1]!Assignments_of_Authorization[#Data]), 1, FALSE), "N")&lt;&gt;"N", "Y", "N")</f>
        <v>N</v>
      </c>
      <c r="O1340" s="9" t="str" cm="1">
        <f t="array" ref="O13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0" s="9" t="str" cm="1">
        <f t="array" ref="P13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0" s="9" t="str" cm="1">
        <f t="array" ref="Q13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1" spans="2:17" x14ac:dyDescent="0.25">
      <c r="B1341" s="8" t="s">
        <v>3387</v>
      </c>
      <c r="C1341" t="s">
        <v>942</v>
      </c>
      <c r="D1341" t="s">
        <v>956</v>
      </c>
      <c r="E1341" t="s">
        <v>6</v>
      </c>
      <c r="F1341" s="4">
        <v>21228</v>
      </c>
      <c r="G1341" s="6" t="str" cm="1">
        <f t="array" ref="G1341">IFERROR(VLOOKUP(VALUE(Table13[[#This Row],[County FIPS]]), IFERROR(IF(VALUE([1]!New_Licenses[#Data])=0, "Pending", VALUE([1]!New_Licenses[#Data])), [1]!New_Licenses[#Data]), 8, FALSE), "N/A")</f>
        <v>N/A</v>
      </c>
      <c r="H1341" s="9" t="str">
        <f>IF(AND(Table13[[#This Row],[Call Sign]]&lt;&gt;"N/A", Table13[[#This Row],[Call Sign]]&lt;&gt;"Pending"), "Y", "N")</f>
        <v>N</v>
      </c>
      <c r="I1341" s="10" t="str" cm="1">
        <f t="array" ref="I13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1" s="6" t="str" cm="1">
        <f t="array" ref="J1341">IF(IFERROR(VLOOKUP(VALUE(Table13[[#This Row],[County FIPS]]), IFERROR(IF(VALUE([1]!New_Leases[#Data])=0, "Pending", VALUE([1]!New_Leases[#Data])), [1]!New_Leases[#Data]), 13, FALSE), "N")="Active", "Y", "N")</f>
        <v>N</v>
      </c>
      <c r="K1341" s="9" t="str" cm="1">
        <f t="array" ref="K13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1" s="9" t="str" cm="1">
        <f t="array" ref="L13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1" s="11" t="str" cm="1">
        <f t="array" ref="M13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1" s="9" t="str" cm="1">
        <f t="array" ref="N1341">IF(IFERROR(VLOOKUP(VALUE(Table13[[#This Row],[County FIPS]]), VALUE([1]!Assignments_of_Authorization[#Data]), 1, FALSE), "N")&lt;&gt;"N", "Y", "N")</f>
        <v>N</v>
      </c>
      <c r="O1341" s="9" t="str" cm="1">
        <f t="array" ref="O13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1" s="9" t="str" cm="1">
        <f t="array" ref="P13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1" s="9" t="str" cm="1">
        <f t="array" ref="Q13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2" spans="2:17" x14ac:dyDescent="0.25">
      <c r="B1342" s="8" t="s">
        <v>3388</v>
      </c>
      <c r="C1342" t="s">
        <v>942</v>
      </c>
      <c r="D1342" t="s">
        <v>957</v>
      </c>
      <c r="E1342" t="s">
        <v>6</v>
      </c>
      <c r="F1342" s="4">
        <v>30895</v>
      </c>
      <c r="G1342" s="6" t="str" cm="1">
        <f t="array" ref="G1342">IFERROR(VLOOKUP(VALUE(Table13[[#This Row],[County FIPS]]), IFERROR(IF(VALUE([1]!New_Licenses[#Data])=0, "Pending", VALUE([1]!New_Licenses[#Data])), [1]!New_Licenses[#Data]), 8, FALSE), "N/A")</f>
        <v>N/A</v>
      </c>
      <c r="H1342" s="9" t="str">
        <f>IF(AND(Table13[[#This Row],[Call Sign]]&lt;&gt;"N/A", Table13[[#This Row],[Call Sign]]&lt;&gt;"Pending"), "Y", "N")</f>
        <v>N</v>
      </c>
      <c r="I1342" s="10" t="str" cm="1">
        <f t="array" ref="I13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2" s="6" t="str" cm="1">
        <f t="array" ref="J1342">IF(IFERROR(VLOOKUP(VALUE(Table13[[#This Row],[County FIPS]]), IFERROR(IF(VALUE([1]!New_Leases[#Data])=0, "Pending", VALUE([1]!New_Leases[#Data])), [1]!New_Leases[#Data]), 13, FALSE), "N")="Active", "Y", "N")</f>
        <v>N</v>
      </c>
      <c r="K1342" s="9" t="str" cm="1">
        <f t="array" ref="K13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2" s="9" t="str" cm="1">
        <f t="array" ref="L13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2" s="11" t="str" cm="1">
        <f t="array" ref="M13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2" s="9" t="str" cm="1">
        <f t="array" ref="N1342">IF(IFERROR(VLOOKUP(VALUE(Table13[[#This Row],[County FIPS]]), VALUE([1]!Assignments_of_Authorization[#Data]), 1, FALSE), "N")&lt;&gt;"N", "Y", "N")</f>
        <v>N</v>
      </c>
      <c r="O1342" s="9" t="str" cm="1">
        <f t="array" ref="O13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2" s="9" t="str" cm="1">
        <f t="array" ref="P13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2" s="9" t="str" cm="1">
        <f t="array" ref="Q13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3" spans="2:17" x14ac:dyDescent="0.25">
      <c r="B1343" s="8" t="s">
        <v>3389</v>
      </c>
      <c r="C1343" t="s">
        <v>942</v>
      </c>
      <c r="D1343" t="s">
        <v>958</v>
      </c>
      <c r="E1343" t="s">
        <v>6</v>
      </c>
      <c r="F1343" s="4">
        <v>47582</v>
      </c>
      <c r="G1343" s="6" t="str" cm="1">
        <f t="array" ref="G1343">IFERROR(VLOOKUP(VALUE(Table13[[#This Row],[County FIPS]]), IFERROR(IF(VALUE([1]!New_Licenses[#Data])=0, "Pending", VALUE([1]!New_Licenses[#Data])), [1]!New_Licenses[#Data]), 8, FALSE), "N/A")</f>
        <v>N/A</v>
      </c>
      <c r="H1343" s="9" t="str">
        <f>IF(AND(Table13[[#This Row],[Call Sign]]&lt;&gt;"N/A", Table13[[#This Row],[Call Sign]]&lt;&gt;"Pending"), "Y", "N")</f>
        <v>N</v>
      </c>
      <c r="I1343" s="10" t="str" cm="1">
        <f t="array" ref="I13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3" s="6" t="str" cm="1">
        <f t="array" ref="J1343">IF(IFERROR(VLOOKUP(VALUE(Table13[[#This Row],[County FIPS]]), IFERROR(IF(VALUE([1]!New_Leases[#Data])=0, "Pending", VALUE([1]!New_Leases[#Data])), [1]!New_Leases[#Data]), 13, FALSE), "N")="Active", "Y", "N")</f>
        <v>N</v>
      </c>
      <c r="K1343" s="9" t="str" cm="1">
        <f t="array" ref="K13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3" s="9" t="str" cm="1">
        <f t="array" ref="L13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3" s="11" t="str" cm="1">
        <f t="array" ref="M13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3" s="9" t="str" cm="1">
        <f t="array" ref="N1343">IF(IFERROR(VLOOKUP(VALUE(Table13[[#This Row],[County FIPS]]), VALUE([1]!Assignments_of_Authorization[#Data]), 1, FALSE), "N")&lt;&gt;"N", "Y", "N")</f>
        <v>N</v>
      </c>
      <c r="O1343" s="9" t="str" cm="1">
        <f t="array" ref="O13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3" s="9" t="str" cm="1">
        <f t="array" ref="P13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3" s="9" t="str" cm="1">
        <f t="array" ref="Q13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4" spans="2:17" x14ac:dyDescent="0.25">
      <c r="B1344" s="8" t="s">
        <v>3390</v>
      </c>
      <c r="C1344" t="s">
        <v>942</v>
      </c>
      <c r="D1344" t="s">
        <v>145</v>
      </c>
      <c r="E1344" t="s">
        <v>6</v>
      </c>
      <c r="F1344" s="4">
        <v>6074</v>
      </c>
      <c r="G1344" s="6" t="str" cm="1">
        <f t="array" ref="G1344">IFERROR(VLOOKUP(VALUE(Table13[[#This Row],[County FIPS]]), IFERROR(IF(VALUE([1]!New_Licenses[#Data])=0, "Pending", VALUE([1]!New_Licenses[#Data])), [1]!New_Licenses[#Data]), 8, FALSE), "N/A")</f>
        <v>N/A</v>
      </c>
      <c r="H1344" s="9" t="str">
        <f>IF(AND(Table13[[#This Row],[Call Sign]]&lt;&gt;"N/A", Table13[[#This Row],[Call Sign]]&lt;&gt;"Pending"), "Y", "N")</f>
        <v>N</v>
      </c>
      <c r="I1344" s="10" t="str" cm="1">
        <f t="array" ref="I13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4" s="6" t="str" cm="1">
        <f t="array" ref="J1344">IF(IFERROR(VLOOKUP(VALUE(Table13[[#This Row],[County FIPS]]), IFERROR(IF(VALUE([1]!New_Leases[#Data])=0, "Pending", VALUE([1]!New_Leases[#Data])), [1]!New_Leases[#Data]), 13, FALSE), "N")="Active", "Y", "N")</f>
        <v>N</v>
      </c>
      <c r="K1344" s="9" t="str" cm="1">
        <f t="array" ref="K13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4" s="9" t="str" cm="1">
        <f t="array" ref="L13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4" s="11" t="str" cm="1">
        <f t="array" ref="M13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4" s="9" t="str" cm="1">
        <f t="array" ref="N1344">IF(IFERROR(VLOOKUP(VALUE(Table13[[#This Row],[County FIPS]]), VALUE([1]!Assignments_of_Authorization[#Data]), 1, FALSE), "N")&lt;&gt;"N", "Y", "N")</f>
        <v>N</v>
      </c>
      <c r="O1344" s="9" t="str" cm="1">
        <f t="array" ref="O13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4" s="9" t="str" cm="1">
        <f t="array" ref="P13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4" s="9" t="str" cm="1">
        <f t="array" ref="Q13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5" spans="2:17" x14ac:dyDescent="0.25">
      <c r="B1345" s="8" t="s">
        <v>3391</v>
      </c>
      <c r="C1345" t="s">
        <v>942</v>
      </c>
      <c r="D1345" t="s">
        <v>959</v>
      </c>
      <c r="E1345" t="s">
        <v>8</v>
      </c>
      <c r="F1345" s="4">
        <v>1281565</v>
      </c>
      <c r="G1345" s="6" t="str" cm="1">
        <f t="array" ref="G1345">IFERROR(VLOOKUP(VALUE(Table13[[#This Row],[County FIPS]]), IFERROR(IF(VALUE([1]!New_Licenses[#Data])=0, "Pending", VALUE([1]!New_Licenses[#Data])), [1]!New_Licenses[#Data]), 8, FALSE), "N/A")</f>
        <v>N/A</v>
      </c>
      <c r="H1345" s="9" t="str">
        <f>IF(AND(Table13[[#This Row],[Call Sign]]&lt;&gt;"N/A", Table13[[#This Row],[Call Sign]]&lt;&gt;"Pending"), "Y", "N")</f>
        <v>N</v>
      </c>
      <c r="I1345" s="10" t="str" cm="1">
        <f t="array" ref="I13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5" s="6" t="str" cm="1">
        <f t="array" ref="J1345">IF(IFERROR(VLOOKUP(VALUE(Table13[[#This Row],[County FIPS]]), IFERROR(IF(VALUE([1]!New_Leases[#Data])=0, "Pending", VALUE([1]!New_Leases[#Data])), [1]!New_Leases[#Data]), 13, FALSE), "N")="Active", "Y", "N")</f>
        <v>N</v>
      </c>
      <c r="K1345" s="9" t="str" cm="1">
        <f t="array" ref="K13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5" s="9" t="str" cm="1">
        <f t="array" ref="L13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5" s="11" t="str" cm="1">
        <f t="array" ref="M13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5" s="9" t="str" cm="1">
        <f t="array" ref="N1345">IF(IFERROR(VLOOKUP(VALUE(Table13[[#This Row],[County FIPS]]), VALUE([1]!Assignments_of_Authorization[#Data]), 1, FALSE), "N")&lt;&gt;"N", "Y", "N")</f>
        <v>N</v>
      </c>
      <c r="O1345" s="9" t="str" cm="1">
        <f t="array" ref="O13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5" s="9" t="str" cm="1">
        <f t="array" ref="P13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5" s="9" t="str" cm="1">
        <f t="array" ref="Q13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6" spans="2:17" x14ac:dyDescent="0.25">
      <c r="B1346" s="8" t="s">
        <v>3392</v>
      </c>
      <c r="C1346" t="s">
        <v>942</v>
      </c>
      <c r="D1346" t="s">
        <v>41</v>
      </c>
      <c r="E1346" t="s">
        <v>6</v>
      </c>
      <c r="F1346" s="4">
        <v>18843</v>
      </c>
      <c r="G1346" s="6" t="str" cm="1">
        <f t="array" ref="G1346">IFERROR(VLOOKUP(VALUE(Table13[[#This Row],[County FIPS]]), IFERROR(IF(VALUE([1]!New_Licenses[#Data])=0, "Pending", VALUE([1]!New_Licenses[#Data])), [1]!New_Licenses[#Data]), 8, FALSE), "N/A")</f>
        <v>N/A</v>
      </c>
      <c r="H1346" s="9" t="str">
        <f>IF(AND(Table13[[#This Row],[Call Sign]]&lt;&gt;"N/A", Table13[[#This Row],[Call Sign]]&lt;&gt;"Pending"), "Y", "N")</f>
        <v>N</v>
      </c>
      <c r="I1346" s="10" t="str" cm="1">
        <f t="array" ref="I13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6" s="6" t="str" cm="1">
        <f t="array" ref="J1346">IF(IFERROR(VLOOKUP(VALUE(Table13[[#This Row],[County FIPS]]), IFERROR(IF(VALUE([1]!New_Leases[#Data])=0, "Pending", VALUE([1]!New_Leases[#Data])), [1]!New_Leases[#Data]), 13, FALSE), "N")="Active", "Y", "N")</f>
        <v>N</v>
      </c>
      <c r="K1346" s="9" t="str" cm="1">
        <f t="array" ref="K13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6" s="9" t="str" cm="1">
        <f t="array" ref="L13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6" s="11" t="str" cm="1">
        <f t="array" ref="M13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6" s="9" t="str" cm="1">
        <f t="array" ref="N1346">IF(IFERROR(VLOOKUP(VALUE(Table13[[#This Row],[County FIPS]]), VALUE([1]!Assignments_of_Authorization[#Data]), 1, FALSE), "N")&lt;&gt;"N", "Y", "N")</f>
        <v>N</v>
      </c>
      <c r="O1346" s="9" t="str" cm="1">
        <f t="array" ref="O13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6" s="9" t="str" cm="1">
        <f t="array" ref="P13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6" s="9" t="str" cm="1">
        <f t="array" ref="Q13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7" spans="2:17" x14ac:dyDescent="0.25">
      <c r="B1347" s="8" t="s">
        <v>3393</v>
      </c>
      <c r="C1347" t="s">
        <v>942</v>
      </c>
      <c r="D1347" t="s">
        <v>960</v>
      </c>
      <c r="E1347" t="s">
        <v>6</v>
      </c>
      <c r="F1347" s="4">
        <v>21344</v>
      </c>
      <c r="G1347" s="6" t="str" cm="1">
        <f t="array" ref="G1347">IFERROR(VLOOKUP(VALUE(Table13[[#This Row],[County FIPS]]), IFERROR(IF(VALUE([1]!New_Licenses[#Data])=0, "Pending", VALUE([1]!New_Licenses[#Data])), [1]!New_Licenses[#Data]), 8, FALSE), "N/A")</f>
        <v>N/A</v>
      </c>
      <c r="H1347" s="9" t="str">
        <f>IF(AND(Table13[[#This Row],[Call Sign]]&lt;&gt;"N/A", Table13[[#This Row],[Call Sign]]&lt;&gt;"Pending"), "Y", "N")</f>
        <v>N</v>
      </c>
      <c r="I1347" s="10" t="str" cm="1">
        <f t="array" ref="I13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7" s="6" t="str" cm="1">
        <f t="array" ref="J1347">IF(IFERROR(VLOOKUP(VALUE(Table13[[#This Row],[County FIPS]]), IFERROR(IF(VALUE([1]!New_Leases[#Data])=0, "Pending", VALUE([1]!New_Leases[#Data])), [1]!New_Leases[#Data]), 13, FALSE), "N")="Active", "Y", "N")</f>
        <v>N</v>
      </c>
      <c r="K1347" s="9" t="str" cm="1">
        <f t="array" ref="K13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7" s="9" t="str" cm="1">
        <f t="array" ref="L13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7" s="11" t="str" cm="1">
        <f t="array" ref="M13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7" s="9" t="str" cm="1">
        <f t="array" ref="N1347">IF(IFERROR(VLOOKUP(VALUE(Table13[[#This Row],[County FIPS]]), VALUE([1]!Assignments_of_Authorization[#Data]), 1, FALSE), "N")&lt;&gt;"N", "Y", "N")</f>
        <v>N</v>
      </c>
      <c r="O1347" s="9" t="str" cm="1">
        <f t="array" ref="O13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7" s="9" t="str" cm="1">
        <f t="array" ref="P13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7" s="9" t="str" cm="1">
        <f t="array" ref="Q13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8" spans="2:17" x14ac:dyDescent="0.25">
      <c r="B1348" s="8" t="s">
        <v>3394</v>
      </c>
      <c r="C1348" t="s">
        <v>942</v>
      </c>
      <c r="D1348" t="s">
        <v>961</v>
      </c>
      <c r="E1348" t="s">
        <v>6</v>
      </c>
      <c r="F1348" s="4">
        <v>41135</v>
      </c>
      <c r="G1348" s="6" t="str" cm="1">
        <f t="array" ref="G1348">IFERROR(VLOOKUP(VALUE(Table13[[#This Row],[County FIPS]]), IFERROR(IF(VALUE([1]!New_Licenses[#Data])=0, "Pending", VALUE([1]!New_Licenses[#Data])), [1]!New_Licenses[#Data]), 8, FALSE), "N/A")</f>
        <v>N/A</v>
      </c>
      <c r="H1348" s="9" t="str">
        <f>IF(AND(Table13[[#This Row],[Call Sign]]&lt;&gt;"N/A", Table13[[#This Row],[Call Sign]]&lt;&gt;"Pending"), "Y", "N")</f>
        <v>N</v>
      </c>
      <c r="I1348" s="10" t="str" cm="1">
        <f t="array" ref="I13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8" s="6" t="str" cm="1">
        <f t="array" ref="J1348">IF(IFERROR(VLOOKUP(VALUE(Table13[[#This Row],[County FIPS]]), IFERROR(IF(VALUE([1]!New_Leases[#Data])=0, "Pending", VALUE([1]!New_Leases[#Data])), [1]!New_Leases[#Data]), 13, FALSE), "N")="Active", "Y", "N")</f>
        <v>N</v>
      </c>
      <c r="K1348" s="9" t="str" cm="1">
        <f t="array" ref="K13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8" s="9" t="str" cm="1">
        <f t="array" ref="L13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8" s="11" t="str" cm="1">
        <f t="array" ref="M13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8" s="9" t="str" cm="1">
        <f t="array" ref="N1348">IF(IFERROR(VLOOKUP(VALUE(Table13[[#This Row],[County FIPS]]), VALUE([1]!Assignments_of_Authorization[#Data]), 1, FALSE), "N")&lt;&gt;"N", "Y", "N")</f>
        <v>N</v>
      </c>
      <c r="O1348" s="9" t="str" cm="1">
        <f t="array" ref="O13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8" s="9" t="str" cm="1">
        <f t="array" ref="P13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8" s="9" t="str" cm="1">
        <f t="array" ref="Q13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49" spans="2:17" x14ac:dyDescent="0.25">
      <c r="B1349" s="8" t="s">
        <v>3395</v>
      </c>
      <c r="C1349" t="s">
        <v>942</v>
      </c>
      <c r="D1349" t="s">
        <v>962</v>
      </c>
      <c r="E1349" t="s">
        <v>6</v>
      </c>
      <c r="F1349" s="4">
        <v>45014</v>
      </c>
      <c r="G1349" s="6" t="str" cm="1">
        <f t="array" ref="G1349">IFERROR(VLOOKUP(VALUE(Table13[[#This Row],[County FIPS]]), IFERROR(IF(VALUE([1]!New_Licenses[#Data])=0, "Pending", VALUE([1]!New_Licenses[#Data])), [1]!New_Licenses[#Data]), 8, FALSE), "N/A")</f>
        <v>N/A</v>
      </c>
      <c r="H1349" s="9" t="str">
        <f>IF(AND(Table13[[#This Row],[Call Sign]]&lt;&gt;"N/A", Table13[[#This Row],[Call Sign]]&lt;&gt;"Pending"), "Y", "N")</f>
        <v>N</v>
      </c>
      <c r="I1349" s="10" t="str" cm="1">
        <f t="array" ref="I13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49" s="6" t="str" cm="1">
        <f t="array" ref="J1349">IF(IFERROR(VLOOKUP(VALUE(Table13[[#This Row],[County FIPS]]), IFERROR(IF(VALUE([1]!New_Leases[#Data])=0, "Pending", VALUE([1]!New_Leases[#Data])), [1]!New_Leases[#Data]), 13, FALSE), "N")="Active", "Y", "N")</f>
        <v>N</v>
      </c>
      <c r="K1349" s="9" t="str" cm="1">
        <f t="array" ref="K13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49" s="9" t="str" cm="1">
        <f t="array" ref="L13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49" s="11" t="str" cm="1">
        <f t="array" ref="M13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49" s="9" t="str" cm="1">
        <f t="array" ref="N1349">IF(IFERROR(VLOOKUP(VALUE(Table13[[#This Row],[County FIPS]]), VALUE([1]!Assignments_of_Authorization[#Data]), 1, FALSE), "N")&lt;&gt;"N", "Y", "N")</f>
        <v>N</v>
      </c>
      <c r="O1349" s="9" t="str" cm="1">
        <f t="array" ref="O13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49" s="9" t="str" cm="1">
        <f t="array" ref="P13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49" s="9" t="str" cm="1">
        <f t="array" ref="Q13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0" spans="2:17" x14ac:dyDescent="0.25">
      <c r="B1350" s="8" t="s">
        <v>3396</v>
      </c>
      <c r="C1350" t="s">
        <v>942</v>
      </c>
      <c r="D1350" t="s">
        <v>42</v>
      </c>
      <c r="E1350" t="s">
        <v>6</v>
      </c>
      <c r="F1350" s="4">
        <v>9989</v>
      </c>
      <c r="G1350" s="6" t="str" cm="1">
        <f t="array" ref="G1350">IFERROR(VLOOKUP(VALUE(Table13[[#This Row],[County FIPS]]), IFERROR(IF(VALUE([1]!New_Licenses[#Data])=0, "Pending", VALUE([1]!New_Licenses[#Data])), [1]!New_Licenses[#Data]), 8, FALSE), "N/A")</f>
        <v>N/A</v>
      </c>
      <c r="H1350" s="9" t="str">
        <f>IF(AND(Table13[[#This Row],[Call Sign]]&lt;&gt;"N/A", Table13[[#This Row],[Call Sign]]&lt;&gt;"Pending"), "Y", "N")</f>
        <v>N</v>
      </c>
      <c r="I1350" s="10" t="str" cm="1">
        <f t="array" ref="I13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0" s="6" t="str" cm="1">
        <f t="array" ref="J1350">IF(IFERROR(VLOOKUP(VALUE(Table13[[#This Row],[County FIPS]]), IFERROR(IF(VALUE([1]!New_Leases[#Data])=0, "Pending", VALUE([1]!New_Leases[#Data])), [1]!New_Leases[#Data]), 13, FALSE), "N")="Active", "Y", "N")</f>
        <v>N</v>
      </c>
      <c r="K1350" s="9" t="str" cm="1">
        <f t="array" ref="K13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0" s="9" t="str" cm="1">
        <f t="array" ref="L13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0" s="11" t="str" cm="1">
        <f t="array" ref="M13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0" s="9" t="str" cm="1">
        <f t="array" ref="N1350">IF(IFERROR(VLOOKUP(VALUE(Table13[[#This Row],[County FIPS]]), VALUE([1]!Assignments_of_Authorization[#Data]), 1, FALSE), "N")&lt;&gt;"N", "Y", "N")</f>
        <v>N</v>
      </c>
      <c r="O1350" s="9" t="str" cm="1">
        <f t="array" ref="O13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0" s="9" t="str" cm="1">
        <f t="array" ref="P13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0" s="9" t="str" cm="1">
        <f t="array" ref="Q13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1" spans="2:17" x14ac:dyDescent="0.25">
      <c r="B1351" s="8" t="s">
        <v>3397</v>
      </c>
      <c r="C1351" t="s">
        <v>942</v>
      </c>
      <c r="D1351" t="s">
        <v>963</v>
      </c>
      <c r="E1351" t="s">
        <v>6</v>
      </c>
      <c r="F1351" s="4">
        <v>16032</v>
      </c>
      <c r="G1351" s="6" t="str" cm="1">
        <f t="array" ref="G1351">IFERROR(VLOOKUP(VALUE(Table13[[#This Row],[County FIPS]]), IFERROR(IF(VALUE([1]!New_Licenses[#Data])=0, "Pending", VALUE([1]!New_Licenses[#Data])), [1]!New_Licenses[#Data]), 8, FALSE), "N/A")</f>
        <v>N/A</v>
      </c>
      <c r="H1351" s="9" t="str">
        <f>IF(AND(Table13[[#This Row],[Call Sign]]&lt;&gt;"N/A", Table13[[#This Row],[Call Sign]]&lt;&gt;"Pending"), "Y", "N")</f>
        <v>N</v>
      </c>
      <c r="I1351" s="10" t="str" cm="1">
        <f t="array" ref="I13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1" s="6" t="str" cm="1">
        <f t="array" ref="J1351">IF(IFERROR(VLOOKUP(VALUE(Table13[[#This Row],[County FIPS]]), IFERROR(IF(VALUE([1]!New_Leases[#Data])=0, "Pending", VALUE([1]!New_Leases[#Data])), [1]!New_Leases[#Data]), 13, FALSE), "N")="Active", "Y", "N")</f>
        <v>N</v>
      </c>
      <c r="K1351" s="9" t="str" cm="1">
        <f t="array" ref="K13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1" s="9" t="str" cm="1">
        <f t="array" ref="L13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1" s="11" t="str" cm="1">
        <f t="array" ref="M13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1" s="9" t="str" cm="1">
        <f t="array" ref="N1351">IF(IFERROR(VLOOKUP(VALUE(Table13[[#This Row],[County FIPS]]), VALUE([1]!Assignments_of_Authorization[#Data]), 1, FALSE), "N")&lt;&gt;"N", "Y", "N")</f>
        <v>N</v>
      </c>
      <c r="O1351" s="9" t="str" cm="1">
        <f t="array" ref="O13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1" s="9" t="str" cm="1">
        <f t="array" ref="P13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1" s="9" t="str" cm="1">
        <f t="array" ref="Q13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2" spans="2:17" x14ac:dyDescent="0.25">
      <c r="B1352" s="8" t="s">
        <v>3398</v>
      </c>
      <c r="C1352" t="s">
        <v>942</v>
      </c>
      <c r="D1352" t="s">
        <v>964</v>
      </c>
      <c r="E1352" t="s">
        <v>6</v>
      </c>
      <c r="F1352" s="4">
        <v>43732</v>
      </c>
      <c r="G1352" s="6" t="str" cm="1">
        <f t="array" ref="G1352">IFERROR(VLOOKUP(VALUE(Table13[[#This Row],[County FIPS]]), IFERROR(IF(VALUE([1]!New_Licenses[#Data])=0, "Pending", VALUE([1]!New_Licenses[#Data])), [1]!New_Licenses[#Data]), 8, FALSE), "N/A")</f>
        <v>N/A</v>
      </c>
      <c r="H1352" s="9" t="str">
        <f>IF(AND(Table13[[#This Row],[Call Sign]]&lt;&gt;"N/A", Table13[[#This Row],[Call Sign]]&lt;&gt;"Pending"), "Y", "N")</f>
        <v>N</v>
      </c>
      <c r="I1352" s="10" t="str" cm="1">
        <f t="array" ref="I13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2" s="6" t="str" cm="1">
        <f t="array" ref="J1352">IF(IFERROR(VLOOKUP(VALUE(Table13[[#This Row],[County FIPS]]), IFERROR(IF(VALUE([1]!New_Leases[#Data])=0, "Pending", VALUE([1]!New_Leases[#Data])), [1]!New_Leases[#Data]), 13, FALSE), "N")="Active", "Y", "N")</f>
        <v>N</v>
      </c>
      <c r="K1352" s="9" t="str" cm="1">
        <f t="array" ref="K13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2" s="9" t="str" cm="1">
        <f t="array" ref="L13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2" s="11" t="str" cm="1">
        <f t="array" ref="M13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2" s="9" t="str" cm="1">
        <f t="array" ref="N1352">IF(IFERROR(VLOOKUP(VALUE(Table13[[#This Row],[County FIPS]]), VALUE([1]!Assignments_of_Authorization[#Data]), 1, FALSE), "N")&lt;&gt;"N", "Y", "N")</f>
        <v>N</v>
      </c>
      <c r="O1352" s="9" t="str" cm="1">
        <f t="array" ref="O13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2" s="9" t="str" cm="1">
        <f t="array" ref="P13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2" s="9" t="str" cm="1">
        <f t="array" ref="Q13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3" spans="2:17" x14ac:dyDescent="0.25">
      <c r="B1353" s="8" t="s">
        <v>3399</v>
      </c>
      <c r="C1353" t="s">
        <v>942</v>
      </c>
      <c r="D1353" t="s">
        <v>965</v>
      </c>
      <c r="E1353" t="s">
        <v>6</v>
      </c>
      <c r="F1353" s="4">
        <v>4207</v>
      </c>
      <c r="G1353" s="6" t="str" cm="1">
        <f t="array" ref="G1353">IFERROR(VLOOKUP(VALUE(Table13[[#This Row],[County FIPS]]), IFERROR(IF(VALUE([1]!New_Licenses[#Data])=0, "Pending", VALUE([1]!New_Licenses[#Data])), [1]!New_Licenses[#Data]), 8, FALSE), "N/A")</f>
        <v>N/A</v>
      </c>
      <c r="H1353" s="9" t="str">
        <f>IF(AND(Table13[[#This Row],[Call Sign]]&lt;&gt;"N/A", Table13[[#This Row],[Call Sign]]&lt;&gt;"Pending"), "Y", "N")</f>
        <v>N</v>
      </c>
      <c r="I1353" s="10" t="str" cm="1">
        <f t="array" ref="I13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3" s="6" t="str" cm="1">
        <f t="array" ref="J1353">IF(IFERROR(VLOOKUP(VALUE(Table13[[#This Row],[County FIPS]]), IFERROR(IF(VALUE([1]!New_Leases[#Data])=0, "Pending", VALUE([1]!New_Leases[#Data])), [1]!New_Leases[#Data]), 13, FALSE), "N")="Active", "Y", "N")</f>
        <v>N</v>
      </c>
      <c r="K1353" s="9" t="str" cm="1">
        <f t="array" ref="K13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3" s="9" t="str" cm="1">
        <f t="array" ref="L13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3" s="11" t="str" cm="1">
        <f t="array" ref="M13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3" s="9" t="str" cm="1">
        <f t="array" ref="N1353">IF(IFERROR(VLOOKUP(VALUE(Table13[[#This Row],[County FIPS]]), VALUE([1]!Assignments_of_Authorization[#Data]), 1, FALSE), "N")&lt;&gt;"N", "Y", "N")</f>
        <v>N</v>
      </c>
      <c r="O1353" s="9" t="str" cm="1">
        <f t="array" ref="O13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3" s="9" t="str" cm="1">
        <f t="array" ref="P13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3" s="9" t="str" cm="1">
        <f t="array" ref="Q13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4" spans="2:17" x14ac:dyDescent="0.25">
      <c r="B1354" s="8" t="s">
        <v>3400</v>
      </c>
      <c r="C1354" t="s">
        <v>942</v>
      </c>
      <c r="D1354" t="s">
        <v>966</v>
      </c>
      <c r="E1354" t="s">
        <v>6</v>
      </c>
      <c r="F1354" s="4">
        <v>12062</v>
      </c>
      <c r="G1354" s="6" t="str" cm="1">
        <f t="array" ref="G1354">IFERROR(VLOOKUP(VALUE(Table13[[#This Row],[County FIPS]]), IFERROR(IF(VALUE([1]!New_Licenses[#Data])=0, "Pending", VALUE([1]!New_Licenses[#Data])), [1]!New_Licenses[#Data]), 8, FALSE), "N/A")</f>
        <v>N/A</v>
      </c>
      <c r="H1354" s="9" t="str">
        <f>IF(AND(Table13[[#This Row],[Call Sign]]&lt;&gt;"N/A", Table13[[#This Row],[Call Sign]]&lt;&gt;"Pending"), "Y", "N")</f>
        <v>N</v>
      </c>
      <c r="I1354" s="10" t="str" cm="1">
        <f t="array" ref="I13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4" s="6" t="str" cm="1">
        <f t="array" ref="J1354">IF(IFERROR(VLOOKUP(VALUE(Table13[[#This Row],[County FIPS]]), IFERROR(IF(VALUE([1]!New_Leases[#Data])=0, "Pending", VALUE([1]!New_Leases[#Data])), [1]!New_Leases[#Data]), 13, FALSE), "N")="Active", "Y", "N")</f>
        <v>N</v>
      </c>
      <c r="K1354" s="9" t="str" cm="1">
        <f t="array" ref="K13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4" s="9" t="str" cm="1">
        <f t="array" ref="L13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4" s="11" t="str" cm="1">
        <f t="array" ref="M13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4" s="9" t="str" cm="1">
        <f t="array" ref="N1354">IF(IFERROR(VLOOKUP(VALUE(Table13[[#This Row],[County FIPS]]), VALUE([1]!Assignments_of_Authorization[#Data]), 1, FALSE), "N")&lt;&gt;"N", "Y", "N")</f>
        <v>N</v>
      </c>
      <c r="O1354" s="9" t="str" cm="1">
        <f t="array" ref="O13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4" s="9" t="str" cm="1">
        <f t="array" ref="P13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4" s="9" t="str" cm="1">
        <f t="array" ref="Q13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5" spans="2:17" x14ac:dyDescent="0.25">
      <c r="B1355" s="8" t="s">
        <v>3401</v>
      </c>
      <c r="C1355" t="s">
        <v>942</v>
      </c>
      <c r="D1355" t="s">
        <v>967</v>
      </c>
      <c r="E1355" t="s">
        <v>6</v>
      </c>
      <c r="F1355" s="4">
        <v>6719</v>
      </c>
      <c r="G1355" s="6" t="str" cm="1">
        <f t="array" ref="G1355">IFERROR(VLOOKUP(VALUE(Table13[[#This Row],[County FIPS]]), IFERROR(IF(VALUE([1]!New_Licenses[#Data])=0, "Pending", VALUE([1]!New_Licenses[#Data])), [1]!New_Licenses[#Data]), 8, FALSE), "N/A")</f>
        <v>N/A</v>
      </c>
      <c r="H1355" s="9" t="str">
        <f>IF(AND(Table13[[#This Row],[Call Sign]]&lt;&gt;"N/A", Table13[[#This Row],[Call Sign]]&lt;&gt;"Pending"), "Y", "N")</f>
        <v>N</v>
      </c>
      <c r="I1355" s="10" t="str" cm="1">
        <f t="array" ref="I13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5" s="6" t="str" cm="1">
        <f t="array" ref="J1355">IF(IFERROR(VLOOKUP(VALUE(Table13[[#This Row],[County FIPS]]), IFERROR(IF(VALUE([1]!New_Leases[#Data])=0, "Pending", VALUE([1]!New_Leases[#Data])), [1]!New_Leases[#Data]), 13, FALSE), "N")="Active", "Y", "N")</f>
        <v>N</v>
      </c>
      <c r="K1355" s="9" t="str" cm="1">
        <f t="array" ref="K13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5" s="9" t="str" cm="1">
        <f t="array" ref="L13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5" s="11" t="str" cm="1">
        <f t="array" ref="M13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5" s="9" t="str" cm="1">
        <f t="array" ref="N1355">IF(IFERROR(VLOOKUP(VALUE(Table13[[#This Row],[County FIPS]]), VALUE([1]!Assignments_of_Authorization[#Data]), 1, FALSE), "N")&lt;&gt;"N", "Y", "N")</f>
        <v>N</v>
      </c>
      <c r="O1355" s="9" t="str" cm="1">
        <f t="array" ref="O13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5" s="9" t="str" cm="1">
        <f t="array" ref="P13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5" s="9" t="str" cm="1">
        <f t="array" ref="Q13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6" spans="2:17" x14ac:dyDescent="0.25">
      <c r="B1356" s="8" t="s">
        <v>3402</v>
      </c>
      <c r="C1356" t="s">
        <v>942</v>
      </c>
      <c r="D1356" t="s">
        <v>198</v>
      </c>
      <c r="E1356" t="s">
        <v>6</v>
      </c>
      <c r="F1356" s="4">
        <v>10905</v>
      </c>
      <c r="G1356" s="6" t="str" cm="1">
        <f t="array" ref="G1356">IFERROR(VLOOKUP(VALUE(Table13[[#This Row],[County FIPS]]), IFERROR(IF(VALUE([1]!New_Licenses[#Data])=0, "Pending", VALUE([1]!New_Licenses[#Data])), [1]!New_Licenses[#Data]), 8, FALSE), "N/A")</f>
        <v>N/A</v>
      </c>
      <c r="H1356" s="9" t="str">
        <f>IF(AND(Table13[[#This Row],[Call Sign]]&lt;&gt;"N/A", Table13[[#This Row],[Call Sign]]&lt;&gt;"Pending"), "Y", "N")</f>
        <v>N</v>
      </c>
      <c r="I1356" s="10" t="str" cm="1">
        <f t="array" ref="I13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6" s="6" t="str" cm="1">
        <f t="array" ref="J1356">IF(IFERROR(VLOOKUP(VALUE(Table13[[#This Row],[County FIPS]]), IFERROR(IF(VALUE([1]!New_Leases[#Data])=0, "Pending", VALUE([1]!New_Leases[#Data])), [1]!New_Leases[#Data]), 13, FALSE), "N")="Active", "Y", "N")</f>
        <v>N</v>
      </c>
      <c r="K1356" s="9" t="str" cm="1">
        <f t="array" ref="K13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6" s="9" t="str" cm="1">
        <f t="array" ref="L13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6" s="11" t="str" cm="1">
        <f t="array" ref="M13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6" s="9" t="str" cm="1">
        <f t="array" ref="N1356">IF(IFERROR(VLOOKUP(VALUE(Table13[[#This Row],[County FIPS]]), VALUE([1]!Assignments_of_Authorization[#Data]), 1, FALSE), "N")&lt;&gt;"N", "Y", "N")</f>
        <v>N</v>
      </c>
      <c r="O1356" s="9" t="str" cm="1">
        <f t="array" ref="O13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6" s="9" t="str" cm="1">
        <f t="array" ref="P13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6" s="9" t="str" cm="1">
        <f t="array" ref="Q13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7" spans="2:17" x14ac:dyDescent="0.25">
      <c r="B1357" s="8" t="s">
        <v>3403</v>
      </c>
      <c r="C1357" t="s">
        <v>942</v>
      </c>
      <c r="D1357" t="s">
        <v>968</v>
      </c>
      <c r="E1357" t="s">
        <v>6</v>
      </c>
      <c r="F1357" s="4">
        <v>3763</v>
      </c>
      <c r="G1357" s="6" t="str" cm="1">
        <f t="array" ref="G1357">IFERROR(VLOOKUP(VALUE(Table13[[#This Row],[County FIPS]]), IFERROR(IF(VALUE([1]!New_Licenses[#Data])=0, "Pending", VALUE([1]!New_Licenses[#Data])), [1]!New_Licenses[#Data]), 8, FALSE), "N/A")</f>
        <v>N/A</v>
      </c>
      <c r="H1357" s="9" t="str">
        <f>IF(AND(Table13[[#This Row],[Call Sign]]&lt;&gt;"N/A", Table13[[#This Row],[Call Sign]]&lt;&gt;"Pending"), "Y", "N")</f>
        <v>N</v>
      </c>
      <c r="I1357" s="10" t="str" cm="1">
        <f t="array" ref="I13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7" s="6" t="str" cm="1">
        <f t="array" ref="J1357">IF(IFERROR(VLOOKUP(VALUE(Table13[[#This Row],[County FIPS]]), IFERROR(IF(VALUE([1]!New_Leases[#Data])=0, "Pending", VALUE([1]!New_Leases[#Data])), [1]!New_Leases[#Data]), 13, FALSE), "N")="Active", "Y", "N")</f>
        <v>N</v>
      </c>
      <c r="K1357" s="9" t="str" cm="1">
        <f t="array" ref="K13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7" s="9" t="str" cm="1">
        <f t="array" ref="L13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7" s="11" t="str" cm="1">
        <f t="array" ref="M13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7" s="9" t="str" cm="1">
        <f t="array" ref="N1357">IF(IFERROR(VLOOKUP(VALUE(Table13[[#This Row],[County FIPS]]), VALUE([1]!Assignments_of_Authorization[#Data]), 1, FALSE), "N")&lt;&gt;"N", "Y", "N")</f>
        <v>N</v>
      </c>
      <c r="O1357" s="9" t="str" cm="1">
        <f t="array" ref="O13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7" s="9" t="str" cm="1">
        <f t="array" ref="P13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7" s="9" t="str" cm="1">
        <f t="array" ref="Q13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8" spans="2:17" x14ac:dyDescent="0.25">
      <c r="B1358" s="8" t="s">
        <v>3404</v>
      </c>
      <c r="C1358" t="s">
        <v>942</v>
      </c>
      <c r="D1358" t="s">
        <v>969</v>
      </c>
      <c r="E1358" t="s">
        <v>6</v>
      </c>
      <c r="F1358" s="4">
        <v>28674</v>
      </c>
      <c r="G1358" s="6" t="str" cm="1">
        <f t="array" ref="G1358">IFERROR(VLOOKUP(VALUE(Table13[[#This Row],[County FIPS]]), IFERROR(IF(VALUE([1]!New_Licenses[#Data])=0, "Pending", VALUE([1]!New_Licenses[#Data])), [1]!New_Licenses[#Data]), 8, FALSE), "N/A")</f>
        <v>N/A</v>
      </c>
      <c r="H1358" s="9" t="str">
        <f>IF(AND(Table13[[#This Row],[Call Sign]]&lt;&gt;"N/A", Table13[[#This Row],[Call Sign]]&lt;&gt;"Pending"), "Y", "N")</f>
        <v>N</v>
      </c>
      <c r="I1358" s="10" t="str" cm="1">
        <f t="array" ref="I13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8" s="6" t="str" cm="1">
        <f t="array" ref="J1358">IF(IFERROR(VLOOKUP(VALUE(Table13[[#This Row],[County FIPS]]), IFERROR(IF(VALUE([1]!New_Leases[#Data])=0, "Pending", VALUE([1]!New_Leases[#Data])), [1]!New_Leases[#Data]), 13, FALSE), "N")="Active", "Y", "N")</f>
        <v>N</v>
      </c>
      <c r="K1358" s="9" t="str" cm="1">
        <f t="array" ref="K13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8" s="9" t="str" cm="1">
        <f t="array" ref="L13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8" s="11" t="str" cm="1">
        <f t="array" ref="M13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8" s="9" t="str" cm="1">
        <f t="array" ref="N1358">IF(IFERROR(VLOOKUP(VALUE(Table13[[#This Row],[County FIPS]]), VALUE([1]!Assignments_of_Authorization[#Data]), 1, FALSE), "N")&lt;&gt;"N", "Y", "N")</f>
        <v>N</v>
      </c>
      <c r="O1358" s="9" t="str" cm="1">
        <f t="array" ref="O13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8" s="9" t="str" cm="1">
        <f t="array" ref="P13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8" s="9" t="str" cm="1">
        <f t="array" ref="Q13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59" spans="2:17" x14ac:dyDescent="0.25">
      <c r="B1359" s="8" t="s">
        <v>3405</v>
      </c>
      <c r="C1359" t="s">
        <v>942</v>
      </c>
      <c r="D1359" t="s">
        <v>153</v>
      </c>
      <c r="E1359" t="s">
        <v>6</v>
      </c>
      <c r="F1359" s="4">
        <v>5640</v>
      </c>
      <c r="G1359" s="6" t="str" cm="1">
        <f t="array" ref="G1359">IFERROR(VLOOKUP(VALUE(Table13[[#This Row],[County FIPS]]), IFERROR(IF(VALUE([1]!New_Licenses[#Data])=0, "Pending", VALUE([1]!New_Licenses[#Data])), [1]!New_Licenses[#Data]), 8, FALSE), "N/A")</f>
        <v>N/A</v>
      </c>
      <c r="H1359" s="9" t="str">
        <f>IF(AND(Table13[[#This Row],[Call Sign]]&lt;&gt;"N/A", Table13[[#This Row],[Call Sign]]&lt;&gt;"Pending"), "Y", "N")</f>
        <v>N</v>
      </c>
      <c r="I1359" s="10" t="str" cm="1">
        <f t="array" ref="I13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59" s="6" t="str" cm="1">
        <f t="array" ref="J1359">IF(IFERROR(VLOOKUP(VALUE(Table13[[#This Row],[County FIPS]]), IFERROR(IF(VALUE([1]!New_Leases[#Data])=0, "Pending", VALUE([1]!New_Leases[#Data])), [1]!New_Leases[#Data]), 13, FALSE), "N")="Active", "Y", "N")</f>
        <v>N</v>
      </c>
      <c r="K1359" s="9" t="str" cm="1">
        <f t="array" ref="K13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59" s="9" t="str" cm="1">
        <f t="array" ref="L13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59" s="11" t="str" cm="1">
        <f t="array" ref="M13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59" s="9" t="str" cm="1">
        <f t="array" ref="N1359">IF(IFERROR(VLOOKUP(VALUE(Table13[[#This Row],[County FIPS]]), VALUE([1]!Assignments_of_Authorization[#Data]), 1, FALSE), "N")&lt;&gt;"N", "Y", "N")</f>
        <v>N</v>
      </c>
      <c r="O1359" s="9" t="str" cm="1">
        <f t="array" ref="O13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59" s="9" t="str" cm="1">
        <f t="array" ref="P13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59" s="9" t="str" cm="1">
        <f t="array" ref="Q13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0" spans="2:17" x14ac:dyDescent="0.25">
      <c r="B1360" s="8" t="s">
        <v>3406</v>
      </c>
      <c r="C1360" t="s">
        <v>942</v>
      </c>
      <c r="D1360" t="s">
        <v>629</v>
      </c>
      <c r="E1360" t="s">
        <v>6</v>
      </c>
      <c r="F1360" s="4">
        <v>25269</v>
      </c>
      <c r="G1360" s="6" t="str" cm="1">
        <f t="array" ref="G1360">IFERROR(VLOOKUP(VALUE(Table13[[#This Row],[County FIPS]]), IFERROR(IF(VALUE([1]!New_Licenses[#Data])=0, "Pending", VALUE([1]!New_Licenses[#Data])), [1]!New_Licenses[#Data]), 8, FALSE), "N/A")</f>
        <v>N/A</v>
      </c>
      <c r="H1360" s="9" t="str">
        <f>IF(AND(Table13[[#This Row],[Call Sign]]&lt;&gt;"N/A", Table13[[#This Row],[Call Sign]]&lt;&gt;"Pending"), "Y", "N")</f>
        <v>N</v>
      </c>
      <c r="I1360" s="10" t="str" cm="1">
        <f t="array" ref="I13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0" s="6" t="str" cm="1">
        <f t="array" ref="J1360">IF(IFERROR(VLOOKUP(VALUE(Table13[[#This Row],[County FIPS]]), IFERROR(IF(VALUE([1]!New_Leases[#Data])=0, "Pending", VALUE([1]!New_Leases[#Data])), [1]!New_Leases[#Data]), 13, FALSE), "N")="Active", "Y", "N")</f>
        <v>N</v>
      </c>
      <c r="K1360" s="9" t="str" cm="1">
        <f t="array" ref="K13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0" s="9" t="str" cm="1">
        <f t="array" ref="L13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0" s="11" t="str" cm="1">
        <f t="array" ref="M13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0" s="9" t="str" cm="1">
        <f t="array" ref="N1360">IF(IFERROR(VLOOKUP(VALUE(Table13[[#This Row],[County FIPS]]), VALUE([1]!Assignments_of_Authorization[#Data]), 1, FALSE), "N")&lt;&gt;"N", "Y", "N")</f>
        <v>N</v>
      </c>
      <c r="O1360" s="9" t="str" cm="1">
        <f t="array" ref="O13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0" s="9" t="str" cm="1">
        <f t="array" ref="P13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0" s="9" t="str" cm="1">
        <f t="array" ref="Q13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1" spans="2:17" x14ac:dyDescent="0.25">
      <c r="B1361" s="8" t="s">
        <v>3407</v>
      </c>
      <c r="C1361" t="s">
        <v>942</v>
      </c>
      <c r="D1361" t="s">
        <v>970</v>
      </c>
      <c r="E1361" t="s">
        <v>6</v>
      </c>
      <c r="F1361" s="4">
        <v>36771</v>
      </c>
      <c r="G1361" s="6" t="str" cm="1">
        <f t="array" ref="G1361">IFERROR(VLOOKUP(VALUE(Table13[[#This Row],[County FIPS]]), IFERROR(IF(VALUE([1]!New_Licenses[#Data])=0, "Pending", VALUE([1]!New_Licenses[#Data])), [1]!New_Licenses[#Data]), 8, FALSE), "N/A")</f>
        <v>N/A</v>
      </c>
      <c r="H1361" s="9" t="str">
        <f>IF(AND(Table13[[#This Row],[Call Sign]]&lt;&gt;"N/A", Table13[[#This Row],[Call Sign]]&lt;&gt;"Pending"), "Y", "N")</f>
        <v>N</v>
      </c>
      <c r="I1361" s="10" t="str" cm="1">
        <f t="array" ref="I13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1" s="6" t="str" cm="1">
        <f t="array" ref="J1361">IF(IFERROR(VLOOKUP(VALUE(Table13[[#This Row],[County FIPS]]), IFERROR(IF(VALUE([1]!New_Leases[#Data])=0, "Pending", VALUE([1]!New_Leases[#Data])), [1]!New_Leases[#Data]), 13, FALSE), "N")="Active", "Y", "N")</f>
        <v>N</v>
      </c>
      <c r="K1361" s="9" t="str" cm="1">
        <f t="array" ref="K13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1" s="9" t="str" cm="1">
        <f t="array" ref="L13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1" s="11" t="str" cm="1">
        <f t="array" ref="M13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1" s="9" t="str" cm="1">
        <f t="array" ref="N1361">IF(IFERROR(VLOOKUP(VALUE(Table13[[#This Row],[County FIPS]]), VALUE([1]!Assignments_of_Authorization[#Data]), 1, FALSE), "N")&lt;&gt;"N", "Y", "N")</f>
        <v>N</v>
      </c>
      <c r="O1361" s="9" t="str" cm="1">
        <f t="array" ref="O13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1" s="9" t="str" cm="1">
        <f t="array" ref="P13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1" s="9" t="str" cm="1">
        <f t="array" ref="Q13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2" spans="2:17" x14ac:dyDescent="0.25">
      <c r="B1362" s="8" t="s">
        <v>3408</v>
      </c>
      <c r="C1362" t="s">
        <v>942</v>
      </c>
      <c r="D1362" t="s">
        <v>971</v>
      </c>
      <c r="E1362" t="s">
        <v>6</v>
      </c>
      <c r="F1362" s="4">
        <v>5411</v>
      </c>
      <c r="G1362" s="6" t="str" cm="1">
        <f t="array" ref="G1362">IFERROR(VLOOKUP(VALUE(Table13[[#This Row],[County FIPS]]), IFERROR(IF(VALUE([1]!New_Licenses[#Data])=0, "Pending", VALUE([1]!New_Licenses[#Data])), [1]!New_Licenses[#Data]), 8, FALSE), "N/A")</f>
        <v>N/A</v>
      </c>
      <c r="H1362" s="9" t="str">
        <f>IF(AND(Table13[[#This Row],[Call Sign]]&lt;&gt;"N/A", Table13[[#This Row],[Call Sign]]&lt;&gt;"Pending"), "Y", "N")</f>
        <v>N</v>
      </c>
      <c r="I1362" s="10" t="str" cm="1">
        <f t="array" ref="I13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2" s="6" t="str" cm="1">
        <f t="array" ref="J1362">IF(IFERROR(VLOOKUP(VALUE(Table13[[#This Row],[County FIPS]]), IFERROR(IF(VALUE([1]!New_Leases[#Data])=0, "Pending", VALUE([1]!New_Leases[#Data])), [1]!New_Leases[#Data]), 13, FALSE), "N")="Active", "Y", "N")</f>
        <v>N</v>
      </c>
      <c r="K1362" s="9" t="str" cm="1">
        <f t="array" ref="K13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2" s="9" t="str" cm="1">
        <f t="array" ref="L13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2" s="11" t="str" cm="1">
        <f t="array" ref="M13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2" s="9" t="str" cm="1">
        <f t="array" ref="N1362">IF(IFERROR(VLOOKUP(VALUE(Table13[[#This Row],[County FIPS]]), VALUE([1]!Assignments_of_Authorization[#Data]), 1, FALSE), "N")&lt;&gt;"N", "Y", "N")</f>
        <v>N</v>
      </c>
      <c r="O1362" s="9" t="str" cm="1">
        <f t="array" ref="O13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2" s="9" t="str" cm="1">
        <f t="array" ref="P13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2" s="9" t="str" cm="1">
        <f t="array" ref="Q13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3" spans="2:17" x14ac:dyDescent="0.25">
      <c r="B1363" s="8" t="s">
        <v>3409</v>
      </c>
      <c r="C1363" t="s">
        <v>942</v>
      </c>
      <c r="D1363" t="s">
        <v>54</v>
      </c>
      <c r="E1363" t="s">
        <v>6</v>
      </c>
      <c r="F1363" s="4">
        <v>9040</v>
      </c>
      <c r="G1363" s="6" t="str" cm="1">
        <f t="array" ref="G1363">IFERROR(VLOOKUP(VALUE(Table13[[#This Row],[County FIPS]]), IFERROR(IF(VALUE([1]!New_Licenses[#Data])=0, "Pending", VALUE([1]!New_Licenses[#Data])), [1]!New_Licenses[#Data]), 8, FALSE), "N/A")</f>
        <v>N/A</v>
      </c>
      <c r="H1363" s="9" t="str">
        <f>IF(AND(Table13[[#This Row],[Call Sign]]&lt;&gt;"N/A", Table13[[#This Row],[Call Sign]]&lt;&gt;"Pending"), "Y", "N")</f>
        <v>N</v>
      </c>
      <c r="I1363" s="10" t="str" cm="1">
        <f t="array" ref="I13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3" s="6" t="str" cm="1">
        <f t="array" ref="J1363">IF(IFERROR(VLOOKUP(VALUE(Table13[[#This Row],[County FIPS]]), IFERROR(IF(VALUE([1]!New_Leases[#Data])=0, "Pending", VALUE([1]!New_Leases[#Data])), [1]!New_Leases[#Data]), 13, FALSE), "N")="Active", "Y", "N")</f>
        <v>N</v>
      </c>
      <c r="K1363" s="9" t="str" cm="1">
        <f t="array" ref="K13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3" s="9" t="str" cm="1">
        <f t="array" ref="L13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3" s="11" t="str" cm="1">
        <f t="array" ref="M13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3" s="9" t="str" cm="1">
        <f t="array" ref="N1363">IF(IFERROR(VLOOKUP(VALUE(Table13[[#This Row],[County FIPS]]), VALUE([1]!Assignments_of_Authorization[#Data]), 1, FALSE), "N")&lt;&gt;"N", "Y", "N")</f>
        <v>N</v>
      </c>
      <c r="O1363" s="9" t="str" cm="1">
        <f t="array" ref="O13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3" s="9" t="str" cm="1">
        <f t="array" ref="P13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3" s="9" t="str" cm="1">
        <f t="array" ref="Q13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4" spans="2:17" x14ac:dyDescent="0.25">
      <c r="B1364" s="8" t="s">
        <v>3410</v>
      </c>
      <c r="C1364" t="s">
        <v>942</v>
      </c>
      <c r="D1364" t="s">
        <v>338</v>
      </c>
      <c r="E1364" t="s">
        <v>6</v>
      </c>
      <c r="F1364" s="4">
        <v>20025</v>
      </c>
      <c r="G1364" s="6" t="str" cm="1">
        <f t="array" ref="G1364">IFERROR(VLOOKUP(VALUE(Table13[[#This Row],[County FIPS]]), IFERROR(IF(VALUE([1]!New_Licenses[#Data])=0, "Pending", VALUE([1]!New_Licenses[#Data])), [1]!New_Licenses[#Data]), 8, FALSE), "N/A")</f>
        <v>N/A</v>
      </c>
      <c r="H1364" s="9" t="str">
        <f>IF(AND(Table13[[#This Row],[Call Sign]]&lt;&gt;"N/A", Table13[[#This Row],[Call Sign]]&lt;&gt;"Pending"), "Y", "N")</f>
        <v>N</v>
      </c>
      <c r="I1364" s="10" t="str" cm="1">
        <f t="array" ref="I13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4" s="6" t="str" cm="1">
        <f t="array" ref="J1364">IF(IFERROR(VLOOKUP(VALUE(Table13[[#This Row],[County FIPS]]), IFERROR(IF(VALUE([1]!New_Leases[#Data])=0, "Pending", VALUE([1]!New_Leases[#Data])), [1]!New_Leases[#Data]), 13, FALSE), "N")="Active", "Y", "N")</f>
        <v>N</v>
      </c>
      <c r="K1364" s="9" t="str" cm="1">
        <f t="array" ref="K13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4" s="9" t="str" cm="1">
        <f t="array" ref="L13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4" s="11" t="str" cm="1">
        <f t="array" ref="M13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4" s="9" t="str" cm="1">
        <f t="array" ref="N1364">IF(IFERROR(VLOOKUP(VALUE(Table13[[#This Row],[County FIPS]]), VALUE([1]!Assignments_of_Authorization[#Data]), 1, FALSE), "N")&lt;&gt;"N", "Y", "N")</f>
        <v>N</v>
      </c>
      <c r="O1364" s="9" t="str" cm="1">
        <f t="array" ref="O13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4" s="9" t="str" cm="1">
        <f t="array" ref="P13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4" s="9" t="str" cm="1">
        <f t="array" ref="Q13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5" spans="2:17" x14ac:dyDescent="0.25">
      <c r="B1365" s="8" t="s">
        <v>3411</v>
      </c>
      <c r="C1365" t="s">
        <v>942</v>
      </c>
      <c r="D1365" t="s">
        <v>972</v>
      </c>
      <c r="E1365" t="s">
        <v>6</v>
      </c>
      <c r="F1365" s="4">
        <v>23400</v>
      </c>
      <c r="G1365" s="6" t="str" cm="1">
        <f t="array" ref="G1365">IFERROR(VLOOKUP(VALUE(Table13[[#This Row],[County FIPS]]), IFERROR(IF(VALUE([1]!New_Licenses[#Data])=0, "Pending", VALUE([1]!New_Licenses[#Data])), [1]!New_Licenses[#Data]), 8, FALSE), "N/A")</f>
        <v>N/A</v>
      </c>
      <c r="H1365" s="9" t="str">
        <f>IF(AND(Table13[[#This Row],[Call Sign]]&lt;&gt;"N/A", Table13[[#This Row],[Call Sign]]&lt;&gt;"Pending"), "Y", "N")</f>
        <v>N</v>
      </c>
      <c r="I1365" s="10" t="str" cm="1">
        <f t="array" ref="I13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5" s="6" t="str" cm="1">
        <f t="array" ref="J1365">IF(IFERROR(VLOOKUP(VALUE(Table13[[#This Row],[County FIPS]]), IFERROR(IF(VALUE([1]!New_Leases[#Data])=0, "Pending", VALUE([1]!New_Leases[#Data])), [1]!New_Leases[#Data]), 13, FALSE), "N")="Active", "Y", "N")</f>
        <v>N</v>
      </c>
      <c r="K1365" s="9" t="str" cm="1">
        <f t="array" ref="K13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5" s="9" t="str" cm="1">
        <f t="array" ref="L13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5" s="11" t="str" cm="1">
        <f t="array" ref="M13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5" s="9" t="str" cm="1">
        <f t="array" ref="N1365">IF(IFERROR(VLOOKUP(VALUE(Table13[[#This Row],[County FIPS]]), VALUE([1]!Assignments_of_Authorization[#Data]), 1, FALSE), "N")&lt;&gt;"N", "Y", "N")</f>
        <v>N</v>
      </c>
      <c r="O1365" s="9" t="str" cm="1">
        <f t="array" ref="O13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5" s="9" t="str" cm="1">
        <f t="array" ref="P13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5" s="9" t="str" cm="1">
        <f t="array" ref="Q13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6" spans="2:17" x14ac:dyDescent="0.25">
      <c r="B1366" s="8" t="s">
        <v>3412</v>
      </c>
      <c r="C1366" t="s">
        <v>942</v>
      </c>
      <c r="D1366" t="s">
        <v>973</v>
      </c>
      <c r="E1366" t="s">
        <v>6</v>
      </c>
      <c r="F1366" s="4">
        <v>26459</v>
      </c>
      <c r="G1366" s="6" t="str" cm="1">
        <f t="array" ref="G1366">IFERROR(VLOOKUP(VALUE(Table13[[#This Row],[County FIPS]]), IFERROR(IF(VALUE([1]!New_Licenses[#Data])=0, "Pending", VALUE([1]!New_Licenses[#Data])), [1]!New_Licenses[#Data]), 8, FALSE), "N/A")</f>
        <v>N/A</v>
      </c>
      <c r="H1366" s="9" t="str">
        <f>IF(AND(Table13[[#This Row],[Call Sign]]&lt;&gt;"N/A", Table13[[#This Row],[Call Sign]]&lt;&gt;"Pending"), "Y", "N")</f>
        <v>N</v>
      </c>
      <c r="I1366" s="10" t="str" cm="1">
        <f t="array" ref="I13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6" s="6" t="str" cm="1">
        <f t="array" ref="J1366">IF(IFERROR(VLOOKUP(VALUE(Table13[[#This Row],[County FIPS]]), IFERROR(IF(VALUE([1]!New_Leases[#Data])=0, "Pending", VALUE([1]!New_Leases[#Data])), [1]!New_Leases[#Data]), 13, FALSE), "N")="Active", "Y", "N")</f>
        <v>N</v>
      </c>
      <c r="K1366" s="9" t="str" cm="1">
        <f t="array" ref="K13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6" s="9" t="str" cm="1">
        <f t="array" ref="L13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6" s="11" t="str" cm="1">
        <f t="array" ref="M13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6" s="9" t="str" cm="1">
        <f t="array" ref="N1366">IF(IFERROR(VLOOKUP(VALUE(Table13[[#This Row],[County FIPS]]), VALUE([1]!Assignments_of_Authorization[#Data]), 1, FALSE), "N")&lt;&gt;"N", "Y", "N")</f>
        <v>N</v>
      </c>
      <c r="O1366" s="9" t="str" cm="1">
        <f t="array" ref="O13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6" s="9" t="str" cm="1">
        <f t="array" ref="P13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6" s="9" t="str" cm="1">
        <f t="array" ref="Q13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7" spans="2:17" x14ac:dyDescent="0.25">
      <c r="B1367" s="8" t="s">
        <v>3413</v>
      </c>
      <c r="C1367" t="s">
        <v>942</v>
      </c>
      <c r="D1367" t="s">
        <v>974</v>
      </c>
      <c r="E1367" t="s">
        <v>6</v>
      </c>
      <c r="F1367" s="4">
        <v>34010</v>
      </c>
      <c r="G1367" s="6" t="str" cm="1">
        <f t="array" ref="G1367">IFERROR(VLOOKUP(VALUE(Table13[[#This Row],[County FIPS]]), IFERROR(IF(VALUE([1]!New_Licenses[#Data])=0, "Pending", VALUE([1]!New_Licenses[#Data])), [1]!New_Licenses[#Data]), 8, FALSE), "N/A")</f>
        <v>N/A</v>
      </c>
      <c r="H1367" s="9" t="str">
        <f>IF(AND(Table13[[#This Row],[Call Sign]]&lt;&gt;"N/A", Table13[[#This Row],[Call Sign]]&lt;&gt;"Pending"), "Y", "N")</f>
        <v>N</v>
      </c>
      <c r="I1367" s="10" t="str" cm="1">
        <f t="array" ref="I13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7" s="6" t="str" cm="1">
        <f t="array" ref="J1367">IF(IFERROR(VLOOKUP(VALUE(Table13[[#This Row],[County FIPS]]), IFERROR(IF(VALUE([1]!New_Leases[#Data])=0, "Pending", VALUE([1]!New_Leases[#Data])), [1]!New_Leases[#Data]), 13, FALSE), "N")="Active", "Y", "N")</f>
        <v>N</v>
      </c>
      <c r="K1367" s="9" t="str" cm="1">
        <f t="array" ref="K13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7" s="9" t="str" cm="1">
        <f t="array" ref="L13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7" s="11" t="str" cm="1">
        <f t="array" ref="M13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7" s="9" t="str" cm="1">
        <f t="array" ref="N1367">IF(IFERROR(VLOOKUP(VALUE(Table13[[#This Row],[County FIPS]]), VALUE([1]!Assignments_of_Authorization[#Data]), 1, FALSE), "N")&lt;&gt;"N", "Y", "N")</f>
        <v>N</v>
      </c>
      <c r="O1367" s="9" t="str" cm="1">
        <f t="array" ref="O13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7" s="9" t="str" cm="1">
        <f t="array" ref="P13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7" s="9" t="str" cm="1">
        <f t="array" ref="Q13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8" spans="2:17" x14ac:dyDescent="0.25">
      <c r="B1368" s="8" t="s">
        <v>3414</v>
      </c>
      <c r="C1368" t="s">
        <v>942</v>
      </c>
      <c r="D1368" t="s">
        <v>975</v>
      </c>
      <c r="E1368" t="s">
        <v>6</v>
      </c>
      <c r="F1368" s="4">
        <v>40029</v>
      </c>
      <c r="G1368" s="6" t="str" cm="1">
        <f t="array" ref="G1368">IFERROR(VLOOKUP(VALUE(Table13[[#This Row],[County FIPS]]), IFERROR(IF(VALUE([1]!New_Licenses[#Data])=0, "Pending", VALUE([1]!New_Licenses[#Data])), [1]!New_Licenses[#Data]), 8, FALSE), "N/A")</f>
        <v>N/A</v>
      </c>
      <c r="H1368" s="9" t="str">
        <f>IF(AND(Table13[[#This Row],[Call Sign]]&lt;&gt;"N/A", Table13[[#This Row],[Call Sign]]&lt;&gt;"Pending"), "Y", "N")</f>
        <v>N</v>
      </c>
      <c r="I1368" s="10" t="str" cm="1">
        <f t="array" ref="I13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8" s="6" t="str" cm="1">
        <f t="array" ref="J1368">IF(IFERROR(VLOOKUP(VALUE(Table13[[#This Row],[County FIPS]]), IFERROR(IF(VALUE([1]!New_Leases[#Data])=0, "Pending", VALUE([1]!New_Leases[#Data])), [1]!New_Leases[#Data]), 13, FALSE), "N")="Active", "Y", "N")</f>
        <v>N</v>
      </c>
      <c r="K1368" s="9" t="str" cm="1">
        <f t="array" ref="K13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8" s="9" t="str" cm="1">
        <f t="array" ref="L13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8" s="11" t="str" cm="1">
        <f t="array" ref="M13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8" s="9" t="str" cm="1">
        <f t="array" ref="N1368">IF(IFERROR(VLOOKUP(VALUE(Table13[[#This Row],[County FIPS]]), VALUE([1]!Assignments_of_Authorization[#Data]), 1, FALSE), "N")&lt;&gt;"N", "Y", "N")</f>
        <v>N</v>
      </c>
      <c r="O1368" s="9" t="str" cm="1">
        <f t="array" ref="O13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8" s="9" t="str" cm="1">
        <f t="array" ref="P13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8" s="9" t="str" cm="1">
        <f t="array" ref="Q13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69" spans="2:17" x14ac:dyDescent="0.25">
      <c r="B1369" s="8" t="s">
        <v>3415</v>
      </c>
      <c r="C1369" t="s">
        <v>942</v>
      </c>
      <c r="D1369" t="s">
        <v>428</v>
      </c>
      <c r="E1369" t="s">
        <v>6</v>
      </c>
      <c r="F1369" s="4">
        <v>8179</v>
      </c>
      <c r="G1369" s="6" t="str" cm="1">
        <f t="array" ref="G1369">IFERROR(VLOOKUP(VALUE(Table13[[#This Row],[County FIPS]]), IFERROR(IF(VALUE([1]!New_Licenses[#Data])=0, "Pending", VALUE([1]!New_Licenses[#Data])), [1]!New_Licenses[#Data]), 8, FALSE), "N/A")</f>
        <v>N/A</v>
      </c>
      <c r="H1369" s="9" t="str">
        <f>IF(AND(Table13[[#This Row],[Call Sign]]&lt;&gt;"N/A", Table13[[#This Row],[Call Sign]]&lt;&gt;"Pending"), "Y", "N")</f>
        <v>N</v>
      </c>
      <c r="I1369" s="10" t="str" cm="1">
        <f t="array" ref="I13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69" s="6" t="str" cm="1">
        <f t="array" ref="J1369">IF(IFERROR(VLOOKUP(VALUE(Table13[[#This Row],[County FIPS]]), IFERROR(IF(VALUE([1]!New_Leases[#Data])=0, "Pending", VALUE([1]!New_Leases[#Data])), [1]!New_Leases[#Data]), 13, FALSE), "N")="Active", "Y", "N")</f>
        <v>N</v>
      </c>
      <c r="K1369" s="9" t="str" cm="1">
        <f t="array" ref="K13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69" s="9" t="str" cm="1">
        <f t="array" ref="L13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69" s="11" t="str" cm="1">
        <f t="array" ref="M13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69" s="9" t="str" cm="1">
        <f t="array" ref="N1369">IF(IFERROR(VLOOKUP(VALUE(Table13[[#This Row],[County FIPS]]), VALUE([1]!Assignments_of_Authorization[#Data]), 1, FALSE), "N")&lt;&gt;"N", "Y", "N")</f>
        <v>N</v>
      </c>
      <c r="O1369" s="9" t="str" cm="1">
        <f t="array" ref="O13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69" s="9" t="str" cm="1">
        <f t="array" ref="P13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69" s="9" t="str" cm="1">
        <f t="array" ref="Q13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0" spans="2:17" x14ac:dyDescent="0.25">
      <c r="B1370" s="8" t="s">
        <v>3416</v>
      </c>
      <c r="C1370" t="s">
        <v>942</v>
      </c>
      <c r="D1370" t="s">
        <v>976</v>
      </c>
      <c r="E1370" t="s">
        <v>6</v>
      </c>
      <c r="F1370" s="4">
        <v>34454</v>
      </c>
      <c r="G1370" s="6" t="str" cm="1">
        <f t="array" ref="G1370">IFERROR(VLOOKUP(VALUE(Table13[[#This Row],[County FIPS]]), IFERROR(IF(VALUE([1]!New_Licenses[#Data])=0, "Pending", VALUE([1]!New_Licenses[#Data])), [1]!New_Licenses[#Data]), 8, FALSE), "N/A")</f>
        <v>N/A</v>
      </c>
      <c r="H1370" s="9" t="str">
        <f>IF(AND(Table13[[#This Row],[Call Sign]]&lt;&gt;"N/A", Table13[[#This Row],[Call Sign]]&lt;&gt;"Pending"), "Y", "N")</f>
        <v>N</v>
      </c>
      <c r="I1370" s="10" t="str" cm="1">
        <f t="array" ref="I13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0" s="6" t="str" cm="1">
        <f t="array" ref="J1370">IF(IFERROR(VLOOKUP(VALUE(Table13[[#This Row],[County FIPS]]), IFERROR(IF(VALUE([1]!New_Leases[#Data])=0, "Pending", VALUE([1]!New_Leases[#Data])), [1]!New_Leases[#Data]), 13, FALSE), "N")="Active", "Y", "N")</f>
        <v>N</v>
      </c>
      <c r="K1370" s="9" t="str" cm="1">
        <f t="array" ref="K13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0" s="9" t="str" cm="1">
        <f t="array" ref="L13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0" s="11" t="str" cm="1">
        <f t="array" ref="M13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0" s="9" t="str" cm="1">
        <f t="array" ref="N1370">IF(IFERROR(VLOOKUP(VALUE(Table13[[#This Row],[County FIPS]]), VALUE([1]!Assignments_of_Authorization[#Data]), 1, FALSE), "N")&lt;&gt;"N", "Y", "N")</f>
        <v>N</v>
      </c>
      <c r="O1370" s="9" t="str" cm="1">
        <f t="array" ref="O13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0" s="9" t="str" cm="1">
        <f t="array" ref="P13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0" s="9" t="str" cm="1">
        <f t="array" ref="Q13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1" spans="2:17" x14ac:dyDescent="0.25">
      <c r="B1371" s="8" t="s">
        <v>3417</v>
      </c>
      <c r="C1371" t="s">
        <v>942</v>
      </c>
      <c r="D1371" t="s">
        <v>977</v>
      </c>
      <c r="E1371" t="s">
        <v>6</v>
      </c>
      <c r="F1371" s="4">
        <v>22290</v>
      </c>
      <c r="G1371" s="6" t="str" cm="1">
        <f t="array" ref="G1371">IFERROR(VLOOKUP(VALUE(Table13[[#This Row],[County FIPS]]), IFERROR(IF(VALUE([1]!New_Licenses[#Data])=0, "Pending", VALUE([1]!New_Licenses[#Data])), [1]!New_Licenses[#Data]), 8, FALSE), "N/A")</f>
        <v>N/A</v>
      </c>
      <c r="H1371" s="9" t="str">
        <f>IF(AND(Table13[[#This Row],[Call Sign]]&lt;&gt;"N/A", Table13[[#This Row],[Call Sign]]&lt;&gt;"Pending"), "Y", "N")</f>
        <v>N</v>
      </c>
      <c r="I1371" s="10" t="str" cm="1">
        <f t="array" ref="I13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1" s="6" t="str" cm="1">
        <f t="array" ref="J1371">IF(IFERROR(VLOOKUP(VALUE(Table13[[#This Row],[County FIPS]]), IFERROR(IF(VALUE([1]!New_Leases[#Data])=0, "Pending", VALUE([1]!New_Leases[#Data])), [1]!New_Leases[#Data]), 13, FALSE), "N")="Active", "Y", "N")</f>
        <v>N</v>
      </c>
      <c r="K1371" s="9" t="str" cm="1">
        <f t="array" ref="K13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1" s="9" t="str" cm="1">
        <f t="array" ref="L13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1" s="11" t="str" cm="1">
        <f t="array" ref="M13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1" s="9" t="str" cm="1">
        <f t="array" ref="N1371">IF(IFERROR(VLOOKUP(VALUE(Table13[[#This Row],[County FIPS]]), VALUE([1]!Assignments_of_Authorization[#Data]), 1, FALSE), "N")&lt;&gt;"N", "Y", "N")</f>
        <v>N</v>
      </c>
      <c r="O1371" s="9" t="str" cm="1">
        <f t="array" ref="O13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1" s="9" t="str" cm="1">
        <f t="array" ref="P13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1" s="9" t="str" cm="1">
        <f t="array" ref="Q13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2" spans="2:17" x14ac:dyDescent="0.25">
      <c r="B1372" s="8" t="s">
        <v>3418</v>
      </c>
      <c r="C1372" t="s">
        <v>942</v>
      </c>
      <c r="D1372" t="s">
        <v>978</v>
      </c>
      <c r="E1372" t="s">
        <v>6</v>
      </c>
      <c r="F1372" s="4">
        <v>6441</v>
      </c>
      <c r="G1372" s="6" t="str" cm="1">
        <f t="array" ref="G1372">IFERROR(VLOOKUP(VALUE(Table13[[#This Row],[County FIPS]]), IFERROR(IF(VALUE([1]!New_Licenses[#Data])=0, "Pending", VALUE([1]!New_Licenses[#Data])), [1]!New_Licenses[#Data]), 8, FALSE), "N/A")</f>
        <v>N/A</v>
      </c>
      <c r="H1372" s="9" t="str">
        <f>IF(AND(Table13[[#This Row],[Call Sign]]&lt;&gt;"N/A", Table13[[#This Row],[Call Sign]]&lt;&gt;"Pending"), "Y", "N")</f>
        <v>N</v>
      </c>
      <c r="I1372" s="10" t="str" cm="1">
        <f t="array" ref="I13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2" s="6" t="str" cm="1">
        <f t="array" ref="J1372">IF(IFERROR(VLOOKUP(VALUE(Table13[[#This Row],[County FIPS]]), IFERROR(IF(VALUE([1]!New_Leases[#Data])=0, "Pending", VALUE([1]!New_Leases[#Data])), [1]!New_Leases[#Data]), 13, FALSE), "N")="Active", "Y", "N")</f>
        <v>N</v>
      </c>
      <c r="K1372" s="9" t="str" cm="1">
        <f t="array" ref="K13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2" s="9" t="str" cm="1">
        <f t="array" ref="L13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2" s="11" t="str" cm="1">
        <f t="array" ref="M13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2" s="9" t="str" cm="1">
        <f t="array" ref="N1372">IF(IFERROR(VLOOKUP(VALUE(Table13[[#This Row],[County FIPS]]), VALUE([1]!Assignments_of_Authorization[#Data]), 1, FALSE), "N")&lt;&gt;"N", "Y", "N")</f>
        <v>N</v>
      </c>
      <c r="O1372" s="9" t="str" cm="1">
        <f t="array" ref="O13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2" s="9" t="str" cm="1">
        <f t="array" ref="P13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2" s="9" t="str" cm="1">
        <f t="array" ref="Q13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3" spans="2:17" x14ac:dyDescent="0.25">
      <c r="B1373" s="8" t="s">
        <v>3419</v>
      </c>
      <c r="C1373" t="s">
        <v>942</v>
      </c>
      <c r="D1373" t="s">
        <v>979</v>
      </c>
      <c r="E1373" t="s">
        <v>8</v>
      </c>
      <c r="F1373" s="4">
        <v>162847</v>
      </c>
      <c r="G1373" s="6" t="str" cm="1">
        <f t="array" ref="G1373">IFERROR(VLOOKUP(VALUE(Table13[[#This Row],[County FIPS]]), IFERROR(IF(VALUE([1]!New_Licenses[#Data])=0, "Pending", VALUE([1]!New_Licenses[#Data])), [1]!New_Licenses[#Data]), 8, FALSE), "N/A")</f>
        <v>N/A</v>
      </c>
      <c r="H1373" s="9" t="str">
        <f>IF(AND(Table13[[#This Row],[Call Sign]]&lt;&gt;"N/A", Table13[[#This Row],[Call Sign]]&lt;&gt;"Pending"), "Y", "N")</f>
        <v>N</v>
      </c>
      <c r="I1373" s="10" t="str" cm="1">
        <f t="array" ref="I13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3" s="6" t="str" cm="1">
        <f t="array" ref="J1373">IF(IFERROR(VLOOKUP(VALUE(Table13[[#This Row],[County FIPS]]), IFERROR(IF(VALUE([1]!New_Leases[#Data])=0, "Pending", VALUE([1]!New_Leases[#Data])), [1]!New_Leases[#Data]), 13, FALSE), "N")="Active", "Y", "N")</f>
        <v>N</v>
      </c>
      <c r="K1373" s="9" t="str" cm="1">
        <f t="array" ref="K13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3" s="9" t="str" cm="1">
        <f t="array" ref="L13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3" s="11" t="str" cm="1">
        <f t="array" ref="M13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3" s="9" t="str" cm="1">
        <f t="array" ref="N1373">IF(IFERROR(VLOOKUP(VALUE(Table13[[#This Row],[County FIPS]]), VALUE([1]!Assignments_of_Authorization[#Data]), 1, FALSE), "N")&lt;&gt;"N", "Y", "N")</f>
        <v>N</v>
      </c>
      <c r="O1373" s="9" t="str" cm="1">
        <f t="array" ref="O13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3" s="9" t="str" cm="1">
        <f t="array" ref="P13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3" s="9" t="str" cm="1">
        <f t="array" ref="Q13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4" spans="2:17" x14ac:dyDescent="0.25">
      <c r="B1374" s="8" t="s">
        <v>3420</v>
      </c>
      <c r="C1374" t="s">
        <v>942</v>
      </c>
      <c r="D1374" t="s">
        <v>980</v>
      </c>
      <c r="E1374" t="s">
        <v>6</v>
      </c>
      <c r="F1374" s="4">
        <v>60081</v>
      </c>
      <c r="G1374" s="6" t="str" cm="1">
        <f t="array" ref="G1374">IFERROR(VLOOKUP(VALUE(Table13[[#This Row],[County FIPS]]), IFERROR(IF(VALUE([1]!New_Licenses[#Data])=0, "Pending", VALUE([1]!New_Licenses[#Data])), [1]!New_Licenses[#Data]), 8, FALSE), "N/A")</f>
        <v>N/A</v>
      </c>
      <c r="H1374" s="9" t="str">
        <f>IF(AND(Table13[[#This Row],[Call Sign]]&lt;&gt;"N/A", Table13[[#This Row],[Call Sign]]&lt;&gt;"Pending"), "Y", "N")</f>
        <v>N</v>
      </c>
      <c r="I1374" s="10" t="str" cm="1">
        <f t="array" ref="I13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4" s="6" t="str" cm="1">
        <f t="array" ref="J1374">IF(IFERROR(VLOOKUP(VALUE(Table13[[#This Row],[County FIPS]]), IFERROR(IF(VALUE([1]!New_Leases[#Data])=0, "Pending", VALUE([1]!New_Leases[#Data])), [1]!New_Leases[#Data]), 13, FALSE), "N")="Active", "Y", "N")</f>
        <v>N</v>
      </c>
      <c r="K1374" s="9" t="str" cm="1">
        <f t="array" ref="K13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4" s="9" t="str" cm="1">
        <f t="array" ref="L13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4" s="11" t="str" cm="1">
        <f t="array" ref="M13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4" s="9" t="str" cm="1">
        <f t="array" ref="N1374">IF(IFERROR(VLOOKUP(VALUE(Table13[[#This Row],[County FIPS]]), VALUE([1]!Assignments_of_Authorization[#Data]), 1, FALSE), "N")&lt;&gt;"N", "Y", "N")</f>
        <v>N</v>
      </c>
      <c r="O1374" s="9" t="str" cm="1">
        <f t="array" ref="O13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4" s="9" t="str" cm="1">
        <f t="array" ref="P13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4" s="9" t="str" cm="1">
        <f t="array" ref="Q13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5" spans="2:17" x14ac:dyDescent="0.25">
      <c r="B1375" s="8" t="s">
        <v>3421</v>
      </c>
      <c r="C1375" t="s">
        <v>942</v>
      </c>
      <c r="D1375" t="s">
        <v>981</v>
      </c>
      <c r="E1375" t="s">
        <v>6</v>
      </c>
      <c r="F1375" s="4">
        <v>13992</v>
      </c>
      <c r="G1375" s="6" t="str" cm="1">
        <f t="array" ref="G1375">IFERROR(VLOOKUP(VALUE(Table13[[#This Row],[County FIPS]]), IFERROR(IF(VALUE([1]!New_Licenses[#Data])=0, "Pending", VALUE([1]!New_Licenses[#Data])), [1]!New_Licenses[#Data]), 8, FALSE), "N/A")</f>
        <v>N/A</v>
      </c>
      <c r="H1375" s="9" t="str">
        <f>IF(AND(Table13[[#This Row],[Call Sign]]&lt;&gt;"N/A", Table13[[#This Row],[Call Sign]]&lt;&gt;"Pending"), "Y", "N")</f>
        <v>N</v>
      </c>
      <c r="I1375" s="10" t="str" cm="1">
        <f t="array" ref="I13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5" s="6" t="str" cm="1">
        <f t="array" ref="J1375">IF(IFERROR(VLOOKUP(VALUE(Table13[[#This Row],[County FIPS]]), IFERROR(IF(VALUE([1]!New_Leases[#Data])=0, "Pending", VALUE([1]!New_Leases[#Data])), [1]!New_Leases[#Data]), 13, FALSE), "N")="Active", "Y", "N")</f>
        <v>N</v>
      </c>
      <c r="K1375" s="9" t="str" cm="1">
        <f t="array" ref="K13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5" s="9" t="str" cm="1">
        <f t="array" ref="L13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5" s="11" t="str" cm="1">
        <f t="array" ref="M13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5" s="9" t="str" cm="1">
        <f t="array" ref="N1375">IF(IFERROR(VLOOKUP(VALUE(Table13[[#This Row],[County FIPS]]), VALUE([1]!Assignments_of_Authorization[#Data]), 1, FALSE), "N")&lt;&gt;"N", "Y", "N")</f>
        <v>N</v>
      </c>
      <c r="O1375" s="9" t="str" cm="1">
        <f t="array" ref="O13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5" s="9" t="str" cm="1">
        <f t="array" ref="P13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5" s="9" t="str" cm="1">
        <f t="array" ref="Q13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6" spans="2:17" x14ac:dyDescent="0.25">
      <c r="B1376" s="8" t="s">
        <v>3422</v>
      </c>
      <c r="C1376" t="s">
        <v>942</v>
      </c>
      <c r="D1376" t="s">
        <v>982</v>
      </c>
      <c r="E1376" t="s">
        <v>6</v>
      </c>
      <c r="F1376" s="4">
        <v>28876</v>
      </c>
      <c r="G1376" s="6" t="str" cm="1">
        <f t="array" ref="G1376">IFERROR(VLOOKUP(VALUE(Table13[[#This Row],[County FIPS]]), IFERROR(IF(VALUE([1]!New_Licenses[#Data])=0, "Pending", VALUE([1]!New_Licenses[#Data])), [1]!New_Licenses[#Data]), 8, FALSE), "N/A")</f>
        <v>N/A</v>
      </c>
      <c r="H1376" s="9" t="str">
        <f>IF(AND(Table13[[#This Row],[Call Sign]]&lt;&gt;"N/A", Table13[[#This Row],[Call Sign]]&lt;&gt;"Pending"), "Y", "N")</f>
        <v>N</v>
      </c>
      <c r="I1376" s="10" t="str" cm="1">
        <f t="array" ref="I13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6" s="6" t="str" cm="1">
        <f t="array" ref="J1376">IF(IFERROR(VLOOKUP(VALUE(Table13[[#This Row],[County FIPS]]), IFERROR(IF(VALUE([1]!New_Leases[#Data])=0, "Pending", VALUE([1]!New_Leases[#Data])), [1]!New_Leases[#Data]), 13, FALSE), "N")="Active", "Y", "N")</f>
        <v>N</v>
      </c>
      <c r="K1376" s="9" t="str" cm="1">
        <f t="array" ref="K13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6" s="9" t="str" cm="1">
        <f t="array" ref="L13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6" s="11" t="str" cm="1">
        <f t="array" ref="M13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6" s="9" t="str" cm="1">
        <f t="array" ref="N1376">IF(IFERROR(VLOOKUP(VALUE(Table13[[#This Row],[County FIPS]]), VALUE([1]!Assignments_of_Authorization[#Data]), 1, FALSE), "N")&lt;&gt;"N", "Y", "N")</f>
        <v>N</v>
      </c>
      <c r="O1376" s="9" t="str" cm="1">
        <f t="array" ref="O13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6" s="9" t="str" cm="1">
        <f t="array" ref="P13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6" s="9" t="str" cm="1">
        <f t="array" ref="Q13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7" spans="2:17" x14ac:dyDescent="0.25">
      <c r="B1377" s="8" t="s">
        <v>3423</v>
      </c>
      <c r="C1377" t="s">
        <v>942</v>
      </c>
      <c r="D1377" t="s">
        <v>983</v>
      </c>
      <c r="E1377" t="s">
        <v>6</v>
      </c>
      <c r="F1377" s="4">
        <v>9424</v>
      </c>
      <c r="G1377" s="6" t="str" cm="1">
        <f t="array" ref="G1377">IFERROR(VLOOKUP(VALUE(Table13[[#This Row],[County FIPS]]), IFERROR(IF(VALUE([1]!New_Licenses[#Data])=0, "Pending", VALUE([1]!New_Licenses[#Data])), [1]!New_Licenses[#Data]), 8, FALSE), "N/A")</f>
        <v>N/A</v>
      </c>
      <c r="H1377" s="9" t="str">
        <f>IF(AND(Table13[[#This Row],[Call Sign]]&lt;&gt;"N/A", Table13[[#This Row],[Call Sign]]&lt;&gt;"Pending"), "Y", "N")</f>
        <v>N</v>
      </c>
      <c r="I1377" s="10" t="str" cm="1">
        <f t="array" ref="I13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7" s="6" t="str" cm="1">
        <f t="array" ref="J1377">IF(IFERROR(VLOOKUP(VALUE(Table13[[#This Row],[County FIPS]]), IFERROR(IF(VALUE([1]!New_Leases[#Data])=0, "Pending", VALUE([1]!New_Leases[#Data])), [1]!New_Leases[#Data]), 13, FALSE), "N")="Active", "Y", "N")</f>
        <v>N</v>
      </c>
      <c r="K1377" s="9" t="str" cm="1">
        <f t="array" ref="K13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7" s="9" t="str" cm="1">
        <f t="array" ref="L13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7" s="11" t="str" cm="1">
        <f t="array" ref="M13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7" s="9" t="str" cm="1">
        <f t="array" ref="N1377">IF(IFERROR(VLOOKUP(VALUE(Table13[[#This Row],[County FIPS]]), VALUE([1]!Assignments_of_Authorization[#Data]), 1, FALSE), "N")&lt;&gt;"N", "Y", "N")</f>
        <v>N</v>
      </c>
      <c r="O1377" s="9" t="str" cm="1">
        <f t="array" ref="O13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7" s="9" t="str" cm="1">
        <f t="array" ref="P13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7" s="9" t="str" cm="1">
        <f t="array" ref="Q13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8" spans="2:17" x14ac:dyDescent="0.25">
      <c r="B1378" s="8" t="s">
        <v>3424</v>
      </c>
      <c r="C1378" t="s">
        <v>942</v>
      </c>
      <c r="D1378" t="s">
        <v>164</v>
      </c>
      <c r="E1378" t="s">
        <v>6</v>
      </c>
      <c r="F1378" s="4">
        <v>31192</v>
      </c>
      <c r="G1378" s="6" t="str" cm="1">
        <f t="array" ref="G1378">IFERROR(VLOOKUP(VALUE(Table13[[#This Row],[County FIPS]]), IFERROR(IF(VALUE([1]!New_Licenses[#Data])=0, "Pending", VALUE([1]!New_Licenses[#Data])), [1]!New_Licenses[#Data]), 8, FALSE), "N/A")</f>
        <v>N/A</v>
      </c>
      <c r="H1378" s="9" t="str">
        <f>IF(AND(Table13[[#This Row],[Call Sign]]&lt;&gt;"N/A", Table13[[#This Row],[Call Sign]]&lt;&gt;"Pending"), "Y", "N")</f>
        <v>N</v>
      </c>
      <c r="I1378" s="10" t="str" cm="1">
        <f t="array" ref="I13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8" s="6" t="str" cm="1">
        <f t="array" ref="J1378">IF(IFERROR(VLOOKUP(VALUE(Table13[[#This Row],[County FIPS]]), IFERROR(IF(VALUE([1]!New_Leases[#Data])=0, "Pending", VALUE([1]!New_Leases[#Data])), [1]!New_Leases[#Data]), 13, FALSE), "N")="Active", "Y", "N")</f>
        <v>N</v>
      </c>
      <c r="K1378" s="9" t="str" cm="1">
        <f t="array" ref="K13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8" s="9" t="str" cm="1">
        <f t="array" ref="L13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8" s="11" t="str" cm="1">
        <f t="array" ref="M13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8" s="9" t="str" cm="1">
        <f t="array" ref="N1378">IF(IFERROR(VLOOKUP(VALUE(Table13[[#This Row],[County FIPS]]), VALUE([1]!Assignments_of_Authorization[#Data]), 1, FALSE), "N")&lt;&gt;"N", "Y", "N")</f>
        <v>N</v>
      </c>
      <c r="O1378" s="9" t="str" cm="1">
        <f t="array" ref="O13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8" s="9" t="str" cm="1">
        <f t="array" ref="P13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8" s="9" t="str" cm="1">
        <f t="array" ref="Q13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79" spans="2:17" x14ac:dyDescent="0.25">
      <c r="B1379" s="8" t="s">
        <v>3425</v>
      </c>
      <c r="C1379" t="s">
        <v>942</v>
      </c>
      <c r="D1379" t="s">
        <v>165</v>
      </c>
      <c r="E1379" t="s">
        <v>6</v>
      </c>
      <c r="F1379" s="4">
        <v>11308</v>
      </c>
      <c r="G1379" s="6" t="str" cm="1">
        <f t="array" ref="G1379">IFERROR(VLOOKUP(VALUE(Table13[[#This Row],[County FIPS]]), IFERROR(IF(VALUE([1]!New_Licenses[#Data])=0, "Pending", VALUE([1]!New_Licenses[#Data])), [1]!New_Licenses[#Data]), 8, FALSE), "N/A")</f>
        <v>N/A</v>
      </c>
      <c r="H1379" s="9" t="str">
        <f>IF(AND(Table13[[#This Row],[Call Sign]]&lt;&gt;"N/A", Table13[[#This Row],[Call Sign]]&lt;&gt;"Pending"), "Y", "N")</f>
        <v>N</v>
      </c>
      <c r="I1379" s="10" t="str" cm="1">
        <f t="array" ref="I13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79" s="6" t="str" cm="1">
        <f t="array" ref="J1379">IF(IFERROR(VLOOKUP(VALUE(Table13[[#This Row],[County FIPS]]), IFERROR(IF(VALUE([1]!New_Leases[#Data])=0, "Pending", VALUE([1]!New_Leases[#Data])), [1]!New_Leases[#Data]), 13, FALSE), "N")="Active", "Y", "N")</f>
        <v>N</v>
      </c>
      <c r="K1379" s="9" t="str" cm="1">
        <f t="array" ref="K13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79" s="9" t="str" cm="1">
        <f t="array" ref="L13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79" s="11" t="str" cm="1">
        <f t="array" ref="M13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79" s="9" t="str" cm="1">
        <f t="array" ref="N1379">IF(IFERROR(VLOOKUP(VALUE(Table13[[#This Row],[County FIPS]]), VALUE([1]!Assignments_of_Authorization[#Data]), 1, FALSE), "N")&lt;&gt;"N", "Y", "N")</f>
        <v>N</v>
      </c>
      <c r="O1379" s="9" t="str" cm="1">
        <f t="array" ref="O13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79" s="9" t="str" cm="1">
        <f t="array" ref="P13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79" s="9" t="str" cm="1">
        <f t="array" ref="Q13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0" spans="2:17" x14ac:dyDescent="0.25">
      <c r="B1380" s="8" t="s">
        <v>3426</v>
      </c>
      <c r="C1380" t="s">
        <v>942</v>
      </c>
      <c r="D1380" t="s">
        <v>984</v>
      </c>
      <c r="E1380" t="s">
        <v>8</v>
      </c>
      <c r="F1380" s="4">
        <v>552352</v>
      </c>
      <c r="G1380" s="6" t="str" cm="1">
        <f t="array" ref="G1380">IFERROR(VLOOKUP(VALUE(Table13[[#This Row],[County FIPS]]), IFERROR(IF(VALUE([1]!New_Licenses[#Data])=0, "Pending", VALUE([1]!New_Licenses[#Data])), [1]!New_Licenses[#Data]), 8, FALSE), "N/A")</f>
        <v>N/A</v>
      </c>
      <c r="H1380" s="9" t="str">
        <f>IF(AND(Table13[[#This Row],[Call Sign]]&lt;&gt;"N/A", Table13[[#This Row],[Call Sign]]&lt;&gt;"Pending"), "Y", "N")</f>
        <v>N</v>
      </c>
      <c r="I1380" s="10" t="str" cm="1">
        <f t="array" ref="I13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0" s="6" t="str" cm="1">
        <f t="array" ref="J1380">IF(IFERROR(VLOOKUP(VALUE(Table13[[#This Row],[County FIPS]]), IFERROR(IF(VALUE([1]!New_Leases[#Data])=0, "Pending", VALUE([1]!New_Leases[#Data])), [1]!New_Leases[#Data]), 13, FALSE), "N")="Active", "Y", "N")</f>
        <v>N</v>
      </c>
      <c r="K1380" s="9" t="str" cm="1">
        <f t="array" ref="K13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0" s="9" t="str" cm="1">
        <f t="array" ref="L13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0" s="11" t="str" cm="1">
        <f t="array" ref="M13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0" s="9" t="str" cm="1">
        <f t="array" ref="N1380">IF(IFERROR(VLOOKUP(VALUE(Table13[[#This Row],[County FIPS]]), VALUE([1]!Assignments_of_Authorization[#Data]), 1, FALSE), "N")&lt;&gt;"N", "Y", "N")</f>
        <v>N</v>
      </c>
      <c r="O1380" s="9" t="str" cm="1">
        <f t="array" ref="O13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0" s="9" t="str" cm="1">
        <f t="array" ref="P13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0" s="9" t="str" cm="1">
        <f t="array" ref="Q13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1" spans="2:17" x14ac:dyDescent="0.25">
      <c r="B1381" s="8" t="s">
        <v>3427</v>
      </c>
      <c r="C1381" t="s">
        <v>942</v>
      </c>
      <c r="D1381" t="s">
        <v>985</v>
      </c>
      <c r="E1381" t="s">
        <v>6</v>
      </c>
      <c r="F1381" s="4">
        <v>3935</v>
      </c>
      <c r="G1381" s="6" t="str" cm="1">
        <f t="array" ref="G1381">IFERROR(VLOOKUP(VALUE(Table13[[#This Row],[County FIPS]]), IFERROR(IF(VALUE([1]!New_Licenses[#Data])=0, "Pending", VALUE([1]!New_Licenses[#Data])), [1]!New_Licenses[#Data]), 8, FALSE), "N/A")</f>
        <v>N/A</v>
      </c>
      <c r="H1381" s="9" t="str">
        <f>IF(AND(Table13[[#This Row],[Call Sign]]&lt;&gt;"N/A", Table13[[#This Row],[Call Sign]]&lt;&gt;"Pending"), "Y", "N")</f>
        <v>N</v>
      </c>
      <c r="I1381" s="10" t="str" cm="1">
        <f t="array" ref="I13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1" s="6" t="str" cm="1">
        <f t="array" ref="J1381">IF(IFERROR(VLOOKUP(VALUE(Table13[[#This Row],[County FIPS]]), IFERROR(IF(VALUE([1]!New_Leases[#Data])=0, "Pending", VALUE([1]!New_Leases[#Data])), [1]!New_Leases[#Data]), 13, FALSE), "N")="Active", "Y", "N")</f>
        <v>N</v>
      </c>
      <c r="K1381" s="9" t="str" cm="1">
        <f t="array" ref="K13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1" s="9" t="str" cm="1">
        <f t="array" ref="L13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1" s="11" t="str" cm="1">
        <f t="array" ref="M13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1" s="9" t="str" cm="1">
        <f t="array" ref="N1381">IF(IFERROR(VLOOKUP(VALUE(Table13[[#This Row],[County FIPS]]), VALUE([1]!Assignments_of_Authorization[#Data]), 1, FALSE), "N")&lt;&gt;"N", "Y", "N")</f>
        <v>N</v>
      </c>
      <c r="O1381" s="9" t="str" cm="1">
        <f t="array" ref="O13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1" s="9" t="str" cm="1">
        <f t="array" ref="P13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1" s="9" t="str" cm="1">
        <f t="array" ref="Q13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2" spans="2:17" x14ac:dyDescent="0.25">
      <c r="B1382" s="8" t="s">
        <v>3428</v>
      </c>
      <c r="C1382" t="s">
        <v>942</v>
      </c>
      <c r="D1382" t="s">
        <v>986</v>
      </c>
      <c r="E1382" t="s">
        <v>6</v>
      </c>
      <c r="F1382" s="4">
        <v>15425</v>
      </c>
      <c r="G1382" s="6" t="str" cm="1">
        <f t="array" ref="G1382">IFERROR(VLOOKUP(VALUE(Table13[[#This Row],[County FIPS]]), IFERROR(IF(VALUE([1]!New_Licenses[#Data])=0, "Pending", VALUE([1]!New_Licenses[#Data])), [1]!New_Licenses[#Data]), 8, FALSE), "N/A")</f>
        <v>N/A</v>
      </c>
      <c r="H1382" s="9" t="str">
        <f>IF(AND(Table13[[#This Row],[Call Sign]]&lt;&gt;"N/A", Table13[[#This Row],[Call Sign]]&lt;&gt;"Pending"), "Y", "N")</f>
        <v>N</v>
      </c>
      <c r="I1382" s="10" t="str" cm="1">
        <f t="array" ref="I13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2" s="6" t="str" cm="1">
        <f t="array" ref="J1382">IF(IFERROR(VLOOKUP(VALUE(Table13[[#This Row],[County FIPS]]), IFERROR(IF(VALUE([1]!New_Leases[#Data])=0, "Pending", VALUE([1]!New_Leases[#Data])), [1]!New_Leases[#Data]), 13, FALSE), "N")="Active", "Y", "N")</f>
        <v>N</v>
      </c>
      <c r="K1382" s="9" t="str" cm="1">
        <f t="array" ref="K13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2" s="9" t="str" cm="1">
        <f t="array" ref="L13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2" s="11" t="str" cm="1">
        <f t="array" ref="M13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2" s="9" t="str" cm="1">
        <f t="array" ref="N1382">IF(IFERROR(VLOOKUP(VALUE(Table13[[#This Row],[County FIPS]]), VALUE([1]!Assignments_of_Authorization[#Data]), 1, FALSE), "N")&lt;&gt;"N", "Y", "N")</f>
        <v>N</v>
      </c>
      <c r="O1382" s="9" t="str" cm="1">
        <f t="array" ref="O13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2" s="9" t="str" cm="1">
        <f t="array" ref="P13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2" s="9" t="str" cm="1">
        <f t="array" ref="Q13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3" spans="2:17" x14ac:dyDescent="0.25">
      <c r="B1383" s="8" t="s">
        <v>3429</v>
      </c>
      <c r="C1383" t="s">
        <v>942</v>
      </c>
      <c r="D1383" t="s">
        <v>987</v>
      </c>
      <c r="E1383" t="s">
        <v>6</v>
      </c>
      <c r="F1383" s="4">
        <v>14723</v>
      </c>
      <c r="G1383" s="6" t="str" cm="1">
        <f t="array" ref="G1383">IFERROR(VLOOKUP(VALUE(Table13[[#This Row],[County FIPS]]), IFERROR(IF(VALUE([1]!New_Licenses[#Data])=0, "Pending", VALUE([1]!New_Licenses[#Data])), [1]!New_Licenses[#Data]), 8, FALSE), "N/A")</f>
        <v>N/A</v>
      </c>
      <c r="H1383" s="9" t="str">
        <f>IF(AND(Table13[[#This Row],[Call Sign]]&lt;&gt;"N/A", Table13[[#This Row],[Call Sign]]&lt;&gt;"Pending"), "Y", "N")</f>
        <v>N</v>
      </c>
      <c r="I1383" s="10" t="str" cm="1">
        <f t="array" ref="I13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3" s="6" t="str" cm="1">
        <f t="array" ref="J1383">IF(IFERROR(VLOOKUP(VALUE(Table13[[#This Row],[County FIPS]]), IFERROR(IF(VALUE([1]!New_Leases[#Data])=0, "Pending", VALUE([1]!New_Leases[#Data])), [1]!New_Leases[#Data]), 13, FALSE), "N")="Active", "Y", "N")</f>
        <v>N</v>
      </c>
      <c r="K1383" s="9" t="str" cm="1">
        <f t="array" ref="K13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3" s="9" t="str" cm="1">
        <f t="array" ref="L13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3" s="11" t="str" cm="1">
        <f t="array" ref="M13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3" s="9" t="str" cm="1">
        <f t="array" ref="N1383">IF(IFERROR(VLOOKUP(VALUE(Table13[[#This Row],[County FIPS]]), VALUE([1]!Assignments_of_Authorization[#Data]), 1, FALSE), "N")&lt;&gt;"N", "Y", "N")</f>
        <v>N</v>
      </c>
      <c r="O1383" s="9" t="str" cm="1">
        <f t="array" ref="O13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3" s="9" t="str" cm="1">
        <f t="array" ref="P13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3" s="9" t="str" cm="1">
        <f t="array" ref="Q13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4" spans="2:17" x14ac:dyDescent="0.25">
      <c r="B1384" s="8" t="s">
        <v>3430</v>
      </c>
      <c r="C1384" t="s">
        <v>942</v>
      </c>
      <c r="D1384" t="s">
        <v>699</v>
      </c>
      <c r="E1384" t="s">
        <v>8</v>
      </c>
      <c r="F1384" s="4">
        <v>67097</v>
      </c>
      <c r="G1384" s="6" t="str" cm="1">
        <f t="array" ref="G1384">IFERROR(VLOOKUP(VALUE(Table13[[#This Row],[County FIPS]]), IFERROR(IF(VALUE([1]!New_Licenses[#Data])=0, "Pending", VALUE([1]!New_Licenses[#Data])), [1]!New_Licenses[#Data]), 8, FALSE), "N/A")</f>
        <v>N/A</v>
      </c>
      <c r="H1384" s="9" t="str">
        <f>IF(AND(Table13[[#This Row],[Call Sign]]&lt;&gt;"N/A", Table13[[#This Row],[Call Sign]]&lt;&gt;"Pending"), "Y", "N")</f>
        <v>N</v>
      </c>
      <c r="I1384" s="10" t="str" cm="1">
        <f t="array" ref="I13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4" s="6" t="str" cm="1">
        <f t="array" ref="J1384">IF(IFERROR(VLOOKUP(VALUE(Table13[[#This Row],[County FIPS]]), IFERROR(IF(VALUE([1]!New_Leases[#Data])=0, "Pending", VALUE([1]!New_Leases[#Data])), [1]!New_Leases[#Data]), 13, FALSE), "N")="Active", "Y", "N")</f>
        <v>N</v>
      </c>
      <c r="K1384" s="9" t="str" cm="1">
        <f t="array" ref="K13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4" s="9" t="str" cm="1">
        <f t="array" ref="L13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4" s="11" t="str" cm="1">
        <f t="array" ref="M13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4" s="9" t="str" cm="1">
        <f t="array" ref="N1384">IF(IFERROR(VLOOKUP(VALUE(Table13[[#This Row],[County FIPS]]), VALUE([1]!Assignments_of_Authorization[#Data]), 1, FALSE), "N")&lt;&gt;"N", "Y", "N")</f>
        <v>N</v>
      </c>
      <c r="O1384" s="9" t="str" cm="1">
        <f t="array" ref="O13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4" s="9" t="str" cm="1">
        <f t="array" ref="P13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4" s="9" t="str" cm="1">
        <f t="array" ref="Q13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5" spans="2:17" x14ac:dyDescent="0.25">
      <c r="B1385" s="8" t="s">
        <v>3431</v>
      </c>
      <c r="C1385" t="s">
        <v>942</v>
      </c>
      <c r="D1385" t="s">
        <v>988</v>
      </c>
      <c r="E1385" t="s">
        <v>6</v>
      </c>
      <c r="F1385" s="4">
        <v>9704</v>
      </c>
      <c r="G1385" s="6" t="str" cm="1">
        <f t="array" ref="G1385">IFERROR(VLOOKUP(VALUE(Table13[[#This Row],[County FIPS]]), IFERROR(IF(VALUE([1]!New_Licenses[#Data])=0, "Pending", VALUE([1]!New_Licenses[#Data])), [1]!New_Licenses[#Data]), 8, FALSE), "N/A")</f>
        <v>N/A</v>
      </c>
      <c r="H1385" s="9" t="str">
        <f>IF(AND(Table13[[#This Row],[Call Sign]]&lt;&gt;"N/A", Table13[[#This Row],[Call Sign]]&lt;&gt;"Pending"), "Y", "N")</f>
        <v>N</v>
      </c>
      <c r="I1385" s="10" t="str" cm="1">
        <f t="array" ref="I13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5" s="6" t="str" cm="1">
        <f t="array" ref="J1385">IF(IFERROR(VLOOKUP(VALUE(Table13[[#This Row],[County FIPS]]), IFERROR(IF(VALUE([1]!New_Leases[#Data])=0, "Pending", VALUE([1]!New_Leases[#Data])), [1]!New_Leases[#Data]), 13, FALSE), "N")="Active", "Y", "N")</f>
        <v>N</v>
      </c>
      <c r="K1385" s="9" t="str" cm="1">
        <f t="array" ref="K13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5" s="9" t="str" cm="1">
        <f t="array" ref="L13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5" s="11" t="str" cm="1">
        <f t="array" ref="M13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5" s="9" t="str" cm="1">
        <f t="array" ref="N1385">IF(IFERROR(VLOOKUP(VALUE(Table13[[#This Row],[County FIPS]]), VALUE([1]!Assignments_of_Authorization[#Data]), 1, FALSE), "N")&lt;&gt;"N", "Y", "N")</f>
        <v>N</v>
      </c>
      <c r="O1385" s="9" t="str" cm="1">
        <f t="array" ref="O13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5" s="9" t="str" cm="1">
        <f t="array" ref="P13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5" s="9" t="str" cm="1">
        <f t="array" ref="Q13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6" spans="2:17" x14ac:dyDescent="0.25">
      <c r="B1386" s="8" t="s">
        <v>3432</v>
      </c>
      <c r="C1386" t="s">
        <v>942</v>
      </c>
      <c r="D1386" t="s">
        <v>989</v>
      </c>
      <c r="E1386" t="s">
        <v>6</v>
      </c>
      <c r="F1386" s="4">
        <v>15331</v>
      </c>
      <c r="G1386" s="6" t="str" cm="1">
        <f t="array" ref="G1386">IFERROR(VLOOKUP(VALUE(Table13[[#This Row],[County FIPS]]), IFERROR(IF(VALUE([1]!New_Licenses[#Data])=0, "Pending", VALUE([1]!New_Licenses[#Data])), [1]!New_Licenses[#Data]), 8, FALSE), "N/A")</f>
        <v>N/A</v>
      </c>
      <c r="H1386" s="9" t="str">
        <f>IF(AND(Table13[[#This Row],[Call Sign]]&lt;&gt;"N/A", Table13[[#This Row],[Call Sign]]&lt;&gt;"Pending"), "Y", "N")</f>
        <v>N</v>
      </c>
      <c r="I1386" s="10" t="str" cm="1">
        <f t="array" ref="I13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6" s="6" t="str" cm="1">
        <f t="array" ref="J1386">IF(IFERROR(VLOOKUP(VALUE(Table13[[#This Row],[County FIPS]]), IFERROR(IF(VALUE([1]!New_Leases[#Data])=0, "Pending", VALUE([1]!New_Leases[#Data])), [1]!New_Leases[#Data]), 13, FALSE), "N")="Active", "Y", "N")</f>
        <v>N</v>
      </c>
      <c r="K1386" s="9" t="str" cm="1">
        <f t="array" ref="K13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6" s="9" t="str" cm="1">
        <f t="array" ref="L13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6" s="11" t="str" cm="1">
        <f t="array" ref="M13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6" s="9" t="str" cm="1">
        <f t="array" ref="N1386">IF(IFERROR(VLOOKUP(VALUE(Table13[[#This Row],[County FIPS]]), VALUE([1]!Assignments_of_Authorization[#Data]), 1, FALSE), "N")&lt;&gt;"N", "Y", "N")</f>
        <v>N</v>
      </c>
      <c r="O1386" s="9" t="str" cm="1">
        <f t="array" ref="O13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6" s="9" t="str" cm="1">
        <f t="array" ref="P13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6" s="9" t="str" cm="1">
        <f t="array" ref="Q13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7" spans="2:17" x14ac:dyDescent="0.25">
      <c r="B1387" s="8" t="s">
        <v>3433</v>
      </c>
      <c r="C1387" t="s">
        <v>942</v>
      </c>
      <c r="D1387" t="s">
        <v>990</v>
      </c>
      <c r="E1387" t="s">
        <v>6</v>
      </c>
      <c r="F1387" s="4">
        <v>200231</v>
      </c>
      <c r="G1387" s="6" t="str" cm="1">
        <f t="array" ref="G1387">IFERROR(VLOOKUP(VALUE(Table13[[#This Row],[County FIPS]]), IFERROR(IF(VALUE([1]!New_Licenses[#Data])=0, "Pending", VALUE([1]!New_Licenses[#Data])), [1]!New_Licenses[#Data]), 8, FALSE), "N/A")</f>
        <v>N/A</v>
      </c>
      <c r="H1387" s="9" t="str">
        <f>IF(AND(Table13[[#This Row],[Call Sign]]&lt;&gt;"N/A", Table13[[#This Row],[Call Sign]]&lt;&gt;"Pending"), "Y", "N")</f>
        <v>N</v>
      </c>
      <c r="I1387" s="10" t="str" cm="1">
        <f t="array" ref="I13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7" s="6" t="str" cm="1">
        <f t="array" ref="J1387">IF(IFERROR(VLOOKUP(VALUE(Table13[[#This Row],[County FIPS]]), IFERROR(IF(VALUE([1]!New_Leases[#Data])=0, "Pending", VALUE([1]!New_Leases[#Data])), [1]!New_Leases[#Data]), 13, FALSE), "N")="Active", "Y", "N")</f>
        <v>N</v>
      </c>
      <c r="K1387" s="9" t="str" cm="1">
        <f t="array" ref="K13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7" s="9" t="str" cm="1">
        <f t="array" ref="L13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7" s="11" t="str" cm="1">
        <f t="array" ref="M13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7" s="9" t="str" cm="1">
        <f t="array" ref="N1387">IF(IFERROR(VLOOKUP(VALUE(Table13[[#This Row],[County FIPS]]), VALUE([1]!Assignments_of_Authorization[#Data]), 1, FALSE), "N")&lt;&gt;"N", "Y", "N")</f>
        <v>N</v>
      </c>
      <c r="O1387" s="9" t="str" cm="1">
        <f t="array" ref="O13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7" s="9" t="str" cm="1">
        <f t="array" ref="P13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7" s="9" t="str" cm="1">
        <f t="array" ref="Q13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8" spans="2:17" x14ac:dyDescent="0.25">
      <c r="B1388" s="8" t="s">
        <v>3434</v>
      </c>
      <c r="C1388" t="s">
        <v>942</v>
      </c>
      <c r="D1388" t="s">
        <v>170</v>
      </c>
      <c r="E1388" t="s">
        <v>8</v>
      </c>
      <c r="F1388" s="4">
        <v>150928</v>
      </c>
      <c r="G1388" s="6" t="str" cm="1">
        <f t="array" ref="G1388">IFERROR(VLOOKUP(VALUE(Table13[[#This Row],[County FIPS]]), IFERROR(IF(VALUE([1]!New_Licenses[#Data])=0, "Pending", VALUE([1]!New_Licenses[#Data])), [1]!New_Licenses[#Data]), 8, FALSE), "N/A")</f>
        <v>N/A</v>
      </c>
      <c r="H1388" s="9" t="str">
        <f>IF(AND(Table13[[#This Row],[Call Sign]]&lt;&gt;"N/A", Table13[[#This Row],[Call Sign]]&lt;&gt;"Pending"), "Y", "N")</f>
        <v>N</v>
      </c>
      <c r="I1388" s="10" t="str" cm="1">
        <f t="array" ref="I13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8" s="6" t="str" cm="1">
        <f t="array" ref="J1388">IF(IFERROR(VLOOKUP(VALUE(Table13[[#This Row],[County FIPS]]), IFERROR(IF(VALUE([1]!New_Leases[#Data])=0, "Pending", VALUE([1]!New_Leases[#Data])), [1]!New_Leases[#Data]), 13, FALSE), "N")="Active", "Y", "N")</f>
        <v>N</v>
      </c>
      <c r="K1388" s="9" t="str" cm="1">
        <f t="array" ref="K13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8" s="9" t="str" cm="1">
        <f t="array" ref="L13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8" s="11" t="str" cm="1">
        <f t="array" ref="M13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8" s="9" t="str" cm="1">
        <f t="array" ref="N1388">IF(IFERROR(VLOOKUP(VALUE(Table13[[#This Row],[County FIPS]]), VALUE([1]!Assignments_of_Authorization[#Data]), 1, FALSE), "N")&lt;&gt;"N", "Y", "N")</f>
        <v>N</v>
      </c>
      <c r="O1388" s="9" t="str" cm="1">
        <f t="array" ref="O13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8" s="9" t="str" cm="1">
        <f t="array" ref="P13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8" s="9" t="str" cm="1">
        <f t="array" ref="Q13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89" spans="2:17" x14ac:dyDescent="0.25">
      <c r="B1389" s="8" t="s">
        <v>3435</v>
      </c>
      <c r="C1389" t="s">
        <v>942</v>
      </c>
      <c r="D1389" t="s">
        <v>991</v>
      </c>
      <c r="E1389" t="s">
        <v>8</v>
      </c>
      <c r="F1389" s="4">
        <v>97183</v>
      </c>
      <c r="G1389" s="6" t="str" cm="1">
        <f t="array" ref="G1389">IFERROR(VLOOKUP(VALUE(Table13[[#This Row],[County FIPS]]), IFERROR(IF(VALUE([1]!New_Licenses[#Data])=0, "Pending", VALUE([1]!New_Licenses[#Data])), [1]!New_Licenses[#Data]), 8, FALSE), "N/A")</f>
        <v>N/A</v>
      </c>
      <c r="H1389" s="9" t="str">
        <f>IF(AND(Table13[[#This Row],[Call Sign]]&lt;&gt;"N/A", Table13[[#This Row],[Call Sign]]&lt;&gt;"Pending"), "Y", "N")</f>
        <v>N</v>
      </c>
      <c r="I1389" s="10" t="str" cm="1">
        <f t="array" ref="I13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89" s="6" t="str" cm="1">
        <f t="array" ref="J1389">IF(IFERROR(VLOOKUP(VALUE(Table13[[#This Row],[County FIPS]]), IFERROR(IF(VALUE([1]!New_Leases[#Data])=0, "Pending", VALUE([1]!New_Leases[#Data])), [1]!New_Leases[#Data]), 13, FALSE), "N")="Active", "Y", "N")</f>
        <v>N</v>
      </c>
      <c r="K1389" s="9" t="str" cm="1">
        <f t="array" ref="K13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89" s="9" t="str" cm="1">
        <f t="array" ref="L13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89" s="11" t="str" cm="1">
        <f t="array" ref="M13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89" s="9" t="str" cm="1">
        <f t="array" ref="N1389">IF(IFERROR(VLOOKUP(VALUE(Table13[[#This Row],[County FIPS]]), VALUE([1]!Assignments_of_Authorization[#Data]), 1, FALSE), "N")&lt;&gt;"N", "Y", "N")</f>
        <v>N</v>
      </c>
      <c r="O1389" s="9" t="str" cm="1">
        <f t="array" ref="O13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89" s="9" t="str" cm="1">
        <f t="array" ref="P13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89" s="9" t="str" cm="1">
        <f t="array" ref="Q13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0" spans="2:17" x14ac:dyDescent="0.25">
      <c r="B1390" s="8" t="s">
        <v>3436</v>
      </c>
      <c r="C1390" t="s">
        <v>942</v>
      </c>
      <c r="D1390" t="s">
        <v>992</v>
      </c>
      <c r="E1390" t="s">
        <v>6</v>
      </c>
      <c r="F1390" s="4">
        <v>14836</v>
      </c>
      <c r="G1390" s="6" t="str" cm="1">
        <f t="array" ref="G1390">IFERROR(VLOOKUP(VALUE(Table13[[#This Row],[County FIPS]]), IFERROR(IF(VALUE([1]!New_Licenses[#Data])=0, "Pending", VALUE([1]!New_Licenses[#Data])), [1]!New_Licenses[#Data]), 8, FALSE), "N/A")</f>
        <v>N/A</v>
      </c>
      <c r="H1390" s="9" t="str">
        <f>IF(AND(Table13[[#This Row],[Call Sign]]&lt;&gt;"N/A", Table13[[#This Row],[Call Sign]]&lt;&gt;"Pending"), "Y", "N")</f>
        <v>N</v>
      </c>
      <c r="I1390" s="10" t="str" cm="1">
        <f t="array" ref="I13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0" s="6" t="str" cm="1">
        <f t="array" ref="J1390">IF(IFERROR(VLOOKUP(VALUE(Table13[[#This Row],[County FIPS]]), IFERROR(IF(VALUE([1]!New_Leases[#Data])=0, "Pending", VALUE([1]!New_Leases[#Data])), [1]!New_Leases[#Data]), 13, FALSE), "N")="Active", "Y", "N")</f>
        <v>N</v>
      </c>
      <c r="K1390" s="9" t="str" cm="1">
        <f t="array" ref="K13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0" s="9" t="str" cm="1">
        <f t="array" ref="L13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0" s="11" t="str" cm="1">
        <f t="array" ref="M13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0" s="9" t="str" cm="1">
        <f t="array" ref="N1390">IF(IFERROR(VLOOKUP(VALUE(Table13[[#This Row],[County FIPS]]), VALUE([1]!Assignments_of_Authorization[#Data]), 1, FALSE), "N")&lt;&gt;"N", "Y", "N")</f>
        <v>N</v>
      </c>
      <c r="O1390" s="9" t="str" cm="1">
        <f t="array" ref="O13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0" s="9" t="str" cm="1">
        <f t="array" ref="P13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0" s="9" t="str" cm="1">
        <f t="array" ref="Q13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1" spans="2:17" x14ac:dyDescent="0.25">
      <c r="B1391" s="8" t="s">
        <v>3437</v>
      </c>
      <c r="C1391" t="s">
        <v>942</v>
      </c>
      <c r="D1391" t="s">
        <v>993</v>
      </c>
      <c r="E1391" t="s">
        <v>8</v>
      </c>
      <c r="F1391" s="4">
        <v>158292</v>
      </c>
      <c r="G1391" s="6" t="str" cm="1">
        <f t="array" ref="G1391">IFERROR(VLOOKUP(VALUE(Table13[[#This Row],[County FIPS]]), IFERROR(IF(VALUE([1]!New_Licenses[#Data])=0, "Pending", VALUE([1]!New_Licenses[#Data])), [1]!New_Licenses[#Data]), 8, FALSE), "N/A")</f>
        <v>N/A</v>
      </c>
      <c r="H1391" s="9" t="str">
        <f>IF(AND(Table13[[#This Row],[Call Sign]]&lt;&gt;"N/A", Table13[[#This Row],[Call Sign]]&lt;&gt;"Pending"), "Y", "N")</f>
        <v>N</v>
      </c>
      <c r="I1391" s="10" t="str" cm="1">
        <f t="array" ref="I13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1" s="6" t="str" cm="1">
        <f t="array" ref="J1391">IF(IFERROR(VLOOKUP(VALUE(Table13[[#This Row],[County FIPS]]), IFERROR(IF(VALUE([1]!New_Leases[#Data])=0, "Pending", VALUE([1]!New_Leases[#Data])), [1]!New_Leases[#Data]), 13, FALSE), "N")="Active", "Y", "N")</f>
        <v>N</v>
      </c>
      <c r="K1391" s="9" t="str" cm="1">
        <f t="array" ref="K13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1" s="9" t="str" cm="1">
        <f t="array" ref="L13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1" s="11" t="str" cm="1">
        <f t="array" ref="M13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1" s="9" t="str" cm="1">
        <f t="array" ref="N1391">IF(IFERROR(VLOOKUP(VALUE(Table13[[#This Row],[County FIPS]]), VALUE([1]!Assignments_of_Authorization[#Data]), 1, FALSE), "N")&lt;&gt;"N", "Y", "N")</f>
        <v>N</v>
      </c>
      <c r="O1391" s="9" t="str" cm="1">
        <f t="array" ref="O13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1" s="9" t="str" cm="1">
        <f t="array" ref="P13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1" s="9" t="str" cm="1">
        <f t="array" ref="Q13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2" spans="2:17" x14ac:dyDescent="0.25">
      <c r="B1392" s="8" t="s">
        <v>3438</v>
      </c>
      <c r="C1392" t="s">
        <v>942</v>
      </c>
      <c r="D1392" t="s">
        <v>994</v>
      </c>
      <c r="E1392" t="s">
        <v>6</v>
      </c>
      <c r="F1392" s="4">
        <v>37406</v>
      </c>
      <c r="G1392" s="6" t="str" cm="1">
        <f t="array" ref="G1392">IFERROR(VLOOKUP(VALUE(Table13[[#This Row],[County FIPS]]), IFERROR(IF(VALUE([1]!New_Licenses[#Data])=0, "Pending", VALUE([1]!New_Licenses[#Data])), [1]!New_Licenses[#Data]), 8, FALSE), "N/A")</f>
        <v>N/A</v>
      </c>
      <c r="H1392" s="9" t="str">
        <f>IF(AND(Table13[[#This Row],[Call Sign]]&lt;&gt;"N/A", Table13[[#This Row],[Call Sign]]&lt;&gt;"Pending"), "Y", "N")</f>
        <v>N</v>
      </c>
      <c r="I1392" s="10" t="str" cm="1">
        <f t="array" ref="I13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2" s="6" t="str" cm="1">
        <f t="array" ref="J1392">IF(IFERROR(VLOOKUP(VALUE(Table13[[#This Row],[County FIPS]]), IFERROR(IF(VALUE([1]!New_Leases[#Data])=0, "Pending", VALUE([1]!New_Leases[#Data])), [1]!New_Leases[#Data]), 13, FALSE), "N")="Active", "Y", "N")</f>
        <v>N</v>
      </c>
      <c r="K1392" s="9" t="str" cm="1">
        <f t="array" ref="K13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2" s="9" t="str" cm="1">
        <f t="array" ref="L13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2" s="11" t="str" cm="1">
        <f t="array" ref="M13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2" s="9" t="str" cm="1">
        <f t="array" ref="N1392">IF(IFERROR(VLOOKUP(VALUE(Table13[[#This Row],[County FIPS]]), VALUE([1]!Assignments_of_Authorization[#Data]), 1, FALSE), "N")&lt;&gt;"N", "Y", "N")</f>
        <v>N</v>
      </c>
      <c r="O1392" s="9" t="str" cm="1">
        <f t="array" ref="O13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2" s="9" t="str" cm="1">
        <f t="array" ref="P13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2" s="9" t="str" cm="1">
        <f t="array" ref="Q13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3" spans="2:17" x14ac:dyDescent="0.25">
      <c r="B1393" s="8" t="s">
        <v>3439</v>
      </c>
      <c r="C1393" t="s">
        <v>942</v>
      </c>
      <c r="D1393" t="s">
        <v>709</v>
      </c>
      <c r="E1393" t="s">
        <v>6</v>
      </c>
      <c r="F1393" s="4">
        <v>9671</v>
      </c>
      <c r="G1393" s="6" t="str" cm="1">
        <f t="array" ref="G1393">IFERROR(VLOOKUP(VALUE(Table13[[#This Row],[County FIPS]]), IFERROR(IF(VALUE([1]!New_Licenses[#Data])=0, "Pending", VALUE([1]!New_Licenses[#Data])), [1]!New_Licenses[#Data]), 8, FALSE), "N/A")</f>
        <v>N/A</v>
      </c>
      <c r="H1393" s="9" t="str">
        <f>IF(AND(Table13[[#This Row],[Call Sign]]&lt;&gt;"N/A", Table13[[#This Row],[Call Sign]]&lt;&gt;"Pending"), "Y", "N")</f>
        <v>N</v>
      </c>
      <c r="I1393" s="10" t="str" cm="1">
        <f t="array" ref="I13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3" s="6" t="str" cm="1">
        <f t="array" ref="J1393">IF(IFERROR(VLOOKUP(VALUE(Table13[[#This Row],[County FIPS]]), IFERROR(IF(VALUE([1]!New_Leases[#Data])=0, "Pending", VALUE([1]!New_Leases[#Data])), [1]!New_Leases[#Data]), 13, FALSE), "N")="Active", "Y", "N")</f>
        <v>N</v>
      </c>
      <c r="K1393" s="9" t="str" cm="1">
        <f t="array" ref="K13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3" s="9" t="str" cm="1">
        <f t="array" ref="L13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3" s="11" t="str" cm="1">
        <f t="array" ref="M13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3" s="9" t="str" cm="1">
        <f t="array" ref="N1393">IF(IFERROR(VLOOKUP(VALUE(Table13[[#This Row],[County FIPS]]), VALUE([1]!Assignments_of_Authorization[#Data]), 1, FALSE), "N")&lt;&gt;"N", "Y", "N")</f>
        <v>N</v>
      </c>
      <c r="O1393" s="9" t="str" cm="1">
        <f t="array" ref="O13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3" s="9" t="str" cm="1">
        <f t="array" ref="P13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3" s="9" t="str" cm="1">
        <f t="array" ref="Q13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4" spans="2:17" x14ac:dyDescent="0.25">
      <c r="B1394" s="8" t="s">
        <v>3440</v>
      </c>
      <c r="C1394" t="s">
        <v>942</v>
      </c>
      <c r="D1394" t="s">
        <v>995</v>
      </c>
      <c r="E1394" t="s">
        <v>6</v>
      </c>
      <c r="F1394" s="4">
        <v>9838</v>
      </c>
      <c r="G1394" s="6" t="str" cm="1">
        <f t="array" ref="G1394">IFERROR(VLOOKUP(VALUE(Table13[[#This Row],[County FIPS]]), IFERROR(IF(VALUE([1]!New_Licenses[#Data])=0, "Pending", VALUE([1]!New_Licenses[#Data])), [1]!New_Licenses[#Data]), 8, FALSE), "N/A")</f>
        <v>N/A</v>
      </c>
      <c r="H1394" s="9" t="str">
        <f>IF(AND(Table13[[#This Row],[Call Sign]]&lt;&gt;"N/A", Table13[[#This Row],[Call Sign]]&lt;&gt;"Pending"), "Y", "N")</f>
        <v>N</v>
      </c>
      <c r="I1394" s="10" t="str" cm="1">
        <f t="array" ref="I13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4" s="6" t="str" cm="1">
        <f t="array" ref="J1394">IF(IFERROR(VLOOKUP(VALUE(Table13[[#This Row],[County FIPS]]), IFERROR(IF(VALUE([1]!New_Leases[#Data])=0, "Pending", VALUE([1]!New_Leases[#Data])), [1]!New_Leases[#Data]), 13, FALSE), "N")="Active", "Y", "N")</f>
        <v>N</v>
      </c>
      <c r="K1394" s="9" t="str" cm="1">
        <f t="array" ref="K13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4" s="9" t="str" cm="1">
        <f t="array" ref="L13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4" s="11" t="str" cm="1">
        <f t="array" ref="M13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4" s="9" t="str" cm="1">
        <f t="array" ref="N1394">IF(IFERROR(VLOOKUP(VALUE(Table13[[#This Row],[County FIPS]]), VALUE([1]!Assignments_of_Authorization[#Data]), 1, FALSE), "N")&lt;&gt;"N", "Y", "N")</f>
        <v>N</v>
      </c>
      <c r="O1394" s="9" t="str" cm="1">
        <f t="array" ref="O13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4" s="9" t="str" cm="1">
        <f t="array" ref="P13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4" s="9" t="str" cm="1">
        <f t="array" ref="Q13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5" spans="2:17" x14ac:dyDescent="0.25">
      <c r="B1395" s="8" t="s">
        <v>3441</v>
      </c>
      <c r="C1395" t="s">
        <v>942</v>
      </c>
      <c r="D1395" t="s">
        <v>770</v>
      </c>
      <c r="E1395" t="s">
        <v>6</v>
      </c>
      <c r="F1395" s="4">
        <v>25262</v>
      </c>
      <c r="G1395" s="6" t="str" cm="1">
        <f t="array" ref="G1395">IFERROR(VLOOKUP(VALUE(Table13[[#This Row],[County FIPS]]), IFERROR(IF(VALUE([1]!New_Licenses[#Data])=0, "Pending", VALUE([1]!New_Licenses[#Data])), [1]!New_Licenses[#Data]), 8, FALSE), "N/A")</f>
        <v>N/A</v>
      </c>
      <c r="H1395" s="9" t="str">
        <f>IF(AND(Table13[[#This Row],[Call Sign]]&lt;&gt;"N/A", Table13[[#This Row],[Call Sign]]&lt;&gt;"Pending"), "Y", "N")</f>
        <v>N</v>
      </c>
      <c r="I1395" s="10" t="str" cm="1">
        <f t="array" ref="I13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5" s="6" t="str" cm="1">
        <f t="array" ref="J1395">IF(IFERROR(VLOOKUP(VALUE(Table13[[#This Row],[County FIPS]]), IFERROR(IF(VALUE([1]!New_Leases[#Data])=0, "Pending", VALUE([1]!New_Leases[#Data])), [1]!New_Leases[#Data]), 13, FALSE), "N")="Active", "Y", "N")</f>
        <v>N</v>
      </c>
      <c r="K1395" s="9" t="str" cm="1">
        <f t="array" ref="K13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5" s="9" t="str" cm="1">
        <f t="array" ref="L13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5" s="11" t="str" cm="1">
        <f t="array" ref="M13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5" s="9" t="str" cm="1">
        <f t="array" ref="N1395">IF(IFERROR(VLOOKUP(VALUE(Table13[[#This Row],[County FIPS]]), VALUE([1]!Assignments_of_Authorization[#Data]), 1, FALSE), "N")&lt;&gt;"N", "Y", "N")</f>
        <v>N</v>
      </c>
      <c r="O1395" s="9" t="str" cm="1">
        <f t="array" ref="O13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5" s="9" t="str" cm="1">
        <f t="array" ref="P13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5" s="9" t="str" cm="1">
        <f t="array" ref="Q13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6" spans="2:17" x14ac:dyDescent="0.25">
      <c r="B1396" s="8" t="s">
        <v>3442</v>
      </c>
      <c r="C1396" t="s">
        <v>942</v>
      </c>
      <c r="D1396" t="s">
        <v>996</v>
      </c>
      <c r="E1396" t="s">
        <v>6</v>
      </c>
      <c r="F1396" s="4">
        <v>3360</v>
      </c>
      <c r="G1396" s="6" t="str" cm="1">
        <f t="array" ref="G1396">IFERROR(VLOOKUP(VALUE(Table13[[#This Row],[County FIPS]]), IFERROR(IF(VALUE([1]!New_Licenses[#Data])=0, "Pending", VALUE([1]!New_Licenses[#Data])), [1]!New_Licenses[#Data]), 8, FALSE), "N/A")</f>
        <v>N/A</v>
      </c>
      <c r="H1396" s="9" t="str">
        <f>IF(AND(Table13[[#This Row],[Call Sign]]&lt;&gt;"N/A", Table13[[#This Row],[Call Sign]]&lt;&gt;"Pending"), "Y", "N")</f>
        <v>N</v>
      </c>
      <c r="I1396" s="10" t="str" cm="1">
        <f t="array" ref="I13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6" s="6" t="str" cm="1">
        <f t="array" ref="J1396">IF(IFERROR(VLOOKUP(VALUE(Table13[[#This Row],[County FIPS]]), IFERROR(IF(VALUE([1]!New_Leases[#Data])=0, "Pending", VALUE([1]!New_Leases[#Data])), [1]!New_Leases[#Data]), 13, FALSE), "N")="Active", "Y", "N")</f>
        <v>N</v>
      </c>
      <c r="K1396" s="9" t="str" cm="1">
        <f t="array" ref="K13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6" s="9" t="str" cm="1">
        <f t="array" ref="L13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6" s="11" t="str" cm="1">
        <f t="array" ref="M13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6" s="9" t="str" cm="1">
        <f t="array" ref="N1396">IF(IFERROR(VLOOKUP(VALUE(Table13[[#This Row],[County FIPS]]), VALUE([1]!Assignments_of_Authorization[#Data]), 1, FALSE), "N")&lt;&gt;"N", "Y", "N")</f>
        <v>N</v>
      </c>
      <c r="O1396" s="9" t="str" cm="1">
        <f t="array" ref="O13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6" s="9" t="str" cm="1">
        <f t="array" ref="P13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6" s="9" t="str" cm="1">
        <f t="array" ref="Q13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7" spans="2:17" x14ac:dyDescent="0.25">
      <c r="B1397" s="8" t="s">
        <v>3443</v>
      </c>
      <c r="C1397" t="s">
        <v>942</v>
      </c>
      <c r="D1397" t="s">
        <v>997</v>
      </c>
      <c r="E1397" t="s">
        <v>6</v>
      </c>
      <c r="F1397" s="4">
        <v>21387</v>
      </c>
      <c r="G1397" s="6" t="str" cm="1">
        <f t="array" ref="G1397">IFERROR(VLOOKUP(VALUE(Table13[[#This Row],[County FIPS]]), IFERROR(IF(VALUE([1]!New_Licenses[#Data])=0, "Pending", VALUE([1]!New_Licenses[#Data])), [1]!New_Licenses[#Data]), 8, FALSE), "N/A")</f>
        <v>N/A</v>
      </c>
      <c r="H1397" s="9" t="str">
        <f>IF(AND(Table13[[#This Row],[Call Sign]]&lt;&gt;"N/A", Table13[[#This Row],[Call Sign]]&lt;&gt;"Pending"), "Y", "N")</f>
        <v>N</v>
      </c>
      <c r="I1397" s="10" t="str" cm="1">
        <f t="array" ref="I13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7" s="6" t="str" cm="1">
        <f t="array" ref="J1397">IF(IFERROR(VLOOKUP(VALUE(Table13[[#This Row],[County FIPS]]), IFERROR(IF(VALUE([1]!New_Leases[#Data])=0, "Pending", VALUE([1]!New_Leases[#Data])), [1]!New_Leases[#Data]), 13, FALSE), "N")="Active", "Y", "N")</f>
        <v>N</v>
      </c>
      <c r="K1397" s="9" t="str" cm="1">
        <f t="array" ref="K13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7" s="9" t="str" cm="1">
        <f t="array" ref="L13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7" s="11" t="str" cm="1">
        <f t="array" ref="M13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7" s="9" t="str" cm="1">
        <f t="array" ref="N1397">IF(IFERROR(VLOOKUP(VALUE(Table13[[#This Row],[County FIPS]]), VALUE([1]!Assignments_of_Authorization[#Data]), 1, FALSE), "N")&lt;&gt;"N", "Y", "N")</f>
        <v>N</v>
      </c>
      <c r="O1397" s="9" t="str" cm="1">
        <f t="array" ref="O13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7" s="9" t="str" cm="1">
        <f t="array" ref="P13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7" s="9" t="str" cm="1">
        <f t="array" ref="Q13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8" spans="2:17" x14ac:dyDescent="0.25">
      <c r="B1398" s="8" t="s">
        <v>3444</v>
      </c>
      <c r="C1398" t="s">
        <v>942</v>
      </c>
      <c r="D1398" t="s">
        <v>998</v>
      </c>
      <c r="E1398" t="s">
        <v>6</v>
      </c>
      <c r="F1398" s="4">
        <v>14065</v>
      </c>
      <c r="G1398" s="6" t="str" cm="1">
        <f t="array" ref="G1398">IFERROR(VLOOKUP(VALUE(Table13[[#This Row],[County FIPS]]), IFERROR(IF(VALUE([1]!New_Licenses[#Data])=0, "Pending", VALUE([1]!New_Licenses[#Data])), [1]!New_Licenses[#Data]), 8, FALSE), "N/A")</f>
        <v>N/A</v>
      </c>
      <c r="H1398" s="9" t="str">
        <f>IF(AND(Table13[[#This Row],[Call Sign]]&lt;&gt;"N/A", Table13[[#This Row],[Call Sign]]&lt;&gt;"Pending"), "Y", "N")</f>
        <v>N</v>
      </c>
      <c r="I1398" s="10" t="str" cm="1">
        <f t="array" ref="I13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8" s="6" t="str" cm="1">
        <f t="array" ref="J1398">IF(IFERROR(VLOOKUP(VALUE(Table13[[#This Row],[County FIPS]]), IFERROR(IF(VALUE([1]!New_Leases[#Data])=0, "Pending", VALUE([1]!New_Leases[#Data])), [1]!New_Leases[#Data]), 13, FALSE), "N")="Active", "Y", "N")</f>
        <v>N</v>
      </c>
      <c r="K1398" s="9" t="str" cm="1">
        <f t="array" ref="K13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8" s="9" t="str" cm="1">
        <f t="array" ref="L13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8" s="11" t="str" cm="1">
        <f t="array" ref="M13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8" s="9" t="str" cm="1">
        <f t="array" ref="N1398">IF(IFERROR(VLOOKUP(VALUE(Table13[[#This Row],[County FIPS]]), VALUE([1]!Assignments_of_Authorization[#Data]), 1, FALSE), "N")&lt;&gt;"N", "Y", "N")</f>
        <v>N</v>
      </c>
      <c r="O1398" s="9" t="str" cm="1">
        <f t="array" ref="O13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8" s="9" t="str" cm="1">
        <f t="array" ref="P13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8" s="9" t="str" cm="1">
        <f t="array" ref="Q13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399" spans="2:17" x14ac:dyDescent="0.25">
      <c r="B1399" s="8" t="s">
        <v>3445</v>
      </c>
      <c r="C1399" t="s">
        <v>942</v>
      </c>
      <c r="D1399" t="s">
        <v>999</v>
      </c>
      <c r="E1399" t="s">
        <v>6</v>
      </c>
      <c r="F1399" s="4">
        <v>18968</v>
      </c>
      <c r="G1399" s="6" t="str" cm="1">
        <f t="array" ref="G1399">IFERROR(VLOOKUP(VALUE(Table13[[#This Row],[County FIPS]]), IFERROR(IF(VALUE([1]!New_Licenses[#Data])=0, "Pending", VALUE([1]!New_Licenses[#Data])), [1]!New_Licenses[#Data]), 8, FALSE), "N/A")</f>
        <v>N/A</v>
      </c>
      <c r="H1399" s="9" t="str">
        <f>IF(AND(Table13[[#This Row],[Call Sign]]&lt;&gt;"N/A", Table13[[#This Row],[Call Sign]]&lt;&gt;"Pending"), "Y", "N")</f>
        <v>N</v>
      </c>
      <c r="I1399" s="10" t="str" cm="1">
        <f t="array" ref="I13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399" s="6" t="str" cm="1">
        <f t="array" ref="J1399">IF(IFERROR(VLOOKUP(VALUE(Table13[[#This Row],[County FIPS]]), IFERROR(IF(VALUE([1]!New_Leases[#Data])=0, "Pending", VALUE([1]!New_Leases[#Data])), [1]!New_Leases[#Data]), 13, FALSE), "N")="Active", "Y", "N")</f>
        <v>N</v>
      </c>
      <c r="K1399" s="9" t="str" cm="1">
        <f t="array" ref="K13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399" s="9" t="str" cm="1">
        <f t="array" ref="L13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399" s="11" t="str" cm="1">
        <f t="array" ref="M13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399" s="9" t="str" cm="1">
        <f t="array" ref="N1399">IF(IFERROR(VLOOKUP(VALUE(Table13[[#This Row],[County FIPS]]), VALUE([1]!Assignments_of_Authorization[#Data]), 1, FALSE), "N")&lt;&gt;"N", "Y", "N")</f>
        <v>N</v>
      </c>
      <c r="O1399" s="9" t="str" cm="1">
        <f t="array" ref="O13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399" s="9" t="str" cm="1">
        <f t="array" ref="P13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399" s="9" t="str" cm="1">
        <f t="array" ref="Q13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0" spans="2:17" x14ac:dyDescent="0.25">
      <c r="B1400" s="8" t="s">
        <v>3446</v>
      </c>
      <c r="C1400" t="s">
        <v>942</v>
      </c>
      <c r="D1400" t="s">
        <v>71</v>
      </c>
      <c r="E1400" t="s">
        <v>8</v>
      </c>
      <c r="F1400" s="4">
        <v>267568</v>
      </c>
      <c r="G1400" s="6" t="str" cm="1">
        <f t="array" ref="G1400">IFERROR(VLOOKUP(VALUE(Table13[[#This Row],[County FIPS]]), IFERROR(IF(VALUE([1]!New_Licenses[#Data])=0, "Pending", VALUE([1]!New_Licenses[#Data])), [1]!New_Licenses[#Data]), 8, FALSE), "N/A")</f>
        <v>N/A</v>
      </c>
      <c r="H1400" s="9" t="str">
        <f>IF(AND(Table13[[#This Row],[Call Sign]]&lt;&gt;"N/A", Table13[[#This Row],[Call Sign]]&lt;&gt;"Pending"), "Y", "N")</f>
        <v>N</v>
      </c>
      <c r="I1400" s="10" t="str" cm="1">
        <f t="array" ref="I14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0" s="6" t="str" cm="1">
        <f t="array" ref="J1400">IF(IFERROR(VLOOKUP(VALUE(Table13[[#This Row],[County FIPS]]), IFERROR(IF(VALUE([1]!New_Leases[#Data])=0, "Pending", VALUE([1]!New_Leases[#Data])), [1]!New_Leases[#Data]), 13, FALSE), "N")="Active", "Y", "N")</f>
        <v>N</v>
      </c>
      <c r="K1400" s="9" t="str" cm="1">
        <f t="array" ref="K14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0" s="9" t="str" cm="1">
        <f t="array" ref="L14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0" s="11" t="str" cm="1">
        <f t="array" ref="M14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0" s="9" t="str" cm="1">
        <f t="array" ref="N1400">IF(IFERROR(VLOOKUP(VALUE(Table13[[#This Row],[County FIPS]]), VALUE([1]!Assignments_of_Authorization[#Data]), 1, FALSE), "N")&lt;&gt;"N", "Y", "N")</f>
        <v>N</v>
      </c>
      <c r="O1400" s="9" t="str" cm="1">
        <f t="array" ref="O14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0" s="9" t="str" cm="1">
        <f t="array" ref="P14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0" s="9" t="str" cm="1">
        <f t="array" ref="Q14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1" spans="2:17" x14ac:dyDescent="0.25">
      <c r="B1401" s="8" t="s">
        <v>3447</v>
      </c>
      <c r="C1401" t="s">
        <v>942</v>
      </c>
      <c r="D1401" t="s">
        <v>1000</v>
      </c>
      <c r="E1401" t="s">
        <v>6</v>
      </c>
      <c r="F1401" s="4">
        <v>11253</v>
      </c>
      <c r="G1401" s="6" t="str" cm="1">
        <f t="array" ref="G1401">IFERROR(VLOOKUP(VALUE(Table13[[#This Row],[County FIPS]]), IFERROR(IF(VALUE([1]!New_Licenses[#Data])=0, "Pending", VALUE([1]!New_Licenses[#Data])), [1]!New_Licenses[#Data]), 8, FALSE), "N/A")</f>
        <v>N/A</v>
      </c>
      <c r="H1401" s="9" t="str">
        <f>IF(AND(Table13[[#This Row],[Call Sign]]&lt;&gt;"N/A", Table13[[#This Row],[Call Sign]]&lt;&gt;"Pending"), "Y", "N")</f>
        <v>N</v>
      </c>
      <c r="I1401" s="10" t="str" cm="1">
        <f t="array" ref="I14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1" s="6" t="str" cm="1">
        <f t="array" ref="J1401">IF(IFERROR(VLOOKUP(VALUE(Table13[[#This Row],[County FIPS]]), IFERROR(IF(VALUE([1]!New_Leases[#Data])=0, "Pending", VALUE([1]!New_Leases[#Data])), [1]!New_Leases[#Data]), 13, FALSE), "N")="Active", "Y", "N")</f>
        <v>N</v>
      </c>
      <c r="K1401" s="9" t="str" cm="1">
        <f t="array" ref="K14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1" s="9" t="str" cm="1">
        <f t="array" ref="L14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1" s="11" t="str" cm="1">
        <f t="array" ref="M14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1" s="9" t="str" cm="1">
        <f t="array" ref="N1401">IF(IFERROR(VLOOKUP(VALUE(Table13[[#This Row],[County FIPS]]), VALUE([1]!Assignments_of_Authorization[#Data]), 1, FALSE), "N")&lt;&gt;"N", "Y", "N")</f>
        <v>N</v>
      </c>
      <c r="O1401" s="9" t="str" cm="1">
        <f t="array" ref="O14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1" s="9" t="str" cm="1">
        <f t="array" ref="P14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1" s="9" t="str" cm="1">
        <f t="array" ref="Q14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2" spans="2:17" x14ac:dyDescent="0.25">
      <c r="B1402" s="8" t="s">
        <v>3448</v>
      </c>
      <c r="C1402" t="s">
        <v>942</v>
      </c>
      <c r="D1402" t="s">
        <v>1001</v>
      </c>
      <c r="E1402" t="s">
        <v>6</v>
      </c>
      <c r="F1402" s="4">
        <v>6506</v>
      </c>
      <c r="G1402" s="6" t="str" cm="1">
        <f t="array" ref="G1402">IFERROR(VLOOKUP(VALUE(Table13[[#This Row],[County FIPS]]), IFERROR(IF(VALUE([1]!New_Licenses[#Data])=0, "Pending", VALUE([1]!New_Licenses[#Data])), [1]!New_Licenses[#Data]), 8, FALSE), "N/A")</f>
        <v>N/A</v>
      </c>
      <c r="H1402" s="9" t="str">
        <f>IF(AND(Table13[[#This Row],[Call Sign]]&lt;&gt;"N/A", Table13[[#This Row],[Call Sign]]&lt;&gt;"Pending"), "Y", "N")</f>
        <v>N</v>
      </c>
      <c r="I1402" s="10" t="str" cm="1">
        <f t="array" ref="I14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2" s="6" t="str" cm="1">
        <f t="array" ref="J1402">IF(IFERROR(VLOOKUP(VALUE(Table13[[#This Row],[County FIPS]]), IFERROR(IF(VALUE([1]!New_Leases[#Data])=0, "Pending", VALUE([1]!New_Leases[#Data])), [1]!New_Leases[#Data]), 13, FALSE), "N")="Active", "Y", "N")</f>
        <v>N</v>
      </c>
      <c r="K1402" s="9" t="str" cm="1">
        <f t="array" ref="K14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2" s="9" t="str" cm="1">
        <f t="array" ref="L14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2" s="11" t="str" cm="1">
        <f t="array" ref="M14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2" s="9" t="str" cm="1">
        <f t="array" ref="N1402">IF(IFERROR(VLOOKUP(VALUE(Table13[[#This Row],[County FIPS]]), VALUE([1]!Assignments_of_Authorization[#Data]), 1, FALSE), "N")&lt;&gt;"N", "Y", "N")</f>
        <v>N</v>
      </c>
      <c r="O1402" s="9" t="str" cm="1">
        <f t="array" ref="O14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2" s="9" t="str" cm="1">
        <f t="array" ref="P14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2" s="9" t="str" cm="1">
        <f t="array" ref="Q14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3" spans="2:17" x14ac:dyDescent="0.25">
      <c r="B1403" s="8" t="s">
        <v>3449</v>
      </c>
      <c r="C1403" t="s">
        <v>942</v>
      </c>
      <c r="D1403" t="s">
        <v>1002</v>
      </c>
      <c r="E1403" t="s">
        <v>6</v>
      </c>
      <c r="F1403" s="4">
        <v>49671</v>
      </c>
      <c r="G1403" s="6" t="str" cm="1">
        <f t="array" ref="G1403">IFERROR(VLOOKUP(VALUE(Table13[[#This Row],[County FIPS]]), IFERROR(IF(VALUE([1]!New_Licenses[#Data])=0, "Pending", VALUE([1]!New_Licenses[#Data])), [1]!New_Licenses[#Data]), 8, FALSE), "N/A")</f>
        <v>N/A</v>
      </c>
      <c r="H1403" s="9" t="str">
        <f>IF(AND(Table13[[#This Row],[Call Sign]]&lt;&gt;"N/A", Table13[[#This Row],[Call Sign]]&lt;&gt;"Pending"), "Y", "N")</f>
        <v>N</v>
      </c>
      <c r="I1403" s="10" t="str" cm="1">
        <f t="array" ref="I14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3" s="6" t="str" cm="1">
        <f t="array" ref="J1403">IF(IFERROR(VLOOKUP(VALUE(Table13[[#This Row],[County FIPS]]), IFERROR(IF(VALUE([1]!New_Leases[#Data])=0, "Pending", VALUE([1]!New_Leases[#Data])), [1]!New_Leases[#Data]), 13, FALSE), "N")="Active", "Y", "N")</f>
        <v>N</v>
      </c>
      <c r="K1403" s="9" t="str" cm="1">
        <f t="array" ref="K14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3" s="9" t="str" cm="1">
        <f t="array" ref="L14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3" s="11" t="str" cm="1">
        <f t="array" ref="M14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3" s="9" t="str" cm="1">
        <f t="array" ref="N1403">IF(IFERROR(VLOOKUP(VALUE(Table13[[#This Row],[County FIPS]]), VALUE([1]!Assignments_of_Authorization[#Data]), 1, FALSE), "N")&lt;&gt;"N", "Y", "N")</f>
        <v>N</v>
      </c>
      <c r="O1403" s="9" t="str" cm="1">
        <f t="array" ref="O14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3" s="9" t="str" cm="1">
        <f t="array" ref="P14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3" s="9" t="str" cm="1">
        <f t="array" ref="Q14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4" spans="2:17" x14ac:dyDescent="0.25">
      <c r="B1404" s="8" t="s">
        <v>3450</v>
      </c>
      <c r="C1404" t="s">
        <v>942</v>
      </c>
      <c r="D1404" t="s">
        <v>649</v>
      </c>
      <c r="E1404" t="s">
        <v>8</v>
      </c>
      <c r="F1404" s="4">
        <v>141337</v>
      </c>
      <c r="G1404" s="6" t="str" cm="1">
        <f t="array" ref="G1404">IFERROR(VLOOKUP(VALUE(Table13[[#This Row],[County FIPS]]), IFERROR(IF(VALUE([1]!New_Licenses[#Data])=0, "Pending", VALUE([1]!New_Licenses[#Data])), [1]!New_Licenses[#Data]), 8, FALSE), "N/A")</f>
        <v>N/A</v>
      </c>
      <c r="H1404" s="9" t="str">
        <f>IF(AND(Table13[[#This Row],[Call Sign]]&lt;&gt;"N/A", Table13[[#This Row],[Call Sign]]&lt;&gt;"Pending"), "Y", "N")</f>
        <v>N</v>
      </c>
      <c r="I1404" s="10" t="str" cm="1">
        <f t="array" ref="I14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4" s="6" t="str" cm="1">
        <f t="array" ref="J1404">IF(IFERROR(VLOOKUP(VALUE(Table13[[#This Row],[County FIPS]]), IFERROR(IF(VALUE([1]!New_Leases[#Data])=0, "Pending", VALUE([1]!New_Leases[#Data])), [1]!New_Leases[#Data]), 13, FALSE), "N")="Active", "Y", "N")</f>
        <v>N</v>
      </c>
      <c r="K1404" s="9" t="str" cm="1">
        <f t="array" ref="K14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4" s="9" t="str" cm="1">
        <f t="array" ref="L14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4" s="11" t="str" cm="1">
        <f t="array" ref="M14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4" s="9" t="str" cm="1">
        <f t="array" ref="N1404">IF(IFERROR(VLOOKUP(VALUE(Table13[[#This Row],[County FIPS]]), VALUE([1]!Assignments_of_Authorization[#Data]), 1, FALSE), "N")&lt;&gt;"N", "Y", "N")</f>
        <v>N</v>
      </c>
      <c r="O1404" s="9" t="str" cm="1">
        <f t="array" ref="O14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4" s="9" t="str" cm="1">
        <f t="array" ref="P14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4" s="9" t="str" cm="1">
        <f t="array" ref="Q14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5" spans="2:17" x14ac:dyDescent="0.25">
      <c r="B1405" s="8" t="s">
        <v>3451</v>
      </c>
      <c r="C1405" t="s">
        <v>942</v>
      </c>
      <c r="D1405" t="s">
        <v>1003</v>
      </c>
      <c r="E1405" t="s">
        <v>6</v>
      </c>
      <c r="F1405" s="4">
        <v>9528</v>
      </c>
      <c r="G1405" s="6" t="str" cm="1">
        <f t="array" ref="G1405">IFERROR(VLOOKUP(VALUE(Table13[[#This Row],[County FIPS]]), IFERROR(IF(VALUE([1]!New_Licenses[#Data])=0, "Pending", VALUE([1]!New_Licenses[#Data])), [1]!New_Licenses[#Data]), 8, FALSE), "N/A")</f>
        <v>N/A</v>
      </c>
      <c r="H1405" s="9" t="str">
        <f>IF(AND(Table13[[#This Row],[Call Sign]]&lt;&gt;"N/A", Table13[[#This Row],[Call Sign]]&lt;&gt;"Pending"), "Y", "N")</f>
        <v>N</v>
      </c>
      <c r="I1405" s="10" t="str" cm="1">
        <f t="array" ref="I14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5" s="6" t="str" cm="1">
        <f t="array" ref="J1405">IF(IFERROR(VLOOKUP(VALUE(Table13[[#This Row],[County FIPS]]), IFERROR(IF(VALUE([1]!New_Leases[#Data])=0, "Pending", VALUE([1]!New_Leases[#Data])), [1]!New_Leases[#Data]), 13, FALSE), "N")="Active", "Y", "N")</f>
        <v>N</v>
      </c>
      <c r="K1405" s="9" t="str" cm="1">
        <f t="array" ref="K14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5" s="9" t="str" cm="1">
        <f t="array" ref="L14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5" s="11" t="str" cm="1">
        <f t="array" ref="M14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5" s="9" t="str" cm="1">
        <f t="array" ref="N1405">IF(IFERROR(VLOOKUP(VALUE(Table13[[#This Row],[County FIPS]]), VALUE([1]!Assignments_of_Authorization[#Data]), 1, FALSE), "N")&lt;&gt;"N", "Y", "N")</f>
        <v>N</v>
      </c>
      <c r="O1405" s="9" t="str" cm="1">
        <f t="array" ref="O14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5" s="9" t="str" cm="1">
        <f t="array" ref="P14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5" s="9" t="str" cm="1">
        <f t="array" ref="Q14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6" spans="2:17" x14ac:dyDescent="0.25">
      <c r="B1406" s="8" t="s">
        <v>3452</v>
      </c>
      <c r="C1406" t="s">
        <v>1004</v>
      </c>
      <c r="D1406" t="s">
        <v>239</v>
      </c>
      <c r="E1406" t="s">
        <v>6</v>
      </c>
      <c r="F1406" s="4">
        <v>29538</v>
      </c>
      <c r="G1406" s="6" t="str" cm="1">
        <f t="array" ref="G1406">IFERROR(VLOOKUP(VALUE(Table13[[#This Row],[County FIPS]]), IFERROR(IF(VALUE([1]!New_Licenses[#Data])=0, "Pending", VALUE([1]!New_Licenses[#Data])), [1]!New_Licenses[#Data]), 8, FALSE), "N/A")</f>
        <v>N/A</v>
      </c>
      <c r="H1406" s="9" t="str">
        <f>IF(AND(Table13[[#This Row],[Call Sign]]&lt;&gt;"N/A", Table13[[#This Row],[Call Sign]]&lt;&gt;"Pending"), "Y", "N")</f>
        <v>N</v>
      </c>
      <c r="I1406" s="10" t="str" cm="1">
        <f t="array" ref="I14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6" s="6" t="str" cm="1">
        <f t="array" ref="J1406">IF(IFERROR(VLOOKUP(VALUE(Table13[[#This Row],[County FIPS]]), IFERROR(IF(VALUE([1]!New_Leases[#Data])=0, "Pending", VALUE([1]!New_Leases[#Data])), [1]!New_Leases[#Data]), 13, FALSE), "N")="Active", "Y", "N")</f>
        <v>N</v>
      </c>
      <c r="K1406" s="9" t="str" cm="1">
        <f t="array" ref="K14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6" s="9" t="str" cm="1">
        <f t="array" ref="L14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6" s="11" t="str" cm="1">
        <f t="array" ref="M14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6" s="9" t="str" cm="1">
        <f t="array" ref="N1406">IF(IFERROR(VLOOKUP(VALUE(Table13[[#This Row],[County FIPS]]), VALUE([1]!Assignments_of_Authorization[#Data]), 1, FALSE), "N")&lt;&gt;"N", "Y", "N")</f>
        <v>N</v>
      </c>
      <c r="O1406" s="9" t="str" cm="1">
        <f t="array" ref="O14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6" s="9" t="str" cm="1">
        <f t="array" ref="P14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6" s="9" t="str" cm="1">
        <f t="array" ref="Q14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7" spans="2:17" x14ac:dyDescent="0.25">
      <c r="B1407" s="8" t="s">
        <v>3453</v>
      </c>
      <c r="C1407" t="s">
        <v>1004</v>
      </c>
      <c r="D1407" t="s">
        <v>1005</v>
      </c>
      <c r="E1407" t="s">
        <v>6</v>
      </c>
      <c r="F1407" s="4">
        <v>34740</v>
      </c>
      <c r="G1407" s="6" t="str" cm="1">
        <f t="array" ref="G1407">IFERROR(VLOOKUP(VALUE(Table13[[#This Row],[County FIPS]]), IFERROR(IF(VALUE([1]!New_Licenses[#Data])=0, "Pending", VALUE([1]!New_Licenses[#Data])), [1]!New_Licenses[#Data]), 8, FALSE), "N/A")</f>
        <v>N/A</v>
      </c>
      <c r="H1407" s="9" t="str">
        <f>IF(AND(Table13[[#This Row],[Call Sign]]&lt;&gt;"N/A", Table13[[#This Row],[Call Sign]]&lt;&gt;"Pending"), "Y", "N")</f>
        <v>N</v>
      </c>
      <c r="I1407" s="10" t="str" cm="1">
        <f t="array" ref="I14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7" s="6" t="str" cm="1">
        <f t="array" ref="J1407">IF(IFERROR(VLOOKUP(VALUE(Table13[[#This Row],[County FIPS]]), IFERROR(IF(VALUE([1]!New_Leases[#Data])=0, "Pending", VALUE([1]!New_Leases[#Data])), [1]!New_Leases[#Data]), 13, FALSE), "N")="Active", "Y", "N")</f>
        <v>N</v>
      </c>
      <c r="K1407" s="9" t="str" cm="1">
        <f t="array" ref="K14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7" s="9" t="str" cm="1">
        <f t="array" ref="L14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7" s="11" t="str" cm="1">
        <f t="array" ref="M14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7" s="9" t="str" cm="1">
        <f t="array" ref="N1407">IF(IFERROR(VLOOKUP(VALUE(Table13[[#This Row],[County FIPS]]), VALUE([1]!Assignments_of_Authorization[#Data]), 1, FALSE), "N")&lt;&gt;"N", "Y", "N")</f>
        <v>N</v>
      </c>
      <c r="O1407" s="9" t="str" cm="1">
        <f t="array" ref="O14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7" s="9" t="str" cm="1">
        <f t="array" ref="P14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7" s="9" t="str" cm="1">
        <f t="array" ref="Q14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8" spans="2:17" x14ac:dyDescent="0.25">
      <c r="B1408" s="8" t="s">
        <v>3454</v>
      </c>
      <c r="C1408" t="s">
        <v>1004</v>
      </c>
      <c r="D1408" t="s">
        <v>1006</v>
      </c>
      <c r="E1408" t="s">
        <v>6</v>
      </c>
      <c r="F1408" s="4">
        <v>12720</v>
      </c>
      <c r="G1408" s="6" t="str" cm="1">
        <f t="array" ref="G1408">IFERROR(VLOOKUP(VALUE(Table13[[#This Row],[County FIPS]]), IFERROR(IF(VALUE([1]!New_Licenses[#Data])=0, "Pending", VALUE([1]!New_Licenses[#Data])), [1]!New_Licenses[#Data]), 8, FALSE), "N/A")</f>
        <v>N/A</v>
      </c>
      <c r="H1408" s="9" t="str">
        <f>IF(AND(Table13[[#This Row],[Call Sign]]&lt;&gt;"N/A", Table13[[#This Row],[Call Sign]]&lt;&gt;"Pending"), "Y", "N")</f>
        <v>N</v>
      </c>
      <c r="I1408" s="10" t="str" cm="1">
        <f t="array" ref="I14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8" s="6" t="str" cm="1">
        <f t="array" ref="J1408">IF(IFERROR(VLOOKUP(VALUE(Table13[[#This Row],[County FIPS]]), IFERROR(IF(VALUE([1]!New_Leases[#Data])=0, "Pending", VALUE([1]!New_Leases[#Data])), [1]!New_Leases[#Data]), 13, FALSE), "N")="Active", "Y", "N")</f>
        <v>N</v>
      </c>
      <c r="K1408" s="9" t="str" cm="1">
        <f t="array" ref="K14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8" s="9" t="str" cm="1">
        <f t="array" ref="L14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8" s="11" t="str" cm="1">
        <f t="array" ref="M14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8" s="9" t="str" cm="1">
        <f t="array" ref="N1408">IF(IFERROR(VLOOKUP(VALUE(Table13[[#This Row],[County FIPS]]), VALUE([1]!Assignments_of_Authorization[#Data]), 1, FALSE), "N")&lt;&gt;"N", "Y", "N")</f>
        <v>N</v>
      </c>
      <c r="O1408" s="9" t="str" cm="1">
        <f t="array" ref="O14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8" s="9" t="str" cm="1">
        <f t="array" ref="P14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8" s="9" t="str" cm="1">
        <f t="array" ref="Q14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09" spans="2:17" x14ac:dyDescent="0.25">
      <c r="B1409" s="8" t="s">
        <v>3455</v>
      </c>
      <c r="C1409" t="s">
        <v>1004</v>
      </c>
      <c r="D1409" t="s">
        <v>1007</v>
      </c>
      <c r="E1409" t="s">
        <v>6</v>
      </c>
      <c r="F1409" s="4">
        <v>17889</v>
      </c>
      <c r="G1409" s="6" t="str" cm="1">
        <f t="array" ref="G1409">IFERROR(VLOOKUP(VALUE(Table13[[#This Row],[County FIPS]]), IFERROR(IF(VALUE([1]!New_Licenses[#Data])=0, "Pending", VALUE([1]!New_Licenses[#Data])), [1]!New_Licenses[#Data]), 8, FALSE), "N/A")</f>
        <v>N/A</v>
      </c>
      <c r="H1409" s="9" t="str">
        <f>IF(AND(Table13[[#This Row],[Call Sign]]&lt;&gt;"N/A", Table13[[#This Row],[Call Sign]]&lt;&gt;"Pending"), "Y", "N")</f>
        <v>N</v>
      </c>
      <c r="I1409" s="10" t="str" cm="1">
        <f t="array" ref="I14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09" s="6" t="str" cm="1">
        <f t="array" ref="J1409">IF(IFERROR(VLOOKUP(VALUE(Table13[[#This Row],[County FIPS]]), IFERROR(IF(VALUE([1]!New_Leases[#Data])=0, "Pending", VALUE([1]!New_Leases[#Data])), [1]!New_Leases[#Data]), 13, FALSE), "N")="Active", "Y", "N")</f>
        <v>N</v>
      </c>
      <c r="K1409" s="9" t="str" cm="1">
        <f t="array" ref="K14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09" s="9" t="str" cm="1">
        <f t="array" ref="L14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09" s="11" t="str" cm="1">
        <f t="array" ref="M14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09" s="9" t="str" cm="1">
        <f t="array" ref="N1409">IF(IFERROR(VLOOKUP(VALUE(Table13[[#This Row],[County FIPS]]), VALUE([1]!Assignments_of_Authorization[#Data]), 1, FALSE), "N")&lt;&gt;"N", "Y", "N")</f>
        <v>N</v>
      </c>
      <c r="O1409" s="9" t="str" cm="1">
        <f t="array" ref="O14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09" s="9" t="str" cm="1">
        <f t="array" ref="P14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09" s="9" t="str" cm="1">
        <f t="array" ref="Q14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0" spans="2:17" x14ac:dyDescent="0.25">
      <c r="B1410" s="8" t="s">
        <v>3456</v>
      </c>
      <c r="C1410" t="s">
        <v>1004</v>
      </c>
      <c r="D1410" t="s">
        <v>127</v>
      </c>
      <c r="E1410" t="s">
        <v>6</v>
      </c>
      <c r="F1410" s="4">
        <v>7646</v>
      </c>
      <c r="G1410" s="6" t="str" cm="1">
        <f t="array" ref="G1410">IFERROR(VLOOKUP(VALUE(Table13[[#This Row],[County FIPS]]), IFERROR(IF(VALUE([1]!New_Licenses[#Data])=0, "Pending", VALUE([1]!New_Licenses[#Data])), [1]!New_Licenses[#Data]), 8, FALSE), "N/A")</f>
        <v>N/A</v>
      </c>
      <c r="H1410" s="9" t="str">
        <f>IF(AND(Table13[[#This Row],[Call Sign]]&lt;&gt;"N/A", Table13[[#This Row],[Call Sign]]&lt;&gt;"Pending"), "Y", "N")</f>
        <v>N</v>
      </c>
      <c r="I1410" s="10" t="str" cm="1">
        <f t="array" ref="I14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0" s="6" t="str" cm="1">
        <f t="array" ref="J1410">IF(IFERROR(VLOOKUP(VALUE(Table13[[#This Row],[County FIPS]]), IFERROR(IF(VALUE([1]!New_Leases[#Data])=0, "Pending", VALUE([1]!New_Leases[#Data])), [1]!New_Leases[#Data]), 13, FALSE), "N")="Active", "Y", "N")</f>
        <v>N</v>
      </c>
      <c r="K1410" s="9" t="str" cm="1">
        <f t="array" ref="K14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0" s="9" t="str" cm="1">
        <f t="array" ref="L14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0" s="11" t="str" cm="1">
        <f t="array" ref="M14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0" s="9" t="str" cm="1">
        <f t="array" ref="N1410">IF(IFERROR(VLOOKUP(VALUE(Table13[[#This Row],[County FIPS]]), VALUE([1]!Assignments_of_Authorization[#Data]), 1, FALSE), "N")&lt;&gt;"N", "Y", "N")</f>
        <v>N</v>
      </c>
      <c r="O1410" s="9" t="str" cm="1">
        <f t="array" ref="O14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0" s="9" t="str" cm="1">
        <f t="array" ref="P14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0" s="9" t="str" cm="1">
        <f t="array" ref="Q14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1" spans="2:17" x14ac:dyDescent="0.25">
      <c r="B1411" s="8" t="s">
        <v>3457</v>
      </c>
      <c r="C1411" t="s">
        <v>1004</v>
      </c>
      <c r="D1411" t="s">
        <v>1008</v>
      </c>
      <c r="E1411" t="s">
        <v>6</v>
      </c>
      <c r="F1411" s="4">
        <v>30985</v>
      </c>
      <c r="G1411" s="6" t="str" cm="1">
        <f t="array" ref="G1411">IFERROR(VLOOKUP(VALUE(Table13[[#This Row],[County FIPS]]), IFERROR(IF(VALUE([1]!New_Licenses[#Data])=0, "Pending", VALUE([1]!New_Licenses[#Data])), [1]!New_Licenses[#Data]), 8, FALSE), "N/A")</f>
        <v>N/A</v>
      </c>
      <c r="H1411" s="9" t="str">
        <f>IF(AND(Table13[[#This Row],[Call Sign]]&lt;&gt;"N/A", Table13[[#This Row],[Call Sign]]&lt;&gt;"Pending"), "Y", "N")</f>
        <v>N</v>
      </c>
      <c r="I1411" s="10" t="str" cm="1">
        <f t="array" ref="I14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1" s="6" t="str" cm="1">
        <f t="array" ref="J1411">IF(IFERROR(VLOOKUP(VALUE(Table13[[#This Row],[County FIPS]]), IFERROR(IF(VALUE([1]!New_Leases[#Data])=0, "Pending", VALUE([1]!New_Leases[#Data])), [1]!New_Leases[#Data]), 13, FALSE), "N")="Active", "Y", "N")</f>
        <v>N</v>
      </c>
      <c r="K1411" s="9" t="str" cm="1">
        <f t="array" ref="K14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1" s="9" t="str" cm="1">
        <f t="array" ref="L14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1" s="11" t="str" cm="1">
        <f t="array" ref="M14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1" s="9" t="str" cm="1">
        <f t="array" ref="N1411">IF(IFERROR(VLOOKUP(VALUE(Table13[[#This Row],[County FIPS]]), VALUE([1]!Assignments_of_Authorization[#Data]), 1, FALSE), "N")&lt;&gt;"N", "Y", "N")</f>
        <v>N</v>
      </c>
      <c r="O1411" s="9" t="str" cm="1">
        <f t="array" ref="O14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1" s="9" t="str" cm="1">
        <f t="array" ref="P14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1" s="9" t="str" cm="1">
        <f t="array" ref="Q14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2" spans="2:17" x14ac:dyDescent="0.25">
      <c r="B1412" s="8" t="s">
        <v>3458</v>
      </c>
      <c r="C1412" t="s">
        <v>1004</v>
      </c>
      <c r="D1412" t="s">
        <v>14</v>
      </c>
      <c r="E1412" t="s">
        <v>6</v>
      </c>
      <c r="F1412" s="4">
        <v>13266</v>
      </c>
      <c r="G1412" s="6" t="str" cm="1">
        <f t="array" ref="G1412">IFERROR(VLOOKUP(VALUE(Table13[[#This Row],[County FIPS]]), IFERROR(IF(VALUE([1]!New_Licenses[#Data])=0, "Pending", VALUE([1]!New_Licenses[#Data])), [1]!New_Licenses[#Data]), 8, FALSE), "N/A")</f>
        <v>N/A</v>
      </c>
      <c r="H1412" s="9" t="str">
        <f>IF(AND(Table13[[#This Row],[Call Sign]]&lt;&gt;"N/A", Table13[[#This Row],[Call Sign]]&lt;&gt;"Pending"), "Y", "N")</f>
        <v>N</v>
      </c>
      <c r="I1412" s="10" t="str" cm="1">
        <f t="array" ref="I14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2" s="6" t="str" cm="1">
        <f t="array" ref="J1412">IF(IFERROR(VLOOKUP(VALUE(Table13[[#This Row],[County FIPS]]), IFERROR(IF(VALUE([1]!New_Leases[#Data])=0, "Pending", VALUE([1]!New_Leases[#Data])), [1]!New_Leases[#Data]), 13, FALSE), "N")="Active", "Y", "N")</f>
        <v>N</v>
      </c>
      <c r="K1412" s="9" t="str" cm="1">
        <f t="array" ref="K14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2" s="9" t="str" cm="1">
        <f t="array" ref="L14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2" s="11" t="str" cm="1">
        <f t="array" ref="M14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2" s="9" t="str" cm="1">
        <f t="array" ref="N1412">IF(IFERROR(VLOOKUP(VALUE(Table13[[#This Row],[County FIPS]]), VALUE([1]!Assignments_of_Authorization[#Data]), 1, FALSE), "N")&lt;&gt;"N", "Y", "N")</f>
        <v>N</v>
      </c>
      <c r="O1412" s="9" t="str" cm="1">
        <f t="array" ref="O14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2" s="9" t="str" cm="1">
        <f t="array" ref="P14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2" s="9" t="str" cm="1">
        <f t="array" ref="Q14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3" spans="2:17" x14ac:dyDescent="0.25">
      <c r="B1413" s="8" t="s">
        <v>3459</v>
      </c>
      <c r="C1413" t="s">
        <v>1004</v>
      </c>
      <c r="D1413" t="s">
        <v>130</v>
      </c>
      <c r="E1413" t="s">
        <v>6</v>
      </c>
      <c r="F1413" s="4">
        <v>9998</v>
      </c>
      <c r="G1413" s="6" t="str" cm="1">
        <f t="array" ref="G1413">IFERROR(VLOOKUP(VALUE(Table13[[#This Row],[County FIPS]]), IFERROR(IF(VALUE([1]!New_Licenses[#Data])=0, "Pending", VALUE([1]!New_Licenses[#Data])), [1]!New_Licenses[#Data]), 8, FALSE), "N/A")</f>
        <v>N/A</v>
      </c>
      <c r="H1413" s="9" t="str">
        <f>IF(AND(Table13[[#This Row],[Call Sign]]&lt;&gt;"N/A", Table13[[#This Row],[Call Sign]]&lt;&gt;"Pending"), "Y", "N")</f>
        <v>N</v>
      </c>
      <c r="I1413" s="10" t="str" cm="1">
        <f t="array" ref="I14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3" s="6" t="str" cm="1">
        <f t="array" ref="J1413">IF(IFERROR(VLOOKUP(VALUE(Table13[[#This Row],[County FIPS]]), IFERROR(IF(VALUE([1]!New_Leases[#Data])=0, "Pending", VALUE([1]!New_Leases[#Data])), [1]!New_Leases[#Data]), 13, FALSE), "N")="Active", "Y", "N")</f>
        <v>N</v>
      </c>
      <c r="K1413" s="9" t="str" cm="1">
        <f t="array" ref="K14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3" s="9" t="str" cm="1">
        <f t="array" ref="L14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3" s="11" t="str" cm="1">
        <f t="array" ref="M14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3" s="9" t="str" cm="1">
        <f t="array" ref="N1413">IF(IFERROR(VLOOKUP(VALUE(Table13[[#This Row],[County FIPS]]), VALUE([1]!Assignments_of_Authorization[#Data]), 1, FALSE), "N")&lt;&gt;"N", "Y", "N")</f>
        <v>N</v>
      </c>
      <c r="O1413" s="9" t="str" cm="1">
        <f t="array" ref="O14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3" s="9" t="str" cm="1">
        <f t="array" ref="P14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3" s="9" t="str" cm="1">
        <f t="array" ref="Q14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4" spans="2:17" x14ac:dyDescent="0.25">
      <c r="B1414" s="8" t="s">
        <v>3460</v>
      </c>
      <c r="C1414" t="s">
        <v>1004</v>
      </c>
      <c r="D1414" t="s">
        <v>615</v>
      </c>
      <c r="E1414" t="s">
        <v>6</v>
      </c>
      <c r="F1414" s="4">
        <v>17106</v>
      </c>
      <c r="G1414" s="6" t="str" cm="1">
        <f t="array" ref="G1414">IFERROR(VLOOKUP(VALUE(Table13[[#This Row],[County FIPS]]), IFERROR(IF(VALUE([1]!New_Licenses[#Data])=0, "Pending", VALUE([1]!New_Licenses[#Data])), [1]!New_Licenses[#Data]), 8, FALSE), "N/A")</f>
        <v>N/A</v>
      </c>
      <c r="H1414" s="9" t="str">
        <f>IF(AND(Table13[[#This Row],[Call Sign]]&lt;&gt;"N/A", Table13[[#This Row],[Call Sign]]&lt;&gt;"Pending"), "Y", "N")</f>
        <v>N</v>
      </c>
      <c r="I1414" s="10" t="str" cm="1">
        <f t="array" ref="I14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4" s="6" t="str" cm="1">
        <f t="array" ref="J1414">IF(IFERROR(VLOOKUP(VALUE(Table13[[#This Row],[County FIPS]]), IFERROR(IF(VALUE([1]!New_Leases[#Data])=0, "Pending", VALUE([1]!New_Leases[#Data])), [1]!New_Leases[#Data]), 13, FALSE), "N")="Active", "Y", "N")</f>
        <v>N</v>
      </c>
      <c r="K1414" s="9" t="str" cm="1">
        <f t="array" ref="K14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4" s="9" t="str" cm="1">
        <f t="array" ref="L14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4" s="11" t="str" cm="1">
        <f t="array" ref="M14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4" s="9" t="str" cm="1">
        <f t="array" ref="N1414">IF(IFERROR(VLOOKUP(VALUE(Table13[[#This Row],[County FIPS]]), VALUE([1]!Assignments_of_Authorization[#Data]), 1, FALSE), "N")&lt;&gt;"N", "Y", "N")</f>
        <v>N</v>
      </c>
      <c r="O1414" s="9" t="str" cm="1">
        <f t="array" ref="O14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4" s="9" t="str" cm="1">
        <f t="array" ref="P14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4" s="9" t="str" cm="1">
        <f t="array" ref="Q14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5" spans="2:17" x14ac:dyDescent="0.25">
      <c r="B1415" s="8" t="s">
        <v>3461</v>
      </c>
      <c r="C1415" t="s">
        <v>1004</v>
      </c>
      <c r="D1415" t="s">
        <v>18</v>
      </c>
      <c r="E1415" t="s">
        <v>6</v>
      </c>
      <c r="F1415" s="4">
        <v>8246</v>
      </c>
      <c r="G1415" s="6" t="str" cm="1">
        <f t="array" ref="G1415">IFERROR(VLOOKUP(VALUE(Table13[[#This Row],[County FIPS]]), IFERROR(IF(VALUE([1]!New_Licenses[#Data])=0, "Pending", VALUE([1]!New_Licenses[#Data])), [1]!New_Licenses[#Data]), 8, FALSE), "N/A")</f>
        <v>N/A</v>
      </c>
      <c r="H1415" s="9" t="str">
        <f>IF(AND(Table13[[#This Row],[Call Sign]]&lt;&gt;"N/A", Table13[[#This Row],[Call Sign]]&lt;&gt;"Pending"), "Y", "N")</f>
        <v>N</v>
      </c>
      <c r="I1415" s="10" t="str" cm="1">
        <f t="array" ref="I14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5" s="6" t="str" cm="1">
        <f t="array" ref="J1415">IF(IFERROR(VLOOKUP(VALUE(Table13[[#This Row],[County FIPS]]), IFERROR(IF(VALUE([1]!New_Leases[#Data])=0, "Pending", VALUE([1]!New_Leases[#Data])), [1]!New_Leases[#Data]), 13, FALSE), "N")="Active", "Y", "N")</f>
        <v>N</v>
      </c>
      <c r="K1415" s="9" t="str" cm="1">
        <f t="array" ref="K14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5" s="9" t="str" cm="1">
        <f t="array" ref="L14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5" s="11" t="str" cm="1">
        <f t="array" ref="M14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5" s="9" t="str" cm="1">
        <f t="array" ref="N1415">IF(IFERROR(VLOOKUP(VALUE(Table13[[#This Row],[County FIPS]]), VALUE([1]!Assignments_of_Authorization[#Data]), 1, FALSE), "N")&lt;&gt;"N", "Y", "N")</f>
        <v>N</v>
      </c>
      <c r="O1415" s="9" t="str" cm="1">
        <f t="array" ref="O14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5" s="9" t="str" cm="1">
        <f t="array" ref="P14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5" s="9" t="str" cm="1">
        <f t="array" ref="Q14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6" spans="2:17" x14ac:dyDescent="0.25">
      <c r="B1416" s="8" t="s">
        <v>3462</v>
      </c>
      <c r="C1416" t="s">
        <v>1004</v>
      </c>
      <c r="D1416" t="s">
        <v>1009</v>
      </c>
      <c r="E1416" t="s">
        <v>6</v>
      </c>
      <c r="F1416" s="4">
        <v>9135</v>
      </c>
      <c r="G1416" s="6" t="str" cm="1">
        <f t="array" ref="G1416">IFERROR(VLOOKUP(VALUE(Table13[[#This Row],[County FIPS]]), IFERROR(IF(VALUE([1]!New_Licenses[#Data])=0, "Pending", VALUE([1]!New_Licenses[#Data])), [1]!New_Licenses[#Data]), 8, FALSE), "N/A")</f>
        <v>N/A</v>
      </c>
      <c r="H1416" s="9" t="str">
        <f>IF(AND(Table13[[#This Row],[Call Sign]]&lt;&gt;"N/A", Table13[[#This Row],[Call Sign]]&lt;&gt;"Pending"), "Y", "N")</f>
        <v>N</v>
      </c>
      <c r="I1416" s="10" t="str" cm="1">
        <f t="array" ref="I14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6" s="6" t="str" cm="1">
        <f t="array" ref="J1416">IF(IFERROR(VLOOKUP(VALUE(Table13[[#This Row],[County FIPS]]), IFERROR(IF(VALUE([1]!New_Leases[#Data])=0, "Pending", VALUE([1]!New_Leases[#Data])), [1]!New_Leases[#Data]), 13, FALSE), "N")="Active", "Y", "N")</f>
        <v>N</v>
      </c>
      <c r="K1416" s="9" t="str" cm="1">
        <f t="array" ref="K14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6" s="9" t="str" cm="1">
        <f t="array" ref="L14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6" s="11" t="str" cm="1">
        <f t="array" ref="M14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6" s="9" t="str" cm="1">
        <f t="array" ref="N1416">IF(IFERROR(VLOOKUP(VALUE(Table13[[#This Row],[County FIPS]]), VALUE([1]!Assignments_of_Authorization[#Data]), 1, FALSE), "N")&lt;&gt;"N", "Y", "N")</f>
        <v>N</v>
      </c>
      <c r="O1416" s="9" t="str" cm="1">
        <f t="array" ref="O14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6" s="9" t="str" cm="1">
        <f t="array" ref="P14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6" s="9" t="str" cm="1">
        <f t="array" ref="Q14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7" spans="2:17" x14ac:dyDescent="0.25">
      <c r="B1417" s="8" t="s">
        <v>3463</v>
      </c>
      <c r="C1417" t="s">
        <v>1004</v>
      </c>
      <c r="D1417" t="s">
        <v>19</v>
      </c>
      <c r="E1417" t="s">
        <v>6</v>
      </c>
      <c r="F1417" s="4">
        <v>15615</v>
      </c>
      <c r="G1417" s="6" t="str" cm="1">
        <f t="array" ref="G1417">IFERROR(VLOOKUP(VALUE(Table13[[#This Row],[County FIPS]]), IFERROR(IF(VALUE([1]!New_Licenses[#Data])=0, "Pending", VALUE([1]!New_Licenses[#Data])), [1]!New_Licenses[#Data]), 8, FALSE), "N/A")</f>
        <v>N/A</v>
      </c>
      <c r="H1417" s="9" t="str">
        <f>IF(AND(Table13[[#This Row],[Call Sign]]&lt;&gt;"N/A", Table13[[#This Row],[Call Sign]]&lt;&gt;"Pending"), "Y", "N")</f>
        <v>N</v>
      </c>
      <c r="I1417" s="10" t="str" cm="1">
        <f t="array" ref="I14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7" s="6" t="str" cm="1">
        <f t="array" ref="J1417">IF(IFERROR(VLOOKUP(VALUE(Table13[[#This Row],[County FIPS]]), IFERROR(IF(VALUE([1]!New_Leases[#Data])=0, "Pending", VALUE([1]!New_Leases[#Data])), [1]!New_Leases[#Data]), 13, FALSE), "N")="Active", "Y", "N")</f>
        <v>N</v>
      </c>
      <c r="K1417" s="9" t="str" cm="1">
        <f t="array" ref="K14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7" s="9" t="str" cm="1">
        <f t="array" ref="L14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7" s="11" t="str" cm="1">
        <f t="array" ref="M14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7" s="9" t="str" cm="1">
        <f t="array" ref="N1417">IF(IFERROR(VLOOKUP(VALUE(Table13[[#This Row],[County FIPS]]), VALUE([1]!Assignments_of_Authorization[#Data]), 1, FALSE), "N")&lt;&gt;"N", "Y", "N")</f>
        <v>N</v>
      </c>
      <c r="O1417" s="9" t="str" cm="1">
        <f t="array" ref="O14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7" s="9" t="str" cm="1">
        <f t="array" ref="P14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7" s="9" t="str" cm="1">
        <f t="array" ref="Q14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8" spans="2:17" x14ac:dyDescent="0.25">
      <c r="B1418" s="8" t="s">
        <v>3464</v>
      </c>
      <c r="C1418" t="s">
        <v>1004</v>
      </c>
      <c r="D1418" t="s">
        <v>20</v>
      </c>
      <c r="E1418" t="s">
        <v>6</v>
      </c>
      <c r="F1418" s="4">
        <v>18636</v>
      </c>
      <c r="G1418" s="6" t="str" cm="1">
        <f t="array" ref="G1418">IFERROR(VLOOKUP(VALUE(Table13[[#This Row],[County FIPS]]), IFERROR(IF(VALUE([1]!New_Licenses[#Data])=0, "Pending", VALUE([1]!New_Licenses[#Data])), [1]!New_Licenses[#Data]), 8, FALSE), "N/A")</f>
        <v>N/A</v>
      </c>
      <c r="H1418" s="9" t="str">
        <f>IF(AND(Table13[[#This Row],[Call Sign]]&lt;&gt;"N/A", Table13[[#This Row],[Call Sign]]&lt;&gt;"Pending"), "Y", "N")</f>
        <v>N</v>
      </c>
      <c r="I1418" s="10" t="str" cm="1">
        <f t="array" ref="I14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8" s="6" t="str" cm="1">
        <f t="array" ref="J1418">IF(IFERROR(VLOOKUP(VALUE(Table13[[#This Row],[County FIPS]]), IFERROR(IF(VALUE([1]!New_Leases[#Data])=0, "Pending", VALUE([1]!New_Leases[#Data])), [1]!New_Leases[#Data]), 13, FALSE), "N")="Active", "Y", "N")</f>
        <v>N</v>
      </c>
      <c r="K1418" s="9" t="str" cm="1">
        <f t="array" ref="K14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8" s="9" t="str" cm="1">
        <f t="array" ref="L14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8" s="11" t="str" cm="1">
        <f t="array" ref="M14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8" s="9" t="str" cm="1">
        <f t="array" ref="N1418">IF(IFERROR(VLOOKUP(VALUE(Table13[[#This Row],[County FIPS]]), VALUE([1]!Assignments_of_Authorization[#Data]), 1, FALSE), "N")&lt;&gt;"N", "Y", "N")</f>
        <v>N</v>
      </c>
      <c r="O1418" s="9" t="str" cm="1">
        <f t="array" ref="O14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8" s="9" t="str" cm="1">
        <f t="array" ref="P14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8" s="9" t="str" cm="1">
        <f t="array" ref="Q14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19" spans="2:17" x14ac:dyDescent="0.25">
      <c r="B1419" s="8" t="s">
        <v>3465</v>
      </c>
      <c r="C1419" t="s">
        <v>1004</v>
      </c>
      <c r="D1419" t="s">
        <v>1010</v>
      </c>
      <c r="E1419" t="s">
        <v>6</v>
      </c>
      <c r="F1419" s="4">
        <v>21390</v>
      </c>
      <c r="G1419" s="6" t="str" cm="1">
        <f t="array" ref="G1419">IFERROR(VLOOKUP(VALUE(Table13[[#This Row],[County FIPS]]), IFERROR(IF(VALUE([1]!New_Licenses[#Data])=0, "Pending", VALUE([1]!New_Licenses[#Data])), [1]!New_Licenses[#Data]), 8, FALSE), "N/A")</f>
        <v>N/A</v>
      </c>
      <c r="H1419" s="9" t="str">
        <f>IF(AND(Table13[[#This Row],[Call Sign]]&lt;&gt;"N/A", Table13[[#This Row],[Call Sign]]&lt;&gt;"Pending"), "Y", "N")</f>
        <v>N</v>
      </c>
      <c r="I1419" s="10" t="str" cm="1">
        <f t="array" ref="I14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19" s="6" t="str" cm="1">
        <f t="array" ref="J1419">IF(IFERROR(VLOOKUP(VALUE(Table13[[#This Row],[County FIPS]]), IFERROR(IF(VALUE([1]!New_Leases[#Data])=0, "Pending", VALUE([1]!New_Leases[#Data])), [1]!New_Leases[#Data]), 13, FALSE), "N")="Active", "Y", "N")</f>
        <v>N</v>
      </c>
      <c r="K1419" s="9" t="str" cm="1">
        <f t="array" ref="K14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19" s="9" t="str" cm="1">
        <f t="array" ref="L14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19" s="11" t="str" cm="1">
        <f t="array" ref="M14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19" s="9" t="str" cm="1">
        <f t="array" ref="N1419">IF(IFERROR(VLOOKUP(VALUE(Table13[[#This Row],[County FIPS]]), VALUE([1]!Assignments_of_Authorization[#Data]), 1, FALSE), "N")&lt;&gt;"N", "Y", "N")</f>
        <v>N</v>
      </c>
      <c r="O1419" s="9" t="str" cm="1">
        <f t="array" ref="O14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19" s="9" t="str" cm="1">
        <f t="array" ref="P14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19" s="9" t="str" cm="1">
        <f t="array" ref="Q14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0" spans="2:17" x14ac:dyDescent="0.25">
      <c r="B1420" s="8" t="s">
        <v>3466</v>
      </c>
      <c r="C1420" t="s">
        <v>1004</v>
      </c>
      <c r="D1420" t="s">
        <v>1011</v>
      </c>
      <c r="E1420" t="s">
        <v>6</v>
      </c>
      <c r="F1420" s="4">
        <v>28368</v>
      </c>
      <c r="G1420" s="6" t="str" cm="1">
        <f t="array" ref="G1420">IFERROR(VLOOKUP(VALUE(Table13[[#This Row],[County FIPS]]), IFERROR(IF(VALUE([1]!New_Licenses[#Data])=0, "Pending", VALUE([1]!New_Licenses[#Data])), [1]!New_Licenses[#Data]), 8, FALSE), "N/A")</f>
        <v>N/A</v>
      </c>
      <c r="H1420" s="9" t="str">
        <f>IF(AND(Table13[[#This Row],[Call Sign]]&lt;&gt;"N/A", Table13[[#This Row],[Call Sign]]&lt;&gt;"Pending"), "Y", "N")</f>
        <v>N</v>
      </c>
      <c r="I1420" s="10" t="str" cm="1">
        <f t="array" ref="I14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0" s="6" t="str" cm="1">
        <f t="array" ref="J1420">IF(IFERROR(VLOOKUP(VALUE(Table13[[#This Row],[County FIPS]]), IFERROR(IF(VALUE([1]!New_Leases[#Data])=0, "Pending", VALUE([1]!New_Leases[#Data])), [1]!New_Leases[#Data]), 13, FALSE), "N")="Active", "Y", "N")</f>
        <v>N</v>
      </c>
      <c r="K1420" s="9" t="str" cm="1">
        <f t="array" ref="K14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0" s="9" t="str" cm="1">
        <f t="array" ref="L14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0" s="11" t="str" cm="1">
        <f t="array" ref="M14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0" s="9" t="str" cm="1">
        <f t="array" ref="N1420">IF(IFERROR(VLOOKUP(VALUE(Table13[[#This Row],[County FIPS]]), VALUE([1]!Assignments_of_Authorization[#Data]), 1, FALSE), "N")&lt;&gt;"N", "Y", "N")</f>
        <v>N</v>
      </c>
      <c r="O1420" s="9" t="str" cm="1">
        <f t="array" ref="O14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0" s="9" t="str" cm="1">
        <f t="array" ref="P14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0" s="9" t="str" cm="1">
        <f t="array" ref="Q14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1" spans="2:17" x14ac:dyDescent="0.25">
      <c r="B1421" s="8" t="s">
        <v>3467</v>
      </c>
      <c r="C1421" t="s">
        <v>1004</v>
      </c>
      <c r="D1421" t="s">
        <v>26</v>
      </c>
      <c r="E1421" t="s">
        <v>6</v>
      </c>
      <c r="F1421" s="4">
        <v>18340</v>
      </c>
      <c r="G1421" s="6" t="str" cm="1">
        <f t="array" ref="G1421">IFERROR(VLOOKUP(VALUE(Table13[[#This Row],[County FIPS]]), IFERROR(IF(VALUE([1]!New_Licenses[#Data])=0, "Pending", VALUE([1]!New_Licenses[#Data])), [1]!New_Licenses[#Data]), 8, FALSE), "N/A")</f>
        <v>N/A</v>
      </c>
      <c r="H1421" s="9" t="str">
        <f>IF(AND(Table13[[#This Row],[Call Sign]]&lt;&gt;"N/A", Table13[[#This Row],[Call Sign]]&lt;&gt;"Pending"), "Y", "N")</f>
        <v>N</v>
      </c>
      <c r="I1421" s="10" t="str" cm="1">
        <f t="array" ref="I14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1" s="6" t="str" cm="1">
        <f t="array" ref="J1421">IF(IFERROR(VLOOKUP(VALUE(Table13[[#This Row],[County FIPS]]), IFERROR(IF(VALUE([1]!New_Leases[#Data])=0, "Pending", VALUE([1]!New_Leases[#Data])), [1]!New_Leases[#Data]), 13, FALSE), "N")="Active", "Y", "N")</f>
        <v>N</v>
      </c>
      <c r="K1421" s="9" t="str" cm="1">
        <f t="array" ref="K14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1" s="9" t="str" cm="1">
        <f t="array" ref="L14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1" s="11" t="str" cm="1">
        <f t="array" ref="M14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1" s="9" t="str" cm="1">
        <f t="array" ref="N1421">IF(IFERROR(VLOOKUP(VALUE(Table13[[#This Row],[County FIPS]]), VALUE([1]!Assignments_of_Authorization[#Data]), 1, FALSE), "N")&lt;&gt;"N", "Y", "N")</f>
        <v>N</v>
      </c>
      <c r="O1421" s="9" t="str" cm="1">
        <f t="array" ref="O14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1" s="9" t="str" cm="1">
        <f t="array" ref="P14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1" s="9" t="str" cm="1">
        <f t="array" ref="Q14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2" spans="2:17" x14ac:dyDescent="0.25">
      <c r="B1422" s="8" t="s">
        <v>3468</v>
      </c>
      <c r="C1422" t="s">
        <v>1004</v>
      </c>
      <c r="D1422" t="s">
        <v>318</v>
      </c>
      <c r="E1422" t="s">
        <v>8</v>
      </c>
      <c r="F1422" s="4">
        <v>185314</v>
      </c>
      <c r="G1422" s="6" t="str" cm="1">
        <f t="array" ref="G1422">IFERROR(VLOOKUP(VALUE(Table13[[#This Row],[County FIPS]]), IFERROR(IF(VALUE([1]!New_Licenses[#Data])=0, "Pending", VALUE([1]!New_Licenses[#Data])), [1]!New_Licenses[#Data]), 8, FALSE), "N/A")</f>
        <v>N/A</v>
      </c>
      <c r="H1422" s="9" t="str">
        <f>IF(AND(Table13[[#This Row],[Call Sign]]&lt;&gt;"N/A", Table13[[#This Row],[Call Sign]]&lt;&gt;"Pending"), "Y", "N")</f>
        <v>N</v>
      </c>
      <c r="I1422" s="10" t="str" cm="1">
        <f t="array" ref="I14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2" s="6" t="str" cm="1">
        <f t="array" ref="J1422">IF(IFERROR(VLOOKUP(VALUE(Table13[[#This Row],[County FIPS]]), IFERROR(IF(VALUE([1]!New_Leases[#Data])=0, "Pending", VALUE([1]!New_Leases[#Data])), [1]!New_Leases[#Data]), 13, FALSE), "N")="Active", "Y", "N")</f>
        <v>N</v>
      </c>
      <c r="K1422" s="9" t="str" cm="1">
        <f t="array" ref="K14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2" s="9" t="str" cm="1">
        <f t="array" ref="L14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2" s="11" t="str" cm="1">
        <f t="array" ref="M14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2" s="9" t="str" cm="1">
        <f t="array" ref="N1422">IF(IFERROR(VLOOKUP(VALUE(Table13[[#This Row],[County FIPS]]), VALUE([1]!Assignments_of_Authorization[#Data]), 1, FALSE), "N")&lt;&gt;"N", "Y", "N")</f>
        <v>N</v>
      </c>
      <c r="O1422" s="9" t="str" cm="1">
        <f t="array" ref="O14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2" s="9" t="str" cm="1">
        <f t="array" ref="P14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2" s="9" t="str" cm="1">
        <f t="array" ref="Q14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3" spans="2:17" x14ac:dyDescent="0.25">
      <c r="B1423" s="8" t="s">
        <v>3469</v>
      </c>
      <c r="C1423" t="s">
        <v>1004</v>
      </c>
      <c r="D1423" t="s">
        <v>1012</v>
      </c>
      <c r="E1423" t="s">
        <v>8</v>
      </c>
      <c r="F1423" s="4">
        <v>78158</v>
      </c>
      <c r="G1423" s="6" t="str" cm="1">
        <f t="array" ref="G1423">IFERROR(VLOOKUP(VALUE(Table13[[#This Row],[County FIPS]]), IFERROR(IF(VALUE([1]!New_Licenses[#Data])=0, "Pending", VALUE([1]!New_Licenses[#Data])), [1]!New_Licenses[#Data]), 8, FALSE), "N/A")</f>
        <v>N/A</v>
      </c>
      <c r="H1423" s="9" t="str">
        <f>IF(AND(Table13[[#This Row],[Call Sign]]&lt;&gt;"N/A", Table13[[#This Row],[Call Sign]]&lt;&gt;"Pending"), "Y", "N")</f>
        <v>N</v>
      </c>
      <c r="I1423" s="10" t="str" cm="1">
        <f t="array" ref="I14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3" s="6" t="str" cm="1">
        <f t="array" ref="J1423">IF(IFERROR(VLOOKUP(VALUE(Table13[[#This Row],[County FIPS]]), IFERROR(IF(VALUE([1]!New_Leases[#Data])=0, "Pending", VALUE([1]!New_Leases[#Data])), [1]!New_Leases[#Data]), 13, FALSE), "N")="Active", "Y", "N")</f>
        <v>N</v>
      </c>
      <c r="K1423" s="9" t="str" cm="1">
        <f t="array" ref="K14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3" s="9" t="str" cm="1">
        <f t="array" ref="L14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3" s="11" t="str" cm="1">
        <f t="array" ref="M14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3" s="9" t="str" cm="1">
        <f t="array" ref="N1423">IF(IFERROR(VLOOKUP(VALUE(Table13[[#This Row],[County FIPS]]), VALUE([1]!Assignments_of_Authorization[#Data]), 1, FALSE), "N")&lt;&gt;"N", "Y", "N")</f>
        <v>N</v>
      </c>
      <c r="O1423" s="9" t="str" cm="1">
        <f t="array" ref="O14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3" s="9" t="str" cm="1">
        <f t="array" ref="P14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3" s="9" t="str" cm="1">
        <f t="array" ref="Q14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4" spans="2:17" x14ac:dyDescent="0.25">
      <c r="B1424" s="8" t="s">
        <v>3470</v>
      </c>
      <c r="C1424" t="s">
        <v>1004</v>
      </c>
      <c r="D1424" t="s">
        <v>36</v>
      </c>
      <c r="E1424" t="s">
        <v>6</v>
      </c>
      <c r="F1424" s="4">
        <v>7675</v>
      </c>
      <c r="G1424" s="6" t="str" cm="1">
        <f t="array" ref="G1424">IFERROR(VLOOKUP(VALUE(Table13[[#This Row],[County FIPS]]), IFERROR(IF(VALUE([1]!New_Licenses[#Data])=0, "Pending", VALUE([1]!New_Licenses[#Data])), [1]!New_Licenses[#Data]), 8, FALSE), "N/A")</f>
        <v>N/A</v>
      </c>
      <c r="H1424" s="9" t="str">
        <f>IF(AND(Table13[[#This Row],[Call Sign]]&lt;&gt;"N/A", Table13[[#This Row],[Call Sign]]&lt;&gt;"Pending"), "Y", "N")</f>
        <v>N</v>
      </c>
      <c r="I1424" s="10" t="str" cm="1">
        <f t="array" ref="I14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4" s="6" t="str" cm="1">
        <f t="array" ref="J1424">IF(IFERROR(VLOOKUP(VALUE(Table13[[#This Row],[County FIPS]]), IFERROR(IF(VALUE([1]!New_Leases[#Data])=0, "Pending", VALUE([1]!New_Leases[#Data])), [1]!New_Leases[#Data]), 13, FALSE), "N")="Active", "Y", "N")</f>
        <v>N</v>
      </c>
      <c r="K1424" s="9" t="str" cm="1">
        <f t="array" ref="K14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4" s="9" t="str" cm="1">
        <f t="array" ref="L14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4" s="11" t="str" cm="1">
        <f t="array" ref="M14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4" s="9" t="str" cm="1">
        <f t="array" ref="N1424">IF(IFERROR(VLOOKUP(VALUE(Table13[[#This Row],[County FIPS]]), VALUE([1]!Assignments_of_Authorization[#Data]), 1, FALSE), "N")&lt;&gt;"N", "Y", "N")</f>
        <v>N</v>
      </c>
      <c r="O1424" s="9" t="str" cm="1">
        <f t="array" ref="O14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4" s="9" t="str" cm="1">
        <f t="array" ref="P14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4" s="9" t="str" cm="1">
        <f t="array" ref="Q14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5" spans="2:17" x14ac:dyDescent="0.25">
      <c r="B1425" s="8" t="s">
        <v>3471</v>
      </c>
      <c r="C1425" t="s">
        <v>1004</v>
      </c>
      <c r="D1425" t="s">
        <v>1013</v>
      </c>
      <c r="E1425" t="s">
        <v>6</v>
      </c>
      <c r="F1425" s="4">
        <v>24350</v>
      </c>
      <c r="G1425" s="6" t="str" cm="1">
        <f t="array" ref="G1425">IFERROR(VLOOKUP(VALUE(Table13[[#This Row],[County FIPS]]), IFERROR(IF(VALUE([1]!New_Licenses[#Data])=0, "Pending", VALUE([1]!New_Licenses[#Data])), [1]!New_Licenses[#Data]), 8, FALSE), "N/A")</f>
        <v>N/A</v>
      </c>
      <c r="H1425" s="9" t="str">
        <f>IF(AND(Table13[[#This Row],[Call Sign]]&lt;&gt;"N/A", Table13[[#This Row],[Call Sign]]&lt;&gt;"Pending"), "Y", "N")</f>
        <v>N</v>
      </c>
      <c r="I1425" s="10" t="str" cm="1">
        <f t="array" ref="I14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5" s="6" t="str" cm="1">
        <f t="array" ref="J1425">IF(IFERROR(VLOOKUP(VALUE(Table13[[#This Row],[County FIPS]]), IFERROR(IF(VALUE([1]!New_Leases[#Data])=0, "Pending", VALUE([1]!New_Leases[#Data])), [1]!New_Leases[#Data]), 13, FALSE), "N")="Active", "Y", "N")</f>
        <v>N</v>
      </c>
      <c r="K1425" s="9" t="str" cm="1">
        <f t="array" ref="K14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5" s="9" t="str" cm="1">
        <f t="array" ref="L14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5" s="11" t="str" cm="1">
        <f t="array" ref="M14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5" s="9" t="str" cm="1">
        <f t="array" ref="N1425">IF(IFERROR(VLOOKUP(VALUE(Table13[[#This Row],[County FIPS]]), VALUE([1]!Assignments_of_Authorization[#Data]), 1, FALSE), "N")&lt;&gt;"N", "Y", "N")</f>
        <v>N</v>
      </c>
      <c r="O1425" s="9" t="str" cm="1">
        <f t="array" ref="O14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5" s="9" t="str" cm="1">
        <f t="array" ref="P14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5" s="9" t="str" cm="1">
        <f t="array" ref="Q14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6" spans="2:17" x14ac:dyDescent="0.25">
      <c r="B1426" s="8" t="s">
        <v>3472</v>
      </c>
      <c r="C1426" t="s">
        <v>1004</v>
      </c>
      <c r="D1426" t="s">
        <v>38</v>
      </c>
      <c r="E1426" t="s">
        <v>6</v>
      </c>
      <c r="F1426" s="4">
        <v>13530</v>
      </c>
      <c r="G1426" s="6" t="str" cm="1">
        <f t="array" ref="G1426">IFERROR(VLOOKUP(VALUE(Table13[[#This Row],[County FIPS]]), IFERROR(IF(VALUE([1]!New_Licenses[#Data])=0, "Pending", VALUE([1]!New_Licenses[#Data])), [1]!New_Licenses[#Data]), 8, FALSE), "N/A")</f>
        <v>N/A</v>
      </c>
      <c r="H1426" s="9" t="str">
        <f>IF(AND(Table13[[#This Row],[Call Sign]]&lt;&gt;"N/A", Table13[[#This Row],[Call Sign]]&lt;&gt;"Pending"), "Y", "N")</f>
        <v>N</v>
      </c>
      <c r="I1426" s="10" t="str" cm="1">
        <f t="array" ref="I14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6" s="6" t="str" cm="1">
        <f t="array" ref="J1426">IF(IFERROR(VLOOKUP(VALUE(Table13[[#This Row],[County FIPS]]), IFERROR(IF(VALUE([1]!New_Leases[#Data])=0, "Pending", VALUE([1]!New_Leases[#Data])), [1]!New_Leases[#Data]), 13, FALSE), "N")="Active", "Y", "N")</f>
        <v>N</v>
      </c>
      <c r="K1426" s="9" t="str" cm="1">
        <f t="array" ref="K14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6" s="9" t="str" cm="1">
        <f t="array" ref="L14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6" s="11" t="str" cm="1">
        <f t="array" ref="M14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6" s="9" t="str" cm="1">
        <f t="array" ref="N1426">IF(IFERROR(VLOOKUP(VALUE(Table13[[#This Row],[County FIPS]]), VALUE([1]!Assignments_of_Authorization[#Data]), 1, FALSE), "N")&lt;&gt;"N", "Y", "N")</f>
        <v>N</v>
      </c>
      <c r="O1426" s="9" t="str" cm="1">
        <f t="array" ref="O14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6" s="9" t="str" cm="1">
        <f t="array" ref="P14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6" s="9" t="str" cm="1">
        <f t="array" ref="Q14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7" spans="2:17" x14ac:dyDescent="0.25">
      <c r="B1427" s="8" t="s">
        <v>3473</v>
      </c>
      <c r="C1427" t="s">
        <v>1004</v>
      </c>
      <c r="D1427" t="s">
        <v>1014</v>
      </c>
      <c r="E1427" t="s">
        <v>6</v>
      </c>
      <c r="F1427" s="4">
        <v>21629</v>
      </c>
      <c r="G1427" s="6" t="str" cm="1">
        <f t="array" ref="G1427">IFERROR(VLOOKUP(VALUE(Table13[[#This Row],[County FIPS]]), IFERROR(IF(VALUE([1]!New_Licenses[#Data])=0, "Pending", VALUE([1]!New_Licenses[#Data])), [1]!New_Licenses[#Data]), 8, FALSE), "N/A")</f>
        <v>N/A</v>
      </c>
      <c r="H1427" s="9" t="str">
        <f>IF(AND(Table13[[#This Row],[Call Sign]]&lt;&gt;"N/A", Table13[[#This Row],[Call Sign]]&lt;&gt;"Pending"), "Y", "N")</f>
        <v>N</v>
      </c>
      <c r="I1427" s="10" t="str" cm="1">
        <f t="array" ref="I14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7" s="6" t="str" cm="1">
        <f t="array" ref="J1427">IF(IFERROR(VLOOKUP(VALUE(Table13[[#This Row],[County FIPS]]), IFERROR(IF(VALUE([1]!New_Leases[#Data])=0, "Pending", VALUE([1]!New_Leases[#Data])), [1]!New_Leases[#Data]), 13, FALSE), "N")="Active", "Y", "N")</f>
        <v>N</v>
      </c>
      <c r="K1427" s="9" t="str" cm="1">
        <f t="array" ref="K14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7" s="9" t="str" cm="1">
        <f t="array" ref="L14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7" s="11" t="str" cm="1">
        <f t="array" ref="M14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7" s="9" t="str" cm="1">
        <f t="array" ref="N1427">IF(IFERROR(VLOOKUP(VALUE(Table13[[#This Row],[County FIPS]]), VALUE([1]!Assignments_of_Authorization[#Data]), 1, FALSE), "N")&lt;&gt;"N", "Y", "N")</f>
        <v>N</v>
      </c>
      <c r="O1427" s="9" t="str" cm="1">
        <f t="array" ref="O14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7" s="9" t="str" cm="1">
        <f t="array" ref="P14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7" s="9" t="str" cm="1">
        <f t="array" ref="Q14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8" spans="2:17" x14ac:dyDescent="0.25">
      <c r="B1428" s="8" t="s">
        <v>3474</v>
      </c>
      <c r="C1428" t="s">
        <v>1004</v>
      </c>
      <c r="D1428" t="s">
        <v>410</v>
      </c>
      <c r="E1428" t="s">
        <v>6</v>
      </c>
      <c r="F1428" s="4">
        <v>46053</v>
      </c>
      <c r="G1428" s="6" t="str" cm="1">
        <f t="array" ref="G1428">IFERROR(VLOOKUP(VALUE(Table13[[#This Row],[County FIPS]]), IFERROR(IF(VALUE([1]!New_Licenses[#Data])=0, "Pending", VALUE([1]!New_Licenses[#Data])), [1]!New_Licenses[#Data]), 8, FALSE), "N/A")</f>
        <v>N/A</v>
      </c>
      <c r="H1428" s="9" t="str">
        <f>IF(AND(Table13[[#This Row],[Call Sign]]&lt;&gt;"N/A", Table13[[#This Row],[Call Sign]]&lt;&gt;"Pending"), "Y", "N")</f>
        <v>N</v>
      </c>
      <c r="I1428" s="10" t="str" cm="1">
        <f t="array" ref="I14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8" s="6" t="str" cm="1">
        <f t="array" ref="J1428">IF(IFERROR(VLOOKUP(VALUE(Table13[[#This Row],[County FIPS]]), IFERROR(IF(VALUE([1]!New_Leases[#Data])=0, "Pending", VALUE([1]!New_Leases[#Data])), [1]!New_Leases[#Data]), 13, FALSE), "N")="Active", "Y", "N")</f>
        <v>N</v>
      </c>
      <c r="K1428" s="9" t="str" cm="1">
        <f t="array" ref="K14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8" s="9" t="str" cm="1">
        <f t="array" ref="L14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8" s="11" t="str" cm="1">
        <f t="array" ref="M14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8" s="9" t="str" cm="1">
        <f t="array" ref="N1428">IF(IFERROR(VLOOKUP(VALUE(Table13[[#This Row],[County FIPS]]), VALUE([1]!Assignments_of_Authorization[#Data]), 1, FALSE), "N")&lt;&gt;"N", "Y", "N")</f>
        <v>N</v>
      </c>
      <c r="O1428" s="9" t="str" cm="1">
        <f t="array" ref="O14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8" s="9" t="str" cm="1">
        <f t="array" ref="P14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8" s="9" t="str" cm="1">
        <f t="array" ref="Q14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29" spans="2:17" x14ac:dyDescent="0.25">
      <c r="B1429" s="8" t="s">
        <v>3475</v>
      </c>
      <c r="C1429" t="s">
        <v>1004</v>
      </c>
      <c r="D1429" t="s">
        <v>573</v>
      </c>
      <c r="E1429" t="s">
        <v>8</v>
      </c>
      <c r="F1429" s="4">
        <v>208621</v>
      </c>
      <c r="G1429" s="6" t="str" cm="1">
        <f t="array" ref="G1429">IFERROR(VLOOKUP(VALUE(Table13[[#This Row],[County FIPS]]), IFERROR(IF(VALUE([1]!New_Licenses[#Data])=0, "Pending", VALUE([1]!New_Licenses[#Data])), [1]!New_Licenses[#Data]), 8, FALSE), "N/A")</f>
        <v>N/A</v>
      </c>
      <c r="H1429" s="9" t="str">
        <f>IF(AND(Table13[[#This Row],[Call Sign]]&lt;&gt;"N/A", Table13[[#This Row],[Call Sign]]&lt;&gt;"Pending"), "Y", "N")</f>
        <v>N</v>
      </c>
      <c r="I1429" s="10" t="str" cm="1">
        <f t="array" ref="I14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29" s="6" t="str" cm="1">
        <f t="array" ref="J1429">IF(IFERROR(VLOOKUP(VALUE(Table13[[#This Row],[County FIPS]]), IFERROR(IF(VALUE([1]!New_Leases[#Data])=0, "Pending", VALUE([1]!New_Leases[#Data])), [1]!New_Leases[#Data]), 13, FALSE), "N")="Active", "Y", "N")</f>
        <v>N</v>
      </c>
      <c r="K1429" s="9" t="str" cm="1">
        <f t="array" ref="K14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29" s="9" t="str" cm="1">
        <f t="array" ref="L14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29" s="11" t="str" cm="1">
        <f t="array" ref="M14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29" s="9" t="str" cm="1">
        <f t="array" ref="N1429">IF(IFERROR(VLOOKUP(VALUE(Table13[[#This Row],[County FIPS]]), VALUE([1]!Assignments_of_Authorization[#Data]), 1, FALSE), "N")&lt;&gt;"N", "Y", "N")</f>
        <v>N</v>
      </c>
      <c r="O1429" s="9" t="str" cm="1">
        <f t="array" ref="O14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29" s="9" t="str" cm="1">
        <f t="array" ref="P14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29" s="9" t="str" cm="1">
        <f t="array" ref="Q14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0" spans="2:17" x14ac:dyDescent="0.25">
      <c r="B1430" s="8" t="s">
        <v>3476</v>
      </c>
      <c r="C1430" t="s">
        <v>1004</v>
      </c>
      <c r="D1430" t="s">
        <v>1015</v>
      </c>
      <c r="E1430" t="s">
        <v>8</v>
      </c>
      <c r="F1430" s="4">
        <v>227742</v>
      </c>
      <c r="G1430" s="6" t="str" cm="1">
        <f t="array" ref="G1430">IFERROR(VLOOKUP(VALUE(Table13[[#This Row],[County FIPS]]), IFERROR(IF(VALUE([1]!New_Licenses[#Data])=0, "Pending", VALUE([1]!New_Licenses[#Data])), [1]!New_Licenses[#Data]), 8, FALSE), "N/A")</f>
        <v>N/A</v>
      </c>
      <c r="H1430" s="9" t="str">
        <f>IF(AND(Table13[[#This Row],[Call Sign]]&lt;&gt;"N/A", Table13[[#This Row],[Call Sign]]&lt;&gt;"Pending"), "Y", "N")</f>
        <v>N</v>
      </c>
      <c r="I1430" s="10" t="str" cm="1">
        <f t="array" ref="I14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0" s="6" t="str" cm="1">
        <f t="array" ref="J1430">IF(IFERROR(VLOOKUP(VALUE(Table13[[#This Row],[County FIPS]]), IFERROR(IF(VALUE([1]!New_Leases[#Data])=0, "Pending", VALUE([1]!New_Leases[#Data])), [1]!New_Leases[#Data]), 13, FALSE), "N")="Active", "Y", "N")</f>
        <v>N</v>
      </c>
      <c r="K1430" s="9" t="str" cm="1">
        <f t="array" ref="K14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0" s="9" t="str" cm="1">
        <f t="array" ref="L14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0" s="11" t="str" cm="1">
        <f t="array" ref="M14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0" s="9" t="str" cm="1">
        <f t="array" ref="N1430">IF(IFERROR(VLOOKUP(VALUE(Table13[[#This Row],[County FIPS]]), VALUE([1]!Assignments_of_Authorization[#Data]), 1, FALSE), "N")&lt;&gt;"N", "Y", "N")</f>
        <v>N</v>
      </c>
      <c r="O1430" s="9" t="str" cm="1">
        <f t="array" ref="O14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0" s="9" t="str" cm="1">
        <f t="array" ref="P14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0" s="9" t="str" cm="1">
        <f t="array" ref="Q14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1" spans="2:17" x14ac:dyDescent="0.25">
      <c r="B1431" s="8" t="s">
        <v>3477</v>
      </c>
      <c r="C1431" t="s">
        <v>1004</v>
      </c>
      <c r="D1431" t="s">
        <v>332</v>
      </c>
      <c r="E1431" t="s">
        <v>6</v>
      </c>
      <c r="F1431" s="4">
        <v>17000</v>
      </c>
      <c r="G1431" s="6" t="str" cm="1">
        <f t="array" ref="G1431">IFERROR(VLOOKUP(VALUE(Table13[[#This Row],[County FIPS]]), IFERROR(IF(VALUE([1]!New_Licenses[#Data])=0, "Pending", VALUE([1]!New_Licenses[#Data])), [1]!New_Licenses[#Data]), 8, FALSE), "N/A")</f>
        <v>N/A</v>
      </c>
      <c r="H1431" s="9" t="str">
        <f>IF(AND(Table13[[#This Row],[Call Sign]]&lt;&gt;"N/A", Table13[[#This Row],[Call Sign]]&lt;&gt;"Pending"), "Y", "N")</f>
        <v>N</v>
      </c>
      <c r="I1431" s="10" t="str" cm="1">
        <f t="array" ref="I14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1" s="6" t="str" cm="1">
        <f t="array" ref="J1431">IF(IFERROR(VLOOKUP(VALUE(Table13[[#This Row],[County FIPS]]), IFERROR(IF(VALUE([1]!New_Leases[#Data])=0, "Pending", VALUE([1]!New_Leases[#Data])), [1]!New_Leases[#Data]), 13, FALSE), "N")="Active", "Y", "N")</f>
        <v>N</v>
      </c>
      <c r="K1431" s="9" t="str" cm="1">
        <f t="array" ref="K14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1" s="9" t="str" cm="1">
        <f t="array" ref="L14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1" s="11" t="str" cm="1">
        <f t="array" ref="M14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1" s="9" t="str" cm="1">
        <f t="array" ref="N1431">IF(IFERROR(VLOOKUP(VALUE(Table13[[#This Row],[County FIPS]]), VALUE([1]!Assignments_of_Authorization[#Data]), 1, FALSE), "N")&lt;&gt;"N", "Y", "N")</f>
        <v>N</v>
      </c>
      <c r="O1431" s="9" t="str" cm="1">
        <f t="array" ref="O14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1" s="9" t="str" cm="1">
        <f t="array" ref="P14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1" s="9" t="str" cm="1">
        <f t="array" ref="Q14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2" spans="2:17" x14ac:dyDescent="0.25">
      <c r="B1432" s="8" t="s">
        <v>3478</v>
      </c>
      <c r="C1432" t="s">
        <v>1004</v>
      </c>
      <c r="D1432" t="s">
        <v>1016</v>
      </c>
      <c r="E1432" t="s">
        <v>6</v>
      </c>
      <c r="F1432" s="4">
        <v>7785</v>
      </c>
      <c r="G1432" s="6" t="str" cm="1">
        <f t="array" ref="G1432">IFERROR(VLOOKUP(VALUE(Table13[[#This Row],[County FIPS]]), IFERROR(IF(VALUE([1]!New_Licenses[#Data])=0, "Pending", VALUE([1]!New_Licenses[#Data])), [1]!New_Licenses[#Data]), 8, FALSE), "N/A")</f>
        <v>N/A</v>
      </c>
      <c r="H1432" s="9" t="str">
        <f>IF(AND(Table13[[#This Row],[Call Sign]]&lt;&gt;"N/A", Table13[[#This Row],[Call Sign]]&lt;&gt;"Pending"), "Y", "N")</f>
        <v>N</v>
      </c>
      <c r="I1432" s="10" t="str" cm="1">
        <f t="array" ref="I14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2" s="6" t="str" cm="1">
        <f t="array" ref="J1432">IF(IFERROR(VLOOKUP(VALUE(Table13[[#This Row],[County FIPS]]), IFERROR(IF(VALUE([1]!New_Leases[#Data])=0, "Pending", VALUE([1]!New_Leases[#Data])), [1]!New_Leases[#Data]), 13, FALSE), "N")="Active", "Y", "N")</f>
        <v>N</v>
      </c>
      <c r="K1432" s="9" t="str" cm="1">
        <f t="array" ref="K14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2" s="9" t="str" cm="1">
        <f t="array" ref="L14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2" s="11" t="str" cm="1">
        <f t="array" ref="M14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2" s="9" t="str" cm="1">
        <f t="array" ref="N1432">IF(IFERROR(VLOOKUP(VALUE(Table13[[#This Row],[County FIPS]]), VALUE([1]!Assignments_of_Authorization[#Data]), 1, FALSE), "N")&lt;&gt;"N", "Y", "N")</f>
        <v>N</v>
      </c>
      <c r="O1432" s="9" t="str" cm="1">
        <f t="array" ref="O14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2" s="9" t="str" cm="1">
        <f t="array" ref="P14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2" s="9" t="str" cm="1">
        <f t="array" ref="Q14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3" spans="2:17" x14ac:dyDescent="0.25">
      <c r="B1433" s="8" t="s">
        <v>3479</v>
      </c>
      <c r="C1433" t="s">
        <v>1004</v>
      </c>
      <c r="D1433" t="s">
        <v>1017</v>
      </c>
      <c r="E1433" t="s">
        <v>6</v>
      </c>
      <c r="F1433" s="4">
        <v>1338</v>
      </c>
      <c r="G1433" s="6" t="str" cm="1">
        <f t="array" ref="G1433">IFERROR(VLOOKUP(VALUE(Table13[[#This Row],[County FIPS]]), IFERROR(IF(VALUE([1]!New_Licenses[#Data])=0, "Pending", VALUE([1]!New_Licenses[#Data])), [1]!New_Licenses[#Data]), 8, FALSE), "N/A")</f>
        <v>N/A</v>
      </c>
      <c r="H1433" s="9" t="str">
        <f>IF(AND(Table13[[#This Row],[Call Sign]]&lt;&gt;"N/A", Table13[[#This Row],[Call Sign]]&lt;&gt;"Pending"), "Y", "N")</f>
        <v>N</v>
      </c>
      <c r="I1433" s="10" t="str" cm="1">
        <f t="array" ref="I14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3" s="6" t="str" cm="1">
        <f t="array" ref="J1433">IF(IFERROR(VLOOKUP(VALUE(Table13[[#This Row],[County FIPS]]), IFERROR(IF(VALUE([1]!New_Leases[#Data])=0, "Pending", VALUE([1]!New_Leases[#Data])), [1]!New_Leases[#Data]), 13, FALSE), "N")="Active", "Y", "N")</f>
        <v>N</v>
      </c>
      <c r="K1433" s="9" t="str" cm="1">
        <f t="array" ref="K14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3" s="9" t="str" cm="1">
        <f t="array" ref="L14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3" s="11" t="str" cm="1">
        <f t="array" ref="M14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3" s="9" t="str" cm="1">
        <f t="array" ref="N1433">IF(IFERROR(VLOOKUP(VALUE(Table13[[#This Row],[County FIPS]]), VALUE([1]!Assignments_of_Authorization[#Data]), 1, FALSE), "N")&lt;&gt;"N", "Y", "N")</f>
        <v>N</v>
      </c>
      <c r="O1433" s="9" t="str" cm="1">
        <f t="array" ref="O14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3" s="9" t="str" cm="1">
        <f t="array" ref="P14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3" s="9" t="str" cm="1">
        <f t="array" ref="Q14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4" spans="2:17" x14ac:dyDescent="0.25">
      <c r="B1434" s="8" t="s">
        <v>3480</v>
      </c>
      <c r="C1434" t="s">
        <v>1004</v>
      </c>
      <c r="D1434" t="s">
        <v>1018</v>
      </c>
      <c r="E1434" t="s">
        <v>6</v>
      </c>
      <c r="F1434" s="4">
        <v>23863</v>
      </c>
      <c r="G1434" s="6" t="str" cm="1">
        <f t="array" ref="G1434">IFERROR(VLOOKUP(VALUE(Table13[[#This Row],[County FIPS]]), IFERROR(IF(VALUE([1]!New_Licenses[#Data])=0, "Pending", VALUE([1]!New_Licenses[#Data])), [1]!New_Licenses[#Data]), 8, FALSE), "N/A")</f>
        <v>N/A</v>
      </c>
      <c r="H1434" s="9" t="str">
        <f>IF(AND(Table13[[#This Row],[Call Sign]]&lt;&gt;"N/A", Table13[[#This Row],[Call Sign]]&lt;&gt;"Pending"), "Y", "N")</f>
        <v>N</v>
      </c>
      <c r="I1434" s="10" t="str" cm="1">
        <f t="array" ref="I14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4" s="6" t="str" cm="1">
        <f t="array" ref="J1434">IF(IFERROR(VLOOKUP(VALUE(Table13[[#This Row],[County FIPS]]), IFERROR(IF(VALUE([1]!New_Leases[#Data])=0, "Pending", VALUE([1]!New_Leases[#Data])), [1]!New_Leases[#Data]), 13, FALSE), "N")="Active", "Y", "N")</f>
        <v>N</v>
      </c>
      <c r="K1434" s="9" t="str" cm="1">
        <f t="array" ref="K14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4" s="9" t="str" cm="1">
        <f t="array" ref="L14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4" s="11" t="str" cm="1">
        <f t="array" ref="M14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4" s="9" t="str" cm="1">
        <f t="array" ref="N1434">IF(IFERROR(VLOOKUP(VALUE(Table13[[#This Row],[County FIPS]]), VALUE([1]!Assignments_of_Authorization[#Data]), 1, FALSE), "N")&lt;&gt;"N", "Y", "N")</f>
        <v>N</v>
      </c>
      <c r="O1434" s="9" t="str" cm="1">
        <f t="array" ref="O14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4" s="9" t="str" cm="1">
        <f t="array" ref="P14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4" s="9" t="str" cm="1">
        <f t="array" ref="Q14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5" spans="2:17" x14ac:dyDescent="0.25">
      <c r="B1435" s="8" t="s">
        <v>3481</v>
      </c>
      <c r="C1435" t="s">
        <v>1004</v>
      </c>
      <c r="D1435" t="s">
        <v>42</v>
      </c>
      <c r="E1435" t="s">
        <v>8</v>
      </c>
      <c r="F1435" s="4">
        <v>143252</v>
      </c>
      <c r="G1435" s="6" t="str" cm="1">
        <f t="array" ref="G1435">IFERROR(VLOOKUP(VALUE(Table13[[#This Row],[County FIPS]]), IFERROR(IF(VALUE([1]!New_Licenses[#Data])=0, "Pending", VALUE([1]!New_Licenses[#Data])), [1]!New_Licenses[#Data]), 8, FALSE), "N/A")</f>
        <v>N/A</v>
      </c>
      <c r="H1435" s="9" t="str">
        <f>IF(AND(Table13[[#This Row],[Call Sign]]&lt;&gt;"N/A", Table13[[#This Row],[Call Sign]]&lt;&gt;"Pending"), "Y", "N")</f>
        <v>N</v>
      </c>
      <c r="I1435" s="10" t="str" cm="1">
        <f t="array" ref="I14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5" s="6" t="str" cm="1">
        <f t="array" ref="J1435">IF(IFERROR(VLOOKUP(VALUE(Table13[[#This Row],[County FIPS]]), IFERROR(IF(VALUE([1]!New_Leases[#Data])=0, "Pending", VALUE([1]!New_Leases[#Data])), [1]!New_Leases[#Data]), 13, FALSE), "N")="Active", "Y", "N")</f>
        <v>N</v>
      </c>
      <c r="K1435" s="9" t="str" cm="1">
        <f t="array" ref="K14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5" s="9" t="str" cm="1">
        <f t="array" ref="L14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5" s="11" t="str" cm="1">
        <f t="array" ref="M14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5" s="9" t="str" cm="1">
        <f t="array" ref="N1435">IF(IFERROR(VLOOKUP(VALUE(Table13[[#This Row],[County FIPS]]), VALUE([1]!Assignments_of_Authorization[#Data]), 1, FALSE), "N")&lt;&gt;"N", "Y", "N")</f>
        <v>N</v>
      </c>
      <c r="O1435" s="9" t="str" cm="1">
        <f t="array" ref="O14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5" s="9" t="str" cm="1">
        <f t="array" ref="P14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5" s="9" t="str" cm="1">
        <f t="array" ref="Q14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6" spans="2:17" x14ac:dyDescent="0.25">
      <c r="B1436" s="8" t="s">
        <v>3482</v>
      </c>
      <c r="C1436" t="s">
        <v>1004</v>
      </c>
      <c r="D1436" t="s">
        <v>416</v>
      </c>
      <c r="E1436" t="s">
        <v>6</v>
      </c>
      <c r="F1436" s="4">
        <v>16367</v>
      </c>
      <c r="G1436" s="6" t="str" cm="1">
        <f t="array" ref="G1436">IFERROR(VLOOKUP(VALUE(Table13[[#This Row],[County FIPS]]), IFERROR(IF(VALUE([1]!New_Licenses[#Data])=0, "Pending", VALUE([1]!New_Licenses[#Data])), [1]!New_Licenses[#Data]), 8, FALSE), "N/A")</f>
        <v>N/A</v>
      </c>
      <c r="H1436" s="9" t="str">
        <f>IF(AND(Table13[[#This Row],[Call Sign]]&lt;&gt;"N/A", Table13[[#This Row],[Call Sign]]&lt;&gt;"Pending"), "Y", "N")</f>
        <v>N</v>
      </c>
      <c r="I1436" s="10" t="str" cm="1">
        <f t="array" ref="I14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6" s="6" t="str" cm="1">
        <f t="array" ref="J1436">IF(IFERROR(VLOOKUP(VALUE(Table13[[#This Row],[County FIPS]]), IFERROR(IF(VALUE([1]!New_Leases[#Data])=0, "Pending", VALUE([1]!New_Leases[#Data])), [1]!New_Leases[#Data]), 13, FALSE), "N")="Active", "Y", "N")</f>
        <v>N</v>
      </c>
      <c r="K1436" s="9" t="str" cm="1">
        <f t="array" ref="K14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6" s="9" t="str" cm="1">
        <f t="array" ref="L14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6" s="11" t="str" cm="1">
        <f t="array" ref="M14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6" s="9" t="str" cm="1">
        <f t="array" ref="N1436">IF(IFERROR(VLOOKUP(VALUE(Table13[[#This Row],[County FIPS]]), VALUE([1]!Assignments_of_Authorization[#Data]), 1, FALSE), "N")&lt;&gt;"N", "Y", "N")</f>
        <v>N</v>
      </c>
      <c r="O1436" s="9" t="str" cm="1">
        <f t="array" ref="O14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6" s="9" t="str" cm="1">
        <f t="array" ref="P14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6" s="9" t="str" cm="1">
        <f t="array" ref="Q14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7" spans="2:17" x14ac:dyDescent="0.25">
      <c r="B1437" s="8" t="s">
        <v>3483</v>
      </c>
      <c r="C1437" t="s">
        <v>1004</v>
      </c>
      <c r="D1437" t="s">
        <v>43</v>
      </c>
      <c r="E1437" t="s">
        <v>6</v>
      </c>
      <c r="F1437" s="4">
        <v>7260</v>
      </c>
      <c r="G1437" s="6" t="str" cm="1">
        <f t="array" ref="G1437">IFERROR(VLOOKUP(VALUE(Table13[[#This Row],[County FIPS]]), IFERROR(IF(VALUE([1]!New_Licenses[#Data])=0, "Pending", VALUE([1]!New_Licenses[#Data])), [1]!New_Licenses[#Data]), 8, FALSE), "N/A")</f>
        <v>N/A</v>
      </c>
      <c r="H1437" s="9" t="str">
        <f>IF(AND(Table13[[#This Row],[Call Sign]]&lt;&gt;"N/A", Table13[[#This Row],[Call Sign]]&lt;&gt;"Pending"), "Y", "N")</f>
        <v>N</v>
      </c>
      <c r="I1437" s="10" t="str" cm="1">
        <f t="array" ref="I14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7" s="6" t="str" cm="1">
        <f t="array" ref="J1437">IF(IFERROR(VLOOKUP(VALUE(Table13[[#This Row],[County FIPS]]), IFERROR(IF(VALUE([1]!New_Leases[#Data])=0, "Pending", VALUE([1]!New_Leases[#Data])), [1]!New_Leases[#Data]), 13, FALSE), "N")="Active", "Y", "N")</f>
        <v>N</v>
      </c>
      <c r="K1437" s="9" t="str" cm="1">
        <f t="array" ref="K14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7" s="9" t="str" cm="1">
        <f t="array" ref="L14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7" s="11" t="str" cm="1">
        <f t="array" ref="M14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7" s="9" t="str" cm="1">
        <f t="array" ref="N1437">IF(IFERROR(VLOOKUP(VALUE(Table13[[#This Row],[County FIPS]]), VALUE([1]!Assignments_of_Authorization[#Data]), 1, FALSE), "N")&lt;&gt;"N", "Y", "N")</f>
        <v>N</v>
      </c>
      <c r="O1437" s="9" t="str" cm="1">
        <f t="array" ref="O14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7" s="9" t="str" cm="1">
        <f t="array" ref="P14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7" s="9" t="str" cm="1">
        <f t="array" ref="Q14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8" spans="2:17" x14ac:dyDescent="0.25">
      <c r="B1438" s="8" t="s">
        <v>3484</v>
      </c>
      <c r="C1438" t="s">
        <v>1004</v>
      </c>
      <c r="D1438" t="s">
        <v>1019</v>
      </c>
      <c r="E1438" t="s">
        <v>6</v>
      </c>
      <c r="F1438" s="4">
        <v>11321</v>
      </c>
      <c r="G1438" s="6" t="str" cm="1">
        <f t="array" ref="G1438">IFERROR(VLOOKUP(VALUE(Table13[[#This Row],[County FIPS]]), IFERROR(IF(VALUE([1]!New_Licenses[#Data])=0, "Pending", VALUE([1]!New_Licenses[#Data])), [1]!New_Licenses[#Data]), 8, FALSE), "N/A")</f>
        <v>N/A</v>
      </c>
      <c r="H1438" s="9" t="str">
        <f>IF(AND(Table13[[#This Row],[Call Sign]]&lt;&gt;"N/A", Table13[[#This Row],[Call Sign]]&lt;&gt;"Pending"), "Y", "N")</f>
        <v>N</v>
      </c>
      <c r="I1438" s="10" t="str" cm="1">
        <f t="array" ref="I14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8" s="6" t="str" cm="1">
        <f t="array" ref="J1438">IF(IFERROR(VLOOKUP(VALUE(Table13[[#This Row],[County FIPS]]), IFERROR(IF(VALUE([1]!New_Leases[#Data])=0, "Pending", VALUE([1]!New_Leases[#Data])), [1]!New_Leases[#Data]), 13, FALSE), "N")="Active", "Y", "N")</f>
        <v>N</v>
      </c>
      <c r="K1438" s="9" t="str" cm="1">
        <f t="array" ref="K14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8" s="9" t="str" cm="1">
        <f t="array" ref="L14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8" s="11" t="str" cm="1">
        <f t="array" ref="M14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8" s="9" t="str" cm="1">
        <f t="array" ref="N1438">IF(IFERROR(VLOOKUP(VALUE(Table13[[#This Row],[County FIPS]]), VALUE([1]!Assignments_of_Authorization[#Data]), 1, FALSE), "N")&lt;&gt;"N", "Y", "N")</f>
        <v>N</v>
      </c>
      <c r="O1438" s="9" t="str" cm="1">
        <f t="array" ref="O14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8" s="9" t="str" cm="1">
        <f t="array" ref="P14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8" s="9" t="str" cm="1">
        <f t="array" ref="Q14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39" spans="2:17" x14ac:dyDescent="0.25">
      <c r="B1439" s="8" t="s">
        <v>3485</v>
      </c>
      <c r="C1439" t="s">
        <v>1004</v>
      </c>
      <c r="D1439" t="s">
        <v>419</v>
      </c>
      <c r="E1439" t="s">
        <v>6</v>
      </c>
      <c r="F1439" s="4">
        <v>67246</v>
      </c>
      <c r="G1439" s="6" t="str" cm="1">
        <f t="array" ref="G1439">IFERROR(VLOOKUP(VALUE(Table13[[#This Row],[County FIPS]]), IFERROR(IF(VALUE([1]!New_Licenses[#Data])=0, "Pending", VALUE([1]!New_Licenses[#Data])), [1]!New_Licenses[#Data]), 8, FALSE), "N/A")</f>
        <v>N/A</v>
      </c>
      <c r="H1439" s="9" t="str">
        <f>IF(AND(Table13[[#This Row],[Call Sign]]&lt;&gt;"N/A", Table13[[#This Row],[Call Sign]]&lt;&gt;"Pending"), "Y", "N")</f>
        <v>N</v>
      </c>
      <c r="I1439" s="10" t="str" cm="1">
        <f t="array" ref="I14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39" s="6" t="str" cm="1">
        <f t="array" ref="J1439">IF(IFERROR(VLOOKUP(VALUE(Table13[[#This Row],[County FIPS]]), IFERROR(IF(VALUE([1]!New_Leases[#Data])=0, "Pending", VALUE([1]!New_Leases[#Data])), [1]!New_Leases[#Data]), 13, FALSE), "N")="Active", "Y", "N")</f>
        <v>N</v>
      </c>
      <c r="K1439" s="9" t="str" cm="1">
        <f t="array" ref="K14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39" s="9" t="str" cm="1">
        <f t="array" ref="L14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39" s="11" t="str" cm="1">
        <f t="array" ref="M14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39" s="9" t="str" cm="1">
        <f t="array" ref="N1439">IF(IFERROR(VLOOKUP(VALUE(Table13[[#This Row],[County FIPS]]), VALUE([1]!Assignments_of_Authorization[#Data]), 1, FALSE), "N")&lt;&gt;"N", "Y", "N")</f>
        <v>N</v>
      </c>
      <c r="O1439" s="9" t="str" cm="1">
        <f t="array" ref="O14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39" s="9" t="str" cm="1">
        <f t="array" ref="P14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39" s="9" t="str" cm="1">
        <f t="array" ref="Q14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0" spans="2:17" x14ac:dyDescent="0.25">
      <c r="B1440" s="8" t="s">
        <v>3486</v>
      </c>
      <c r="C1440" t="s">
        <v>1004</v>
      </c>
      <c r="D1440" t="s">
        <v>1020</v>
      </c>
      <c r="E1440" t="s">
        <v>6</v>
      </c>
      <c r="F1440" s="4">
        <v>8988</v>
      </c>
      <c r="G1440" s="6" t="str" cm="1">
        <f t="array" ref="G1440">IFERROR(VLOOKUP(VALUE(Table13[[#This Row],[County FIPS]]), IFERROR(IF(VALUE([1]!New_Licenses[#Data])=0, "Pending", VALUE([1]!New_Licenses[#Data])), [1]!New_Licenses[#Data]), 8, FALSE), "N/A")</f>
        <v>N/A</v>
      </c>
      <c r="H1440" s="9" t="str">
        <f>IF(AND(Table13[[#This Row],[Call Sign]]&lt;&gt;"N/A", Table13[[#This Row],[Call Sign]]&lt;&gt;"Pending"), "Y", "N")</f>
        <v>N</v>
      </c>
      <c r="I1440" s="10" t="str" cm="1">
        <f t="array" ref="I14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0" s="6" t="str" cm="1">
        <f t="array" ref="J1440">IF(IFERROR(VLOOKUP(VALUE(Table13[[#This Row],[County FIPS]]), IFERROR(IF(VALUE([1]!New_Leases[#Data])=0, "Pending", VALUE([1]!New_Leases[#Data])), [1]!New_Leases[#Data]), 13, FALSE), "N")="Active", "Y", "N")</f>
        <v>N</v>
      </c>
      <c r="K1440" s="9" t="str" cm="1">
        <f t="array" ref="K14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0" s="9" t="str" cm="1">
        <f t="array" ref="L14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0" s="11" t="str" cm="1">
        <f t="array" ref="M14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0" s="9" t="str" cm="1">
        <f t="array" ref="N1440">IF(IFERROR(VLOOKUP(VALUE(Table13[[#This Row],[County FIPS]]), VALUE([1]!Assignments_of_Authorization[#Data]), 1, FALSE), "N")&lt;&gt;"N", "Y", "N")</f>
        <v>N</v>
      </c>
      <c r="O1440" s="9" t="str" cm="1">
        <f t="array" ref="O14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0" s="9" t="str" cm="1">
        <f t="array" ref="P14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0" s="9" t="str" cm="1">
        <f t="array" ref="Q14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1" spans="2:17" x14ac:dyDescent="0.25">
      <c r="B1441" s="8" t="s">
        <v>3487</v>
      </c>
      <c r="C1441" t="s">
        <v>1004</v>
      </c>
      <c r="D1441" t="s">
        <v>152</v>
      </c>
      <c r="E1441" t="s">
        <v>6</v>
      </c>
      <c r="F1441" s="4">
        <v>55813</v>
      </c>
      <c r="G1441" s="6" t="str" cm="1">
        <f t="array" ref="G1441">IFERROR(VLOOKUP(VALUE(Table13[[#This Row],[County FIPS]]), IFERROR(IF(VALUE([1]!New_Licenses[#Data])=0, "Pending", VALUE([1]!New_Licenses[#Data])), [1]!New_Licenses[#Data]), 8, FALSE), "N/A")</f>
        <v>N/A</v>
      </c>
      <c r="H1441" s="9" t="str">
        <f>IF(AND(Table13[[#This Row],[Call Sign]]&lt;&gt;"N/A", Table13[[#This Row],[Call Sign]]&lt;&gt;"Pending"), "Y", "N")</f>
        <v>N</v>
      </c>
      <c r="I1441" s="10" t="str" cm="1">
        <f t="array" ref="I14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1" s="6" t="str" cm="1">
        <f t="array" ref="J1441">IF(IFERROR(VLOOKUP(VALUE(Table13[[#This Row],[County FIPS]]), IFERROR(IF(VALUE([1]!New_Leases[#Data])=0, "Pending", VALUE([1]!New_Leases[#Data])), [1]!New_Leases[#Data]), 13, FALSE), "N")="Active", "Y", "N")</f>
        <v>N</v>
      </c>
      <c r="K1441" s="9" t="str" cm="1">
        <f t="array" ref="K14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1" s="9" t="str" cm="1">
        <f t="array" ref="L14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1" s="11" t="str" cm="1">
        <f t="array" ref="M14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1" s="9" t="str" cm="1">
        <f t="array" ref="N1441">IF(IFERROR(VLOOKUP(VALUE(Table13[[#This Row],[County FIPS]]), VALUE([1]!Assignments_of_Authorization[#Data]), 1, FALSE), "N")&lt;&gt;"N", "Y", "N")</f>
        <v>N</v>
      </c>
      <c r="O1441" s="9" t="str" cm="1">
        <f t="array" ref="O14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1" s="9" t="str" cm="1">
        <f t="array" ref="P14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1" s="9" t="str" cm="1">
        <f t="array" ref="Q14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2" spans="2:17" x14ac:dyDescent="0.25">
      <c r="B1442" s="8" t="s">
        <v>3488</v>
      </c>
      <c r="C1442" t="s">
        <v>1004</v>
      </c>
      <c r="D1442" t="s">
        <v>44</v>
      </c>
      <c r="E1442" t="s">
        <v>8</v>
      </c>
      <c r="F1442" s="4">
        <v>64222</v>
      </c>
      <c r="G1442" s="6" t="str" cm="1">
        <f t="array" ref="G1442">IFERROR(VLOOKUP(VALUE(Table13[[#This Row],[County FIPS]]), IFERROR(IF(VALUE([1]!New_Licenses[#Data])=0, "Pending", VALUE([1]!New_Licenses[#Data])), [1]!New_Licenses[#Data]), 8, FALSE), "N/A")</f>
        <v>N/A</v>
      </c>
      <c r="H1442" s="9" t="str">
        <f>IF(AND(Table13[[#This Row],[Call Sign]]&lt;&gt;"N/A", Table13[[#This Row],[Call Sign]]&lt;&gt;"Pending"), "Y", "N")</f>
        <v>N</v>
      </c>
      <c r="I1442" s="10" t="str" cm="1">
        <f t="array" ref="I14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2" s="6" t="str" cm="1">
        <f t="array" ref="J1442">IF(IFERROR(VLOOKUP(VALUE(Table13[[#This Row],[County FIPS]]), IFERROR(IF(VALUE([1]!New_Leases[#Data])=0, "Pending", VALUE([1]!New_Leases[#Data])), [1]!New_Leases[#Data]), 13, FALSE), "N")="Active", "Y", "N")</f>
        <v>N</v>
      </c>
      <c r="K1442" s="9" t="str" cm="1">
        <f t="array" ref="K14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2" s="9" t="str" cm="1">
        <f t="array" ref="L14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2" s="11" t="str" cm="1">
        <f t="array" ref="M14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2" s="9" t="str" cm="1">
        <f t="array" ref="N1442">IF(IFERROR(VLOOKUP(VALUE(Table13[[#This Row],[County FIPS]]), VALUE([1]!Assignments_of_Authorization[#Data]), 1, FALSE), "N")&lt;&gt;"N", "Y", "N")</f>
        <v>N</v>
      </c>
      <c r="O1442" s="9" t="str" cm="1">
        <f t="array" ref="O14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2" s="9" t="str" cm="1">
        <f t="array" ref="P14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2" s="9" t="str" cm="1">
        <f t="array" ref="Q14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3" spans="2:17" x14ac:dyDescent="0.25">
      <c r="B1443" s="8" t="s">
        <v>3489</v>
      </c>
      <c r="C1443" t="s">
        <v>1004</v>
      </c>
      <c r="D1443" t="s">
        <v>45</v>
      </c>
      <c r="E1443" t="s">
        <v>8</v>
      </c>
      <c r="F1443" s="4">
        <v>72984</v>
      </c>
      <c r="G1443" s="6" t="str" cm="1">
        <f t="array" ref="G1443">IFERROR(VLOOKUP(VALUE(Table13[[#This Row],[County FIPS]]), IFERROR(IF(VALUE([1]!New_Licenses[#Data])=0, "Pending", VALUE([1]!New_Licenses[#Data])), [1]!New_Licenses[#Data]), 8, FALSE), "N/A")</f>
        <v>N/A</v>
      </c>
      <c r="H1443" s="9" t="str">
        <f>IF(AND(Table13[[#This Row],[Call Sign]]&lt;&gt;"N/A", Table13[[#This Row],[Call Sign]]&lt;&gt;"Pending"), "Y", "N")</f>
        <v>N</v>
      </c>
      <c r="I1443" s="10" t="str" cm="1">
        <f t="array" ref="I14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3" s="6" t="str" cm="1">
        <f t="array" ref="J1443">IF(IFERROR(VLOOKUP(VALUE(Table13[[#This Row],[County FIPS]]), IFERROR(IF(VALUE([1]!New_Leases[#Data])=0, "Pending", VALUE([1]!New_Leases[#Data])), [1]!New_Leases[#Data]), 13, FALSE), "N")="Active", "Y", "N")</f>
        <v>N</v>
      </c>
      <c r="K1443" s="9" t="str" cm="1">
        <f t="array" ref="K14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3" s="9" t="str" cm="1">
        <f t="array" ref="L14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3" s="11" t="str" cm="1">
        <f t="array" ref="M14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3" s="9" t="str" cm="1">
        <f t="array" ref="N1443">IF(IFERROR(VLOOKUP(VALUE(Table13[[#This Row],[County FIPS]]), VALUE([1]!Assignments_of_Authorization[#Data]), 1, FALSE), "N")&lt;&gt;"N", "Y", "N")</f>
        <v>N</v>
      </c>
      <c r="O1443" s="9" t="str" cm="1">
        <f t="array" ref="O14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3" s="9" t="str" cm="1">
        <f t="array" ref="P14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3" s="9" t="str" cm="1">
        <f t="array" ref="Q14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4" spans="2:17" x14ac:dyDescent="0.25">
      <c r="B1444" s="8" t="s">
        <v>3490</v>
      </c>
      <c r="C1444" t="s">
        <v>1004</v>
      </c>
      <c r="D1444" t="s">
        <v>46</v>
      </c>
      <c r="E1444" t="s">
        <v>6</v>
      </c>
      <c r="F1444" s="4">
        <v>12016</v>
      </c>
      <c r="G1444" s="6" t="str" cm="1">
        <f t="array" ref="G1444">IFERROR(VLOOKUP(VALUE(Table13[[#This Row],[County FIPS]]), IFERROR(IF(VALUE([1]!New_Licenses[#Data])=0, "Pending", VALUE([1]!New_Licenses[#Data])), [1]!New_Licenses[#Data]), 8, FALSE), "N/A")</f>
        <v>N/A</v>
      </c>
      <c r="H1444" s="9" t="str">
        <f>IF(AND(Table13[[#This Row],[Call Sign]]&lt;&gt;"N/A", Table13[[#This Row],[Call Sign]]&lt;&gt;"Pending"), "Y", "N")</f>
        <v>N</v>
      </c>
      <c r="I1444" s="10" t="str" cm="1">
        <f t="array" ref="I14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4" s="6" t="str" cm="1">
        <f t="array" ref="J1444">IF(IFERROR(VLOOKUP(VALUE(Table13[[#This Row],[County FIPS]]), IFERROR(IF(VALUE([1]!New_Leases[#Data])=0, "Pending", VALUE([1]!New_Leases[#Data])), [1]!New_Leases[#Data]), 13, FALSE), "N")="Active", "Y", "N")</f>
        <v>N</v>
      </c>
      <c r="K1444" s="9" t="str" cm="1">
        <f t="array" ref="K14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4" s="9" t="str" cm="1">
        <f t="array" ref="L14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4" s="11" t="str" cm="1">
        <f t="array" ref="M14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4" s="9" t="str" cm="1">
        <f t="array" ref="N1444">IF(IFERROR(VLOOKUP(VALUE(Table13[[#This Row],[County FIPS]]), VALUE([1]!Assignments_of_Authorization[#Data]), 1, FALSE), "N")&lt;&gt;"N", "Y", "N")</f>
        <v>N</v>
      </c>
      <c r="O1444" s="9" t="str" cm="1">
        <f t="array" ref="O14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4" s="9" t="str" cm="1">
        <f t="array" ref="P14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4" s="9" t="str" cm="1">
        <f t="array" ref="Q14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5" spans="2:17" x14ac:dyDescent="0.25">
      <c r="B1445" s="8" t="s">
        <v>3491</v>
      </c>
      <c r="C1445" t="s">
        <v>1004</v>
      </c>
      <c r="D1445" t="s">
        <v>1021</v>
      </c>
      <c r="E1445" t="s">
        <v>6</v>
      </c>
      <c r="F1445" s="4">
        <v>21275</v>
      </c>
      <c r="G1445" s="6" t="str" cm="1">
        <f t="array" ref="G1445">IFERROR(VLOOKUP(VALUE(Table13[[#This Row],[County FIPS]]), IFERROR(IF(VALUE([1]!New_Licenses[#Data])=0, "Pending", VALUE([1]!New_Licenses[#Data])), [1]!New_Licenses[#Data]), 8, FALSE), "N/A")</f>
        <v>N/A</v>
      </c>
      <c r="H1445" s="9" t="str">
        <f>IF(AND(Table13[[#This Row],[Call Sign]]&lt;&gt;"N/A", Table13[[#This Row],[Call Sign]]&lt;&gt;"Pending"), "Y", "N")</f>
        <v>N</v>
      </c>
      <c r="I1445" s="10" t="str" cm="1">
        <f t="array" ref="I14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5" s="6" t="str" cm="1">
        <f t="array" ref="J1445">IF(IFERROR(VLOOKUP(VALUE(Table13[[#This Row],[County FIPS]]), IFERROR(IF(VALUE([1]!New_Leases[#Data])=0, "Pending", VALUE([1]!New_Leases[#Data])), [1]!New_Leases[#Data]), 13, FALSE), "N")="Active", "Y", "N")</f>
        <v>N</v>
      </c>
      <c r="K1445" s="9" t="str" cm="1">
        <f t="array" ref="K14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5" s="9" t="str" cm="1">
        <f t="array" ref="L14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5" s="11" t="str" cm="1">
        <f t="array" ref="M14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5" s="9" t="str" cm="1">
        <f t="array" ref="N1445">IF(IFERROR(VLOOKUP(VALUE(Table13[[#This Row],[County FIPS]]), VALUE([1]!Assignments_of_Authorization[#Data]), 1, FALSE), "N")&lt;&gt;"N", "Y", "N")</f>
        <v>N</v>
      </c>
      <c r="O1445" s="9" t="str" cm="1">
        <f t="array" ref="O14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5" s="9" t="str" cm="1">
        <f t="array" ref="P14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5" s="9" t="str" cm="1">
        <f t="array" ref="Q14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6" spans="2:17" x14ac:dyDescent="0.25">
      <c r="B1446" s="8" t="s">
        <v>3492</v>
      </c>
      <c r="C1446" t="s">
        <v>1004</v>
      </c>
      <c r="D1446" t="s">
        <v>47</v>
      </c>
      <c r="E1446" t="s">
        <v>8</v>
      </c>
      <c r="F1446" s="4">
        <v>83343</v>
      </c>
      <c r="G1446" s="6" t="str" cm="1">
        <f t="array" ref="G1446">IFERROR(VLOOKUP(VALUE(Table13[[#This Row],[County FIPS]]), IFERROR(IF(VALUE([1]!New_Licenses[#Data])=0, "Pending", VALUE([1]!New_Licenses[#Data])), [1]!New_Licenses[#Data]), 8, FALSE), "N/A")</f>
        <v>N/A</v>
      </c>
      <c r="H1446" s="9" t="str">
        <f>IF(AND(Table13[[#This Row],[Call Sign]]&lt;&gt;"N/A", Table13[[#This Row],[Call Sign]]&lt;&gt;"Pending"), "Y", "N")</f>
        <v>N</v>
      </c>
      <c r="I1446" s="10" t="str" cm="1">
        <f t="array" ref="I14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6" s="6" t="str" cm="1">
        <f t="array" ref="J1446">IF(IFERROR(VLOOKUP(VALUE(Table13[[#This Row],[County FIPS]]), IFERROR(IF(VALUE([1]!New_Leases[#Data])=0, "Pending", VALUE([1]!New_Leases[#Data])), [1]!New_Leases[#Data]), 13, FALSE), "N")="Active", "Y", "N")</f>
        <v>N</v>
      </c>
      <c r="K1446" s="9" t="str" cm="1">
        <f t="array" ref="K14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6" s="9" t="str" cm="1">
        <f t="array" ref="L14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6" s="11" t="str" cm="1">
        <f t="array" ref="M14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6" s="9" t="str" cm="1">
        <f t="array" ref="N1446">IF(IFERROR(VLOOKUP(VALUE(Table13[[#This Row],[County FIPS]]), VALUE([1]!Assignments_of_Authorization[#Data]), 1, FALSE), "N")&lt;&gt;"N", "Y", "N")</f>
        <v>N</v>
      </c>
      <c r="O1446" s="9" t="str" cm="1">
        <f t="array" ref="O14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6" s="9" t="str" cm="1">
        <f t="array" ref="P14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6" s="9" t="str" cm="1">
        <f t="array" ref="Q14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7" spans="2:17" x14ac:dyDescent="0.25">
      <c r="B1447" s="8" t="s">
        <v>3493</v>
      </c>
      <c r="C1447" t="s">
        <v>1004</v>
      </c>
      <c r="D1447" t="s">
        <v>1022</v>
      </c>
      <c r="E1447" t="s">
        <v>6</v>
      </c>
      <c r="F1447" s="4">
        <v>28339</v>
      </c>
      <c r="G1447" s="6" t="str" cm="1">
        <f t="array" ref="G1447">IFERROR(VLOOKUP(VALUE(Table13[[#This Row],[County FIPS]]), IFERROR(IF(VALUE([1]!New_Licenses[#Data])=0, "Pending", VALUE([1]!New_Licenses[#Data])), [1]!New_Licenses[#Data]), 8, FALSE), "N/A")</f>
        <v>N/A</v>
      </c>
      <c r="H1447" s="9" t="str">
        <f>IF(AND(Table13[[#This Row],[Call Sign]]&lt;&gt;"N/A", Table13[[#This Row],[Call Sign]]&lt;&gt;"Pending"), "Y", "N")</f>
        <v>N</v>
      </c>
      <c r="I1447" s="10" t="str" cm="1">
        <f t="array" ref="I14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7" s="6" t="str" cm="1">
        <f t="array" ref="J1447">IF(IFERROR(VLOOKUP(VALUE(Table13[[#This Row],[County FIPS]]), IFERROR(IF(VALUE([1]!New_Leases[#Data])=0, "Pending", VALUE([1]!New_Leases[#Data])), [1]!New_Leases[#Data]), 13, FALSE), "N")="Active", "Y", "N")</f>
        <v>N</v>
      </c>
      <c r="K1447" s="9" t="str" cm="1">
        <f t="array" ref="K14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7" s="9" t="str" cm="1">
        <f t="array" ref="L14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7" s="11" t="str" cm="1">
        <f t="array" ref="M14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7" s="9" t="str" cm="1">
        <f t="array" ref="N1447">IF(IFERROR(VLOOKUP(VALUE(Table13[[#This Row],[County FIPS]]), VALUE([1]!Assignments_of_Authorization[#Data]), 1, FALSE), "N")&lt;&gt;"N", "Y", "N")</f>
        <v>N</v>
      </c>
      <c r="O1447" s="9" t="str" cm="1">
        <f t="array" ref="O14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7" s="9" t="str" cm="1">
        <f t="array" ref="P14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7" s="9" t="str" cm="1">
        <f t="array" ref="Q14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8" spans="2:17" x14ac:dyDescent="0.25">
      <c r="B1448" s="8" t="s">
        <v>3494</v>
      </c>
      <c r="C1448" t="s">
        <v>1004</v>
      </c>
      <c r="D1448" t="s">
        <v>153</v>
      </c>
      <c r="E1448" t="s">
        <v>6</v>
      </c>
      <c r="F1448" s="4">
        <v>34907</v>
      </c>
      <c r="G1448" s="6" t="str" cm="1">
        <f t="array" ref="G1448">IFERROR(VLOOKUP(VALUE(Table13[[#This Row],[County FIPS]]), IFERROR(IF(VALUE([1]!New_Licenses[#Data])=0, "Pending", VALUE([1]!New_Licenses[#Data])), [1]!New_Licenses[#Data]), 8, FALSE), "N/A")</f>
        <v>N/A</v>
      </c>
      <c r="H1448" s="9" t="str">
        <f>IF(AND(Table13[[#This Row],[Call Sign]]&lt;&gt;"N/A", Table13[[#This Row],[Call Sign]]&lt;&gt;"Pending"), "Y", "N")</f>
        <v>N</v>
      </c>
      <c r="I1448" s="10" t="str" cm="1">
        <f t="array" ref="I14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8" s="6" t="str" cm="1">
        <f t="array" ref="J1448">IF(IFERROR(VLOOKUP(VALUE(Table13[[#This Row],[County FIPS]]), IFERROR(IF(VALUE([1]!New_Leases[#Data])=0, "Pending", VALUE([1]!New_Leases[#Data])), [1]!New_Leases[#Data]), 13, FALSE), "N")="Active", "Y", "N")</f>
        <v>N</v>
      </c>
      <c r="K1448" s="9" t="str" cm="1">
        <f t="array" ref="K14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8" s="9" t="str" cm="1">
        <f t="array" ref="L14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8" s="11" t="str" cm="1">
        <f t="array" ref="M14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8" s="9" t="str" cm="1">
        <f t="array" ref="N1448">IF(IFERROR(VLOOKUP(VALUE(Table13[[#This Row],[County FIPS]]), VALUE([1]!Assignments_of_Authorization[#Data]), 1, FALSE), "N")&lt;&gt;"N", "Y", "N")</f>
        <v>N</v>
      </c>
      <c r="O1448" s="9" t="str" cm="1">
        <f t="array" ref="O14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8" s="9" t="str" cm="1">
        <f t="array" ref="P14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8" s="9" t="str" cm="1">
        <f t="array" ref="Q14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49" spans="2:17" x14ac:dyDescent="0.25">
      <c r="B1449" s="8" t="s">
        <v>3495</v>
      </c>
      <c r="C1449" t="s">
        <v>1004</v>
      </c>
      <c r="D1449" t="s">
        <v>49</v>
      </c>
      <c r="E1449" t="s">
        <v>8</v>
      </c>
      <c r="F1449" s="4">
        <v>58879</v>
      </c>
      <c r="G1449" s="6" t="str" cm="1">
        <f t="array" ref="G1449">IFERROR(VLOOKUP(VALUE(Table13[[#This Row],[County FIPS]]), IFERROR(IF(VALUE([1]!New_Licenses[#Data])=0, "Pending", VALUE([1]!New_Licenses[#Data])), [1]!New_Licenses[#Data]), 8, FALSE), "N/A")</f>
        <v>N/A</v>
      </c>
      <c r="H1449" s="9" t="str">
        <f>IF(AND(Table13[[#This Row],[Call Sign]]&lt;&gt;"N/A", Table13[[#This Row],[Call Sign]]&lt;&gt;"Pending"), "Y", "N")</f>
        <v>N</v>
      </c>
      <c r="I1449" s="10" t="str" cm="1">
        <f t="array" ref="I14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49" s="6" t="str" cm="1">
        <f t="array" ref="J1449">IF(IFERROR(VLOOKUP(VALUE(Table13[[#This Row],[County FIPS]]), IFERROR(IF(VALUE([1]!New_Leases[#Data])=0, "Pending", VALUE([1]!New_Leases[#Data])), [1]!New_Leases[#Data]), 13, FALSE), "N")="Active", "Y", "N")</f>
        <v>N</v>
      </c>
      <c r="K1449" s="9" t="str" cm="1">
        <f t="array" ref="K14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49" s="9" t="str" cm="1">
        <f t="array" ref="L14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49" s="11" t="str" cm="1">
        <f t="array" ref="M14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49" s="9" t="str" cm="1">
        <f t="array" ref="N1449">IF(IFERROR(VLOOKUP(VALUE(Table13[[#This Row],[County FIPS]]), VALUE([1]!Assignments_of_Authorization[#Data]), 1, FALSE), "N")&lt;&gt;"N", "Y", "N")</f>
        <v>N</v>
      </c>
      <c r="O1449" s="9" t="str" cm="1">
        <f t="array" ref="O14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49" s="9" t="str" cm="1">
        <f t="array" ref="P14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49" s="9" t="str" cm="1">
        <f t="array" ref="Q14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0" spans="2:17" x14ac:dyDescent="0.25">
      <c r="B1450" s="8" t="s">
        <v>3496</v>
      </c>
      <c r="C1450" t="s">
        <v>1004</v>
      </c>
      <c r="D1450" t="s">
        <v>51</v>
      </c>
      <c r="E1450" t="s">
        <v>8</v>
      </c>
      <c r="F1450" s="4">
        <v>109145</v>
      </c>
      <c r="G1450" s="6" t="str" cm="1">
        <f t="array" ref="G1450">IFERROR(VLOOKUP(VALUE(Table13[[#This Row],[County FIPS]]), IFERROR(IF(VALUE([1]!New_Licenses[#Data])=0, "Pending", VALUE([1]!New_Licenses[#Data])), [1]!New_Licenses[#Data]), 8, FALSE), "N/A")</f>
        <v>N/A</v>
      </c>
      <c r="H1450" s="9" t="str">
        <f>IF(AND(Table13[[#This Row],[Call Sign]]&lt;&gt;"N/A", Table13[[#This Row],[Call Sign]]&lt;&gt;"Pending"), "Y", "N")</f>
        <v>N</v>
      </c>
      <c r="I1450" s="10" t="str" cm="1">
        <f t="array" ref="I14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0" s="6" t="str" cm="1">
        <f t="array" ref="J1450">IF(IFERROR(VLOOKUP(VALUE(Table13[[#This Row],[County FIPS]]), IFERROR(IF(VALUE([1]!New_Leases[#Data])=0, "Pending", VALUE([1]!New_Leases[#Data])), [1]!New_Leases[#Data]), 13, FALSE), "N")="Active", "Y", "N")</f>
        <v>N</v>
      </c>
      <c r="K1450" s="9" t="str" cm="1">
        <f t="array" ref="K14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0" s="9" t="str" cm="1">
        <f t="array" ref="L14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0" s="11" t="str" cm="1">
        <f t="array" ref="M14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0" s="9" t="str" cm="1">
        <f t="array" ref="N1450">IF(IFERROR(VLOOKUP(VALUE(Table13[[#This Row],[County FIPS]]), VALUE([1]!Assignments_of_Authorization[#Data]), 1, FALSE), "N")&lt;&gt;"N", "Y", "N")</f>
        <v>N</v>
      </c>
      <c r="O1450" s="9" t="str" cm="1">
        <f t="array" ref="O14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0" s="9" t="str" cm="1">
        <f t="array" ref="P14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0" s="9" t="str" cm="1">
        <f t="array" ref="Q14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1" spans="2:17" x14ac:dyDescent="0.25">
      <c r="B1451" s="8" t="s">
        <v>3497</v>
      </c>
      <c r="C1451" t="s">
        <v>1004</v>
      </c>
      <c r="D1451" t="s">
        <v>53</v>
      </c>
      <c r="E1451" t="s">
        <v>6</v>
      </c>
      <c r="F1451" s="4">
        <v>24441</v>
      </c>
      <c r="G1451" s="6" t="str" cm="1">
        <f t="array" ref="G1451">IFERROR(VLOOKUP(VALUE(Table13[[#This Row],[County FIPS]]), IFERROR(IF(VALUE([1]!New_Licenses[#Data])=0, "Pending", VALUE([1]!New_Licenses[#Data])), [1]!New_Licenses[#Data]), 8, FALSE), "N/A")</f>
        <v>N/A</v>
      </c>
      <c r="H1451" s="9" t="str">
        <f>IF(AND(Table13[[#This Row],[Call Sign]]&lt;&gt;"N/A", Table13[[#This Row],[Call Sign]]&lt;&gt;"Pending"), "Y", "N")</f>
        <v>N</v>
      </c>
      <c r="I1451" s="10" t="str" cm="1">
        <f t="array" ref="I14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1" s="6" t="str" cm="1">
        <f t="array" ref="J1451">IF(IFERROR(VLOOKUP(VALUE(Table13[[#This Row],[County FIPS]]), IFERROR(IF(VALUE([1]!New_Leases[#Data])=0, "Pending", VALUE([1]!New_Leases[#Data])), [1]!New_Leases[#Data]), 13, FALSE), "N")="Active", "Y", "N")</f>
        <v>N</v>
      </c>
      <c r="K1451" s="9" t="str" cm="1">
        <f t="array" ref="K14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1" s="9" t="str" cm="1">
        <f t="array" ref="L14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1" s="11" t="str" cm="1">
        <f t="array" ref="M14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1" s="9" t="str" cm="1">
        <f t="array" ref="N1451">IF(IFERROR(VLOOKUP(VALUE(Table13[[#This Row],[County FIPS]]), VALUE([1]!Assignments_of_Authorization[#Data]), 1, FALSE), "N")&lt;&gt;"N", "Y", "N")</f>
        <v>N</v>
      </c>
      <c r="O1451" s="9" t="str" cm="1">
        <f t="array" ref="O14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1" s="9" t="str" cm="1">
        <f t="array" ref="P14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1" s="9" t="str" cm="1">
        <f t="array" ref="Q14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2" spans="2:17" x14ac:dyDescent="0.25">
      <c r="B1452" s="8" t="s">
        <v>3498</v>
      </c>
      <c r="C1452" t="s">
        <v>1004</v>
      </c>
      <c r="D1452" t="s">
        <v>54</v>
      </c>
      <c r="E1452" t="s">
        <v>6</v>
      </c>
      <c r="F1452" s="4">
        <v>33752</v>
      </c>
      <c r="G1452" s="6" t="str" cm="1">
        <f t="array" ref="G1452">IFERROR(VLOOKUP(VALUE(Table13[[#This Row],[County FIPS]]), IFERROR(IF(VALUE([1]!New_Licenses[#Data])=0, "Pending", VALUE([1]!New_Licenses[#Data])), [1]!New_Licenses[#Data]), 8, FALSE), "N/A")</f>
        <v>N/A</v>
      </c>
      <c r="H1452" s="9" t="str">
        <f>IF(AND(Table13[[#This Row],[Call Sign]]&lt;&gt;"N/A", Table13[[#This Row],[Call Sign]]&lt;&gt;"Pending"), "Y", "N")</f>
        <v>N</v>
      </c>
      <c r="I1452" s="10" t="str" cm="1">
        <f t="array" ref="I14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2" s="6" t="str" cm="1">
        <f t="array" ref="J1452">IF(IFERROR(VLOOKUP(VALUE(Table13[[#This Row],[County FIPS]]), IFERROR(IF(VALUE([1]!New_Leases[#Data])=0, "Pending", VALUE([1]!New_Leases[#Data])), [1]!New_Leases[#Data]), 13, FALSE), "N")="Active", "Y", "N")</f>
        <v>N</v>
      </c>
      <c r="K1452" s="9" t="str" cm="1">
        <f t="array" ref="K14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2" s="9" t="str" cm="1">
        <f t="array" ref="L14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2" s="11" t="str" cm="1">
        <f t="array" ref="M14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2" s="9" t="str" cm="1">
        <f t="array" ref="N1452">IF(IFERROR(VLOOKUP(VALUE(Table13[[#This Row],[County FIPS]]), VALUE([1]!Assignments_of_Authorization[#Data]), 1, FALSE), "N")&lt;&gt;"N", "Y", "N")</f>
        <v>N</v>
      </c>
      <c r="O1452" s="9" t="str" cm="1">
        <f t="array" ref="O14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2" s="9" t="str" cm="1">
        <f t="array" ref="P14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2" s="9" t="str" cm="1">
        <f t="array" ref="Q14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3" spans="2:17" x14ac:dyDescent="0.25">
      <c r="B1453" s="8" t="s">
        <v>3499</v>
      </c>
      <c r="C1453" t="s">
        <v>1004</v>
      </c>
      <c r="D1453" t="s">
        <v>56</v>
      </c>
      <c r="E1453" t="s">
        <v>6</v>
      </c>
      <c r="F1453" s="4">
        <v>34180</v>
      </c>
      <c r="G1453" s="6" t="str" cm="1">
        <f t="array" ref="G1453">IFERROR(VLOOKUP(VALUE(Table13[[#This Row],[County FIPS]]), IFERROR(IF(VALUE([1]!New_Licenses[#Data])=0, "Pending", VALUE([1]!New_Licenses[#Data])), [1]!New_Licenses[#Data]), 8, FALSE), "N/A")</f>
        <v>N/A</v>
      </c>
      <c r="H1453" s="9" t="str">
        <f>IF(AND(Table13[[#This Row],[Call Sign]]&lt;&gt;"N/A", Table13[[#This Row],[Call Sign]]&lt;&gt;"Pending"), "Y", "N")</f>
        <v>N</v>
      </c>
      <c r="I1453" s="10" t="str" cm="1">
        <f t="array" ref="I14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3" s="6" t="str" cm="1">
        <f t="array" ref="J1453">IF(IFERROR(VLOOKUP(VALUE(Table13[[#This Row],[County FIPS]]), IFERROR(IF(VALUE([1]!New_Leases[#Data])=0, "Pending", VALUE([1]!New_Leases[#Data])), [1]!New_Leases[#Data]), 13, FALSE), "N")="Active", "Y", "N")</f>
        <v>N</v>
      </c>
      <c r="K1453" s="9" t="str" cm="1">
        <f t="array" ref="K14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3" s="9" t="str" cm="1">
        <f t="array" ref="L14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3" s="11" t="str" cm="1">
        <f t="array" ref="M14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3" s="9" t="str" cm="1">
        <f t="array" ref="N1453">IF(IFERROR(VLOOKUP(VALUE(Table13[[#This Row],[County FIPS]]), VALUE([1]!Assignments_of_Authorization[#Data]), 1, FALSE), "N")&lt;&gt;"N", "Y", "N")</f>
        <v>N</v>
      </c>
      <c r="O1453" s="9" t="str" cm="1">
        <f t="array" ref="O14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3" s="9" t="str" cm="1">
        <f t="array" ref="P14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3" s="9" t="str" cm="1">
        <f t="array" ref="Q14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4" spans="2:17" x14ac:dyDescent="0.25">
      <c r="B1454" s="8" t="s">
        <v>3500</v>
      </c>
      <c r="C1454" t="s">
        <v>1004</v>
      </c>
      <c r="D1454" t="s">
        <v>57</v>
      </c>
      <c r="E1454" t="s">
        <v>6</v>
      </c>
      <c r="F1454" s="4">
        <v>9822</v>
      </c>
      <c r="G1454" s="6" t="str" cm="1">
        <f t="array" ref="G1454">IFERROR(VLOOKUP(VALUE(Table13[[#This Row],[County FIPS]]), IFERROR(IF(VALUE([1]!New_Licenses[#Data])=0, "Pending", VALUE([1]!New_Licenses[#Data])), [1]!New_Licenses[#Data]), 8, FALSE), "N/A")</f>
        <v>N/A</v>
      </c>
      <c r="H1454" s="9" t="str">
        <f>IF(AND(Table13[[#This Row],[Call Sign]]&lt;&gt;"N/A", Table13[[#This Row],[Call Sign]]&lt;&gt;"Pending"), "Y", "N")</f>
        <v>N</v>
      </c>
      <c r="I1454" s="10" t="str" cm="1">
        <f t="array" ref="I14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4" s="6" t="str" cm="1">
        <f t="array" ref="J1454">IF(IFERROR(VLOOKUP(VALUE(Table13[[#This Row],[County FIPS]]), IFERROR(IF(VALUE([1]!New_Leases[#Data])=0, "Pending", VALUE([1]!New_Leases[#Data])), [1]!New_Leases[#Data]), 13, FALSE), "N")="Active", "Y", "N")</f>
        <v>N</v>
      </c>
      <c r="K1454" s="9" t="str" cm="1">
        <f t="array" ref="K14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4" s="9" t="str" cm="1">
        <f t="array" ref="L14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4" s="11" t="str" cm="1">
        <f t="array" ref="M14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4" s="9" t="str" cm="1">
        <f t="array" ref="N1454">IF(IFERROR(VLOOKUP(VALUE(Table13[[#This Row],[County FIPS]]), VALUE([1]!Assignments_of_Authorization[#Data]), 1, FALSE), "N")&lt;&gt;"N", "Y", "N")</f>
        <v>N</v>
      </c>
      <c r="O1454" s="9" t="str" cm="1">
        <f t="array" ref="O14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4" s="9" t="str" cm="1">
        <f t="array" ref="P14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4" s="9" t="str" cm="1">
        <f t="array" ref="Q14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5" spans="2:17" x14ac:dyDescent="0.25">
      <c r="B1455" s="8" t="s">
        <v>3501</v>
      </c>
      <c r="C1455" t="s">
        <v>1004</v>
      </c>
      <c r="D1455" t="s">
        <v>1023</v>
      </c>
      <c r="E1455" t="s">
        <v>6</v>
      </c>
      <c r="F1455" s="4">
        <v>29087</v>
      </c>
      <c r="G1455" s="6" t="str" cm="1">
        <f t="array" ref="G1455">IFERROR(VLOOKUP(VALUE(Table13[[#This Row],[County FIPS]]), IFERROR(IF(VALUE([1]!New_Licenses[#Data])=0, "Pending", VALUE([1]!New_Licenses[#Data])), [1]!New_Licenses[#Data]), 8, FALSE), "N/A")</f>
        <v>N/A</v>
      </c>
      <c r="H1455" s="9" t="str">
        <f>IF(AND(Table13[[#This Row],[Call Sign]]&lt;&gt;"N/A", Table13[[#This Row],[Call Sign]]&lt;&gt;"Pending"), "Y", "N")</f>
        <v>N</v>
      </c>
      <c r="I1455" s="10" t="str" cm="1">
        <f t="array" ref="I14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5" s="6" t="str" cm="1">
        <f t="array" ref="J1455">IF(IFERROR(VLOOKUP(VALUE(Table13[[#This Row],[County FIPS]]), IFERROR(IF(VALUE([1]!New_Leases[#Data])=0, "Pending", VALUE([1]!New_Leases[#Data])), [1]!New_Leases[#Data]), 13, FALSE), "N")="Active", "Y", "N")</f>
        <v>N</v>
      </c>
      <c r="K1455" s="9" t="str" cm="1">
        <f t="array" ref="K14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5" s="9" t="str" cm="1">
        <f t="array" ref="L14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5" s="11" t="str" cm="1">
        <f t="array" ref="M14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5" s="9" t="str" cm="1">
        <f t="array" ref="N1455">IF(IFERROR(VLOOKUP(VALUE(Table13[[#This Row],[County FIPS]]), VALUE([1]!Assignments_of_Authorization[#Data]), 1, FALSE), "N")&lt;&gt;"N", "Y", "N")</f>
        <v>N</v>
      </c>
      <c r="O1455" s="9" t="str" cm="1">
        <f t="array" ref="O14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5" s="9" t="str" cm="1">
        <f t="array" ref="P14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5" s="9" t="str" cm="1">
        <f t="array" ref="Q14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6" spans="2:17" x14ac:dyDescent="0.25">
      <c r="B1456" s="8" t="s">
        <v>3502</v>
      </c>
      <c r="C1456" t="s">
        <v>1004</v>
      </c>
      <c r="D1456" t="s">
        <v>160</v>
      </c>
      <c r="E1456" t="s">
        <v>6</v>
      </c>
      <c r="F1456" s="4">
        <v>21291</v>
      </c>
      <c r="G1456" s="6" t="str" cm="1">
        <f t="array" ref="G1456">IFERROR(VLOOKUP(VALUE(Table13[[#This Row],[County FIPS]]), IFERROR(IF(VALUE([1]!New_Licenses[#Data])=0, "Pending", VALUE([1]!New_Licenses[#Data])), [1]!New_Licenses[#Data]), 8, FALSE), "N/A")</f>
        <v>N/A</v>
      </c>
      <c r="H1456" s="9" t="str">
        <f>IF(AND(Table13[[#This Row],[Call Sign]]&lt;&gt;"N/A", Table13[[#This Row],[Call Sign]]&lt;&gt;"Pending"), "Y", "N")</f>
        <v>N</v>
      </c>
      <c r="I1456" s="10" t="str" cm="1">
        <f t="array" ref="I14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6" s="6" t="str" cm="1">
        <f t="array" ref="J1456">IF(IFERROR(VLOOKUP(VALUE(Table13[[#This Row],[County FIPS]]), IFERROR(IF(VALUE([1]!New_Leases[#Data])=0, "Pending", VALUE([1]!New_Leases[#Data])), [1]!New_Leases[#Data]), 13, FALSE), "N")="Active", "Y", "N")</f>
        <v>N</v>
      </c>
      <c r="K1456" s="9" t="str" cm="1">
        <f t="array" ref="K14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6" s="9" t="str" cm="1">
        <f t="array" ref="L14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6" s="11" t="str" cm="1">
        <f t="array" ref="M14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6" s="9" t="str" cm="1">
        <f t="array" ref="N1456">IF(IFERROR(VLOOKUP(VALUE(Table13[[#This Row],[County FIPS]]), VALUE([1]!Assignments_of_Authorization[#Data]), 1, FALSE), "N")&lt;&gt;"N", "Y", "N")</f>
        <v>N</v>
      </c>
      <c r="O1456" s="9" t="str" cm="1">
        <f t="array" ref="O14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6" s="9" t="str" cm="1">
        <f t="array" ref="P14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6" s="9" t="str" cm="1">
        <f t="array" ref="Q14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7" spans="2:17" x14ac:dyDescent="0.25">
      <c r="B1457" s="8" t="s">
        <v>3503</v>
      </c>
      <c r="C1457" t="s">
        <v>1004</v>
      </c>
      <c r="D1457" t="s">
        <v>1024</v>
      </c>
      <c r="E1457" t="s">
        <v>6</v>
      </c>
      <c r="F1457" s="4">
        <v>10285</v>
      </c>
      <c r="G1457" s="6" t="str" cm="1">
        <f t="array" ref="G1457">IFERROR(VLOOKUP(VALUE(Table13[[#This Row],[County FIPS]]), IFERROR(IF(VALUE([1]!New_Licenses[#Data])=0, "Pending", VALUE([1]!New_Licenses[#Data])), [1]!New_Licenses[#Data]), 8, FALSE), "N/A")</f>
        <v>N/A</v>
      </c>
      <c r="H1457" s="9" t="str">
        <f>IF(AND(Table13[[#This Row],[Call Sign]]&lt;&gt;"N/A", Table13[[#This Row],[Call Sign]]&lt;&gt;"Pending"), "Y", "N")</f>
        <v>N</v>
      </c>
      <c r="I1457" s="10" t="str" cm="1">
        <f t="array" ref="I14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7" s="6" t="str" cm="1">
        <f t="array" ref="J1457">IF(IFERROR(VLOOKUP(VALUE(Table13[[#This Row],[County FIPS]]), IFERROR(IF(VALUE([1]!New_Leases[#Data])=0, "Pending", VALUE([1]!New_Leases[#Data])), [1]!New_Leases[#Data]), 13, FALSE), "N")="Active", "Y", "N")</f>
        <v>N</v>
      </c>
      <c r="K1457" s="9" t="str" cm="1">
        <f t="array" ref="K14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7" s="9" t="str" cm="1">
        <f t="array" ref="L14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7" s="11" t="str" cm="1">
        <f t="array" ref="M14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7" s="9" t="str" cm="1">
        <f t="array" ref="N1457">IF(IFERROR(VLOOKUP(VALUE(Table13[[#This Row],[County FIPS]]), VALUE([1]!Assignments_of_Authorization[#Data]), 1, FALSE), "N")&lt;&gt;"N", "Y", "N")</f>
        <v>N</v>
      </c>
      <c r="O1457" s="9" t="str" cm="1">
        <f t="array" ref="O14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7" s="9" t="str" cm="1">
        <f t="array" ref="P14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7" s="9" t="str" cm="1">
        <f t="array" ref="Q14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8" spans="2:17" x14ac:dyDescent="0.25">
      <c r="B1458" s="8" t="s">
        <v>3504</v>
      </c>
      <c r="C1458" t="s">
        <v>1004</v>
      </c>
      <c r="D1458" t="s">
        <v>1025</v>
      </c>
      <c r="E1458" t="s">
        <v>8</v>
      </c>
      <c r="F1458" s="4">
        <v>51788</v>
      </c>
      <c r="G1458" s="6" t="str" cm="1">
        <f t="array" ref="G1458">IFERROR(VLOOKUP(VALUE(Table13[[#This Row],[County FIPS]]), IFERROR(IF(VALUE([1]!New_Licenses[#Data])=0, "Pending", VALUE([1]!New_Licenses[#Data])), [1]!New_Licenses[#Data]), 8, FALSE), "N/A")</f>
        <v>N/A</v>
      </c>
      <c r="H1458" s="9" t="str">
        <f>IF(AND(Table13[[#This Row],[Call Sign]]&lt;&gt;"N/A", Table13[[#This Row],[Call Sign]]&lt;&gt;"Pending"), "Y", "N")</f>
        <v>N</v>
      </c>
      <c r="I1458" s="10" t="str" cm="1">
        <f t="array" ref="I14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8" s="6" t="str" cm="1">
        <f t="array" ref="J1458">IF(IFERROR(VLOOKUP(VALUE(Table13[[#This Row],[County FIPS]]), IFERROR(IF(VALUE([1]!New_Leases[#Data])=0, "Pending", VALUE([1]!New_Leases[#Data])), [1]!New_Leases[#Data]), 13, FALSE), "N")="Active", "Y", "N")</f>
        <v>N</v>
      </c>
      <c r="K1458" s="9" t="str" cm="1">
        <f t="array" ref="K14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8" s="9" t="str" cm="1">
        <f t="array" ref="L14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8" s="11" t="str" cm="1">
        <f t="array" ref="M14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8" s="9" t="str" cm="1">
        <f t="array" ref="N1458">IF(IFERROR(VLOOKUP(VALUE(Table13[[#This Row],[County FIPS]]), VALUE([1]!Assignments_of_Authorization[#Data]), 1, FALSE), "N")&lt;&gt;"N", "Y", "N")</f>
        <v>N</v>
      </c>
      <c r="O1458" s="9" t="str" cm="1">
        <f t="array" ref="O14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8" s="9" t="str" cm="1">
        <f t="array" ref="P14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8" s="9" t="str" cm="1">
        <f t="array" ref="Q14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59" spans="2:17" x14ac:dyDescent="0.25">
      <c r="B1459" s="8" t="s">
        <v>3505</v>
      </c>
      <c r="C1459" t="s">
        <v>1004</v>
      </c>
      <c r="D1459" t="s">
        <v>1026</v>
      </c>
      <c r="E1459" t="s">
        <v>6</v>
      </c>
      <c r="F1459" s="4">
        <v>33208</v>
      </c>
      <c r="G1459" s="6" t="str" cm="1">
        <f t="array" ref="G1459">IFERROR(VLOOKUP(VALUE(Table13[[#This Row],[County FIPS]]), IFERROR(IF(VALUE([1]!New_Licenses[#Data])=0, "Pending", VALUE([1]!New_Licenses[#Data])), [1]!New_Licenses[#Data]), 8, FALSE), "N/A")</f>
        <v>N/A</v>
      </c>
      <c r="H1459" s="9" t="str">
        <f>IF(AND(Table13[[#This Row],[Call Sign]]&lt;&gt;"N/A", Table13[[#This Row],[Call Sign]]&lt;&gt;"Pending"), "Y", "N")</f>
        <v>N</v>
      </c>
      <c r="I1459" s="10" t="str" cm="1">
        <f t="array" ref="I14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59" s="6" t="str" cm="1">
        <f t="array" ref="J1459">IF(IFERROR(VLOOKUP(VALUE(Table13[[#This Row],[County FIPS]]), IFERROR(IF(VALUE([1]!New_Leases[#Data])=0, "Pending", VALUE([1]!New_Leases[#Data])), [1]!New_Leases[#Data]), 13, FALSE), "N")="Active", "Y", "N")</f>
        <v>N</v>
      </c>
      <c r="K1459" s="9" t="str" cm="1">
        <f t="array" ref="K14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59" s="9" t="str" cm="1">
        <f t="array" ref="L14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59" s="11" t="str" cm="1">
        <f t="array" ref="M14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59" s="9" t="str" cm="1">
        <f t="array" ref="N1459">IF(IFERROR(VLOOKUP(VALUE(Table13[[#This Row],[County FIPS]]), VALUE([1]!Assignments_of_Authorization[#Data]), 1, FALSE), "N")&lt;&gt;"N", "Y", "N")</f>
        <v>N</v>
      </c>
      <c r="O1459" s="9" t="str" cm="1">
        <f t="array" ref="O14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59" s="9" t="str" cm="1">
        <f t="array" ref="P14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59" s="9" t="str" cm="1">
        <f t="array" ref="Q14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0" spans="2:17" x14ac:dyDescent="0.25">
      <c r="B1460" s="8" t="s">
        <v>3506</v>
      </c>
      <c r="C1460" t="s">
        <v>1004</v>
      </c>
      <c r="D1460" t="s">
        <v>1027</v>
      </c>
      <c r="E1460" t="s">
        <v>6</v>
      </c>
      <c r="F1460" s="4">
        <v>56145</v>
      </c>
      <c r="G1460" s="6" t="str" cm="1">
        <f t="array" ref="G1460">IFERROR(VLOOKUP(VALUE(Table13[[#This Row],[County FIPS]]), IFERROR(IF(VALUE([1]!New_Licenses[#Data])=0, "Pending", VALUE([1]!New_Licenses[#Data])), [1]!New_Licenses[#Data]), 8, FALSE), "N/A")</f>
        <v>N/A</v>
      </c>
      <c r="H1460" s="9" t="str">
        <f>IF(AND(Table13[[#This Row],[Call Sign]]&lt;&gt;"N/A", Table13[[#This Row],[Call Sign]]&lt;&gt;"Pending"), "Y", "N")</f>
        <v>N</v>
      </c>
      <c r="I1460" s="10" t="str" cm="1">
        <f t="array" ref="I14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0" s="6" t="str" cm="1">
        <f t="array" ref="J1460">IF(IFERROR(VLOOKUP(VALUE(Table13[[#This Row],[County FIPS]]), IFERROR(IF(VALUE([1]!New_Leases[#Data])=0, "Pending", VALUE([1]!New_Leases[#Data])), [1]!New_Leases[#Data]), 13, FALSE), "N")="Active", "Y", "N")</f>
        <v>N</v>
      </c>
      <c r="K1460" s="9" t="str" cm="1">
        <f t="array" ref="K14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0" s="9" t="str" cm="1">
        <f t="array" ref="L14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0" s="11" t="str" cm="1">
        <f t="array" ref="M14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0" s="9" t="str" cm="1">
        <f t="array" ref="N1460">IF(IFERROR(VLOOKUP(VALUE(Table13[[#This Row],[County FIPS]]), VALUE([1]!Assignments_of_Authorization[#Data]), 1, FALSE), "N")&lt;&gt;"N", "Y", "N")</f>
        <v>N</v>
      </c>
      <c r="O1460" s="9" t="str" cm="1">
        <f t="array" ref="O14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0" s="9" t="str" cm="1">
        <f t="array" ref="P14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0" s="9" t="str" cm="1">
        <f t="array" ref="Q14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1" spans="2:17" x14ac:dyDescent="0.25">
      <c r="B1461" s="8" t="s">
        <v>3507</v>
      </c>
      <c r="C1461" t="s">
        <v>1004</v>
      </c>
      <c r="D1461" t="s">
        <v>59</v>
      </c>
      <c r="E1461" t="s">
        <v>6</v>
      </c>
      <c r="F1461" s="4">
        <v>11511</v>
      </c>
      <c r="G1461" s="6" t="str" cm="1">
        <f t="array" ref="G1461">IFERROR(VLOOKUP(VALUE(Table13[[#This Row],[County FIPS]]), IFERROR(IF(VALUE([1]!New_Licenses[#Data])=0, "Pending", VALUE([1]!New_Licenses[#Data])), [1]!New_Licenses[#Data]), 8, FALSE), "N/A")</f>
        <v>N/A</v>
      </c>
      <c r="H1461" s="9" t="str">
        <f>IF(AND(Table13[[#This Row],[Call Sign]]&lt;&gt;"N/A", Table13[[#This Row],[Call Sign]]&lt;&gt;"Pending"), "Y", "N")</f>
        <v>N</v>
      </c>
      <c r="I1461" s="10" t="str" cm="1">
        <f t="array" ref="I14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1" s="6" t="str" cm="1">
        <f t="array" ref="J1461">IF(IFERROR(VLOOKUP(VALUE(Table13[[#This Row],[County FIPS]]), IFERROR(IF(VALUE([1]!New_Leases[#Data])=0, "Pending", VALUE([1]!New_Leases[#Data])), [1]!New_Leases[#Data]), 13, FALSE), "N")="Active", "Y", "N")</f>
        <v>N</v>
      </c>
      <c r="K1461" s="9" t="str" cm="1">
        <f t="array" ref="K14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1" s="9" t="str" cm="1">
        <f t="array" ref="L14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1" s="11" t="str" cm="1">
        <f t="array" ref="M14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1" s="9" t="str" cm="1">
        <f t="array" ref="N1461">IF(IFERROR(VLOOKUP(VALUE(Table13[[#This Row],[County FIPS]]), VALUE([1]!Assignments_of_Authorization[#Data]), 1, FALSE), "N")&lt;&gt;"N", "Y", "N")</f>
        <v>N</v>
      </c>
      <c r="O1461" s="9" t="str" cm="1">
        <f t="array" ref="O14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1" s="9" t="str" cm="1">
        <f t="array" ref="P14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1" s="9" t="str" cm="1">
        <f t="array" ref="Q14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2" spans="2:17" x14ac:dyDescent="0.25">
      <c r="B1462" s="8" t="s">
        <v>3508</v>
      </c>
      <c r="C1462" t="s">
        <v>1004</v>
      </c>
      <c r="D1462" t="s">
        <v>61</v>
      </c>
      <c r="E1462" t="s">
        <v>6</v>
      </c>
      <c r="F1462" s="4">
        <v>40324</v>
      </c>
      <c r="G1462" s="6" t="str" cm="1">
        <f t="array" ref="G1462">IFERROR(VLOOKUP(VALUE(Table13[[#This Row],[County FIPS]]), IFERROR(IF(VALUE([1]!New_Licenses[#Data])=0, "Pending", VALUE([1]!New_Licenses[#Data])), [1]!New_Licenses[#Data]), 8, FALSE), "N/A")</f>
        <v>N/A</v>
      </c>
      <c r="H1462" s="9" t="str">
        <f>IF(AND(Table13[[#This Row],[Call Sign]]&lt;&gt;"N/A", Table13[[#This Row],[Call Sign]]&lt;&gt;"Pending"), "Y", "N")</f>
        <v>N</v>
      </c>
      <c r="I1462" s="10" t="str" cm="1">
        <f t="array" ref="I14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2" s="6" t="str" cm="1">
        <f t="array" ref="J1462">IF(IFERROR(VLOOKUP(VALUE(Table13[[#This Row],[County FIPS]]), IFERROR(IF(VALUE([1]!New_Leases[#Data])=0, "Pending", VALUE([1]!New_Leases[#Data])), [1]!New_Leases[#Data]), 13, FALSE), "N")="Active", "Y", "N")</f>
        <v>N</v>
      </c>
      <c r="K1462" s="9" t="str" cm="1">
        <f t="array" ref="K14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2" s="9" t="str" cm="1">
        <f t="array" ref="L14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2" s="11" t="str" cm="1">
        <f t="array" ref="M14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2" s="9" t="str" cm="1">
        <f t="array" ref="N1462">IF(IFERROR(VLOOKUP(VALUE(Table13[[#This Row],[County FIPS]]), VALUE([1]!Assignments_of_Authorization[#Data]), 1, FALSE), "N")&lt;&gt;"N", "Y", "N")</f>
        <v>N</v>
      </c>
      <c r="O1462" s="9" t="str" cm="1">
        <f t="array" ref="O14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2" s="9" t="str" cm="1">
        <f t="array" ref="P14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2" s="9" t="str" cm="1">
        <f t="array" ref="Q14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3" spans="2:17" x14ac:dyDescent="0.25">
      <c r="B1463" s="8" t="s">
        <v>3509</v>
      </c>
      <c r="C1463" t="s">
        <v>1004</v>
      </c>
      <c r="D1463" t="s">
        <v>1028</v>
      </c>
      <c r="E1463" t="s">
        <v>6</v>
      </c>
      <c r="F1463" s="4">
        <v>31184</v>
      </c>
      <c r="G1463" s="6" t="str" cm="1">
        <f t="array" ref="G1463">IFERROR(VLOOKUP(VALUE(Table13[[#This Row],[County FIPS]]), IFERROR(IF(VALUE([1]!New_Licenses[#Data])=0, "Pending", VALUE([1]!New_Licenses[#Data])), [1]!New_Licenses[#Data]), 8, FALSE), "N/A")</f>
        <v>N/A</v>
      </c>
      <c r="H1463" s="9" t="str">
        <f>IF(AND(Table13[[#This Row],[Call Sign]]&lt;&gt;"N/A", Table13[[#This Row],[Call Sign]]&lt;&gt;"Pending"), "Y", "N")</f>
        <v>N</v>
      </c>
      <c r="I1463" s="10" t="str" cm="1">
        <f t="array" ref="I14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3" s="6" t="str" cm="1">
        <f t="array" ref="J1463">IF(IFERROR(VLOOKUP(VALUE(Table13[[#This Row],[County FIPS]]), IFERROR(IF(VALUE([1]!New_Leases[#Data])=0, "Pending", VALUE([1]!New_Leases[#Data])), [1]!New_Leases[#Data]), 13, FALSE), "N")="Active", "Y", "N")</f>
        <v>N</v>
      </c>
      <c r="K1463" s="9" t="str" cm="1">
        <f t="array" ref="K14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3" s="9" t="str" cm="1">
        <f t="array" ref="L14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3" s="11" t="str" cm="1">
        <f t="array" ref="M14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3" s="9" t="str" cm="1">
        <f t="array" ref="N1463">IF(IFERROR(VLOOKUP(VALUE(Table13[[#This Row],[County FIPS]]), VALUE([1]!Assignments_of_Authorization[#Data]), 1, FALSE), "N")&lt;&gt;"N", "Y", "N")</f>
        <v>N</v>
      </c>
      <c r="O1463" s="9" t="str" cm="1">
        <f t="array" ref="O14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3" s="9" t="str" cm="1">
        <f t="array" ref="P14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3" s="9" t="str" cm="1">
        <f t="array" ref="Q14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4" spans="2:17" x14ac:dyDescent="0.25">
      <c r="B1464" s="8" t="s">
        <v>3510</v>
      </c>
      <c r="C1464" t="s">
        <v>1004</v>
      </c>
      <c r="D1464" t="s">
        <v>1029</v>
      </c>
      <c r="E1464" t="s">
        <v>6</v>
      </c>
      <c r="F1464" s="4">
        <v>25008</v>
      </c>
      <c r="G1464" s="6" t="str" cm="1">
        <f t="array" ref="G1464">IFERROR(VLOOKUP(VALUE(Table13[[#This Row],[County FIPS]]), IFERROR(IF(VALUE([1]!New_Licenses[#Data])=0, "Pending", VALUE([1]!New_Licenses[#Data])), [1]!New_Licenses[#Data]), 8, FALSE), "N/A")</f>
        <v>N/A</v>
      </c>
      <c r="H1464" s="9" t="str">
        <f>IF(AND(Table13[[#This Row],[Call Sign]]&lt;&gt;"N/A", Table13[[#This Row],[Call Sign]]&lt;&gt;"Pending"), "Y", "N")</f>
        <v>N</v>
      </c>
      <c r="I1464" s="10" t="str" cm="1">
        <f t="array" ref="I14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4" s="6" t="str" cm="1">
        <f t="array" ref="J1464">IF(IFERROR(VLOOKUP(VALUE(Table13[[#This Row],[County FIPS]]), IFERROR(IF(VALUE([1]!New_Leases[#Data])=0, "Pending", VALUE([1]!New_Leases[#Data])), [1]!New_Leases[#Data]), 13, FALSE), "N")="Active", "Y", "N")</f>
        <v>N</v>
      </c>
      <c r="K1464" s="9" t="str" cm="1">
        <f t="array" ref="K14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4" s="9" t="str" cm="1">
        <f t="array" ref="L14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4" s="11" t="str" cm="1">
        <f t="array" ref="M14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4" s="9" t="str" cm="1">
        <f t="array" ref="N1464">IF(IFERROR(VLOOKUP(VALUE(Table13[[#This Row],[County FIPS]]), VALUE([1]!Assignments_of_Authorization[#Data]), 1, FALSE), "N")&lt;&gt;"N", "Y", "N")</f>
        <v>N</v>
      </c>
      <c r="O1464" s="9" t="str" cm="1">
        <f t="array" ref="O14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4" s="9" t="str" cm="1">
        <f t="array" ref="P14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4" s="9" t="str" cm="1">
        <f t="array" ref="Q14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5" spans="2:17" x14ac:dyDescent="0.25">
      <c r="B1465" s="8" t="s">
        <v>3511</v>
      </c>
      <c r="C1465" t="s">
        <v>1004</v>
      </c>
      <c r="D1465" t="s">
        <v>435</v>
      </c>
      <c r="E1465" t="s">
        <v>6</v>
      </c>
      <c r="F1465" s="4">
        <v>6176</v>
      </c>
      <c r="G1465" s="6" t="str" cm="1">
        <f t="array" ref="G1465">IFERROR(VLOOKUP(VALUE(Table13[[#This Row],[County FIPS]]), IFERROR(IF(VALUE([1]!New_Licenses[#Data])=0, "Pending", VALUE([1]!New_Licenses[#Data])), [1]!New_Licenses[#Data]), 8, FALSE), "N/A")</f>
        <v>N/A</v>
      </c>
      <c r="H1465" s="9" t="str">
        <f>IF(AND(Table13[[#This Row],[Call Sign]]&lt;&gt;"N/A", Table13[[#This Row],[Call Sign]]&lt;&gt;"Pending"), "Y", "N")</f>
        <v>N</v>
      </c>
      <c r="I1465" s="10" t="str" cm="1">
        <f t="array" ref="I14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5" s="6" t="str" cm="1">
        <f t="array" ref="J1465">IF(IFERROR(VLOOKUP(VALUE(Table13[[#This Row],[County FIPS]]), IFERROR(IF(VALUE([1]!New_Leases[#Data])=0, "Pending", VALUE([1]!New_Leases[#Data])), [1]!New_Leases[#Data]), 13, FALSE), "N")="Active", "Y", "N")</f>
        <v>N</v>
      </c>
      <c r="K1465" s="9" t="str" cm="1">
        <f t="array" ref="K14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5" s="9" t="str" cm="1">
        <f t="array" ref="L14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5" s="11" t="str" cm="1">
        <f t="array" ref="M14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5" s="9" t="str" cm="1">
        <f t="array" ref="N1465">IF(IFERROR(VLOOKUP(VALUE(Table13[[#This Row],[County FIPS]]), VALUE([1]!Assignments_of_Authorization[#Data]), 1, FALSE), "N")&lt;&gt;"N", "Y", "N")</f>
        <v>N</v>
      </c>
      <c r="O1465" s="9" t="str" cm="1">
        <f t="array" ref="O14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5" s="9" t="str" cm="1">
        <f t="array" ref="P14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5" s="9" t="str" cm="1">
        <f t="array" ref="Q14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6" spans="2:17" x14ac:dyDescent="0.25">
      <c r="B1466" s="8" t="s">
        <v>3512</v>
      </c>
      <c r="C1466" t="s">
        <v>1004</v>
      </c>
      <c r="D1466" t="s">
        <v>1030</v>
      </c>
      <c r="E1466" t="s">
        <v>8</v>
      </c>
      <c r="F1466" s="4">
        <v>157031</v>
      </c>
      <c r="G1466" s="6" t="str" cm="1">
        <f t="array" ref="G1466">IFERROR(VLOOKUP(VALUE(Table13[[#This Row],[County FIPS]]), IFERROR(IF(VALUE([1]!New_Licenses[#Data])=0, "Pending", VALUE([1]!New_Licenses[#Data])), [1]!New_Licenses[#Data]), 8, FALSE), "N/A")</f>
        <v>N/A</v>
      </c>
      <c r="H1466" s="9" t="str">
        <f>IF(AND(Table13[[#This Row],[Call Sign]]&lt;&gt;"N/A", Table13[[#This Row],[Call Sign]]&lt;&gt;"Pending"), "Y", "N")</f>
        <v>N</v>
      </c>
      <c r="I1466" s="10" t="str" cm="1">
        <f t="array" ref="I14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6" s="6" t="str" cm="1">
        <f t="array" ref="J1466">IF(IFERROR(VLOOKUP(VALUE(Table13[[#This Row],[County FIPS]]), IFERROR(IF(VALUE([1]!New_Leases[#Data])=0, "Pending", VALUE([1]!New_Leases[#Data])), [1]!New_Leases[#Data]), 13, FALSE), "N")="Active", "Y", "N")</f>
        <v>N</v>
      </c>
      <c r="K1466" s="9" t="str" cm="1">
        <f t="array" ref="K14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6" s="9" t="str" cm="1">
        <f t="array" ref="L14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6" s="11" t="str" cm="1">
        <f t="array" ref="M14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6" s="9" t="str" cm="1">
        <f t="array" ref="N1466">IF(IFERROR(VLOOKUP(VALUE(Table13[[#This Row],[County FIPS]]), VALUE([1]!Assignments_of_Authorization[#Data]), 1, FALSE), "N")&lt;&gt;"N", "Y", "N")</f>
        <v>N</v>
      </c>
      <c r="O1466" s="9" t="str" cm="1">
        <f t="array" ref="O14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6" s="9" t="str" cm="1">
        <f t="array" ref="P14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6" s="9" t="str" cm="1">
        <f t="array" ref="Q14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7" spans="2:17" x14ac:dyDescent="0.25">
      <c r="B1467" s="8" t="s">
        <v>3513</v>
      </c>
      <c r="C1467" t="s">
        <v>1004</v>
      </c>
      <c r="D1467" t="s">
        <v>170</v>
      </c>
      <c r="E1467" t="s">
        <v>6</v>
      </c>
      <c r="F1467" s="4">
        <v>27990</v>
      </c>
      <c r="G1467" s="6" t="str" cm="1">
        <f t="array" ref="G1467">IFERROR(VLOOKUP(VALUE(Table13[[#This Row],[County FIPS]]), IFERROR(IF(VALUE([1]!New_Licenses[#Data])=0, "Pending", VALUE([1]!New_Licenses[#Data])), [1]!New_Licenses[#Data]), 8, FALSE), "N/A")</f>
        <v>N/A</v>
      </c>
      <c r="H1467" s="9" t="str">
        <f>IF(AND(Table13[[#This Row],[Call Sign]]&lt;&gt;"N/A", Table13[[#This Row],[Call Sign]]&lt;&gt;"Pending"), "Y", "N")</f>
        <v>N</v>
      </c>
      <c r="I1467" s="10" t="str" cm="1">
        <f t="array" ref="I14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7" s="6" t="str" cm="1">
        <f t="array" ref="J1467">IF(IFERROR(VLOOKUP(VALUE(Table13[[#This Row],[County FIPS]]), IFERROR(IF(VALUE([1]!New_Leases[#Data])=0, "Pending", VALUE([1]!New_Leases[#Data])), [1]!New_Leases[#Data]), 13, FALSE), "N")="Active", "Y", "N")</f>
        <v>N</v>
      </c>
      <c r="K1467" s="9" t="str" cm="1">
        <f t="array" ref="K14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7" s="9" t="str" cm="1">
        <f t="array" ref="L14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7" s="11" t="str" cm="1">
        <f t="array" ref="M14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7" s="9" t="str" cm="1">
        <f t="array" ref="N1467">IF(IFERROR(VLOOKUP(VALUE(Table13[[#This Row],[County FIPS]]), VALUE([1]!Assignments_of_Authorization[#Data]), 1, FALSE), "N")&lt;&gt;"N", "Y", "N")</f>
        <v>N</v>
      </c>
      <c r="O1467" s="9" t="str" cm="1">
        <f t="array" ref="O14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7" s="9" t="str" cm="1">
        <f t="array" ref="P14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7" s="9" t="str" cm="1">
        <f t="array" ref="Q14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8" spans="2:17" x14ac:dyDescent="0.25">
      <c r="B1468" s="8" t="s">
        <v>3514</v>
      </c>
      <c r="C1468" t="s">
        <v>1004</v>
      </c>
      <c r="D1468" t="s">
        <v>1031</v>
      </c>
      <c r="E1468" t="s">
        <v>6</v>
      </c>
      <c r="F1468" s="4">
        <v>3800</v>
      </c>
      <c r="G1468" s="6" t="str" cm="1">
        <f t="array" ref="G1468">IFERROR(VLOOKUP(VALUE(Table13[[#This Row],[County FIPS]]), IFERROR(IF(VALUE([1]!New_Licenses[#Data])=0, "Pending", VALUE([1]!New_Licenses[#Data])), [1]!New_Licenses[#Data]), 8, FALSE), "N/A")</f>
        <v>N/A</v>
      </c>
      <c r="H1468" s="9" t="str">
        <f>IF(AND(Table13[[#This Row],[Call Sign]]&lt;&gt;"N/A", Table13[[#This Row],[Call Sign]]&lt;&gt;"Pending"), "Y", "N")</f>
        <v>N</v>
      </c>
      <c r="I1468" s="10" t="str" cm="1">
        <f t="array" ref="I14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8" s="6" t="str" cm="1">
        <f t="array" ref="J1468">IF(IFERROR(VLOOKUP(VALUE(Table13[[#This Row],[County FIPS]]), IFERROR(IF(VALUE([1]!New_Leases[#Data])=0, "Pending", VALUE([1]!New_Leases[#Data])), [1]!New_Leases[#Data]), 13, FALSE), "N")="Active", "Y", "N")</f>
        <v>N</v>
      </c>
      <c r="K1468" s="9" t="str" cm="1">
        <f t="array" ref="K14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8" s="9" t="str" cm="1">
        <f t="array" ref="L14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8" s="11" t="str" cm="1">
        <f t="array" ref="M14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8" s="9" t="str" cm="1">
        <f t="array" ref="N1468">IF(IFERROR(VLOOKUP(VALUE(Table13[[#This Row],[County FIPS]]), VALUE([1]!Assignments_of_Authorization[#Data]), 1, FALSE), "N")&lt;&gt;"N", "Y", "N")</f>
        <v>N</v>
      </c>
      <c r="O1468" s="9" t="str" cm="1">
        <f t="array" ref="O14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8" s="9" t="str" cm="1">
        <f t="array" ref="P14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8" s="9" t="str" cm="1">
        <f t="array" ref="Q14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69" spans="2:17" x14ac:dyDescent="0.25">
      <c r="B1469" s="8" t="s">
        <v>3515</v>
      </c>
      <c r="C1469" t="s">
        <v>1004</v>
      </c>
      <c r="D1469" t="s">
        <v>769</v>
      </c>
      <c r="E1469" t="s">
        <v>6</v>
      </c>
      <c r="F1469" s="4">
        <v>25949</v>
      </c>
      <c r="G1469" s="6" t="str" cm="1">
        <f t="array" ref="G1469">IFERROR(VLOOKUP(VALUE(Table13[[#This Row],[County FIPS]]), IFERROR(IF(VALUE([1]!New_Licenses[#Data])=0, "Pending", VALUE([1]!New_Licenses[#Data])), [1]!New_Licenses[#Data]), 8, FALSE), "N/A")</f>
        <v>N/A</v>
      </c>
      <c r="H1469" s="9" t="str">
        <f>IF(AND(Table13[[#This Row],[Call Sign]]&lt;&gt;"N/A", Table13[[#This Row],[Call Sign]]&lt;&gt;"Pending"), "Y", "N")</f>
        <v>N</v>
      </c>
      <c r="I1469" s="10" t="str" cm="1">
        <f t="array" ref="I14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69" s="6" t="str" cm="1">
        <f t="array" ref="J1469">IF(IFERROR(VLOOKUP(VALUE(Table13[[#This Row],[County FIPS]]), IFERROR(IF(VALUE([1]!New_Leases[#Data])=0, "Pending", VALUE([1]!New_Leases[#Data])), [1]!New_Leases[#Data]), 13, FALSE), "N")="Active", "Y", "N")</f>
        <v>N</v>
      </c>
      <c r="K1469" s="9" t="str" cm="1">
        <f t="array" ref="K14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69" s="9" t="str" cm="1">
        <f t="array" ref="L14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69" s="11" t="str" cm="1">
        <f t="array" ref="M14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69" s="9" t="str" cm="1">
        <f t="array" ref="N1469">IF(IFERROR(VLOOKUP(VALUE(Table13[[#This Row],[County FIPS]]), VALUE([1]!Assignments_of_Authorization[#Data]), 1, FALSE), "N")&lt;&gt;"N", "Y", "N")</f>
        <v>N</v>
      </c>
      <c r="O1469" s="9" t="str" cm="1">
        <f t="array" ref="O14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69" s="9" t="str" cm="1">
        <f t="array" ref="P14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69" s="9" t="str" cm="1">
        <f t="array" ref="Q14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0" spans="2:17" x14ac:dyDescent="0.25">
      <c r="B1470" s="8" t="s">
        <v>3516</v>
      </c>
      <c r="C1470" t="s">
        <v>1004</v>
      </c>
      <c r="D1470" t="s">
        <v>706</v>
      </c>
      <c r="E1470" t="s">
        <v>6</v>
      </c>
      <c r="F1470" s="4">
        <v>14209</v>
      </c>
      <c r="G1470" s="6" t="str" cm="1">
        <f t="array" ref="G1470">IFERROR(VLOOKUP(VALUE(Table13[[#This Row],[County FIPS]]), IFERROR(IF(VALUE([1]!New_Licenses[#Data])=0, "Pending", VALUE([1]!New_Licenses[#Data])), [1]!New_Licenses[#Data]), 8, FALSE), "N/A")</f>
        <v>N/A</v>
      </c>
      <c r="H1470" s="9" t="str">
        <f>IF(AND(Table13[[#This Row],[Call Sign]]&lt;&gt;"N/A", Table13[[#This Row],[Call Sign]]&lt;&gt;"Pending"), "Y", "N")</f>
        <v>N</v>
      </c>
      <c r="I1470" s="10" t="str" cm="1">
        <f t="array" ref="I14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0" s="6" t="str" cm="1">
        <f t="array" ref="J1470">IF(IFERROR(VLOOKUP(VALUE(Table13[[#This Row],[County FIPS]]), IFERROR(IF(VALUE([1]!New_Leases[#Data])=0, "Pending", VALUE([1]!New_Leases[#Data])), [1]!New_Leases[#Data]), 13, FALSE), "N")="Active", "Y", "N")</f>
        <v>N</v>
      </c>
      <c r="K1470" s="9" t="str" cm="1">
        <f t="array" ref="K14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0" s="9" t="str" cm="1">
        <f t="array" ref="L14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0" s="11" t="str" cm="1">
        <f t="array" ref="M14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0" s="9" t="str" cm="1">
        <f t="array" ref="N1470">IF(IFERROR(VLOOKUP(VALUE(Table13[[#This Row],[County FIPS]]), VALUE([1]!Assignments_of_Authorization[#Data]), 1, FALSE), "N")&lt;&gt;"N", "Y", "N")</f>
        <v>N</v>
      </c>
      <c r="O1470" s="9" t="str" cm="1">
        <f t="array" ref="O14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0" s="9" t="str" cm="1">
        <f t="array" ref="P14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0" s="9" t="str" cm="1">
        <f t="array" ref="Q14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1" spans="2:17" x14ac:dyDescent="0.25">
      <c r="B1471" s="8" t="s">
        <v>3517</v>
      </c>
      <c r="C1471" t="s">
        <v>1004</v>
      </c>
      <c r="D1471" t="s">
        <v>175</v>
      </c>
      <c r="E1471" t="s">
        <v>6</v>
      </c>
      <c r="F1471" s="4">
        <v>18333</v>
      </c>
      <c r="G1471" s="6" t="str" cm="1">
        <f t="array" ref="G1471">IFERROR(VLOOKUP(VALUE(Table13[[#This Row],[County FIPS]]), IFERROR(IF(VALUE([1]!New_Licenses[#Data])=0, "Pending", VALUE([1]!New_Licenses[#Data])), [1]!New_Licenses[#Data]), 8, FALSE), "N/A")</f>
        <v>N/A</v>
      </c>
      <c r="H1471" s="9" t="str">
        <f>IF(AND(Table13[[#This Row],[Call Sign]]&lt;&gt;"N/A", Table13[[#This Row],[Call Sign]]&lt;&gt;"Pending"), "Y", "N")</f>
        <v>N</v>
      </c>
      <c r="I1471" s="10" t="str" cm="1">
        <f t="array" ref="I14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1" s="6" t="str" cm="1">
        <f t="array" ref="J1471">IF(IFERROR(VLOOKUP(VALUE(Table13[[#This Row],[County FIPS]]), IFERROR(IF(VALUE([1]!New_Leases[#Data])=0, "Pending", VALUE([1]!New_Leases[#Data])), [1]!New_Leases[#Data]), 13, FALSE), "N")="Active", "Y", "N")</f>
        <v>N</v>
      </c>
      <c r="K1471" s="9" t="str" cm="1">
        <f t="array" ref="K14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1" s="9" t="str" cm="1">
        <f t="array" ref="L14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1" s="11" t="str" cm="1">
        <f t="array" ref="M14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1" s="9" t="str" cm="1">
        <f t="array" ref="N1471">IF(IFERROR(VLOOKUP(VALUE(Table13[[#This Row],[County FIPS]]), VALUE([1]!Assignments_of_Authorization[#Data]), 1, FALSE), "N")&lt;&gt;"N", "Y", "N")</f>
        <v>N</v>
      </c>
      <c r="O1471" s="9" t="str" cm="1">
        <f t="array" ref="O14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1" s="9" t="str" cm="1">
        <f t="array" ref="P14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1" s="9" t="str" cm="1">
        <f t="array" ref="Q14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2" spans="2:17" x14ac:dyDescent="0.25">
      <c r="B1472" s="8" t="s">
        <v>3518</v>
      </c>
      <c r="C1472" t="s">
        <v>1004</v>
      </c>
      <c r="D1472" t="s">
        <v>1032</v>
      </c>
      <c r="E1472" t="s">
        <v>6</v>
      </c>
      <c r="F1472" s="4">
        <v>25971</v>
      </c>
      <c r="G1472" s="6" t="str" cm="1">
        <f t="array" ref="G1472">IFERROR(VLOOKUP(VALUE(Table13[[#This Row],[County FIPS]]), IFERROR(IF(VALUE([1]!New_Licenses[#Data])=0, "Pending", VALUE([1]!New_Licenses[#Data])), [1]!New_Licenses[#Data]), 8, FALSE), "N/A")</f>
        <v>N/A</v>
      </c>
      <c r="H1472" s="9" t="str">
        <f>IF(AND(Table13[[#This Row],[Call Sign]]&lt;&gt;"N/A", Table13[[#This Row],[Call Sign]]&lt;&gt;"Pending"), "Y", "N")</f>
        <v>N</v>
      </c>
      <c r="I1472" s="10" t="str" cm="1">
        <f t="array" ref="I14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2" s="6" t="str" cm="1">
        <f t="array" ref="J1472">IF(IFERROR(VLOOKUP(VALUE(Table13[[#This Row],[County FIPS]]), IFERROR(IF(VALUE([1]!New_Leases[#Data])=0, "Pending", VALUE([1]!New_Leases[#Data])), [1]!New_Leases[#Data]), 13, FALSE), "N")="Active", "Y", "N")</f>
        <v>N</v>
      </c>
      <c r="K1472" s="9" t="str" cm="1">
        <f t="array" ref="K14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2" s="9" t="str" cm="1">
        <f t="array" ref="L14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2" s="11" t="str" cm="1">
        <f t="array" ref="M14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2" s="9" t="str" cm="1">
        <f t="array" ref="N1472">IF(IFERROR(VLOOKUP(VALUE(Table13[[#This Row],[County FIPS]]), VALUE([1]!Assignments_of_Authorization[#Data]), 1, FALSE), "N")&lt;&gt;"N", "Y", "N")</f>
        <v>N</v>
      </c>
      <c r="O1472" s="9" t="str" cm="1">
        <f t="array" ref="O14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2" s="9" t="str" cm="1">
        <f t="array" ref="P14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2" s="9" t="str" cm="1">
        <f t="array" ref="Q14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3" spans="2:17" x14ac:dyDescent="0.25">
      <c r="B1473" s="8" t="s">
        <v>3519</v>
      </c>
      <c r="C1473" t="s">
        <v>1004</v>
      </c>
      <c r="D1473" t="s">
        <v>1033</v>
      </c>
      <c r="E1473" t="s">
        <v>6</v>
      </c>
      <c r="F1473" s="4">
        <v>12715</v>
      </c>
      <c r="G1473" s="6" t="str" cm="1">
        <f t="array" ref="G1473">IFERROR(VLOOKUP(VALUE(Table13[[#This Row],[County FIPS]]), IFERROR(IF(VALUE([1]!New_Licenses[#Data])=0, "Pending", VALUE([1]!New_Licenses[#Data])), [1]!New_Licenses[#Data]), 8, FALSE), "N/A")</f>
        <v>N/A</v>
      </c>
      <c r="H1473" s="9" t="str">
        <f>IF(AND(Table13[[#This Row],[Call Sign]]&lt;&gt;"N/A", Table13[[#This Row],[Call Sign]]&lt;&gt;"Pending"), "Y", "N")</f>
        <v>N</v>
      </c>
      <c r="I1473" s="10" t="str" cm="1">
        <f t="array" ref="I14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3" s="6" t="str" cm="1">
        <f t="array" ref="J1473">IF(IFERROR(VLOOKUP(VALUE(Table13[[#This Row],[County FIPS]]), IFERROR(IF(VALUE([1]!New_Leases[#Data])=0, "Pending", VALUE([1]!New_Leases[#Data])), [1]!New_Leases[#Data]), 13, FALSE), "N")="Active", "Y", "N")</f>
        <v>N</v>
      </c>
      <c r="K1473" s="9" t="str" cm="1">
        <f t="array" ref="K14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3" s="9" t="str" cm="1">
        <f t="array" ref="L14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3" s="11" t="str" cm="1">
        <f t="array" ref="M14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3" s="9" t="str" cm="1">
        <f t="array" ref="N1473">IF(IFERROR(VLOOKUP(VALUE(Table13[[#This Row],[County FIPS]]), VALUE([1]!Assignments_of_Authorization[#Data]), 1, FALSE), "N")&lt;&gt;"N", "Y", "N")</f>
        <v>N</v>
      </c>
      <c r="O1473" s="9" t="str" cm="1">
        <f t="array" ref="O14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3" s="9" t="str" cm="1">
        <f t="array" ref="P14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3" s="9" t="str" cm="1">
        <f t="array" ref="Q14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4" spans="2:17" x14ac:dyDescent="0.25">
      <c r="B1474" s="8" t="s">
        <v>3520</v>
      </c>
      <c r="C1474" t="s">
        <v>1004</v>
      </c>
      <c r="D1474" t="s">
        <v>1034</v>
      </c>
      <c r="E1474" t="s">
        <v>6</v>
      </c>
      <c r="F1474" s="4">
        <v>28064</v>
      </c>
      <c r="G1474" s="6" t="str" cm="1">
        <f t="array" ref="G1474">IFERROR(VLOOKUP(VALUE(Table13[[#This Row],[County FIPS]]), IFERROR(IF(VALUE([1]!New_Licenses[#Data])=0, "Pending", VALUE([1]!New_Licenses[#Data])), [1]!New_Licenses[#Data]), 8, FALSE), "N/A")</f>
        <v>N/A</v>
      </c>
      <c r="H1474" s="9" t="str">
        <f>IF(AND(Table13[[#This Row],[Call Sign]]&lt;&gt;"N/A", Table13[[#This Row],[Call Sign]]&lt;&gt;"Pending"), "Y", "N")</f>
        <v>N</v>
      </c>
      <c r="I1474" s="10" t="str" cm="1">
        <f t="array" ref="I14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4" s="6" t="str" cm="1">
        <f t="array" ref="J1474">IF(IFERROR(VLOOKUP(VALUE(Table13[[#This Row],[County FIPS]]), IFERROR(IF(VALUE([1]!New_Leases[#Data])=0, "Pending", VALUE([1]!New_Leases[#Data])), [1]!New_Leases[#Data]), 13, FALSE), "N")="Active", "Y", "N")</f>
        <v>N</v>
      </c>
      <c r="K1474" s="9" t="str" cm="1">
        <f t="array" ref="K14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4" s="9" t="str" cm="1">
        <f t="array" ref="L14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4" s="11" t="str" cm="1">
        <f t="array" ref="M14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4" s="9" t="str" cm="1">
        <f t="array" ref="N1474">IF(IFERROR(VLOOKUP(VALUE(Table13[[#This Row],[County FIPS]]), VALUE([1]!Assignments_of_Authorization[#Data]), 1, FALSE), "N")&lt;&gt;"N", "Y", "N")</f>
        <v>N</v>
      </c>
      <c r="O1474" s="9" t="str" cm="1">
        <f t="array" ref="O14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4" s="9" t="str" cm="1">
        <f t="array" ref="P14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4" s="9" t="str" cm="1">
        <f t="array" ref="Q14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5" spans="2:17" x14ac:dyDescent="0.25">
      <c r="B1475" s="8" t="s">
        <v>3521</v>
      </c>
      <c r="C1475" t="s">
        <v>1004</v>
      </c>
      <c r="D1475" t="s">
        <v>1035</v>
      </c>
      <c r="E1475" t="s">
        <v>6</v>
      </c>
      <c r="F1475" s="4">
        <v>21815</v>
      </c>
      <c r="G1475" s="6" t="str" cm="1">
        <f t="array" ref="G1475">IFERROR(VLOOKUP(VALUE(Table13[[#This Row],[County FIPS]]), IFERROR(IF(VALUE([1]!New_Licenses[#Data])=0, "Pending", VALUE([1]!New_Licenses[#Data])), [1]!New_Licenses[#Data]), 8, FALSE), "N/A")</f>
        <v>N/A</v>
      </c>
      <c r="H1475" s="9" t="str">
        <f>IF(AND(Table13[[#This Row],[Call Sign]]&lt;&gt;"N/A", Table13[[#This Row],[Call Sign]]&lt;&gt;"Pending"), "Y", "N")</f>
        <v>N</v>
      </c>
      <c r="I1475" s="10" t="str" cm="1">
        <f t="array" ref="I14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5" s="6" t="str" cm="1">
        <f t="array" ref="J1475">IF(IFERROR(VLOOKUP(VALUE(Table13[[#This Row],[County FIPS]]), IFERROR(IF(VALUE([1]!New_Leases[#Data])=0, "Pending", VALUE([1]!New_Leases[#Data])), [1]!New_Leases[#Data]), 13, FALSE), "N")="Active", "Y", "N")</f>
        <v>N</v>
      </c>
      <c r="K1475" s="9" t="str" cm="1">
        <f t="array" ref="K14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5" s="9" t="str" cm="1">
        <f t="array" ref="L14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5" s="11" t="str" cm="1">
        <f t="array" ref="M14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5" s="9" t="str" cm="1">
        <f t="array" ref="N1475">IF(IFERROR(VLOOKUP(VALUE(Table13[[#This Row],[County FIPS]]), VALUE([1]!Assignments_of_Authorization[#Data]), 1, FALSE), "N")&lt;&gt;"N", "Y", "N")</f>
        <v>N</v>
      </c>
      <c r="O1475" s="9" t="str" cm="1">
        <f t="array" ref="O14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5" s="9" t="str" cm="1">
        <f t="array" ref="P14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5" s="9" t="str" cm="1">
        <f t="array" ref="Q14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6" spans="2:17" x14ac:dyDescent="0.25">
      <c r="B1476" s="8" t="s">
        <v>3522</v>
      </c>
      <c r="C1476" t="s">
        <v>1004</v>
      </c>
      <c r="D1476" t="s">
        <v>1036</v>
      </c>
      <c r="E1476" t="s">
        <v>6</v>
      </c>
      <c r="F1476" s="4">
        <v>18850</v>
      </c>
      <c r="G1476" s="6" t="str" cm="1">
        <f t="array" ref="G1476">IFERROR(VLOOKUP(VALUE(Table13[[#This Row],[County FIPS]]), IFERROR(IF(VALUE([1]!New_Licenses[#Data])=0, "Pending", VALUE([1]!New_Licenses[#Data])), [1]!New_Licenses[#Data]), 8, FALSE), "N/A")</f>
        <v>N/A</v>
      </c>
      <c r="H1476" s="9" t="str">
        <f>IF(AND(Table13[[#This Row],[Call Sign]]&lt;&gt;"N/A", Table13[[#This Row],[Call Sign]]&lt;&gt;"Pending"), "Y", "N")</f>
        <v>N</v>
      </c>
      <c r="I1476" s="10" t="str" cm="1">
        <f t="array" ref="I14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6" s="6" t="str" cm="1">
        <f t="array" ref="J1476">IF(IFERROR(VLOOKUP(VALUE(Table13[[#This Row],[County FIPS]]), IFERROR(IF(VALUE([1]!New_Leases[#Data])=0, "Pending", VALUE([1]!New_Leases[#Data])), [1]!New_Leases[#Data]), 13, FALSE), "N")="Active", "Y", "N")</f>
        <v>N</v>
      </c>
      <c r="K1476" s="9" t="str" cm="1">
        <f t="array" ref="K14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6" s="9" t="str" cm="1">
        <f t="array" ref="L14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6" s="11" t="str" cm="1">
        <f t="array" ref="M14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6" s="9" t="str" cm="1">
        <f t="array" ref="N1476">IF(IFERROR(VLOOKUP(VALUE(Table13[[#This Row],[County FIPS]]), VALUE([1]!Assignments_of_Authorization[#Data]), 1, FALSE), "N")&lt;&gt;"N", "Y", "N")</f>
        <v>N</v>
      </c>
      <c r="O1476" s="9" t="str" cm="1">
        <f t="array" ref="O14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6" s="9" t="str" cm="1">
        <f t="array" ref="P14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6" s="9" t="str" cm="1">
        <f t="array" ref="Q14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7" spans="2:17" x14ac:dyDescent="0.25">
      <c r="B1477" s="8" t="s">
        <v>3523</v>
      </c>
      <c r="C1477" t="s">
        <v>1004</v>
      </c>
      <c r="D1477" t="s">
        <v>1037</v>
      </c>
      <c r="E1477" t="s">
        <v>6</v>
      </c>
      <c r="F1477" s="4">
        <v>9782</v>
      </c>
      <c r="G1477" s="6" t="str" cm="1">
        <f t="array" ref="G1477">IFERROR(VLOOKUP(VALUE(Table13[[#This Row],[County FIPS]]), IFERROR(IF(VALUE([1]!New_Licenses[#Data])=0, "Pending", VALUE([1]!New_Licenses[#Data])), [1]!New_Licenses[#Data]), 8, FALSE), "N/A")</f>
        <v>N/A</v>
      </c>
      <c r="H1477" s="9" t="str">
        <f>IF(AND(Table13[[#This Row],[Call Sign]]&lt;&gt;"N/A", Table13[[#This Row],[Call Sign]]&lt;&gt;"Pending"), "Y", "N")</f>
        <v>N</v>
      </c>
      <c r="I1477" s="10" t="str" cm="1">
        <f t="array" ref="I14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7" s="6" t="str" cm="1">
        <f t="array" ref="J1477">IF(IFERROR(VLOOKUP(VALUE(Table13[[#This Row],[County FIPS]]), IFERROR(IF(VALUE([1]!New_Leases[#Data])=0, "Pending", VALUE([1]!New_Leases[#Data])), [1]!New_Leases[#Data]), 13, FALSE), "N")="Active", "Y", "N")</f>
        <v>N</v>
      </c>
      <c r="K1477" s="9" t="str" cm="1">
        <f t="array" ref="K14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7" s="9" t="str" cm="1">
        <f t="array" ref="L14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7" s="11" t="str" cm="1">
        <f t="array" ref="M14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7" s="9" t="str" cm="1">
        <f t="array" ref="N1477">IF(IFERROR(VLOOKUP(VALUE(Table13[[#This Row],[County FIPS]]), VALUE([1]!Assignments_of_Authorization[#Data]), 1, FALSE), "N")&lt;&gt;"N", "Y", "N")</f>
        <v>N</v>
      </c>
      <c r="O1477" s="9" t="str" cm="1">
        <f t="array" ref="O14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7" s="9" t="str" cm="1">
        <f t="array" ref="P14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7" s="9" t="str" cm="1">
        <f t="array" ref="Q14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8" spans="2:17" x14ac:dyDescent="0.25">
      <c r="B1478" s="8" t="s">
        <v>3524</v>
      </c>
      <c r="C1478" t="s">
        <v>1004</v>
      </c>
      <c r="D1478" t="s">
        <v>176</v>
      </c>
      <c r="E1478" t="s">
        <v>6</v>
      </c>
      <c r="F1478" s="4">
        <v>27777</v>
      </c>
      <c r="G1478" s="6" t="str" cm="1">
        <f t="array" ref="G1478">IFERROR(VLOOKUP(VALUE(Table13[[#This Row],[County FIPS]]), IFERROR(IF(VALUE([1]!New_Licenses[#Data])=0, "Pending", VALUE([1]!New_Licenses[#Data])), [1]!New_Licenses[#Data]), 8, FALSE), "N/A")</f>
        <v>N/A</v>
      </c>
      <c r="H1478" s="9" t="str">
        <f>IF(AND(Table13[[#This Row],[Call Sign]]&lt;&gt;"N/A", Table13[[#This Row],[Call Sign]]&lt;&gt;"Pending"), "Y", "N")</f>
        <v>N</v>
      </c>
      <c r="I1478" s="10" t="str" cm="1">
        <f t="array" ref="I14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8" s="6" t="str" cm="1">
        <f t="array" ref="J1478">IF(IFERROR(VLOOKUP(VALUE(Table13[[#This Row],[County FIPS]]), IFERROR(IF(VALUE([1]!New_Leases[#Data])=0, "Pending", VALUE([1]!New_Leases[#Data])), [1]!New_Leases[#Data]), 13, FALSE), "N")="Active", "Y", "N")</f>
        <v>N</v>
      </c>
      <c r="K1478" s="9" t="str" cm="1">
        <f t="array" ref="K14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8" s="9" t="str" cm="1">
        <f t="array" ref="L14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8" s="11" t="str" cm="1">
        <f t="array" ref="M14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8" s="9" t="str" cm="1">
        <f t="array" ref="N1478">IF(IFERROR(VLOOKUP(VALUE(Table13[[#This Row],[County FIPS]]), VALUE([1]!Assignments_of_Authorization[#Data]), 1, FALSE), "N")&lt;&gt;"N", "Y", "N")</f>
        <v>N</v>
      </c>
      <c r="O1478" s="9" t="str" cm="1">
        <f t="array" ref="O14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8" s="9" t="str" cm="1">
        <f t="array" ref="P14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8" s="9" t="str" cm="1">
        <f t="array" ref="Q14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79" spans="2:17" x14ac:dyDescent="0.25">
      <c r="B1479" s="8" t="s">
        <v>3525</v>
      </c>
      <c r="C1479" t="s">
        <v>1004</v>
      </c>
      <c r="D1479" t="s">
        <v>1038</v>
      </c>
      <c r="E1479" t="s">
        <v>6</v>
      </c>
      <c r="F1479" s="4">
        <v>13884</v>
      </c>
      <c r="G1479" s="6" t="str" cm="1">
        <f t="array" ref="G1479">IFERROR(VLOOKUP(VALUE(Table13[[#This Row],[County FIPS]]), IFERROR(IF(VALUE([1]!New_Licenses[#Data])=0, "Pending", VALUE([1]!New_Licenses[#Data])), [1]!New_Licenses[#Data]), 8, FALSE), "N/A")</f>
        <v>N/A</v>
      </c>
      <c r="H1479" s="9" t="str">
        <f>IF(AND(Table13[[#This Row],[Call Sign]]&lt;&gt;"N/A", Table13[[#This Row],[Call Sign]]&lt;&gt;"Pending"), "Y", "N")</f>
        <v>N</v>
      </c>
      <c r="I1479" s="10" t="str" cm="1">
        <f t="array" ref="I14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79" s="6" t="str" cm="1">
        <f t="array" ref="J1479">IF(IFERROR(VLOOKUP(VALUE(Table13[[#This Row],[County FIPS]]), IFERROR(IF(VALUE([1]!New_Leases[#Data])=0, "Pending", VALUE([1]!New_Leases[#Data])), [1]!New_Leases[#Data]), 13, FALSE), "N")="Active", "Y", "N")</f>
        <v>N</v>
      </c>
      <c r="K1479" s="9" t="str" cm="1">
        <f t="array" ref="K14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79" s="9" t="str" cm="1">
        <f t="array" ref="L14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79" s="11" t="str" cm="1">
        <f t="array" ref="M14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79" s="9" t="str" cm="1">
        <f t="array" ref="N1479">IF(IFERROR(VLOOKUP(VALUE(Table13[[#This Row],[County FIPS]]), VALUE([1]!Assignments_of_Authorization[#Data]), 1, FALSE), "N")&lt;&gt;"N", "Y", "N")</f>
        <v>N</v>
      </c>
      <c r="O1479" s="9" t="str" cm="1">
        <f t="array" ref="O14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79" s="9" t="str" cm="1">
        <f t="array" ref="P14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79" s="9" t="str" cm="1">
        <f t="array" ref="Q14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0" spans="2:17" x14ac:dyDescent="0.25">
      <c r="B1480" s="8" t="s">
        <v>3526</v>
      </c>
      <c r="C1480" t="s">
        <v>1004</v>
      </c>
      <c r="D1480" t="s">
        <v>459</v>
      </c>
      <c r="E1480" t="s">
        <v>6</v>
      </c>
      <c r="F1480" s="4">
        <v>44722</v>
      </c>
      <c r="G1480" s="6" t="str" cm="1">
        <f t="array" ref="G1480">IFERROR(VLOOKUP(VALUE(Table13[[#This Row],[County FIPS]]), IFERROR(IF(VALUE([1]!New_Licenses[#Data])=0, "Pending", VALUE([1]!New_Licenses[#Data])), [1]!New_Licenses[#Data]), 8, FALSE), "N/A")</f>
        <v>N/A</v>
      </c>
      <c r="H1480" s="9" t="str">
        <f>IF(AND(Table13[[#This Row],[Call Sign]]&lt;&gt;"N/A", Table13[[#This Row],[Call Sign]]&lt;&gt;"Pending"), "Y", "N")</f>
        <v>N</v>
      </c>
      <c r="I1480" s="10" t="str" cm="1">
        <f t="array" ref="I14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0" s="6" t="str" cm="1">
        <f t="array" ref="J1480">IF(IFERROR(VLOOKUP(VALUE(Table13[[#This Row],[County FIPS]]), IFERROR(IF(VALUE([1]!New_Leases[#Data])=0, "Pending", VALUE([1]!New_Leases[#Data])), [1]!New_Leases[#Data]), 13, FALSE), "N")="Active", "Y", "N")</f>
        <v>N</v>
      </c>
      <c r="K1480" s="9" t="str" cm="1">
        <f t="array" ref="K14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0" s="9" t="str" cm="1">
        <f t="array" ref="L14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0" s="11" t="str" cm="1">
        <f t="array" ref="M14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0" s="9" t="str" cm="1">
        <f t="array" ref="N1480">IF(IFERROR(VLOOKUP(VALUE(Table13[[#This Row],[County FIPS]]), VALUE([1]!Assignments_of_Authorization[#Data]), 1, FALSE), "N")&lt;&gt;"N", "Y", "N")</f>
        <v>N</v>
      </c>
      <c r="O1480" s="9" t="str" cm="1">
        <f t="array" ref="O14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0" s="9" t="str" cm="1">
        <f t="array" ref="P14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0" s="9" t="str" cm="1">
        <f t="array" ref="Q14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1" spans="2:17" x14ac:dyDescent="0.25">
      <c r="B1481" s="8" t="s">
        <v>3527</v>
      </c>
      <c r="C1481" t="s">
        <v>1004</v>
      </c>
      <c r="D1481" t="s">
        <v>71</v>
      </c>
      <c r="E1481" t="s">
        <v>6</v>
      </c>
      <c r="F1481" s="4">
        <v>44922</v>
      </c>
      <c r="G1481" s="6" t="str" cm="1">
        <f t="array" ref="G1481">IFERROR(VLOOKUP(VALUE(Table13[[#This Row],[County FIPS]]), IFERROR(IF(VALUE([1]!New_Licenses[#Data])=0, "Pending", VALUE([1]!New_Licenses[#Data])), [1]!New_Licenses[#Data]), 8, FALSE), "N/A")</f>
        <v>N/A</v>
      </c>
      <c r="H1481" s="9" t="str">
        <f>IF(AND(Table13[[#This Row],[Call Sign]]&lt;&gt;"N/A", Table13[[#This Row],[Call Sign]]&lt;&gt;"Pending"), "Y", "N")</f>
        <v>N</v>
      </c>
      <c r="I1481" s="10" t="str" cm="1">
        <f t="array" ref="I14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1" s="6" t="str" cm="1">
        <f t="array" ref="J1481">IF(IFERROR(VLOOKUP(VALUE(Table13[[#This Row],[County FIPS]]), IFERROR(IF(VALUE([1]!New_Leases[#Data])=0, "Pending", VALUE([1]!New_Leases[#Data])), [1]!New_Leases[#Data]), 13, FALSE), "N")="Active", "Y", "N")</f>
        <v>N</v>
      </c>
      <c r="K1481" s="9" t="str" cm="1">
        <f t="array" ref="K14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1" s="9" t="str" cm="1">
        <f t="array" ref="L14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1" s="11" t="str" cm="1">
        <f t="array" ref="M14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1" s="9" t="str" cm="1">
        <f t="array" ref="N1481">IF(IFERROR(VLOOKUP(VALUE(Table13[[#This Row],[County FIPS]]), VALUE([1]!Assignments_of_Authorization[#Data]), 1, FALSE), "N")&lt;&gt;"N", "Y", "N")</f>
        <v>N</v>
      </c>
      <c r="O1481" s="9" t="str" cm="1">
        <f t="array" ref="O14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1" s="9" t="str" cm="1">
        <f t="array" ref="P14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1" s="9" t="str" cm="1">
        <f t="array" ref="Q14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2" spans="2:17" x14ac:dyDescent="0.25">
      <c r="B1482" s="8" t="s">
        <v>3528</v>
      </c>
      <c r="C1482" t="s">
        <v>1004</v>
      </c>
      <c r="D1482" t="s">
        <v>460</v>
      </c>
      <c r="E1482" t="s">
        <v>6</v>
      </c>
      <c r="F1482" s="4">
        <v>19779</v>
      </c>
      <c r="G1482" s="6" t="str" cm="1">
        <f t="array" ref="G1482">IFERROR(VLOOKUP(VALUE(Table13[[#This Row],[County FIPS]]), IFERROR(IF(VALUE([1]!New_Licenses[#Data])=0, "Pending", VALUE([1]!New_Licenses[#Data])), [1]!New_Licenses[#Data]), 8, FALSE), "N/A")</f>
        <v>N/A</v>
      </c>
      <c r="H1482" s="9" t="str">
        <f>IF(AND(Table13[[#This Row],[Call Sign]]&lt;&gt;"N/A", Table13[[#This Row],[Call Sign]]&lt;&gt;"Pending"), "Y", "N")</f>
        <v>N</v>
      </c>
      <c r="I1482" s="10" t="str" cm="1">
        <f t="array" ref="I14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2" s="6" t="str" cm="1">
        <f t="array" ref="J1482">IF(IFERROR(VLOOKUP(VALUE(Table13[[#This Row],[County FIPS]]), IFERROR(IF(VALUE([1]!New_Leases[#Data])=0, "Pending", VALUE([1]!New_Leases[#Data])), [1]!New_Leases[#Data]), 13, FALSE), "N")="Active", "Y", "N")</f>
        <v>N</v>
      </c>
      <c r="K1482" s="9" t="str" cm="1">
        <f t="array" ref="K14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2" s="9" t="str" cm="1">
        <f t="array" ref="L14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2" s="11" t="str" cm="1">
        <f t="array" ref="M14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2" s="9" t="str" cm="1">
        <f t="array" ref="N1482">IF(IFERROR(VLOOKUP(VALUE(Table13[[#This Row],[County FIPS]]), VALUE([1]!Assignments_of_Authorization[#Data]), 1, FALSE), "N")&lt;&gt;"N", "Y", "N")</f>
        <v>N</v>
      </c>
      <c r="O1482" s="9" t="str" cm="1">
        <f t="array" ref="O14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2" s="9" t="str" cm="1">
        <f t="array" ref="P14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2" s="9" t="str" cm="1">
        <f t="array" ref="Q14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3" spans="2:17" x14ac:dyDescent="0.25">
      <c r="B1483" s="8" t="s">
        <v>3529</v>
      </c>
      <c r="C1483" t="s">
        <v>1004</v>
      </c>
      <c r="D1483" t="s">
        <v>461</v>
      </c>
      <c r="E1483" t="s">
        <v>6</v>
      </c>
      <c r="F1483" s="4">
        <v>9926</v>
      </c>
      <c r="G1483" s="6" t="str" cm="1">
        <f t="array" ref="G1483">IFERROR(VLOOKUP(VALUE(Table13[[#This Row],[County FIPS]]), IFERROR(IF(VALUE([1]!New_Licenses[#Data])=0, "Pending", VALUE([1]!New_Licenses[#Data])), [1]!New_Licenses[#Data]), 8, FALSE), "N/A")</f>
        <v>N/A</v>
      </c>
      <c r="H1483" s="9" t="str">
        <f>IF(AND(Table13[[#This Row],[Call Sign]]&lt;&gt;"N/A", Table13[[#This Row],[Call Sign]]&lt;&gt;"Pending"), "Y", "N")</f>
        <v>N</v>
      </c>
      <c r="I1483" s="10" t="str" cm="1">
        <f t="array" ref="I14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3" s="6" t="str" cm="1">
        <f t="array" ref="J1483">IF(IFERROR(VLOOKUP(VALUE(Table13[[#This Row],[County FIPS]]), IFERROR(IF(VALUE([1]!New_Leases[#Data])=0, "Pending", VALUE([1]!New_Leases[#Data])), [1]!New_Leases[#Data]), 13, FALSE), "N")="Active", "Y", "N")</f>
        <v>N</v>
      </c>
      <c r="K1483" s="9" t="str" cm="1">
        <f t="array" ref="K14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3" s="9" t="str" cm="1">
        <f t="array" ref="L14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3" s="11" t="str" cm="1">
        <f t="array" ref="M14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3" s="9" t="str" cm="1">
        <f t="array" ref="N1483">IF(IFERROR(VLOOKUP(VALUE(Table13[[#This Row],[County FIPS]]), VALUE([1]!Assignments_of_Authorization[#Data]), 1, FALSE), "N")&lt;&gt;"N", "Y", "N")</f>
        <v>N</v>
      </c>
      <c r="O1483" s="9" t="str" cm="1">
        <f t="array" ref="O14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3" s="9" t="str" cm="1">
        <f t="array" ref="P14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3" s="9" t="str" cm="1">
        <f t="array" ref="Q14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4" spans="2:17" x14ac:dyDescent="0.25">
      <c r="B1484" s="8" t="s">
        <v>3530</v>
      </c>
      <c r="C1484" t="s">
        <v>1004</v>
      </c>
      <c r="D1484" t="s">
        <v>465</v>
      </c>
      <c r="E1484" t="s">
        <v>6</v>
      </c>
      <c r="F1484" s="4">
        <v>8587</v>
      </c>
      <c r="G1484" s="6" t="str" cm="1">
        <f t="array" ref="G1484">IFERROR(VLOOKUP(VALUE(Table13[[#This Row],[County FIPS]]), IFERROR(IF(VALUE([1]!New_Licenses[#Data])=0, "Pending", VALUE([1]!New_Licenses[#Data])), [1]!New_Licenses[#Data]), 8, FALSE), "N/A")</f>
        <v>N/A</v>
      </c>
      <c r="H1484" s="9" t="str">
        <f>IF(AND(Table13[[#This Row],[Call Sign]]&lt;&gt;"N/A", Table13[[#This Row],[Call Sign]]&lt;&gt;"Pending"), "Y", "N")</f>
        <v>N</v>
      </c>
      <c r="I1484" s="10" t="str" cm="1">
        <f t="array" ref="I14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4" s="6" t="str" cm="1">
        <f t="array" ref="J1484">IF(IFERROR(VLOOKUP(VALUE(Table13[[#This Row],[County FIPS]]), IFERROR(IF(VALUE([1]!New_Leases[#Data])=0, "Pending", VALUE([1]!New_Leases[#Data])), [1]!New_Leases[#Data]), 13, FALSE), "N")="Active", "Y", "N")</f>
        <v>N</v>
      </c>
      <c r="K1484" s="9" t="str" cm="1">
        <f t="array" ref="K14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4" s="9" t="str" cm="1">
        <f t="array" ref="L14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4" s="11" t="str" cm="1">
        <f t="array" ref="M14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4" s="9" t="str" cm="1">
        <f t="array" ref="N1484">IF(IFERROR(VLOOKUP(VALUE(Table13[[#This Row],[County FIPS]]), VALUE([1]!Assignments_of_Authorization[#Data]), 1, FALSE), "N")&lt;&gt;"N", "Y", "N")</f>
        <v>N</v>
      </c>
      <c r="O1484" s="9" t="str" cm="1">
        <f t="array" ref="O14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4" s="9" t="str" cm="1">
        <f t="array" ref="P14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4" s="9" t="str" cm="1">
        <f t="array" ref="Q14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5" spans="2:17" x14ac:dyDescent="0.25">
      <c r="B1485" s="8" t="s">
        <v>3531</v>
      </c>
      <c r="C1485" t="s">
        <v>1004</v>
      </c>
      <c r="D1485" t="s">
        <v>73</v>
      </c>
      <c r="E1485" t="s">
        <v>6</v>
      </c>
      <c r="F1485" s="4">
        <v>17714</v>
      </c>
      <c r="G1485" s="6" t="str" cm="1">
        <f t="array" ref="G1485">IFERROR(VLOOKUP(VALUE(Table13[[#This Row],[County FIPS]]), IFERROR(IF(VALUE([1]!New_Licenses[#Data])=0, "Pending", VALUE([1]!New_Licenses[#Data])), [1]!New_Licenses[#Data]), 8, FALSE), "N/A")</f>
        <v>N/A</v>
      </c>
      <c r="H1485" s="9" t="str">
        <f>IF(AND(Table13[[#This Row],[Call Sign]]&lt;&gt;"N/A", Table13[[#This Row],[Call Sign]]&lt;&gt;"Pending"), "Y", "N")</f>
        <v>N</v>
      </c>
      <c r="I1485" s="10" t="str" cm="1">
        <f t="array" ref="I14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5" s="6" t="str" cm="1">
        <f t="array" ref="J1485">IF(IFERROR(VLOOKUP(VALUE(Table13[[#This Row],[County FIPS]]), IFERROR(IF(VALUE([1]!New_Leases[#Data])=0, "Pending", VALUE([1]!New_Leases[#Data])), [1]!New_Leases[#Data]), 13, FALSE), "N")="Active", "Y", "N")</f>
        <v>N</v>
      </c>
      <c r="K1485" s="9" t="str" cm="1">
        <f t="array" ref="K14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5" s="9" t="str" cm="1">
        <f t="array" ref="L14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5" s="11" t="str" cm="1">
        <f t="array" ref="M14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5" s="9" t="str" cm="1">
        <f t="array" ref="N1485">IF(IFERROR(VLOOKUP(VALUE(Table13[[#This Row],[County FIPS]]), VALUE([1]!Assignments_of_Authorization[#Data]), 1, FALSE), "N")&lt;&gt;"N", "Y", "N")</f>
        <v>N</v>
      </c>
      <c r="O1485" s="9" t="str" cm="1">
        <f t="array" ref="O14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5" s="9" t="str" cm="1">
        <f t="array" ref="P14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5" s="9" t="str" cm="1">
        <f t="array" ref="Q14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6" spans="2:17" x14ac:dyDescent="0.25">
      <c r="B1486" s="8" t="s">
        <v>3532</v>
      </c>
      <c r="C1486" t="s">
        <v>1004</v>
      </c>
      <c r="D1486" t="s">
        <v>1039</v>
      </c>
      <c r="E1486" t="s">
        <v>6</v>
      </c>
      <c r="F1486" s="4">
        <v>12481</v>
      </c>
      <c r="G1486" s="6" t="str" cm="1">
        <f t="array" ref="G1486">IFERROR(VLOOKUP(VALUE(Table13[[#This Row],[County FIPS]]), IFERROR(IF(VALUE([1]!New_Licenses[#Data])=0, "Pending", VALUE([1]!New_Licenses[#Data])), [1]!New_Licenses[#Data]), 8, FALSE), "N/A")</f>
        <v>N/A</v>
      </c>
      <c r="H1486" s="9" t="str">
        <f>IF(AND(Table13[[#This Row],[Call Sign]]&lt;&gt;"N/A", Table13[[#This Row],[Call Sign]]&lt;&gt;"Pending"), "Y", "N")</f>
        <v>N</v>
      </c>
      <c r="I1486" s="10" t="str" cm="1">
        <f t="array" ref="I14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6" s="6" t="str" cm="1">
        <f t="array" ref="J1486">IF(IFERROR(VLOOKUP(VALUE(Table13[[#This Row],[County FIPS]]), IFERROR(IF(VALUE([1]!New_Leases[#Data])=0, "Pending", VALUE([1]!New_Leases[#Data])), [1]!New_Leases[#Data]), 13, FALSE), "N")="Active", "Y", "N")</f>
        <v>N</v>
      </c>
      <c r="K1486" s="9" t="str" cm="1">
        <f t="array" ref="K14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6" s="9" t="str" cm="1">
        <f t="array" ref="L14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6" s="11" t="str" cm="1">
        <f t="array" ref="M14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6" s="9" t="str" cm="1">
        <f t="array" ref="N1486">IF(IFERROR(VLOOKUP(VALUE(Table13[[#This Row],[County FIPS]]), VALUE([1]!Assignments_of_Authorization[#Data]), 1, FALSE), "N")&lt;&gt;"N", "Y", "N")</f>
        <v>N</v>
      </c>
      <c r="O1486" s="9" t="str" cm="1">
        <f t="array" ref="O14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6" s="9" t="str" cm="1">
        <f t="array" ref="P14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6" s="9" t="str" cm="1">
        <f t="array" ref="Q14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7" spans="2:17" x14ac:dyDescent="0.25">
      <c r="B1487" s="8" t="s">
        <v>3533</v>
      </c>
      <c r="C1487" t="s">
        <v>1004</v>
      </c>
      <c r="D1487" t="s">
        <v>1040</v>
      </c>
      <c r="E1487" t="s">
        <v>6</v>
      </c>
      <c r="F1487" s="4">
        <v>26743</v>
      </c>
      <c r="G1487" s="6" t="str" cm="1">
        <f t="array" ref="G1487">IFERROR(VLOOKUP(VALUE(Table13[[#This Row],[County FIPS]]), IFERROR(IF(VALUE([1]!New_Licenses[#Data])=0, "Pending", VALUE([1]!New_Licenses[#Data])), [1]!New_Licenses[#Data]), 8, FALSE), "N/A")</f>
        <v>N/A</v>
      </c>
      <c r="H1487" s="9" t="str">
        <f>IF(AND(Table13[[#This Row],[Call Sign]]&lt;&gt;"N/A", Table13[[#This Row],[Call Sign]]&lt;&gt;"Pending"), "Y", "N")</f>
        <v>N</v>
      </c>
      <c r="I1487" s="10" t="str" cm="1">
        <f t="array" ref="I14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7" s="6" t="str" cm="1">
        <f t="array" ref="J1487">IF(IFERROR(VLOOKUP(VALUE(Table13[[#This Row],[County FIPS]]), IFERROR(IF(VALUE([1]!New_Leases[#Data])=0, "Pending", VALUE([1]!New_Leases[#Data])), [1]!New_Leases[#Data]), 13, FALSE), "N")="Active", "Y", "N")</f>
        <v>N</v>
      </c>
      <c r="K1487" s="9" t="str" cm="1">
        <f t="array" ref="K14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7" s="9" t="str" cm="1">
        <f t="array" ref="L14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7" s="11" t="str" cm="1">
        <f t="array" ref="M14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7" s="9" t="str" cm="1">
        <f t="array" ref="N1487">IF(IFERROR(VLOOKUP(VALUE(Table13[[#This Row],[County FIPS]]), VALUE([1]!Assignments_of_Authorization[#Data]), 1, FALSE), "N")&lt;&gt;"N", "Y", "N")</f>
        <v>N</v>
      </c>
      <c r="O1487" s="9" t="str" cm="1">
        <f t="array" ref="O14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7" s="9" t="str" cm="1">
        <f t="array" ref="P14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7" s="9" t="str" cm="1">
        <f t="array" ref="Q14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8" spans="2:17" x14ac:dyDescent="0.25">
      <c r="B1488" s="8" t="s">
        <v>3534</v>
      </c>
      <c r="C1488" t="s">
        <v>1041</v>
      </c>
      <c r="D1488" t="s">
        <v>605</v>
      </c>
      <c r="E1488" t="s">
        <v>6</v>
      </c>
      <c r="F1488" s="4">
        <v>25314</v>
      </c>
      <c r="G1488" s="6" t="str" cm="1">
        <f t="array" ref="G1488">IFERROR(VLOOKUP(VALUE(Table13[[#This Row],[County FIPS]]), IFERROR(IF(VALUE([1]!New_Licenses[#Data])=0, "Pending", VALUE([1]!New_Licenses[#Data])), [1]!New_Licenses[#Data]), 8, FALSE), "N/A")</f>
        <v>N/A</v>
      </c>
      <c r="H1488" s="9" t="str">
        <f>IF(AND(Table13[[#This Row],[Call Sign]]&lt;&gt;"N/A", Table13[[#This Row],[Call Sign]]&lt;&gt;"Pending"), "Y", "N")</f>
        <v>N</v>
      </c>
      <c r="I1488" s="10" t="str" cm="1">
        <f t="array" ref="I14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8" s="6" t="str" cm="1">
        <f t="array" ref="J1488">IF(IFERROR(VLOOKUP(VALUE(Table13[[#This Row],[County FIPS]]), IFERROR(IF(VALUE([1]!New_Leases[#Data])=0, "Pending", VALUE([1]!New_Leases[#Data])), [1]!New_Leases[#Data]), 13, FALSE), "N")="Active", "Y", "N")</f>
        <v>N</v>
      </c>
      <c r="K1488" s="9" t="str" cm="1">
        <f t="array" ref="K14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8" s="9" t="str" cm="1">
        <f t="array" ref="L14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8" s="11" t="str" cm="1">
        <f t="array" ref="M14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8" s="9" t="str" cm="1">
        <f t="array" ref="N1488">IF(IFERROR(VLOOKUP(VALUE(Table13[[#This Row],[County FIPS]]), VALUE([1]!Assignments_of_Authorization[#Data]), 1, FALSE), "N")&lt;&gt;"N", "Y", "N")</f>
        <v>N</v>
      </c>
      <c r="O1488" s="9" t="str" cm="1">
        <f t="array" ref="O14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8" s="9" t="str" cm="1">
        <f t="array" ref="P14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8" s="9" t="str" cm="1">
        <f t="array" ref="Q14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89" spans="2:17" x14ac:dyDescent="0.25">
      <c r="B1489" s="8" t="s">
        <v>3535</v>
      </c>
      <c r="C1489" t="s">
        <v>1041</v>
      </c>
      <c r="D1489" t="s">
        <v>1042</v>
      </c>
      <c r="E1489" t="s">
        <v>6</v>
      </c>
      <c r="F1489" s="4">
        <v>18135</v>
      </c>
      <c r="G1489" s="6" t="str" cm="1">
        <f t="array" ref="G1489">IFERROR(VLOOKUP(VALUE(Table13[[#This Row],[County FIPS]]), IFERROR(IF(VALUE([1]!New_Licenses[#Data])=0, "Pending", VALUE([1]!New_Licenses[#Data])), [1]!New_Licenses[#Data]), 8, FALSE), "N/A")</f>
        <v>N/A</v>
      </c>
      <c r="H1489" s="9" t="str">
        <f>IF(AND(Table13[[#This Row],[Call Sign]]&lt;&gt;"N/A", Table13[[#This Row],[Call Sign]]&lt;&gt;"Pending"), "Y", "N")</f>
        <v>N</v>
      </c>
      <c r="I1489" s="10" t="str" cm="1">
        <f t="array" ref="I14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89" s="6" t="str" cm="1">
        <f t="array" ref="J1489">IF(IFERROR(VLOOKUP(VALUE(Table13[[#This Row],[County FIPS]]), IFERROR(IF(VALUE([1]!New_Leases[#Data])=0, "Pending", VALUE([1]!New_Leases[#Data])), [1]!New_Leases[#Data]), 13, FALSE), "N")="Active", "Y", "N")</f>
        <v>N</v>
      </c>
      <c r="K1489" s="9" t="str" cm="1">
        <f t="array" ref="K14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89" s="9" t="str" cm="1">
        <f t="array" ref="L14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89" s="11" t="str" cm="1">
        <f t="array" ref="M14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89" s="9" t="str" cm="1">
        <f t="array" ref="N1489">IF(IFERROR(VLOOKUP(VALUE(Table13[[#This Row],[County FIPS]]), VALUE([1]!Assignments_of_Authorization[#Data]), 1, FALSE), "N")&lt;&gt;"N", "Y", "N")</f>
        <v>N</v>
      </c>
      <c r="O1489" s="9" t="str" cm="1">
        <f t="array" ref="O14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89" s="9" t="str" cm="1">
        <f t="array" ref="P14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89" s="9" t="str" cm="1">
        <f t="array" ref="Q14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0" spans="2:17" x14ac:dyDescent="0.25">
      <c r="B1490" s="8" t="s">
        <v>3536</v>
      </c>
      <c r="C1490" t="s">
        <v>1041</v>
      </c>
      <c r="D1490" t="s">
        <v>652</v>
      </c>
      <c r="E1490" t="s">
        <v>6</v>
      </c>
      <c r="F1490" s="4">
        <v>5305</v>
      </c>
      <c r="G1490" s="6" t="str" cm="1">
        <f t="array" ref="G1490">IFERROR(VLOOKUP(VALUE(Table13[[#This Row],[County FIPS]]), IFERROR(IF(VALUE([1]!New_Licenses[#Data])=0, "Pending", VALUE([1]!New_Licenses[#Data])), [1]!New_Licenses[#Data]), 8, FALSE), "N/A")</f>
        <v>Pending</v>
      </c>
      <c r="H1490" s="9" t="str">
        <f>IF(AND(Table13[[#This Row],[Call Sign]]&lt;&gt;"N/A", Table13[[#This Row],[Call Sign]]&lt;&gt;"Pending"), "Y", "N")</f>
        <v>N</v>
      </c>
      <c r="I1490" s="10" t="str" cm="1">
        <f t="array" ref="I149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490" s="6" t="str" cm="1">
        <f t="array" ref="J1490">IF(IFERROR(VLOOKUP(VALUE(Table13[[#This Row],[County FIPS]]), IFERROR(IF(VALUE([1]!New_Leases[#Data])=0, "Pending", VALUE([1]!New_Leases[#Data])), [1]!New_Leases[#Data]), 13, FALSE), "N")="Active", "Y", "N")</f>
        <v>N</v>
      </c>
      <c r="K1490" s="9" t="str" cm="1">
        <f t="array" ref="K14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0" s="9" t="str" cm="1">
        <f t="array" ref="L14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0" s="11" t="str" cm="1">
        <f t="array" ref="M14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0" s="9" t="str" cm="1">
        <f t="array" ref="N1490">IF(IFERROR(VLOOKUP(VALUE(Table13[[#This Row],[County FIPS]]), VALUE([1]!Assignments_of_Authorization[#Data]), 1, FALSE), "N")&lt;&gt;"N", "Y", "N")</f>
        <v>N</v>
      </c>
      <c r="O1490" s="9" t="str" cm="1">
        <f t="array" ref="O14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0" s="9" t="str" cm="1">
        <f t="array" ref="P14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0" s="9" t="str" cm="1">
        <f t="array" ref="Q14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1" spans="2:17" x14ac:dyDescent="0.25">
      <c r="B1491" s="8" t="s">
        <v>3537</v>
      </c>
      <c r="C1491" t="s">
        <v>1041</v>
      </c>
      <c r="D1491" t="s">
        <v>1043</v>
      </c>
      <c r="E1491" t="s">
        <v>6</v>
      </c>
      <c r="F1491" s="4">
        <v>24962</v>
      </c>
      <c r="G1491" s="6" t="str" cm="1">
        <f t="array" ref="G1491">IFERROR(VLOOKUP(VALUE(Table13[[#This Row],[County FIPS]]), IFERROR(IF(VALUE([1]!New_Licenses[#Data])=0, "Pending", VALUE([1]!New_Licenses[#Data])), [1]!New_Licenses[#Data]), 8, FALSE), "N/A")</f>
        <v>N/A</v>
      </c>
      <c r="H1491" s="9" t="str">
        <f>IF(AND(Table13[[#This Row],[Call Sign]]&lt;&gt;"N/A", Table13[[#This Row],[Call Sign]]&lt;&gt;"Pending"), "Y", "N")</f>
        <v>N</v>
      </c>
      <c r="I1491" s="10" t="str" cm="1">
        <f t="array" ref="I14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1" s="6" t="str" cm="1">
        <f t="array" ref="J1491">IF(IFERROR(VLOOKUP(VALUE(Table13[[#This Row],[County FIPS]]), IFERROR(IF(VALUE([1]!New_Leases[#Data])=0, "Pending", VALUE([1]!New_Leases[#Data])), [1]!New_Leases[#Data]), 13, FALSE), "N")="Active", "Y", "N")</f>
        <v>N</v>
      </c>
      <c r="K1491" s="9" t="str" cm="1">
        <f t="array" ref="K14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1" s="9" t="str" cm="1">
        <f t="array" ref="L14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1" s="11" t="str" cm="1">
        <f t="array" ref="M14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1" s="9" t="str" cm="1">
        <f t="array" ref="N1491">IF(IFERROR(VLOOKUP(VALUE(Table13[[#This Row],[County FIPS]]), VALUE([1]!Assignments_of_Authorization[#Data]), 1, FALSE), "N")&lt;&gt;"N", "Y", "N")</f>
        <v>N</v>
      </c>
      <c r="O1491" s="9" t="str" cm="1">
        <f t="array" ref="O14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1" s="9" t="str" cm="1">
        <f t="array" ref="P14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1" s="9" t="str" cm="1">
        <f t="array" ref="Q14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2" spans="2:17" x14ac:dyDescent="0.25">
      <c r="B1492" s="8" t="s">
        <v>3538</v>
      </c>
      <c r="C1492" t="s">
        <v>1041</v>
      </c>
      <c r="D1492" t="s">
        <v>887</v>
      </c>
      <c r="E1492" t="s">
        <v>6</v>
      </c>
      <c r="F1492" s="4">
        <v>34534</v>
      </c>
      <c r="G1492" s="6" t="str" cm="1">
        <f t="array" ref="G1492">IFERROR(VLOOKUP(VALUE(Table13[[#This Row],[County FIPS]]), IFERROR(IF(VALUE([1]!New_Licenses[#Data])=0, "Pending", VALUE([1]!New_Licenses[#Data])), [1]!New_Licenses[#Data]), 8, FALSE), "N/A")</f>
        <v>N/A</v>
      </c>
      <c r="H1492" s="9" t="str">
        <f>IF(AND(Table13[[#This Row],[Call Sign]]&lt;&gt;"N/A", Table13[[#This Row],[Call Sign]]&lt;&gt;"Pending"), "Y", "N")</f>
        <v>N</v>
      </c>
      <c r="I1492" s="10" t="str" cm="1">
        <f t="array" ref="I14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2" s="6" t="str" cm="1">
        <f t="array" ref="J1492">IF(IFERROR(VLOOKUP(VALUE(Table13[[#This Row],[County FIPS]]), IFERROR(IF(VALUE([1]!New_Leases[#Data])=0, "Pending", VALUE([1]!New_Leases[#Data])), [1]!New_Leases[#Data]), 13, FALSE), "N")="Active", "Y", "N")</f>
        <v>N</v>
      </c>
      <c r="K1492" s="9" t="str" cm="1">
        <f t="array" ref="K14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2" s="9" t="str" cm="1">
        <f t="array" ref="L14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2" s="11" t="str" cm="1">
        <f t="array" ref="M14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2" s="9" t="str" cm="1">
        <f t="array" ref="N1492">IF(IFERROR(VLOOKUP(VALUE(Table13[[#This Row],[County FIPS]]), VALUE([1]!Assignments_of_Authorization[#Data]), 1, FALSE), "N")&lt;&gt;"N", "Y", "N")</f>
        <v>N</v>
      </c>
      <c r="O1492" s="9" t="str" cm="1">
        <f t="array" ref="O14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2" s="9" t="str" cm="1">
        <f t="array" ref="P14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2" s="9" t="str" cm="1">
        <f t="array" ref="Q14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3" spans="2:17" x14ac:dyDescent="0.25">
      <c r="B1493" s="8" t="s">
        <v>3539</v>
      </c>
      <c r="C1493" t="s">
        <v>1041</v>
      </c>
      <c r="D1493" t="s">
        <v>654</v>
      </c>
      <c r="E1493" t="s">
        <v>6</v>
      </c>
      <c r="F1493" s="4">
        <v>11637</v>
      </c>
      <c r="G1493" s="6" t="str" cm="1">
        <f t="array" ref="G1493">IFERROR(VLOOKUP(VALUE(Table13[[#This Row],[County FIPS]]), IFERROR(IF(VALUE([1]!New_Licenses[#Data])=0, "Pending", VALUE([1]!New_Licenses[#Data])), [1]!New_Licenses[#Data]), 8, FALSE), "N/A")</f>
        <v>Pending</v>
      </c>
      <c r="H1493" s="9" t="str">
        <f>IF(AND(Table13[[#This Row],[Call Sign]]&lt;&gt;"N/A", Table13[[#This Row],[Call Sign]]&lt;&gt;"Pending"), "Y", "N")</f>
        <v>N</v>
      </c>
      <c r="I1493" s="10" t="str" cm="1">
        <f t="array" ref="I149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493" s="6" t="str" cm="1">
        <f t="array" ref="J1493">IF(IFERROR(VLOOKUP(VALUE(Table13[[#This Row],[County FIPS]]), IFERROR(IF(VALUE([1]!New_Leases[#Data])=0, "Pending", VALUE([1]!New_Leases[#Data])), [1]!New_Leases[#Data]), 13, FALSE), "N")="Active", "Y", "N")</f>
        <v>N</v>
      </c>
      <c r="K1493" s="9" t="str" cm="1">
        <f t="array" ref="K14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3" s="9" t="str" cm="1">
        <f t="array" ref="L14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3" s="11" t="str" cm="1">
        <f t="array" ref="M14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3" s="9" t="str" cm="1">
        <f t="array" ref="N1493">IF(IFERROR(VLOOKUP(VALUE(Table13[[#This Row],[County FIPS]]), VALUE([1]!Assignments_of_Authorization[#Data]), 1, FALSE), "N")&lt;&gt;"N", "Y", "N")</f>
        <v>N</v>
      </c>
      <c r="O1493" s="9" t="str" cm="1">
        <f t="array" ref="O14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3" s="9" t="str" cm="1">
        <f t="array" ref="P14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3" s="9" t="str" cm="1">
        <f t="array" ref="Q14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4" spans="2:17" x14ac:dyDescent="0.25">
      <c r="B1494" s="8" t="s">
        <v>3540</v>
      </c>
      <c r="C1494" t="s">
        <v>1041</v>
      </c>
      <c r="D1494" t="s">
        <v>1044</v>
      </c>
      <c r="E1494" t="s">
        <v>6</v>
      </c>
      <c r="F1494" s="4">
        <v>16042</v>
      </c>
      <c r="G1494" s="6" t="str" cm="1">
        <f t="array" ref="G1494">IFERROR(VLOOKUP(VALUE(Table13[[#This Row],[County FIPS]]), IFERROR(IF(VALUE([1]!New_Licenses[#Data])=0, "Pending", VALUE([1]!New_Licenses[#Data])), [1]!New_Licenses[#Data]), 8, FALSE), "N/A")</f>
        <v>Pending</v>
      </c>
      <c r="H1494" s="9" t="str">
        <f>IF(AND(Table13[[#This Row],[Call Sign]]&lt;&gt;"N/A", Table13[[#This Row],[Call Sign]]&lt;&gt;"Pending"), "Y", "N")</f>
        <v>N</v>
      </c>
      <c r="I1494" s="10" t="str" cm="1">
        <f t="array" ref="I1494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494" s="6" t="str" cm="1">
        <f t="array" ref="J1494">IF(IFERROR(VLOOKUP(VALUE(Table13[[#This Row],[County FIPS]]), IFERROR(IF(VALUE([1]!New_Leases[#Data])=0, "Pending", VALUE([1]!New_Leases[#Data])), [1]!New_Leases[#Data]), 13, FALSE), "N")="Active", "Y", "N")</f>
        <v>N</v>
      </c>
      <c r="K1494" s="9" t="str" cm="1">
        <f t="array" ref="K14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4" s="9" t="str" cm="1">
        <f t="array" ref="L14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4" s="11" t="str" cm="1">
        <f t="array" ref="M14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4" s="9" t="str" cm="1">
        <f t="array" ref="N1494">IF(IFERROR(VLOOKUP(VALUE(Table13[[#This Row],[County FIPS]]), VALUE([1]!Assignments_of_Authorization[#Data]), 1, FALSE), "N")&lt;&gt;"N", "Y", "N")</f>
        <v>N</v>
      </c>
      <c r="O1494" s="9" t="str" cm="1">
        <f t="array" ref="O14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4" s="9" t="str" cm="1">
        <f t="array" ref="P14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4" s="9" t="str" cm="1">
        <f t="array" ref="Q14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5" spans="2:17" x14ac:dyDescent="0.25">
      <c r="B1495" s="8" t="s">
        <v>3541</v>
      </c>
      <c r="C1495" t="s">
        <v>1041</v>
      </c>
      <c r="D1495" t="s">
        <v>127</v>
      </c>
      <c r="E1495" t="s">
        <v>6</v>
      </c>
      <c r="F1495" s="4">
        <v>19394</v>
      </c>
      <c r="G1495" s="6" t="str" cm="1">
        <f t="array" ref="G1495">IFERROR(VLOOKUP(VALUE(Table13[[#This Row],[County FIPS]]), IFERROR(IF(VALUE([1]!New_Licenses[#Data])=0, "Pending", VALUE([1]!New_Licenses[#Data])), [1]!New_Licenses[#Data]), 8, FALSE), "N/A")</f>
        <v>Pending</v>
      </c>
      <c r="H1495" s="9" t="str">
        <f>IF(AND(Table13[[#This Row],[Call Sign]]&lt;&gt;"N/A", Table13[[#This Row],[Call Sign]]&lt;&gt;"Pending"), "Y", "N")</f>
        <v>N</v>
      </c>
      <c r="I1495" s="10" t="str" cm="1">
        <f t="array" ref="I1495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495" s="6" t="str" cm="1">
        <f t="array" ref="J1495">IF(IFERROR(VLOOKUP(VALUE(Table13[[#This Row],[County FIPS]]), IFERROR(IF(VALUE([1]!New_Leases[#Data])=0, "Pending", VALUE([1]!New_Leases[#Data])), [1]!New_Leases[#Data]), 13, FALSE), "N")="Active", "Y", "N")</f>
        <v>N</v>
      </c>
      <c r="K1495" s="9" t="str" cm="1">
        <f t="array" ref="K14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5" s="9" t="str" cm="1">
        <f t="array" ref="L14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5" s="11" t="str" cm="1">
        <f t="array" ref="M14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5" s="9" t="str" cm="1">
        <f t="array" ref="N1495">IF(IFERROR(VLOOKUP(VALUE(Table13[[#This Row],[County FIPS]]), VALUE([1]!Assignments_of_Authorization[#Data]), 1, FALSE), "N")&lt;&gt;"N", "Y", "N")</f>
        <v>N</v>
      </c>
      <c r="O1495" s="9" t="str" cm="1">
        <f t="array" ref="O14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5" s="9" t="str" cm="1">
        <f t="array" ref="P14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5" s="9" t="str" cm="1">
        <f t="array" ref="Q14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6" spans="2:17" x14ac:dyDescent="0.25">
      <c r="B1496" s="8" t="s">
        <v>3542</v>
      </c>
      <c r="C1496" t="s">
        <v>1041</v>
      </c>
      <c r="D1496" t="s">
        <v>1045</v>
      </c>
      <c r="E1496" t="s">
        <v>6</v>
      </c>
      <c r="F1496" s="4">
        <v>10567</v>
      </c>
      <c r="G1496" s="6" t="str" cm="1">
        <f t="array" ref="G1496">IFERROR(VLOOKUP(VALUE(Table13[[#This Row],[County FIPS]]), IFERROR(IF(VALUE([1]!New_Licenses[#Data])=0, "Pending", VALUE([1]!New_Licenses[#Data])), [1]!New_Licenses[#Data]), 8, FALSE), "N/A")</f>
        <v>N/A</v>
      </c>
      <c r="H1496" s="9" t="str">
        <f>IF(AND(Table13[[#This Row],[Call Sign]]&lt;&gt;"N/A", Table13[[#This Row],[Call Sign]]&lt;&gt;"Pending"), "Y", "N")</f>
        <v>N</v>
      </c>
      <c r="I1496" s="10" t="str" cm="1">
        <f t="array" ref="I14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6" s="6" t="str" cm="1">
        <f t="array" ref="J1496">IF(IFERROR(VLOOKUP(VALUE(Table13[[#This Row],[County FIPS]]), IFERROR(IF(VALUE([1]!New_Leases[#Data])=0, "Pending", VALUE([1]!New_Leases[#Data])), [1]!New_Leases[#Data]), 13, FALSE), "N")="Active", "Y", "N")</f>
        <v>N</v>
      </c>
      <c r="K1496" s="9" t="str" cm="1">
        <f t="array" ref="K14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6" s="9" t="str" cm="1">
        <f t="array" ref="L14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6" s="11" t="str" cm="1">
        <f t="array" ref="M14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6" s="9" t="str" cm="1">
        <f t="array" ref="N1496">IF(IFERROR(VLOOKUP(VALUE(Table13[[#This Row],[County FIPS]]), VALUE([1]!Assignments_of_Authorization[#Data]), 1, FALSE), "N")&lt;&gt;"N", "Y", "N")</f>
        <v>N</v>
      </c>
      <c r="O1496" s="9" t="str" cm="1">
        <f t="array" ref="O14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6" s="9" t="str" cm="1">
        <f t="array" ref="P14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6" s="9" t="str" cm="1">
        <f t="array" ref="Q14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7" spans="2:17" x14ac:dyDescent="0.25">
      <c r="B1497" s="8" t="s">
        <v>3543</v>
      </c>
      <c r="C1497" t="s">
        <v>1041</v>
      </c>
      <c r="D1497" t="s">
        <v>128</v>
      </c>
      <c r="E1497" t="s">
        <v>8</v>
      </c>
      <c r="F1497" s="4">
        <v>183610</v>
      </c>
      <c r="G1497" s="6" t="str" cm="1">
        <f t="array" ref="G1497">IFERROR(VLOOKUP(VALUE(Table13[[#This Row],[County FIPS]]), IFERROR(IF(VALUE([1]!New_Licenses[#Data])=0, "Pending", VALUE([1]!New_Licenses[#Data])), [1]!New_Licenses[#Data]), 8, FALSE), "N/A")</f>
        <v>N/A</v>
      </c>
      <c r="H1497" s="9" t="str">
        <f>IF(AND(Table13[[#This Row],[Call Sign]]&lt;&gt;"N/A", Table13[[#This Row],[Call Sign]]&lt;&gt;"Pending"), "Y", "N")</f>
        <v>N</v>
      </c>
      <c r="I1497" s="10" t="str" cm="1">
        <f t="array" ref="I14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7" s="6" t="str" cm="1">
        <f t="array" ref="J1497">IF(IFERROR(VLOOKUP(VALUE(Table13[[#This Row],[County FIPS]]), IFERROR(IF(VALUE([1]!New_Leases[#Data])=0, "Pending", VALUE([1]!New_Leases[#Data])), [1]!New_Leases[#Data]), 13, FALSE), "N")="Active", "Y", "N")</f>
        <v>N</v>
      </c>
      <c r="K1497" s="9" t="str" cm="1">
        <f t="array" ref="K14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7" s="9" t="str" cm="1">
        <f t="array" ref="L14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7" s="11" t="str" cm="1">
        <f t="array" ref="M14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7" s="9" t="str" cm="1">
        <f t="array" ref="N1497">IF(IFERROR(VLOOKUP(VALUE(Table13[[#This Row],[County FIPS]]), VALUE([1]!Assignments_of_Authorization[#Data]), 1, FALSE), "N")&lt;&gt;"N", "Y", "N")</f>
        <v>N</v>
      </c>
      <c r="O1497" s="9" t="str" cm="1">
        <f t="array" ref="O14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7" s="9" t="str" cm="1">
        <f t="array" ref="P14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7" s="9" t="str" cm="1">
        <f t="array" ref="Q14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8" spans="2:17" x14ac:dyDescent="0.25">
      <c r="B1498" s="8" t="s">
        <v>3544</v>
      </c>
      <c r="C1498" t="s">
        <v>1041</v>
      </c>
      <c r="D1498" t="s">
        <v>611</v>
      </c>
      <c r="E1498" t="s">
        <v>8</v>
      </c>
      <c r="F1498" s="4">
        <v>84793</v>
      </c>
      <c r="G1498" s="6" t="str" cm="1">
        <f t="array" ref="G1498">IFERROR(VLOOKUP(VALUE(Table13[[#This Row],[County FIPS]]), IFERROR(IF(VALUE([1]!New_Licenses[#Data])=0, "Pending", VALUE([1]!New_Licenses[#Data])), [1]!New_Licenses[#Data]), 8, FALSE), "N/A")</f>
        <v>N/A</v>
      </c>
      <c r="H1498" s="9" t="str">
        <f>IF(AND(Table13[[#This Row],[Call Sign]]&lt;&gt;"N/A", Table13[[#This Row],[Call Sign]]&lt;&gt;"Pending"), "Y", "N")</f>
        <v>N</v>
      </c>
      <c r="I1498" s="10" t="str" cm="1">
        <f t="array" ref="I14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8" s="6" t="str" cm="1">
        <f t="array" ref="J1498">IF(IFERROR(VLOOKUP(VALUE(Table13[[#This Row],[County FIPS]]), IFERROR(IF(VALUE([1]!New_Leases[#Data])=0, "Pending", VALUE([1]!New_Leases[#Data])), [1]!New_Leases[#Data]), 13, FALSE), "N")="Active", "Y", "N")</f>
        <v>N</v>
      </c>
      <c r="K1498" s="9" t="str" cm="1">
        <f t="array" ref="K14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8" s="9" t="str" cm="1">
        <f t="array" ref="L14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8" s="11" t="str" cm="1">
        <f t="array" ref="M14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8" s="9" t="str" cm="1">
        <f t="array" ref="N1498">IF(IFERROR(VLOOKUP(VALUE(Table13[[#This Row],[County FIPS]]), VALUE([1]!Assignments_of_Authorization[#Data]), 1, FALSE), "N")&lt;&gt;"N", "Y", "N")</f>
        <v>N</v>
      </c>
      <c r="O1498" s="9" t="str" cm="1">
        <f t="array" ref="O14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8" s="9" t="str" cm="1">
        <f t="array" ref="P14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8" s="9" t="str" cm="1">
        <f t="array" ref="Q14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499" spans="2:17" x14ac:dyDescent="0.25">
      <c r="B1499" s="8" t="s">
        <v>3545</v>
      </c>
      <c r="C1499" t="s">
        <v>1041</v>
      </c>
      <c r="D1499" t="s">
        <v>13</v>
      </c>
      <c r="E1499" t="s">
        <v>6</v>
      </c>
      <c r="F1499" s="4">
        <v>42130</v>
      </c>
      <c r="G1499" s="6" t="str" cm="1">
        <f t="array" ref="G1499">IFERROR(VLOOKUP(VALUE(Table13[[#This Row],[County FIPS]]), IFERROR(IF(VALUE([1]!New_Licenses[#Data])=0, "Pending", VALUE([1]!New_Licenses[#Data])), [1]!New_Licenses[#Data]), 8, FALSE), "N/A")</f>
        <v>N/A</v>
      </c>
      <c r="H1499" s="9" t="str">
        <f>IF(AND(Table13[[#This Row],[Call Sign]]&lt;&gt;"N/A", Table13[[#This Row],[Call Sign]]&lt;&gt;"Pending"), "Y", "N")</f>
        <v>N</v>
      </c>
      <c r="I1499" s="10" t="str" cm="1">
        <f t="array" ref="I14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499" s="6" t="str" cm="1">
        <f t="array" ref="J1499">IF(IFERROR(VLOOKUP(VALUE(Table13[[#This Row],[County FIPS]]), IFERROR(IF(VALUE([1]!New_Leases[#Data])=0, "Pending", VALUE([1]!New_Leases[#Data])), [1]!New_Leases[#Data]), 13, FALSE), "N")="Active", "Y", "N")</f>
        <v>N</v>
      </c>
      <c r="K1499" s="9" t="str" cm="1">
        <f t="array" ref="K14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499" s="9" t="str" cm="1">
        <f t="array" ref="L14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499" s="11" t="str" cm="1">
        <f t="array" ref="M14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499" s="9" t="str" cm="1">
        <f t="array" ref="N1499">IF(IFERROR(VLOOKUP(VALUE(Table13[[#This Row],[County FIPS]]), VALUE([1]!Assignments_of_Authorization[#Data]), 1, FALSE), "N")&lt;&gt;"N", "Y", "N")</f>
        <v>N</v>
      </c>
      <c r="O1499" s="9" t="str" cm="1">
        <f t="array" ref="O14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499" s="9" t="str" cm="1">
        <f t="array" ref="P14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499" s="9" t="str" cm="1">
        <f t="array" ref="Q14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0" spans="2:17" x14ac:dyDescent="0.25">
      <c r="B1500" s="8" t="s">
        <v>3546</v>
      </c>
      <c r="C1500" t="s">
        <v>1041</v>
      </c>
      <c r="D1500" t="s">
        <v>729</v>
      </c>
      <c r="E1500" t="s">
        <v>6</v>
      </c>
      <c r="F1500" s="4">
        <v>8815</v>
      </c>
      <c r="G1500" s="6" t="str" cm="1">
        <f t="array" ref="G1500">IFERROR(VLOOKUP(VALUE(Table13[[#This Row],[County FIPS]]), IFERROR(IF(VALUE([1]!New_Licenses[#Data])=0, "Pending", VALUE([1]!New_Licenses[#Data])), [1]!New_Licenses[#Data]), 8, FALSE), "N/A")</f>
        <v>N/A</v>
      </c>
      <c r="H1500" s="9" t="str">
        <f>IF(AND(Table13[[#This Row],[Call Sign]]&lt;&gt;"N/A", Table13[[#This Row],[Call Sign]]&lt;&gt;"Pending"), "Y", "N")</f>
        <v>N</v>
      </c>
      <c r="I1500" s="10" t="str" cm="1">
        <f t="array" ref="I15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0" s="6" t="str" cm="1">
        <f t="array" ref="J1500">IF(IFERROR(VLOOKUP(VALUE(Table13[[#This Row],[County FIPS]]), IFERROR(IF(VALUE([1]!New_Leases[#Data])=0, "Pending", VALUE([1]!New_Leases[#Data])), [1]!New_Leases[#Data]), 13, FALSE), "N")="Active", "Y", "N")</f>
        <v>N</v>
      </c>
      <c r="K1500" s="9" t="str" cm="1">
        <f t="array" ref="K15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0" s="9" t="str" cm="1">
        <f t="array" ref="L15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0" s="11" t="str" cm="1">
        <f t="array" ref="M15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0" s="9" t="str" cm="1">
        <f t="array" ref="N1500">IF(IFERROR(VLOOKUP(VALUE(Table13[[#This Row],[County FIPS]]), VALUE([1]!Assignments_of_Authorization[#Data]), 1, FALSE), "N")&lt;&gt;"N", "Y", "N")</f>
        <v>N</v>
      </c>
      <c r="O1500" s="9" t="str" cm="1">
        <f t="array" ref="O15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0" s="9" t="str" cm="1">
        <f t="array" ref="P15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0" s="9" t="str" cm="1">
        <f t="array" ref="Q15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1" spans="2:17" x14ac:dyDescent="0.25">
      <c r="B1501" s="8" t="s">
        <v>3547</v>
      </c>
      <c r="C1501" t="s">
        <v>1041</v>
      </c>
      <c r="D1501" t="s">
        <v>1046</v>
      </c>
      <c r="E1501" t="s">
        <v>6</v>
      </c>
      <c r="F1501" s="4">
        <v>44283</v>
      </c>
      <c r="G1501" s="6" t="str" cm="1">
        <f t="array" ref="G1501">IFERROR(VLOOKUP(VALUE(Table13[[#This Row],[County FIPS]]), IFERROR(IF(VALUE([1]!New_Licenses[#Data])=0, "Pending", VALUE([1]!New_Licenses[#Data])), [1]!New_Licenses[#Data]), 8, FALSE), "N/A")</f>
        <v>N/A</v>
      </c>
      <c r="H1501" s="9" t="str">
        <f>IF(AND(Table13[[#This Row],[Call Sign]]&lt;&gt;"N/A", Table13[[#This Row],[Call Sign]]&lt;&gt;"Pending"), "Y", "N")</f>
        <v>N</v>
      </c>
      <c r="I1501" s="10" t="str" cm="1">
        <f t="array" ref="I15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1" s="6" t="str" cm="1">
        <f t="array" ref="J1501">IF(IFERROR(VLOOKUP(VALUE(Table13[[#This Row],[County FIPS]]), IFERROR(IF(VALUE([1]!New_Leases[#Data])=0, "Pending", VALUE([1]!New_Leases[#Data])), [1]!New_Leases[#Data]), 13, FALSE), "N")="Active", "Y", "N")</f>
        <v>N</v>
      </c>
      <c r="K1501" s="9" t="str" cm="1">
        <f t="array" ref="K15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1" s="9" t="str" cm="1">
        <f t="array" ref="L15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1" s="11" t="str" cm="1">
        <f t="array" ref="M15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1" s="9" t="str" cm="1">
        <f t="array" ref="N1501">IF(IFERROR(VLOOKUP(VALUE(Table13[[#This Row],[County FIPS]]), VALUE([1]!Assignments_of_Authorization[#Data]), 1, FALSE), "N")&lt;&gt;"N", "Y", "N")</f>
        <v>N</v>
      </c>
      <c r="O1501" s="9" t="str" cm="1">
        <f t="array" ref="O15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1" s="9" t="str" cm="1">
        <f t="array" ref="P15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1" s="9" t="str" cm="1">
        <f t="array" ref="Q15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2" spans="2:17" x14ac:dyDescent="0.25">
      <c r="B1502" s="8" t="s">
        <v>3548</v>
      </c>
      <c r="C1502" t="s">
        <v>1041</v>
      </c>
      <c r="D1502" t="s">
        <v>374</v>
      </c>
      <c r="E1502" t="s">
        <v>6</v>
      </c>
      <c r="F1502" s="4">
        <v>42745</v>
      </c>
      <c r="G1502" s="6" t="str" cm="1">
        <f t="array" ref="G1502">IFERROR(VLOOKUP(VALUE(Table13[[#This Row],[County FIPS]]), IFERROR(IF(VALUE([1]!New_Licenses[#Data])=0, "Pending", VALUE([1]!New_Licenses[#Data])), [1]!New_Licenses[#Data]), 8, FALSE), "N/A")</f>
        <v>N/A</v>
      </c>
      <c r="H1502" s="9" t="str">
        <f>IF(AND(Table13[[#This Row],[Call Sign]]&lt;&gt;"N/A", Table13[[#This Row],[Call Sign]]&lt;&gt;"Pending"), "Y", "N")</f>
        <v>N</v>
      </c>
      <c r="I1502" s="10" t="str" cm="1">
        <f t="array" ref="I15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2" s="6" t="str" cm="1">
        <f t="array" ref="J1502">IF(IFERROR(VLOOKUP(VALUE(Table13[[#This Row],[County FIPS]]), IFERROR(IF(VALUE([1]!New_Leases[#Data])=0, "Pending", VALUE([1]!New_Leases[#Data])), [1]!New_Leases[#Data]), 13, FALSE), "N")="Active", "Y", "N")</f>
        <v>N</v>
      </c>
      <c r="K1502" s="9" t="str" cm="1">
        <f t="array" ref="K15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2" s="9" t="str" cm="1">
        <f t="array" ref="L15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2" s="11" t="str" cm="1">
        <f t="array" ref="M15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2" s="9" t="str" cm="1">
        <f t="array" ref="N1502">IF(IFERROR(VLOOKUP(VALUE(Table13[[#This Row],[County FIPS]]), VALUE([1]!Assignments_of_Authorization[#Data]), 1, FALSE), "N")&lt;&gt;"N", "Y", "N")</f>
        <v>N</v>
      </c>
      <c r="O1502" s="9" t="str" cm="1">
        <f t="array" ref="O15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2" s="9" t="str" cm="1">
        <f t="array" ref="P15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2" s="9" t="str" cm="1">
        <f t="array" ref="Q15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3" spans="2:17" x14ac:dyDescent="0.25">
      <c r="B1503" s="8" t="s">
        <v>3549</v>
      </c>
      <c r="C1503" t="s">
        <v>1041</v>
      </c>
      <c r="D1503" t="s">
        <v>1047</v>
      </c>
      <c r="E1503" t="s">
        <v>8</v>
      </c>
      <c r="F1503" s="4">
        <v>81710</v>
      </c>
      <c r="G1503" s="6" t="str" cm="1">
        <f t="array" ref="G1503">IFERROR(VLOOKUP(VALUE(Table13[[#This Row],[County FIPS]]), IFERROR(IF(VALUE([1]!New_Licenses[#Data])=0, "Pending", VALUE([1]!New_Licenses[#Data])), [1]!New_Licenses[#Data]), 8, FALSE), "N/A")</f>
        <v>N/A</v>
      </c>
      <c r="H1503" s="9" t="str">
        <f>IF(AND(Table13[[#This Row],[Call Sign]]&lt;&gt;"N/A", Table13[[#This Row],[Call Sign]]&lt;&gt;"Pending"), "Y", "N")</f>
        <v>N</v>
      </c>
      <c r="I1503" s="10" t="str" cm="1">
        <f t="array" ref="I15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3" s="6" t="str" cm="1">
        <f t="array" ref="J1503">IF(IFERROR(VLOOKUP(VALUE(Table13[[#This Row],[County FIPS]]), IFERROR(IF(VALUE([1]!New_Leases[#Data])=0, "Pending", VALUE([1]!New_Leases[#Data])), [1]!New_Leases[#Data]), 13, FALSE), "N")="Active", "Y", "N")</f>
        <v>N</v>
      </c>
      <c r="K1503" s="9" t="str" cm="1">
        <f t="array" ref="K15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3" s="9" t="str" cm="1">
        <f t="array" ref="L15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3" s="11" t="str" cm="1">
        <f t="array" ref="M15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3" s="9" t="str" cm="1">
        <f t="array" ref="N1503">IF(IFERROR(VLOOKUP(VALUE(Table13[[#This Row],[County FIPS]]), VALUE([1]!Assignments_of_Authorization[#Data]), 1, FALSE), "N")&lt;&gt;"N", "Y", "N")</f>
        <v>N</v>
      </c>
      <c r="O1503" s="9" t="str" cm="1">
        <f t="array" ref="O15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3" s="9" t="str" cm="1">
        <f t="array" ref="P15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3" s="9" t="str" cm="1">
        <f t="array" ref="Q15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4" spans="2:17" x14ac:dyDescent="0.25">
      <c r="B1504" s="8" t="s">
        <v>3550</v>
      </c>
      <c r="C1504" t="s">
        <v>1041</v>
      </c>
      <c r="D1504" t="s">
        <v>130</v>
      </c>
      <c r="E1504" t="s">
        <v>6</v>
      </c>
      <c r="F1504" s="4">
        <v>8495</v>
      </c>
      <c r="G1504" s="6" t="str" cm="1">
        <f t="array" ref="G1504">IFERROR(VLOOKUP(VALUE(Table13[[#This Row],[County FIPS]]), IFERROR(IF(VALUE([1]!New_Licenses[#Data])=0, "Pending", VALUE([1]!New_Licenses[#Data])), [1]!New_Licenses[#Data]), 8, FALSE), "N/A")</f>
        <v>N/A</v>
      </c>
      <c r="H1504" s="9" t="str">
        <f>IF(AND(Table13[[#This Row],[Call Sign]]&lt;&gt;"N/A", Table13[[#This Row],[Call Sign]]&lt;&gt;"Pending"), "Y", "N")</f>
        <v>N</v>
      </c>
      <c r="I1504" s="10" t="str" cm="1">
        <f t="array" ref="I15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4" s="6" t="str" cm="1">
        <f t="array" ref="J1504">IF(IFERROR(VLOOKUP(VALUE(Table13[[#This Row],[County FIPS]]), IFERROR(IF(VALUE([1]!New_Leases[#Data])=0, "Pending", VALUE([1]!New_Leases[#Data])), [1]!New_Leases[#Data]), 13, FALSE), "N")="Active", "Y", "N")</f>
        <v>N</v>
      </c>
      <c r="K1504" s="9" t="str" cm="1">
        <f t="array" ref="K15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4" s="9" t="str" cm="1">
        <f t="array" ref="L15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4" s="11" t="str" cm="1">
        <f t="array" ref="M15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4" s="9" t="str" cm="1">
        <f t="array" ref="N1504">IF(IFERROR(VLOOKUP(VALUE(Table13[[#This Row],[County FIPS]]), VALUE([1]!Assignments_of_Authorization[#Data]), 1, FALSE), "N")&lt;&gt;"N", "Y", "N")</f>
        <v>N</v>
      </c>
      <c r="O1504" s="9" t="str" cm="1">
        <f t="array" ref="O15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4" s="9" t="str" cm="1">
        <f t="array" ref="P15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4" s="9" t="str" cm="1">
        <f t="array" ref="Q15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5" spans="2:17" x14ac:dyDescent="0.25">
      <c r="B1505" s="8" t="s">
        <v>3551</v>
      </c>
      <c r="C1505" t="s">
        <v>1041</v>
      </c>
      <c r="D1505" t="s">
        <v>733</v>
      </c>
      <c r="E1505" t="s">
        <v>6</v>
      </c>
      <c r="F1505" s="4">
        <v>5202</v>
      </c>
      <c r="G1505" s="6" t="str" cm="1">
        <f t="array" ref="G1505">IFERROR(VLOOKUP(VALUE(Table13[[#This Row],[County FIPS]]), IFERROR(IF(VALUE([1]!New_Licenses[#Data])=0, "Pending", VALUE([1]!New_Licenses[#Data])), [1]!New_Licenses[#Data]), 8, FALSE), "N/A")</f>
        <v>N/A</v>
      </c>
      <c r="H1505" s="9" t="str">
        <f>IF(AND(Table13[[#This Row],[Call Sign]]&lt;&gt;"N/A", Table13[[#This Row],[Call Sign]]&lt;&gt;"Pending"), "Y", "N")</f>
        <v>N</v>
      </c>
      <c r="I1505" s="10" t="str" cm="1">
        <f t="array" ref="I15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5" s="6" t="str" cm="1">
        <f t="array" ref="J1505">IF(IFERROR(VLOOKUP(VALUE(Table13[[#This Row],[County FIPS]]), IFERROR(IF(VALUE([1]!New_Leases[#Data])=0, "Pending", VALUE([1]!New_Leases[#Data])), [1]!New_Leases[#Data]), 13, FALSE), "N")="Active", "Y", "N")</f>
        <v>N</v>
      </c>
      <c r="K1505" s="9" t="str" cm="1">
        <f t="array" ref="K15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5" s="9" t="str" cm="1">
        <f t="array" ref="L15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5" s="11" t="str" cm="1">
        <f t="array" ref="M15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5" s="9" t="str" cm="1">
        <f t="array" ref="N1505">IF(IFERROR(VLOOKUP(VALUE(Table13[[#This Row],[County FIPS]]), VALUE([1]!Assignments_of_Authorization[#Data]), 1, FALSE), "N")&lt;&gt;"N", "Y", "N")</f>
        <v>N</v>
      </c>
      <c r="O1505" s="9" t="str" cm="1">
        <f t="array" ref="O15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5" s="9" t="str" cm="1">
        <f t="array" ref="P15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5" s="9" t="str" cm="1">
        <f t="array" ref="Q15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6" spans="2:17" x14ac:dyDescent="0.25">
      <c r="B1506" s="8" t="s">
        <v>3552</v>
      </c>
      <c r="C1506" t="s">
        <v>1041</v>
      </c>
      <c r="D1506" t="s">
        <v>512</v>
      </c>
      <c r="E1506" t="s">
        <v>8</v>
      </c>
      <c r="F1506" s="4">
        <v>107824</v>
      </c>
      <c r="G1506" s="6" t="str" cm="1">
        <f t="array" ref="G1506">IFERROR(VLOOKUP(VALUE(Table13[[#This Row],[County FIPS]]), IFERROR(IF(VALUE([1]!New_Licenses[#Data])=0, "Pending", VALUE([1]!New_Licenses[#Data])), [1]!New_Licenses[#Data]), 8, FALSE), "N/A")</f>
        <v>Pending</v>
      </c>
      <c r="H1506" s="9" t="str">
        <f>IF(AND(Table13[[#This Row],[Call Sign]]&lt;&gt;"N/A", Table13[[#This Row],[Call Sign]]&lt;&gt;"Pending"), "Y", "N")</f>
        <v>N</v>
      </c>
      <c r="I1506" s="10" t="str" cm="1">
        <f t="array" ref="I150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06" s="6" t="str" cm="1">
        <f t="array" ref="J1506">IF(IFERROR(VLOOKUP(VALUE(Table13[[#This Row],[County FIPS]]), IFERROR(IF(VALUE([1]!New_Leases[#Data])=0, "Pending", VALUE([1]!New_Leases[#Data])), [1]!New_Leases[#Data]), 13, FALSE), "N")="Active", "Y", "N")</f>
        <v>N</v>
      </c>
      <c r="K1506" s="9" t="str" cm="1">
        <f t="array" ref="K15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6" s="9" t="str" cm="1">
        <f t="array" ref="L15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6" s="11" t="str" cm="1">
        <f t="array" ref="M15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6" s="9" t="str" cm="1">
        <f t="array" ref="N1506">IF(IFERROR(VLOOKUP(VALUE(Table13[[#This Row],[County FIPS]]), VALUE([1]!Assignments_of_Authorization[#Data]), 1, FALSE), "N")&lt;&gt;"N", "Y", "N")</f>
        <v>N</v>
      </c>
      <c r="O1506" s="9" t="str" cm="1">
        <f t="array" ref="O15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6" s="9" t="str" cm="1">
        <f t="array" ref="P15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6" s="9" t="str" cm="1">
        <f t="array" ref="Q15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7" spans="2:17" x14ac:dyDescent="0.25">
      <c r="B1507" s="8" t="s">
        <v>3553</v>
      </c>
      <c r="C1507" t="s">
        <v>1041</v>
      </c>
      <c r="D1507" t="s">
        <v>613</v>
      </c>
      <c r="E1507" t="s">
        <v>6</v>
      </c>
      <c r="F1507" s="4">
        <v>14188</v>
      </c>
      <c r="G1507" s="6" t="str" cm="1">
        <f t="array" ref="G1507">IFERROR(VLOOKUP(VALUE(Table13[[#This Row],[County FIPS]]), IFERROR(IF(VALUE([1]!New_Licenses[#Data])=0, "Pending", VALUE([1]!New_Licenses[#Data])), [1]!New_Licenses[#Data]), 8, FALSE), "N/A")</f>
        <v>Pending</v>
      </c>
      <c r="H1507" s="9" t="str">
        <f>IF(AND(Table13[[#This Row],[Call Sign]]&lt;&gt;"N/A", Table13[[#This Row],[Call Sign]]&lt;&gt;"Pending"), "Y", "N")</f>
        <v>N</v>
      </c>
      <c r="I1507" s="10" t="str" cm="1">
        <f t="array" ref="I1507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07" s="6" t="str" cm="1">
        <f t="array" ref="J1507">IF(IFERROR(VLOOKUP(VALUE(Table13[[#This Row],[County FIPS]]), IFERROR(IF(VALUE([1]!New_Leases[#Data])=0, "Pending", VALUE([1]!New_Leases[#Data])), [1]!New_Leases[#Data]), 13, FALSE), "N")="Active", "Y", "N")</f>
        <v>N</v>
      </c>
      <c r="K1507" s="9" t="str" cm="1">
        <f t="array" ref="K15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7" s="9" t="str" cm="1">
        <f t="array" ref="L15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7" s="11" t="str" cm="1">
        <f t="array" ref="M15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7" s="9" t="str" cm="1">
        <f t="array" ref="N1507">IF(IFERROR(VLOOKUP(VALUE(Table13[[#This Row],[County FIPS]]), VALUE([1]!Assignments_of_Authorization[#Data]), 1, FALSE), "N")&lt;&gt;"N", "Y", "N")</f>
        <v>N</v>
      </c>
      <c r="O1507" s="9" t="str" cm="1">
        <f t="array" ref="O15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7" s="9" t="str" cm="1">
        <f t="array" ref="P15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7" s="9" t="str" cm="1">
        <f t="array" ref="Q15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8" spans="2:17" x14ac:dyDescent="0.25">
      <c r="B1508" s="8" t="s">
        <v>3554</v>
      </c>
      <c r="C1508" t="s">
        <v>1041</v>
      </c>
      <c r="D1508" t="s">
        <v>1048</v>
      </c>
      <c r="E1508" t="s">
        <v>6</v>
      </c>
      <c r="F1508" s="4">
        <v>7408</v>
      </c>
      <c r="G1508" s="6" t="str" cm="1">
        <f t="array" ref="G1508">IFERROR(VLOOKUP(VALUE(Table13[[#This Row],[County FIPS]]), IFERROR(IF(VALUE([1]!New_Licenses[#Data])=0, "Pending", VALUE([1]!New_Licenses[#Data])), [1]!New_Licenses[#Data]), 8, FALSE), "N/A")</f>
        <v>N/A</v>
      </c>
      <c r="H1508" s="9" t="str">
        <f>IF(AND(Table13[[#This Row],[Call Sign]]&lt;&gt;"N/A", Table13[[#This Row],[Call Sign]]&lt;&gt;"Pending"), "Y", "N")</f>
        <v>N</v>
      </c>
      <c r="I1508" s="10" t="str" cm="1">
        <f t="array" ref="I15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8" s="6" t="str" cm="1">
        <f t="array" ref="J1508">IF(IFERROR(VLOOKUP(VALUE(Table13[[#This Row],[County FIPS]]), IFERROR(IF(VALUE([1]!New_Leases[#Data])=0, "Pending", VALUE([1]!New_Leases[#Data])), [1]!New_Leases[#Data]), 13, FALSE), "N")="Active", "Y", "N")</f>
        <v>N</v>
      </c>
      <c r="K1508" s="9" t="str" cm="1">
        <f t="array" ref="K15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8" s="9" t="str" cm="1">
        <f t="array" ref="L15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8" s="11" t="str" cm="1">
        <f t="array" ref="M15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8" s="9" t="str" cm="1">
        <f t="array" ref="N1508">IF(IFERROR(VLOOKUP(VALUE(Table13[[#This Row],[County FIPS]]), VALUE([1]!Assignments_of_Authorization[#Data]), 1, FALSE), "N")&lt;&gt;"N", "Y", "N")</f>
        <v>N</v>
      </c>
      <c r="O1508" s="9" t="str" cm="1">
        <f t="array" ref="O15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8" s="9" t="str" cm="1">
        <f t="array" ref="P15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8" s="9" t="str" cm="1">
        <f t="array" ref="Q15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09" spans="2:17" x14ac:dyDescent="0.25">
      <c r="B1509" s="8" t="s">
        <v>3555</v>
      </c>
      <c r="C1509" t="s">
        <v>1041</v>
      </c>
      <c r="D1509" t="s">
        <v>514</v>
      </c>
      <c r="E1509" t="s">
        <v>8</v>
      </c>
      <c r="F1509" s="4">
        <v>88842</v>
      </c>
      <c r="G1509" s="6" t="str" cm="1">
        <f t="array" ref="G1509">IFERROR(VLOOKUP(VALUE(Table13[[#This Row],[County FIPS]]), IFERROR(IF(VALUE([1]!New_Licenses[#Data])=0, "Pending", VALUE([1]!New_Licenses[#Data])), [1]!New_Licenses[#Data]), 8, FALSE), "N/A")</f>
        <v>N/A</v>
      </c>
      <c r="H1509" s="9" t="str">
        <f>IF(AND(Table13[[#This Row],[Call Sign]]&lt;&gt;"N/A", Table13[[#This Row],[Call Sign]]&lt;&gt;"Pending"), "Y", "N")</f>
        <v>N</v>
      </c>
      <c r="I1509" s="10" t="str" cm="1">
        <f t="array" ref="I15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09" s="6" t="str" cm="1">
        <f t="array" ref="J1509">IF(IFERROR(VLOOKUP(VALUE(Table13[[#This Row],[County FIPS]]), IFERROR(IF(VALUE([1]!New_Leases[#Data])=0, "Pending", VALUE([1]!New_Leases[#Data])), [1]!New_Leases[#Data]), 13, FALSE), "N")="Active", "Y", "N")</f>
        <v>N</v>
      </c>
      <c r="K1509" s="9" t="str" cm="1">
        <f t="array" ref="K15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09" s="9" t="str" cm="1">
        <f t="array" ref="L15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09" s="11" t="str" cm="1">
        <f t="array" ref="M15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09" s="9" t="str" cm="1">
        <f t="array" ref="N1509">IF(IFERROR(VLOOKUP(VALUE(Table13[[#This Row],[County FIPS]]), VALUE([1]!Assignments_of_Authorization[#Data]), 1, FALSE), "N")&lt;&gt;"N", "Y", "N")</f>
        <v>N</v>
      </c>
      <c r="O1509" s="9" t="str" cm="1">
        <f t="array" ref="O15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09" s="9" t="str" cm="1">
        <f t="array" ref="P15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09" s="9" t="str" cm="1">
        <f t="array" ref="Q15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0" spans="2:17" x14ac:dyDescent="0.25">
      <c r="B1510" s="8" t="s">
        <v>3556</v>
      </c>
      <c r="C1510" t="s">
        <v>1041</v>
      </c>
      <c r="D1510" t="s">
        <v>132</v>
      </c>
      <c r="E1510" t="s">
        <v>6</v>
      </c>
      <c r="F1510" s="4">
        <v>6634</v>
      </c>
      <c r="G1510" s="6" t="str" cm="1">
        <f t="array" ref="G1510">IFERROR(VLOOKUP(VALUE(Table13[[#This Row],[County FIPS]]), IFERROR(IF(VALUE([1]!New_Licenses[#Data])=0, "Pending", VALUE([1]!New_Licenses[#Data])), [1]!New_Licenses[#Data]), 8, FALSE), "N/A")</f>
        <v>N/A</v>
      </c>
      <c r="H1510" s="9" t="str">
        <f>IF(AND(Table13[[#This Row],[Call Sign]]&lt;&gt;"N/A", Table13[[#This Row],[Call Sign]]&lt;&gt;"Pending"), "Y", "N")</f>
        <v>N</v>
      </c>
      <c r="I1510" s="10" t="str" cm="1">
        <f t="array" ref="I15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0" s="6" t="str" cm="1">
        <f t="array" ref="J1510">IF(IFERROR(VLOOKUP(VALUE(Table13[[#This Row],[County FIPS]]), IFERROR(IF(VALUE([1]!New_Leases[#Data])=0, "Pending", VALUE([1]!New_Leases[#Data])), [1]!New_Leases[#Data]), 13, FALSE), "N")="Active", "Y", "N")</f>
        <v>N</v>
      </c>
      <c r="K1510" s="9" t="str" cm="1">
        <f t="array" ref="K15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0" s="9" t="str" cm="1">
        <f t="array" ref="L15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0" s="11" t="str" cm="1">
        <f t="array" ref="M15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0" s="9" t="str" cm="1">
        <f t="array" ref="N1510">IF(IFERROR(VLOOKUP(VALUE(Table13[[#This Row],[County FIPS]]), VALUE([1]!Assignments_of_Authorization[#Data]), 1, FALSE), "N")&lt;&gt;"N", "Y", "N")</f>
        <v>N</v>
      </c>
      <c r="O1510" s="9" t="str" cm="1">
        <f t="array" ref="O15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0" s="9" t="str" cm="1">
        <f t="array" ref="P15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0" s="9" t="str" cm="1">
        <f t="array" ref="Q15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1" spans="2:17" x14ac:dyDescent="0.25">
      <c r="B1511" s="8" t="s">
        <v>3557</v>
      </c>
      <c r="C1511" t="s">
        <v>1041</v>
      </c>
      <c r="D1511" t="s">
        <v>20</v>
      </c>
      <c r="E1511" t="s">
        <v>8</v>
      </c>
      <c r="F1511" s="4">
        <v>253335</v>
      </c>
      <c r="G1511" s="6" t="str" cm="1">
        <f t="array" ref="G1511">IFERROR(VLOOKUP(VALUE(Table13[[#This Row],[County FIPS]]), IFERROR(IF(VALUE([1]!New_Licenses[#Data])=0, "Pending", VALUE([1]!New_Licenses[#Data])), [1]!New_Licenses[#Data]), 8, FALSE), "N/A")</f>
        <v>N/A</v>
      </c>
      <c r="H1511" s="9" t="str">
        <f>IF(AND(Table13[[#This Row],[Call Sign]]&lt;&gt;"N/A", Table13[[#This Row],[Call Sign]]&lt;&gt;"Pending"), "Y", "N")</f>
        <v>N</v>
      </c>
      <c r="I1511" s="10" t="str" cm="1">
        <f t="array" ref="I15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1" s="6" t="str" cm="1">
        <f t="array" ref="J1511">IF(IFERROR(VLOOKUP(VALUE(Table13[[#This Row],[County FIPS]]), IFERROR(IF(VALUE([1]!New_Leases[#Data])=0, "Pending", VALUE([1]!New_Leases[#Data])), [1]!New_Leases[#Data]), 13, FALSE), "N")="Active", "Y", "N")</f>
        <v>N</v>
      </c>
      <c r="K1511" s="9" t="str" cm="1">
        <f t="array" ref="K15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1" s="9" t="str" cm="1">
        <f t="array" ref="L15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1" s="11" t="str" cm="1">
        <f t="array" ref="M15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1" s="9" t="str" cm="1">
        <f t="array" ref="N1511">IF(IFERROR(VLOOKUP(VALUE(Table13[[#This Row],[County FIPS]]), VALUE([1]!Assignments_of_Authorization[#Data]), 1, FALSE), "N")&lt;&gt;"N", "Y", "N")</f>
        <v>N</v>
      </c>
      <c r="O1511" s="9" t="str" cm="1">
        <f t="array" ref="O15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1" s="9" t="str" cm="1">
        <f t="array" ref="P15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1" s="9" t="str" cm="1">
        <f t="array" ref="Q15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2" spans="2:17" x14ac:dyDescent="0.25">
      <c r="B1512" s="8" t="s">
        <v>3558</v>
      </c>
      <c r="C1512" t="s">
        <v>1041</v>
      </c>
      <c r="D1512" t="s">
        <v>515</v>
      </c>
      <c r="E1512" t="s">
        <v>6</v>
      </c>
      <c r="F1512" s="4">
        <v>21184</v>
      </c>
      <c r="G1512" s="6" t="str" cm="1">
        <f t="array" ref="G1512">IFERROR(VLOOKUP(VALUE(Table13[[#This Row],[County FIPS]]), IFERROR(IF(VALUE([1]!New_Licenses[#Data])=0, "Pending", VALUE([1]!New_Licenses[#Data])), [1]!New_Licenses[#Data]), 8, FALSE), "N/A")</f>
        <v>N/A</v>
      </c>
      <c r="H1512" s="9" t="str">
        <f>IF(AND(Table13[[#This Row],[Call Sign]]&lt;&gt;"N/A", Table13[[#This Row],[Call Sign]]&lt;&gt;"Pending"), "Y", "N")</f>
        <v>N</v>
      </c>
      <c r="I1512" s="10" t="str" cm="1">
        <f t="array" ref="I15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2" s="6" t="str" cm="1">
        <f t="array" ref="J1512">IF(IFERROR(VLOOKUP(VALUE(Table13[[#This Row],[County FIPS]]), IFERROR(IF(VALUE([1]!New_Leases[#Data])=0, "Pending", VALUE([1]!New_Leases[#Data])), [1]!New_Leases[#Data]), 13, FALSE), "N")="Active", "Y", "N")</f>
        <v>N</v>
      </c>
      <c r="K1512" s="9" t="str" cm="1">
        <f t="array" ref="K15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2" s="9" t="str" cm="1">
        <f t="array" ref="L15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2" s="11" t="str" cm="1">
        <f t="array" ref="M15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2" s="9" t="str" cm="1">
        <f t="array" ref="N1512">IF(IFERROR(VLOOKUP(VALUE(Table13[[#This Row],[County FIPS]]), VALUE([1]!Assignments_of_Authorization[#Data]), 1, FALSE), "N")&lt;&gt;"N", "Y", "N")</f>
        <v>N</v>
      </c>
      <c r="O1512" s="9" t="str" cm="1">
        <f t="array" ref="O15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2" s="9" t="str" cm="1">
        <f t="array" ref="P15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2" s="9" t="str" cm="1">
        <f t="array" ref="Q15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3" spans="2:17" x14ac:dyDescent="0.25">
      <c r="B1513" s="8" t="s">
        <v>3559</v>
      </c>
      <c r="C1513" t="s">
        <v>1041</v>
      </c>
      <c r="D1513" t="s">
        <v>1049</v>
      </c>
      <c r="E1513" t="s">
        <v>8</v>
      </c>
      <c r="F1513" s="4">
        <v>77279</v>
      </c>
      <c r="G1513" s="6" t="str" cm="1">
        <f t="array" ref="G1513">IFERROR(VLOOKUP(VALUE(Table13[[#This Row],[County FIPS]]), IFERROR(IF(VALUE([1]!New_Licenses[#Data])=0, "Pending", VALUE([1]!New_Licenses[#Data])), [1]!New_Licenses[#Data]), 8, FALSE), "N/A")</f>
        <v>N/A</v>
      </c>
      <c r="H1513" s="9" t="str">
        <f>IF(AND(Table13[[#This Row],[Call Sign]]&lt;&gt;"N/A", Table13[[#This Row],[Call Sign]]&lt;&gt;"Pending"), "Y", "N")</f>
        <v>N</v>
      </c>
      <c r="I1513" s="10" t="str" cm="1">
        <f t="array" ref="I15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3" s="6" t="str" cm="1">
        <f t="array" ref="J1513">IF(IFERROR(VLOOKUP(VALUE(Table13[[#This Row],[County FIPS]]), IFERROR(IF(VALUE([1]!New_Leases[#Data])=0, "Pending", VALUE([1]!New_Leases[#Data])), [1]!New_Leases[#Data]), 13, FALSE), "N")="Active", "Y", "N")</f>
        <v>N</v>
      </c>
      <c r="K1513" s="9" t="str" cm="1">
        <f t="array" ref="K15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3" s="9" t="str" cm="1">
        <f t="array" ref="L15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3" s="11" t="str" cm="1">
        <f t="array" ref="M15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3" s="9" t="str" cm="1">
        <f t="array" ref="N1513">IF(IFERROR(VLOOKUP(VALUE(Table13[[#This Row],[County FIPS]]), VALUE([1]!Assignments_of_Authorization[#Data]), 1, FALSE), "N")&lt;&gt;"N", "Y", "N")</f>
        <v>N</v>
      </c>
      <c r="O1513" s="9" t="str" cm="1">
        <f t="array" ref="O15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3" s="9" t="str" cm="1">
        <f t="array" ref="P15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3" s="9" t="str" cm="1">
        <f t="array" ref="Q15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4" spans="2:17" x14ac:dyDescent="0.25">
      <c r="B1514" s="8" t="s">
        <v>3560</v>
      </c>
      <c r="C1514" t="s">
        <v>1041</v>
      </c>
      <c r="D1514" t="s">
        <v>1050</v>
      </c>
      <c r="E1514" t="s">
        <v>6</v>
      </c>
      <c r="F1514" s="4">
        <v>17103</v>
      </c>
      <c r="G1514" s="6" t="str" cm="1">
        <f t="array" ref="G1514">IFERROR(VLOOKUP(VALUE(Table13[[#This Row],[County FIPS]]), IFERROR(IF(VALUE([1]!New_Licenses[#Data])=0, "Pending", VALUE([1]!New_Licenses[#Data])), [1]!New_Licenses[#Data]), 8, FALSE), "N/A")</f>
        <v>N/A</v>
      </c>
      <c r="H1514" s="9" t="str">
        <f>IF(AND(Table13[[#This Row],[Call Sign]]&lt;&gt;"N/A", Table13[[#This Row],[Call Sign]]&lt;&gt;"Pending"), "Y", "N")</f>
        <v>N</v>
      </c>
      <c r="I1514" s="10" t="str" cm="1">
        <f t="array" ref="I15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4" s="6" t="str" cm="1">
        <f t="array" ref="J1514">IF(IFERROR(VLOOKUP(VALUE(Table13[[#This Row],[County FIPS]]), IFERROR(IF(VALUE([1]!New_Leases[#Data])=0, "Pending", VALUE([1]!New_Leases[#Data])), [1]!New_Leases[#Data]), 13, FALSE), "N")="Active", "Y", "N")</f>
        <v>N</v>
      </c>
      <c r="K1514" s="9" t="str" cm="1">
        <f t="array" ref="K15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4" s="9" t="str" cm="1">
        <f t="array" ref="L15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4" s="11" t="str" cm="1">
        <f t="array" ref="M15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4" s="9" t="str" cm="1">
        <f t="array" ref="N1514">IF(IFERROR(VLOOKUP(VALUE(Table13[[#This Row],[County FIPS]]), VALUE([1]!Assignments_of_Authorization[#Data]), 1, FALSE), "N")&lt;&gt;"N", "Y", "N")</f>
        <v>N</v>
      </c>
      <c r="O1514" s="9" t="str" cm="1">
        <f t="array" ref="O15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4" s="9" t="str" cm="1">
        <f t="array" ref="P15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4" s="9" t="str" cm="1">
        <f t="array" ref="Q15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5" spans="2:17" x14ac:dyDescent="0.25">
      <c r="B1515" s="8" t="s">
        <v>3561</v>
      </c>
      <c r="C1515" t="s">
        <v>1041</v>
      </c>
      <c r="D1515" t="s">
        <v>137</v>
      </c>
      <c r="E1515" t="s">
        <v>6</v>
      </c>
      <c r="F1515" s="4">
        <v>23056</v>
      </c>
      <c r="G1515" s="6" t="str" cm="1">
        <f t="array" ref="G1515">IFERROR(VLOOKUP(VALUE(Table13[[#This Row],[County FIPS]]), IFERROR(IF(VALUE([1]!New_Licenses[#Data])=0, "Pending", VALUE([1]!New_Licenses[#Data])), [1]!New_Licenses[#Data]), 8, FALSE), "N/A")</f>
        <v>N/A</v>
      </c>
      <c r="H1515" s="9" t="str">
        <f>IF(AND(Table13[[#This Row],[Call Sign]]&lt;&gt;"N/A", Table13[[#This Row],[Call Sign]]&lt;&gt;"Pending"), "Y", "N")</f>
        <v>N</v>
      </c>
      <c r="I1515" s="10" t="str" cm="1">
        <f t="array" ref="I15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5" s="6" t="str" cm="1">
        <f t="array" ref="J1515">IF(IFERROR(VLOOKUP(VALUE(Table13[[#This Row],[County FIPS]]), IFERROR(IF(VALUE([1]!New_Leases[#Data])=0, "Pending", VALUE([1]!New_Leases[#Data])), [1]!New_Leases[#Data]), 13, FALSE), "N")="Active", "Y", "N")</f>
        <v>N</v>
      </c>
      <c r="K1515" s="9" t="str" cm="1">
        <f t="array" ref="K15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5" s="9" t="str" cm="1">
        <f t="array" ref="L15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5" s="11" t="str" cm="1">
        <f t="array" ref="M15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5" s="9" t="str" cm="1">
        <f t="array" ref="N1515">IF(IFERROR(VLOOKUP(VALUE(Table13[[#This Row],[County FIPS]]), VALUE([1]!Assignments_of_Authorization[#Data]), 1, FALSE), "N")&lt;&gt;"N", "Y", "N")</f>
        <v>N</v>
      </c>
      <c r="O1515" s="9" t="str" cm="1">
        <f t="array" ref="O15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5" s="9" t="str" cm="1">
        <f t="array" ref="P15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5" s="9" t="str" cm="1">
        <f t="array" ref="Q15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6" spans="2:17" x14ac:dyDescent="0.25">
      <c r="B1516" s="8" t="s">
        <v>3562</v>
      </c>
      <c r="C1516" t="s">
        <v>1041</v>
      </c>
      <c r="D1516" t="s">
        <v>388</v>
      </c>
      <c r="E1516" t="s">
        <v>6</v>
      </c>
      <c r="F1516" s="4">
        <v>7569</v>
      </c>
      <c r="G1516" s="6" t="str" cm="1">
        <f t="array" ref="G1516">IFERROR(VLOOKUP(VALUE(Table13[[#This Row],[County FIPS]]), IFERROR(IF(VALUE([1]!New_Licenses[#Data])=0, "Pending", VALUE([1]!New_Licenses[#Data])), [1]!New_Licenses[#Data]), 8, FALSE), "N/A")</f>
        <v>N/A</v>
      </c>
      <c r="H1516" s="9" t="str">
        <f>IF(AND(Table13[[#This Row],[Call Sign]]&lt;&gt;"N/A", Table13[[#This Row],[Call Sign]]&lt;&gt;"Pending"), "Y", "N")</f>
        <v>N</v>
      </c>
      <c r="I1516" s="10" t="str" cm="1">
        <f t="array" ref="I15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6" s="6" t="str" cm="1">
        <f t="array" ref="J1516">IF(IFERROR(VLOOKUP(VALUE(Table13[[#This Row],[County FIPS]]), IFERROR(IF(VALUE([1]!New_Leases[#Data])=0, "Pending", VALUE([1]!New_Leases[#Data])), [1]!New_Leases[#Data]), 13, FALSE), "N")="Active", "Y", "N")</f>
        <v>N</v>
      </c>
      <c r="K1516" s="9" t="str" cm="1">
        <f t="array" ref="K15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6" s="9" t="str" cm="1">
        <f t="array" ref="L15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6" s="11" t="str" cm="1">
        <f t="array" ref="M15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6" s="9" t="str" cm="1">
        <f t="array" ref="N1516">IF(IFERROR(VLOOKUP(VALUE(Table13[[#This Row],[County FIPS]]), VALUE([1]!Assignments_of_Authorization[#Data]), 1, FALSE), "N")&lt;&gt;"N", "Y", "N")</f>
        <v>N</v>
      </c>
      <c r="O1516" s="9" t="str" cm="1">
        <f t="array" ref="O15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6" s="9" t="str" cm="1">
        <f t="array" ref="P15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6" s="9" t="str" cm="1">
        <f t="array" ref="Q15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7" spans="2:17" x14ac:dyDescent="0.25">
      <c r="B1517" s="8" t="s">
        <v>3563</v>
      </c>
      <c r="C1517" t="s">
        <v>1041</v>
      </c>
      <c r="D1517" t="s">
        <v>30</v>
      </c>
      <c r="E1517" t="s">
        <v>6</v>
      </c>
      <c r="F1517" s="4">
        <v>17071</v>
      </c>
      <c r="G1517" s="6" t="str" cm="1">
        <f t="array" ref="G1517">IFERROR(VLOOKUP(VALUE(Table13[[#This Row],[County FIPS]]), IFERROR(IF(VALUE([1]!New_Licenses[#Data])=0, "Pending", VALUE([1]!New_Licenses[#Data])), [1]!New_Licenses[#Data]), 8, FALSE), "N/A")</f>
        <v>N/A</v>
      </c>
      <c r="H1517" s="9" t="str">
        <f>IF(AND(Table13[[#This Row],[Call Sign]]&lt;&gt;"N/A", Table13[[#This Row],[Call Sign]]&lt;&gt;"Pending"), "Y", "N")</f>
        <v>N</v>
      </c>
      <c r="I1517" s="10" t="str" cm="1">
        <f t="array" ref="I15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7" s="6" t="str" cm="1">
        <f t="array" ref="J1517">IF(IFERROR(VLOOKUP(VALUE(Table13[[#This Row],[County FIPS]]), IFERROR(IF(VALUE([1]!New_Leases[#Data])=0, "Pending", VALUE([1]!New_Leases[#Data])), [1]!New_Leases[#Data]), 13, FALSE), "N")="Active", "Y", "N")</f>
        <v>N</v>
      </c>
      <c r="K1517" s="9" t="str" cm="1">
        <f t="array" ref="K15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7" s="9" t="str" cm="1">
        <f t="array" ref="L15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7" s="11" t="str" cm="1">
        <f t="array" ref="M15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7" s="9" t="str" cm="1">
        <f t="array" ref="N1517">IF(IFERROR(VLOOKUP(VALUE(Table13[[#This Row],[County FIPS]]), VALUE([1]!Assignments_of_Authorization[#Data]), 1, FALSE), "N")&lt;&gt;"N", "Y", "N")</f>
        <v>N</v>
      </c>
      <c r="O1517" s="9" t="str" cm="1">
        <f t="array" ref="O15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7" s="9" t="str" cm="1">
        <f t="array" ref="P15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7" s="9" t="str" cm="1">
        <f t="array" ref="Q15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8" spans="2:17" x14ac:dyDescent="0.25">
      <c r="B1518" s="8" t="s">
        <v>3564</v>
      </c>
      <c r="C1518" t="s">
        <v>1041</v>
      </c>
      <c r="D1518" t="s">
        <v>566</v>
      </c>
      <c r="E1518" t="s">
        <v>6</v>
      </c>
      <c r="F1518" s="4">
        <v>8430</v>
      </c>
      <c r="G1518" s="6" t="str" cm="1">
        <f t="array" ref="G1518">IFERROR(VLOOKUP(VALUE(Table13[[#This Row],[County FIPS]]), IFERROR(IF(VALUE([1]!New_Licenses[#Data])=0, "Pending", VALUE([1]!New_Licenses[#Data])), [1]!New_Licenses[#Data]), 8, FALSE), "N/A")</f>
        <v>N/A</v>
      </c>
      <c r="H1518" s="9" t="str">
        <f>IF(AND(Table13[[#This Row],[Call Sign]]&lt;&gt;"N/A", Table13[[#This Row],[Call Sign]]&lt;&gt;"Pending"), "Y", "N")</f>
        <v>N</v>
      </c>
      <c r="I1518" s="10" t="str" cm="1">
        <f t="array" ref="I15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8" s="6" t="str" cm="1">
        <f t="array" ref="J1518">IF(IFERROR(VLOOKUP(VALUE(Table13[[#This Row],[County FIPS]]), IFERROR(IF(VALUE([1]!New_Leases[#Data])=0, "Pending", VALUE([1]!New_Leases[#Data])), [1]!New_Leases[#Data]), 13, FALSE), "N")="Active", "Y", "N")</f>
        <v>N</v>
      </c>
      <c r="K1518" s="9" t="str" cm="1">
        <f t="array" ref="K15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8" s="9" t="str" cm="1">
        <f t="array" ref="L15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8" s="11" t="str" cm="1">
        <f t="array" ref="M15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8" s="9" t="str" cm="1">
        <f t="array" ref="N1518">IF(IFERROR(VLOOKUP(VALUE(Table13[[#This Row],[County FIPS]]), VALUE([1]!Assignments_of_Authorization[#Data]), 1, FALSE), "N")&lt;&gt;"N", "Y", "N")</f>
        <v>N</v>
      </c>
      <c r="O1518" s="9" t="str" cm="1">
        <f t="array" ref="O15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8" s="9" t="str" cm="1">
        <f t="array" ref="P15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8" s="9" t="str" cm="1">
        <f t="array" ref="Q15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19" spans="2:17" x14ac:dyDescent="0.25">
      <c r="B1519" s="8" t="s">
        <v>3565</v>
      </c>
      <c r="C1519" t="s">
        <v>1041</v>
      </c>
      <c r="D1519" t="s">
        <v>31</v>
      </c>
      <c r="E1519" t="s">
        <v>6</v>
      </c>
      <c r="F1519" s="4">
        <v>11029</v>
      </c>
      <c r="G1519" s="6" t="str" cm="1">
        <f t="array" ref="G1519">IFERROR(VLOOKUP(VALUE(Table13[[#This Row],[County FIPS]]), IFERROR(IF(VALUE([1]!New_Licenses[#Data])=0, "Pending", VALUE([1]!New_Licenses[#Data])), [1]!New_Licenses[#Data]), 8, FALSE), "N/A")</f>
        <v>N/A</v>
      </c>
      <c r="H1519" s="9" t="str">
        <f>IF(AND(Table13[[#This Row],[Call Sign]]&lt;&gt;"N/A", Table13[[#This Row],[Call Sign]]&lt;&gt;"Pending"), "Y", "N")</f>
        <v>N</v>
      </c>
      <c r="I1519" s="10" t="str" cm="1">
        <f t="array" ref="I15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19" s="6" t="str" cm="1">
        <f t="array" ref="J1519">IF(IFERROR(VLOOKUP(VALUE(Table13[[#This Row],[County FIPS]]), IFERROR(IF(VALUE([1]!New_Leases[#Data])=0, "Pending", VALUE([1]!New_Leases[#Data])), [1]!New_Leases[#Data]), 13, FALSE), "N")="Active", "Y", "N")</f>
        <v>N</v>
      </c>
      <c r="K1519" s="9" t="str" cm="1">
        <f t="array" ref="K15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19" s="9" t="str" cm="1">
        <f t="array" ref="L15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19" s="11" t="str" cm="1">
        <f t="array" ref="M15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19" s="9" t="str" cm="1">
        <f t="array" ref="N1519">IF(IFERROR(VLOOKUP(VALUE(Table13[[#This Row],[County FIPS]]), VALUE([1]!Assignments_of_Authorization[#Data]), 1, FALSE), "N")&lt;&gt;"N", "Y", "N")</f>
        <v>N</v>
      </c>
      <c r="O1519" s="9" t="str" cm="1">
        <f t="array" ref="O15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19" s="9" t="str" cm="1">
        <f t="array" ref="P15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19" s="9" t="str" cm="1">
        <f t="array" ref="Q15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0" spans="2:17" x14ac:dyDescent="0.25">
      <c r="B1520" s="8" t="s">
        <v>3566</v>
      </c>
      <c r="C1520" t="s">
        <v>1041</v>
      </c>
      <c r="D1520" t="s">
        <v>1051</v>
      </c>
      <c r="E1520" t="s">
        <v>6</v>
      </c>
      <c r="F1520" s="4">
        <v>14421</v>
      </c>
      <c r="G1520" s="6" t="str" cm="1">
        <f t="array" ref="G1520">IFERROR(VLOOKUP(VALUE(Table13[[#This Row],[County FIPS]]), IFERROR(IF(VALUE([1]!New_Licenses[#Data])=0, "Pending", VALUE([1]!New_Licenses[#Data])), [1]!New_Licenses[#Data]), 8, FALSE), "N/A")</f>
        <v>N/A</v>
      </c>
      <c r="H1520" s="9" t="str">
        <f>IF(AND(Table13[[#This Row],[Call Sign]]&lt;&gt;"N/A", Table13[[#This Row],[Call Sign]]&lt;&gt;"Pending"), "Y", "N")</f>
        <v>N</v>
      </c>
      <c r="I1520" s="10" t="str" cm="1">
        <f t="array" ref="I15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0" s="6" t="str" cm="1">
        <f t="array" ref="J1520">IF(IFERROR(VLOOKUP(VALUE(Table13[[#This Row],[County FIPS]]), IFERROR(IF(VALUE([1]!New_Leases[#Data])=0, "Pending", VALUE([1]!New_Leases[#Data])), [1]!New_Leases[#Data]), 13, FALSE), "N")="Active", "Y", "N")</f>
        <v>N</v>
      </c>
      <c r="K1520" s="9" t="str" cm="1">
        <f t="array" ref="K15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0" s="9" t="str" cm="1">
        <f t="array" ref="L15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0" s="11" t="str" cm="1">
        <f t="array" ref="M15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0" s="9" t="str" cm="1">
        <f t="array" ref="N1520">IF(IFERROR(VLOOKUP(VALUE(Table13[[#This Row],[County FIPS]]), VALUE([1]!Assignments_of_Authorization[#Data]), 1, FALSE), "N")&lt;&gt;"N", "Y", "N")</f>
        <v>N</v>
      </c>
      <c r="O1520" s="9" t="str" cm="1">
        <f t="array" ref="O15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0" s="9" t="str" cm="1">
        <f t="array" ref="P15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0" s="9" t="str" cm="1">
        <f t="array" ref="Q15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1" spans="2:17" x14ac:dyDescent="0.25">
      <c r="B1521" s="8" t="s">
        <v>3567</v>
      </c>
      <c r="C1521" t="s">
        <v>1041</v>
      </c>
      <c r="D1521" t="s">
        <v>257</v>
      </c>
      <c r="E1521" t="s">
        <v>6</v>
      </c>
      <c r="F1521" s="4">
        <v>11578</v>
      </c>
      <c r="G1521" s="6" t="str" cm="1">
        <f t="array" ref="G1521">IFERROR(VLOOKUP(VALUE(Table13[[#This Row],[County FIPS]]), IFERROR(IF(VALUE([1]!New_Licenses[#Data])=0, "Pending", VALUE([1]!New_Licenses[#Data])), [1]!New_Licenses[#Data]), 8, FALSE), "N/A")</f>
        <v>N/A</v>
      </c>
      <c r="H1521" s="9" t="str">
        <f>IF(AND(Table13[[#This Row],[Call Sign]]&lt;&gt;"N/A", Table13[[#This Row],[Call Sign]]&lt;&gt;"Pending"), "Y", "N")</f>
        <v>N</v>
      </c>
      <c r="I1521" s="10" t="str" cm="1">
        <f t="array" ref="I15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1" s="6" t="str" cm="1">
        <f t="array" ref="J1521">IF(IFERROR(VLOOKUP(VALUE(Table13[[#This Row],[County FIPS]]), IFERROR(IF(VALUE([1]!New_Leases[#Data])=0, "Pending", VALUE([1]!New_Leases[#Data])), [1]!New_Leases[#Data]), 13, FALSE), "N")="Active", "Y", "N")</f>
        <v>N</v>
      </c>
      <c r="K1521" s="9" t="str" cm="1">
        <f t="array" ref="K15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1" s="9" t="str" cm="1">
        <f t="array" ref="L15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1" s="11" t="str" cm="1">
        <f t="array" ref="M15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1" s="9" t="str" cm="1">
        <f t="array" ref="N1521">IF(IFERROR(VLOOKUP(VALUE(Table13[[#This Row],[County FIPS]]), VALUE([1]!Assignments_of_Authorization[#Data]), 1, FALSE), "N")&lt;&gt;"N", "Y", "N")</f>
        <v>N</v>
      </c>
      <c r="O1521" s="9" t="str" cm="1">
        <f t="array" ref="O15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1" s="9" t="str" cm="1">
        <f t="array" ref="P15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1" s="9" t="str" cm="1">
        <f t="array" ref="Q15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2" spans="2:17" x14ac:dyDescent="0.25">
      <c r="B1522" s="8" t="s">
        <v>3568</v>
      </c>
      <c r="C1522" t="s">
        <v>1041</v>
      </c>
      <c r="D1522" t="s">
        <v>1052</v>
      </c>
      <c r="E1522" t="s">
        <v>6</v>
      </c>
      <c r="F1522" s="4">
        <v>28283</v>
      </c>
      <c r="G1522" s="6" t="str" cm="1">
        <f t="array" ref="G1522">IFERROR(VLOOKUP(VALUE(Table13[[#This Row],[County FIPS]]), IFERROR(IF(VALUE([1]!New_Licenses[#Data])=0, "Pending", VALUE([1]!New_Licenses[#Data])), [1]!New_Licenses[#Data]), 8, FALSE), "N/A")</f>
        <v>N/A</v>
      </c>
      <c r="H1522" s="9" t="str">
        <f>IF(AND(Table13[[#This Row],[Call Sign]]&lt;&gt;"N/A", Table13[[#This Row],[Call Sign]]&lt;&gt;"Pending"), "Y", "N")</f>
        <v>N</v>
      </c>
      <c r="I1522" s="10" t="str" cm="1">
        <f t="array" ref="I15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2" s="6" t="str" cm="1">
        <f t="array" ref="J1522">IF(IFERROR(VLOOKUP(VALUE(Table13[[#This Row],[County FIPS]]), IFERROR(IF(VALUE([1]!New_Leases[#Data])=0, "Pending", VALUE([1]!New_Leases[#Data])), [1]!New_Leases[#Data]), 13, FALSE), "N")="Active", "Y", "N")</f>
        <v>N</v>
      </c>
      <c r="K1522" s="9" t="str" cm="1">
        <f t="array" ref="K15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2" s="9" t="str" cm="1">
        <f t="array" ref="L15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2" s="11" t="str" cm="1">
        <f t="array" ref="M15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2" s="9" t="str" cm="1">
        <f t="array" ref="N1522">IF(IFERROR(VLOOKUP(VALUE(Table13[[#This Row],[County FIPS]]), VALUE([1]!Assignments_of_Authorization[#Data]), 1, FALSE), "N")&lt;&gt;"N", "Y", "N")</f>
        <v>N</v>
      </c>
      <c r="O1522" s="9" t="str" cm="1">
        <f t="array" ref="O15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2" s="9" t="str" cm="1">
        <f t="array" ref="P15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2" s="9" t="str" cm="1">
        <f t="array" ref="Q15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3" spans="2:17" x14ac:dyDescent="0.25">
      <c r="B1523" s="8" t="s">
        <v>3569</v>
      </c>
      <c r="C1523" t="s">
        <v>1041</v>
      </c>
      <c r="D1523" t="s">
        <v>36</v>
      </c>
      <c r="E1523" t="s">
        <v>8</v>
      </c>
      <c r="F1523" s="4">
        <v>104682</v>
      </c>
      <c r="G1523" s="6" t="str" cm="1">
        <f t="array" ref="G1523">IFERROR(VLOOKUP(VALUE(Table13[[#This Row],[County FIPS]]), IFERROR(IF(VALUE([1]!New_Licenses[#Data])=0, "Pending", VALUE([1]!New_Licenses[#Data])), [1]!New_Licenses[#Data]), 8, FALSE), "N/A")</f>
        <v>WRNS231</v>
      </c>
      <c r="H1523" s="9" t="str">
        <f>IF(AND(Table13[[#This Row],[Call Sign]]&lt;&gt;"N/A", Table13[[#This Row],[Call Sign]]&lt;&gt;"Pending"), "Y", "N")</f>
        <v>Y</v>
      </c>
      <c r="I1523" s="10" cm="1">
        <f t="array" ref="I1523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1523" s="6" t="str" cm="1">
        <f t="array" ref="J1523">IF(IFERROR(VLOOKUP(VALUE(Table13[[#This Row],[County FIPS]]), IFERROR(IF(VALUE([1]!New_Leases[#Data])=0, "Pending", VALUE([1]!New_Leases[#Data])), [1]!New_Leases[#Data]), 13, FALSE), "N")="Active", "Y", "N")</f>
        <v>Y</v>
      </c>
      <c r="K1523" s="9" t="str" cm="1">
        <f t="array" ref="K1523">IF(Table13[[#This Row],[Leased?]]="Y", IFERROR(VLOOKUP(VALUE(Table13[[#This Row],[County FIPS]]), IFERROR(IF(VALUE([1]!New_Leases[#Data])=0, "Pending", VALUE([1]!New_Leases[#Data])), [1]!New_Leases[#Data]), 8, FALSE), "N/A"), "N/A")</f>
        <v>Union Electric Company</v>
      </c>
      <c r="L1523" s="9" t="str" cm="1">
        <f t="array" ref="L1523">IF(Table13[[#This Row],[Leased?]]="Y", IFERROR(VLOOKUP(VALUE(Table13[[#This Row],[County FIPS]]), IFERROR(IF(VALUE([1]!New_Leases[#Data])=0, "Pending", VALUE([1]!New_Leases[#Data])), [1]!New_Leases[#Data]), 9, FALSE), "N/A"), "N/A")</f>
        <v>0002551794_x000D_</v>
      </c>
      <c r="M1523" s="11" t="str" cm="1">
        <f t="array" ref="M1523">IF(Table13[[#This Row],[Leased?]]="Y", IFERROR(VLOOKUP(VALUE(Table13[[#This Row],[County FIPS]]), IFERROR(IF(VALUE([1]!New_Leases[#Data])=0, "Pending", VALUE([1]!New_Leases[#Data])), [1]!New_Leases[#Data]), 11, FALSE), "N/A"), "N/A")</f>
        <v>L000043920</v>
      </c>
      <c r="N1523" s="9" t="str" cm="1">
        <f t="array" ref="N1523">IF(IFERROR(VLOOKUP(VALUE(Table13[[#This Row],[County FIPS]]), VALUE([1]!Assignments_of_Authorization[#Data]), 1, FALSE), "N")&lt;&gt;"N", "Y", "N")</f>
        <v>N</v>
      </c>
      <c r="O1523" s="9" t="str" cm="1">
        <f t="array" ref="O15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3" s="9" t="str" cm="1">
        <f t="array" ref="P15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3" s="9" t="str" cm="1">
        <f t="array" ref="Q15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4" spans="2:17" x14ac:dyDescent="0.25">
      <c r="B1524" s="8" t="s">
        <v>3570</v>
      </c>
      <c r="C1524" t="s">
        <v>1041</v>
      </c>
      <c r="D1524" t="s">
        <v>1053</v>
      </c>
      <c r="E1524" t="s">
        <v>6</v>
      </c>
      <c r="F1524" s="4">
        <v>14794</v>
      </c>
      <c r="G1524" s="6" t="str" cm="1">
        <f t="array" ref="G1524">IFERROR(VLOOKUP(VALUE(Table13[[#This Row],[County FIPS]]), IFERROR(IF(VALUE([1]!New_Licenses[#Data])=0, "Pending", VALUE([1]!New_Licenses[#Data])), [1]!New_Licenses[#Data]), 8, FALSE), "N/A")</f>
        <v>N/A</v>
      </c>
      <c r="H1524" s="9" t="str">
        <f>IF(AND(Table13[[#This Row],[Call Sign]]&lt;&gt;"N/A", Table13[[#This Row],[Call Sign]]&lt;&gt;"Pending"), "Y", "N")</f>
        <v>N</v>
      </c>
      <c r="I1524" s="10" t="str" cm="1">
        <f t="array" ref="I15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4" s="6" t="str" cm="1">
        <f t="array" ref="J1524">IF(IFERROR(VLOOKUP(VALUE(Table13[[#This Row],[County FIPS]]), IFERROR(IF(VALUE([1]!New_Leases[#Data])=0, "Pending", VALUE([1]!New_Leases[#Data])), [1]!New_Leases[#Data]), 13, FALSE), "N")="Active", "Y", "N")</f>
        <v>N</v>
      </c>
      <c r="K1524" s="9" t="str" cm="1">
        <f t="array" ref="K15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4" s="9" t="str" cm="1">
        <f t="array" ref="L15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4" s="11" t="str" cm="1">
        <f t="array" ref="M15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4" s="9" t="str" cm="1">
        <f t="array" ref="N1524">IF(IFERROR(VLOOKUP(VALUE(Table13[[#This Row],[County FIPS]]), VALUE([1]!Assignments_of_Authorization[#Data]), 1, FALSE), "N")&lt;&gt;"N", "Y", "N")</f>
        <v>N</v>
      </c>
      <c r="O1524" s="9" t="str" cm="1">
        <f t="array" ref="O15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4" s="9" t="str" cm="1">
        <f t="array" ref="P15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4" s="9" t="str" cm="1">
        <f t="array" ref="Q15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5" spans="2:17" x14ac:dyDescent="0.25">
      <c r="B1525" s="8" t="s">
        <v>3571</v>
      </c>
      <c r="C1525" t="s">
        <v>1041</v>
      </c>
      <c r="D1525" t="s">
        <v>1054</v>
      </c>
      <c r="E1525" t="s">
        <v>6</v>
      </c>
      <c r="F1525" s="4">
        <v>6162</v>
      </c>
      <c r="G1525" s="6" t="str" cm="1">
        <f t="array" ref="G1525">IFERROR(VLOOKUP(VALUE(Table13[[#This Row],[County FIPS]]), IFERROR(IF(VALUE([1]!New_Licenses[#Data])=0, "Pending", VALUE([1]!New_Licenses[#Data])), [1]!New_Licenses[#Data]), 8, FALSE), "N/A")</f>
        <v>Pending</v>
      </c>
      <c r="H1525" s="9" t="str">
        <f>IF(AND(Table13[[#This Row],[Call Sign]]&lt;&gt;"N/A", Table13[[#This Row],[Call Sign]]&lt;&gt;"Pending"), "Y", "N")</f>
        <v>N</v>
      </c>
      <c r="I1525" s="10" t="str" cm="1">
        <f t="array" ref="I1525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25" s="6" t="str" cm="1">
        <f t="array" ref="J1525">IF(IFERROR(VLOOKUP(VALUE(Table13[[#This Row],[County FIPS]]), IFERROR(IF(VALUE([1]!New_Leases[#Data])=0, "Pending", VALUE([1]!New_Leases[#Data])), [1]!New_Leases[#Data]), 13, FALSE), "N")="Active", "Y", "N")</f>
        <v>N</v>
      </c>
      <c r="K1525" s="9" t="str" cm="1">
        <f t="array" ref="K15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5" s="9" t="str" cm="1">
        <f t="array" ref="L15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5" s="11" t="str" cm="1">
        <f t="array" ref="M15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5" s="9" t="str" cm="1">
        <f t="array" ref="N1525">IF(IFERROR(VLOOKUP(VALUE(Table13[[#This Row],[County FIPS]]), VALUE([1]!Assignments_of_Authorization[#Data]), 1, FALSE), "N")&lt;&gt;"N", "Y", "N")</f>
        <v>N</v>
      </c>
      <c r="O1525" s="9" t="str" cm="1">
        <f t="array" ref="O15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5" s="9" t="str" cm="1">
        <f t="array" ref="P15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5" s="9" t="str" cm="1">
        <f t="array" ref="Q15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6" spans="2:17" x14ac:dyDescent="0.25">
      <c r="B1526" s="8" t="s">
        <v>3572</v>
      </c>
      <c r="C1526" t="s">
        <v>1041</v>
      </c>
      <c r="D1526" t="s">
        <v>38</v>
      </c>
      <c r="E1526" t="s">
        <v>8</v>
      </c>
      <c r="F1526" s="4">
        <v>298915</v>
      </c>
      <c r="G1526" s="6" t="str" cm="1">
        <f t="array" ref="G1526">IFERROR(VLOOKUP(VALUE(Table13[[#This Row],[County FIPS]]), IFERROR(IF(VALUE([1]!New_Licenses[#Data])=0, "Pending", VALUE([1]!New_Licenses[#Data])), [1]!New_Licenses[#Data]), 8, FALSE), "N/A")</f>
        <v>N/A</v>
      </c>
      <c r="H1526" s="9" t="str">
        <f>IF(AND(Table13[[#This Row],[Call Sign]]&lt;&gt;"N/A", Table13[[#This Row],[Call Sign]]&lt;&gt;"Pending"), "Y", "N")</f>
        <v>N</v>
      </c>
      <c r="I1526" s="10" t="str" cm="1">
        <f t="array" ref="I15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6" s="6" t="str" cm="1">
        <f t="array" ref="J1526">IF(IFERROR(VLOOKUP(VALUE(Table13[[#This Row],[County FIPS]]), IFERROR(IF(VALUE([1]!New_Leases[#Data])=0, "Pending", VALUE([1]!New_Leases[#Data])), [1]!New_Leases[#Data]), 13, FALSE), "N")="Active", "Y", "N")</f>
        <v>N</v>
      </c>
      <c r="K1526" s="9" t="str" cm="1">
        <f t="array" ref="K15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6" s="9" t="str" cm="1">
        <f t="array" ref="L15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6" s="11" t="str" cm="1">
        <f t="array" ref="M15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6" s="9" t="str" cm="1">
        <f t="array" ref="N1526">IF(IFERROR(VLOOKUP(VALUE(Table13[[#This Row],[County FIPS]]), VALUE([1]!Assignments_of_Authorization[#Data]), 1, FALSE), "N")&lt;&gt;"N", "Y", "N")</f>
        <v>N</v>
      </c>
      <c r="O1526" s="9" t="str" cm="1">
        <f t="array" ref="O15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6" s="9" t="str" cm="1">
        <f t="array" ref="P15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6" s="9" t="str" cm="1">
        <f t="array" ref="Q15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7" spans="2:17" x14ac:dyDescent="0.25">
      <c r="B1527" s="8" t="s">
        <v>3573</v>
      </c>
      <c r="C1527" t="s">
        <v>1041</v>
      </c>
      <c r="D1527" t="s">
        <v>524</v>
      </c>
      <c r="E1527" t="s">
        <v>6</v>
      </c>
      <c r="F1527" s="4">
        <v>9808</v>
      </c>
      <c r="G1527" s="6" t="str" cm="1">
        <f t="array" ref="G1527">IFERROR(VLOOKUP(VALUE(Table13[[#This Row],[County FIPS]]), IFERROR(IF(VALUE([1]!New_Licenses[#Data])=0, "Pending", VALUE([1]!New_Licenses[#Data])), [1]!New_Licenses[#Data]), 8, FALSE), "N/A")</f>
        <v>N/A</v>
      </c>
      <c r="H1527" s="9" t="str">
        <f>IF(AND(Table13[[#This Row],[Call Sign]]&lt;&gt;"N/A", Table13[[#This Row],[Call Sign]]&lt;&gt;"Pending"), "Y", "N")</f>
        <v>N</v>
      </c>
      <c r="I1527" s="10" t="str" cm="1">
        <f t="array" ref="I15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27" s="6" t="str" cm="1">
        <f t="array" ref="J1527">IF(IFERROR(VLOOKUP(VALUE(Table13[[#This Row],[County FIPS]]), IFERROR(IF(VALUE([1]!New_Leases[#Data])=0, "Pending", VALUE([1]!New_Leases[#Data])), [1]!New_Leases[#Data]), 13, FALSE), "N")="Active", "Y", "N")</f>
        <v>N</v>
      </c>
      <c r="K1527" s="9" t="str" cm="1">
        <f t="array" ref="K15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7" s="9" t="str" cm="1">
        <f t="array" ref="L15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7" s="11" t="str" cm="1">
        <f t="array" ref="M15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7" s="9" t="str" cm="1">
        <f t="array" ref="N1527">IF(IFERROR(VLOOKUP(VALUE(Table13[[#This Row],[County FIPS]]), VALUE([1]!Assignments_of_Authorization[#Data]), 1, FALSE), "N")&lt;&gt;"N", "Y", "N")</f>
        <v>N</v>
      </c>
      <c r="O1527" s="9" t="str" cm="1">
        <f t="array" ref="O15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7" s="9" t="str" cm="1">
        <f t="array" ref="P15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7" s="9" t="str" cm="1">
        <f t="array" ref="Q15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8" spans="2:17" x14ac:dyDescent="0.25">
      <c r="B1528" s="8" t="s">
        <v>3574</v>
      </c>
      <c r="C1528" t="s">
        <v>1041</v>
      </c>
      <c r="D1528" t="s">
        <v>573</v>
      </c>
      <c r="E1528" t="s">
        <v>6</v>
      </c>
      <c r="F1528" s="4">
        <v>8157</v>
      </c>
      <c r="G1528" s="6" t="str" cm="1">
        <f t="array" ref="G1528">IFERROR(VLOOKUP(VALUE(Table13[[#This Row],[County FIPS]]), IFERROR(IF(VALUE([1]!New_Licenses[#Data])=0, "Pending", VALUE([1]!New_Licenses[#Data])), [1]!New_Licenses[#Data]), 8, FALSE), "N/A")</f>
        <v>Pending</v>
      </c>
      <c r="H1528" s="9" t="str">
        <f>IF(AND(Table13[[#This Row],[Call Sign]]&lt;&gt;"N/A", Table13[[#This Row],[Call Sign]]&lt;&gt;"Pending"), "Y", "N")</f>
        <v>N</v>
      </c>
      <c r="I1528" s="10" t="str" cm="1">
        <f t="array" ref="I152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28" s="6" t="str" cm="1">
        <f t="array" ref="J1528">IF(IFERROR(VLOOKUP(VALUE(Table13[[#This Row],[County FIPS]]), IFERROR(IF(VALUE([1]!New_Leases[#Data])=0, "Pending", VALUE([1]!New_Leases[#Data])), [1]!New_Leases[#Data]), 13, FALSE), "N")="Active", "Y", "N")</f>
        <v>N</v>
      </c>
      <c r="K1528" s="9" t="str" cm="1">
        <f t="array" ref="K15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8" s="9" t="str" cm="1">
        <f t="array" ref="L15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8" s="11" t="str" cm="1">
        <f t="array" ref="M15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8" s="9" t="str" cm="1">
        <f t="array" ref="N1528">IF(IFERROR(VLOOKUP(VALUE(Table13[[#This Row],[County FIPS]]), VALUE([1]!Assignments_of_Authorization[#Data]), 1, FALSE), "N")&lt;&gt;"N", "Y", "N")</f>
        <v>N</v>
      </c>
      <c r="O1528" s="9" t="str" cm="1">
        <f t="array" ref="O15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8" s="9" t="str" cm="1">
        <f t="array" ref="P15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8" s="9" t="str" cm="1">
        <f t="array" ref="Q15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29" spans="2:17" x14ac:dyDescent="0.25">
      <c r="B1529" s="8" t="s">
        <v>3575</v>
      </c>
      <c r="C1529" t="s">
        <v>1041</v>
      </c>
      <c r="D1529" t="s">
        <v>40</v>
      </c>
      <c r="E1529" t="s">
        <v>6</v>
      </c>
      <c r="F1529" s="4">
        <v>21946</v>
      </c>
      <c r="G1529" s="6" t="str" cm="1">
        <f t="array" ref="G1529">IFERROR(VLOOKUP(VALUE(Table13[[#This Row],[County FIPS]]), IFERROR(IF(VALUE([1]!New_Licenses[#Data])=0, "Pending", VALUE([1]!New_Licenses[#Data])), [1]!New_Licenses[#Data]), 8, FALSE), "N/A")</f>
        <v>Pending</v>
      </c>
      <c r="H1529" s="9" t="str">
        <f>IF(AND(Table13[[#This Row],[Call Sign]]&lt;&gt;"N/A", Table13[[#This Row],[Call Sign]]&lt;&gt;"Pending"), "Y", "N")</f>
        <v>N</v>
      </c>
      <c r="I1529" s="10" t="str" cm="1">
        <f t="array" ref="I1529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29" s="6" t="str" cm="1">
        <f t="array" ref="J1529">IF(IFERROR(VLOOKUP(VALUE(Table13[[#This Row],[County FIPS]]), IFERROR(IF(VALUE([1]!New_Leases[#Data])=0, "Pending", VALUE([1]!New_Leases[#Data])), [1]!New_Leases[#Data]), 13, FALSE), "N")="Active", "Y", "N")</f>
        <v>N</v>
      </c>
      <c r="K1529" s="9" t="str" cm="1">
        <f t="array" ref="K15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29" s="9" t="str" cm="1">
        <f t="array" ref="L15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29" s="11" t="str" cm="1">
        <f t="array" ref="M15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29" s="9" t="str" cm="1">
        <f t="array" ref="N1529">IF(IFERROR(VLOOKUP(VALUE(Table13[[#This Row],[County FIPS]]), VALUE([1]!Assignments_of_Authorization[#Data]), 1, FALSE), "N")&lt;&gt;"N", "Y", "N")</f>
        <v>N</v>
      </c>
      <c r="O1529" s="9" t="str" cm="1">
        <f t="array" ref="O15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29" s="9" t="str" cm="1">
        <f t="array" ref="P15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29" s="9" t="str" cm="1">
        <f t="array" ref="Q15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0" spans="2:17" x14ac:dyDescent="0.25">
      <c r="B1530" s="8" t="s">
        <v>3576</v>
      </c>
      <c r="C1530" t="s">
        <v>1041</v>
      </c>
      <c r="D1530" t="s">
        <v>1055</v>
      </c>
      <c r="E1530" t="s">
        <v>6</v>
      </c>
      <c r="F1530" s="4">
        <v>8279</v>
      </c>
      <c r="G1530" s="6" t="str" cm="1">
        <f t="array" ref="G1530">IFERROR(VLOOKUP(VALUE(Table13[[#This Row],[County FIPS]]), IFERROR(IF(VALUE([1]!New_Licenses[#Data])=0, "Pending", VALUE([1]!New_Licenses[#Data])), [1]!New_Licenses[#Data]), 8, FALSE), "N/A")</f>
        <v>Pending</v>
      </c>
      <c r="H1530" s="9" t="str">
        <f>IF(AND(Table13[[#This Row],[Call Sign]]&lt;&gt;"N/A", Table13[[#This Row],[Call Sign]]&lt;&gt;"Pending"), "Y", "N")</f>
        <v>N</v>
      </c>
      <c r="I1530" s="10" t="str" cm="1">
        <f t="array" ref="I153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30" s="6" t="str" cm="1">
        <f t="array" ref="J1530">IF(IFERROR(VLOOKUP(VALUE(Table13[[#This Row],[County FIPS]]), IFERROR(IF(VALUE([1]!New_Leases[#Data])=0, "Pending", VALUE([1]!New_Leases[#Data])), [1]!New_Leases[#Data]), 13, FALSE), "N")="Active", "Y", "N")</f>
        <v>N</v>
      </c>
      <c r="K1530" s="9" t="str" cm="1">
        <f t="array" ref="K15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0" s="9" t="str" cm="1">
        <f t="array" ref="L15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0" s="11" t="str" cm="1">
        <f t="array" ref="M15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0" s="9" t="str" cm="1">
        <f t="array" ref="N1530">IF(IFERROR(VLOOKUP(VALUE(Table13[[#This Row],[County FIPS]]), VALUE([1]!Assignments_of_Authorization[#Data]), 1, FALSE), "N")&lt;&gt;"N", "Y", "N")</f>
        <v>N</v>
      </c>
      <c r="O1530" s="9" t="str" cm="1">
        <f t="array" ref="O15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0" s="9" t="str" cm="1">
        <f t="array" ref="P15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0" s="9" t="str" cm="1">
        <f t="array" ref="Q15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1" spans="2:17" x14ac:dyDescent="0.25">
      <c r="B1531" s="8" t="s">
        <v>3577</v>
      </c>
      <c r="C1531" t="s">
        <v>1041</v>
      </c>
      <c r="D1531" t="s">
        <v>1056</v>
      </c>
      <c r="E1531" t="s">
        <v>6</v>
      </c>
      <c r="F1531" s="4">
        <v>4223</v>
      </c>
      <c r="G1531" s="6" t="str" cm="1">
        <f t="array" ref="G1531">IFERROR(VLOOKUP(VALUE(Table13[[#This Row],[County FIPS]]), IFERROR(IF(VALUE([1]!New_Licenses[#Data])=0, "Pending", VALUE([1]!New_Licenses[#Data])), [1]!New_Licenses[#Data]), 8, FALSE), "N/A")</f>
        <v>N/A</v>
      </c>
      <c r="H1531" s="9" t="str">
        <f>IF(AND(Table13[[#This Row],[Call Sign]]&lt;&gt;"N/A", Table13[[#This Row],[Call Sign]]&lt;&gt;"Pending"), "Y", "N")</f>
        <v>N</v>
      </c>
      <c r="I1531" s="10" t="str" cm="1">
        <f t="array" ref="I15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31" s="6" t="str" cm="1">
        <f t="array" ref="J1531">IF(IFERROR(VLOOKUP(VALUE(Table13[[#This Row],[County FIPS]]), IFERROR(IF(VALUE([1]!New_Leases[#Data])=0, "Pending", VALUE([1]!New_Leases[#Data])), [1]!New_Leases[#Data]), 13, FALSE), "N")="Active", "Y", "N")</f>
        <v>N</v>
      </c>
      <c r="K1531" s="9" t="str" cm="1">
        <f t="array" ref="K15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1" s="9" t="str" cm="1">
        <f t="array" ref="L15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1" s="11" t="str" cm="1">
        <f t="array" ref="M15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1" s="9" t="str" cm="1">
        <f t="array" ref="N1531">IF(IFERROR(VLOOKUP(VALUE(Table13[[#This Row],[County FIPS]]), VALUE([1]!Assignments_of_Authorization[#Data]), 1, FALSE), "N")&lt;&gt;"N", "Y", "N")</f>
        <v>N</v>
      </c>
      <c r="O1531" s="9" t="str" cm="1">
        <f t="array" ref="O15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1" s="9" t="str" cm="1">
        <f t="array" ref="P15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1" s="9" t="str" cm="1">
        <f t="array" ref="Q15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2" spans="2:17" x14ac:dyDescent="0.25">
      <c r="B1532" s="8" t="s">
        <v>3578</v>
      </c>
      <c r="C1532" t="s">
        <v>1041</v>
      </c>
      <c r="D1532" t="s">
        <v>148</v>
      </c>
      <c r="E1532" t="s">
        <v>6</v>
      </c>
      <c r="F1532" s="4">
        <v>10151</v>
      </c>
      <c r="G1532" s="6" t="str" cm="1">
        <f t="array" ref="G1532">IFERROR(VLOOKUP(VALUE(Table13[[#This Row],[County FIPS]]), IFERROR(IF(VALUE([1]!New_Licenses[#Data])=0, "Pending", VALUE([1]!New_Licenses[#Data])), [1]!New_Licenses[#Data]), 8, FALSE), "N/A")</f>
        <v>N/A</v>
      </c>
      <c r="H1532" s="9" t="str">
        <f>IF(AND(Table13[[#This Row],[Call Sign]]&lt;&gt;"N/A", Table13[[#This Row],[Call Sign]]&lt;&gt;"Pending"), "Y", "N")</f>
        <v>N</v>
      </c>
      <c r="I1532" s="10" t="str" cm="1">
        <f t="array" ref="I15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32" s="6" t="str" cm="1">
        <f t="array" ref="J1532">IF(IFERROR(VLOOKUP(VALUE(Table13[[#This Row],[County FIPS]]), IFERROR(IF(VALUE([1]!New_Leases[#Data])=0, "Pending", VALUE([1]!New_Leases[#Data])), [1]!New_Leases[#Data]), 13, FALSE), "N")="Active", "Y", "N")</f>
        <v>N</v>
      </c>
      <c r="K1532" s="9" t="str" cm="1">
        <f t="array" ref="K15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2" s="9" t="str" cm="1">
        <f t="array" ref="L15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2" s="11" t="str" cm="1">
        <f t="array" ref="M15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2" s="9" t="str" cm="1">
        <f t="array" ref="N1532">IF(IFERROR(VLOOKUP(VALUE(Table13[[#This Row],[County FIPS]]), VALUE([1]!Assignments_of_Authorization[#Data]), 1, FALSE), "N")&lt;&gt;"N", "Y", "N")</f>
        <v>N</v>
      </c>
      <c r="O1532" s="9" t="str" cm="1">
        <f t="array" ref="O15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2" s="9" t="str" cm="1">
        <f t="array" ref="P15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2" s="9" t="str" cm="1">
        <f t="array" ref="Q15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3" spans="2:17" x14ac:dyDescent="0.25">
      <c r="B1533" s="8" t="s">
        <v>3579</v>
      </c>
      <c r="C1533" t="s">
        <v>1041</v>
      </c>
      <c r="D1533" t="s">
        <v>1057</v>
      </c>
      <c r="E1533" t="s">
        <v>6</v>
      </c>
      <c r="F1533" s="4">
        <v>39750</v>
      </c>
      <c r="G1533" s="6" t="str" cm="1">
        <f t="array" ref="G1533">IFERROR(VLOOKUP(VALUE(Table13[[#This Row],[County FIPS]]), IFERROR(IF(VALUE([1]!New_Licenses[#Data])=0, "Pending", VALUE([1]!New_Licenses[#Data])), [1]!New_Licenses[#Data]), 8, FALSE), "N/A")</f>
        <v>N/A</v>
      </c>
      <c r="H1533" s="9" t="str">
        <f>IF(AND(Table13[[#This Row],[Call Sign]]&lt;&gt;"N/A", Table13[[#This Row],[Call Sign]]&lt;&gt;"Pending"), "Y", "N")</f>
        <v>N</v>
      </c>
      <c r="I1533" s="10" t="str" cm="1">
        <f t="array" ref="I15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33" s="6" t="str" cm="1">
        <f t="array" ref="J1533">IF(IFERROR(VLOOKUP(VALUE(Table13[[#This Row],[County FIPS]]), IFERROR(IF(VALUE([1]!New_Leases[#Data])=0, "Pending", VALUE([1]!New_Leases[#Data])), [1]!New_Leases[#Data]), 13, FALSE), "N")="Active", "Y", "N")</f>
        <v>N</v>
      </c>
      <c r="K1533" s="9" t="str" cm="1">
        <f t="array" ref="K15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3" s="9" t="str" cm="1">
        <f t="array" ref="L15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3" s="11" t="str" cm="1">
        <f t="array" ref="M15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3" s="9" t="str" cm="1">
        <f t="array" ref="N1533">IF(IFERROR(VLOOKUP(VALUE(Table13[[#This Row],[County FIPS]]), VALUE([1]!Assignments_of_Authorization[#Data]), 1, FALSE), "N")&lt;&gt;"N", "Y", "N")</f>
        <v>N</v>
      </c>
      <c r="O1533" s="9" t="str" cm="1">
        <f t="array" ref="O15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3" s="9" t="str" cm="1">
        <f t="array" ref="P15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3" s="9" t="str" cm="1">
        <f t="array" ref="Q15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4" spans="2:17" x14ac:dyDescent="0.25">
      <c r="B1534" s="8" t="s">
        <v>3580</v>
      </c>
      <c r="C1534" t="s">
        <v>1041</v>
      </c>
      <c r="D1534" t="s">
        <v>906</v>
      </c>
      <c r="E1534" t="s">
        <v>6</v>
      </c>
      <c r="F1534" s="4">
        <v>9537</v>
      </c>
      <c r="G1534" s="6" t="str" cm="1">
        <f t="array" ref="G1534">IFERROR(VLOOKUP(VALUE(Table13[[#This Row],[County FIPS]]), IFERROR(IF(VALUE([1]!New_Licenses[#Data])=0, "Pending", VALUE([1]!New_Licenses[#Data])), [1]!New_Licenses[#Data]), 8, FALSE), "N/A")</f>
        <v>N/A</v>
      </c>
      <c r="H1534" s="9" t="str">
        <f>IF(AND(Table13[[#This Row],[Call Sign]]&lt;&gt;"N/A", Table13[[#This Row],[Call Sign]]&lt;&gt;"Pending"), "Y", "N")</f>
        <v>N</v>
      </c>
      <c r="I1534" s="10" t="str" cm="1">
        <f t="array" ref="I15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34" s="6" t="str" cm="1">
        <f t="array" ref="J1534">IF(IFERROR(VLOOKUP(VALUE(Table13[[#This Row],[County FIPS]]), IFERROR(IF(VALUE([1]!New_Leases[#Data])=0, "Pending", VALUE([1]!New_Leases[#Data])), [1]!New_Leases[#Data]), 13, FALSE), "N")="Active", "Y", "N")</f>
        <v>N</v>
      </c>
      <c r="K1534" s="9" t="str" cm="1">
        <f t="array" ref="K15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4" s="9" t="str" cm="1">
        <f t="array" ref="L15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4" s="11" t="str" cm="1">
        <f t="array" ref="M15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4" s="9" t="str" cm="1">
        <f t="array" ref="N1534">IF(IFERROR(VLOOKUP(VALUE(Table13[[#This Row],[County FIPS]]), VALUE([1]!Assignments_of_Authorization[#Data]), 1, FALSE), "N")&lt;&gt;"N", "Y", "N")</f>
        <v>N</v>
      </c>
      <c r="O1534" s="9" t="str" cm="1">
        <f t="array" ref="O15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4" s="9" t="str" cm="1">
        <f t="array" ref="P15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4" s="9" t="str" cm="1">
        <f t="array" ref="Q15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5" spans="2:17" x14ac:dyDescent="0.25">
      <c r="B1535" s="8" t="s">
        <v>3581</v>
      </c>
      <c r="C1535" t="s">
        <v>1041</v>
      </c>
      <c r="D1535" t="s">
        <v>42</v>
      </c>
      <c r="E1535" t="s">
        <v>8</v>
      </c>
      <c r="F1535" s="4">
        <v>717204</v>
      </c>
      <c r="G1535" s="6" t="str" cm="1">
        <f t="array" ref="G1535">IFERROR(VLOOKUP(VALUE(Table13[[#This Row],[County FIPS]]), IFERROR(IF(VALUE([1]!New_Licenses[#Data])=0, "Pending", VALUE([1]!New_Licenses[#Data])), [1]!New_Licenses[#Data]), 8, FALSE), "N/A")</f>
        <v>Pending</v>
      </c>
      <c r="H1535" s="9" t="str">
        <f>IF(AND(Table13[[#This Row],[Call Sign]]&lt;&gt;"N/A", Table13[[#This Row],[Call Sign]]&lt;&gt;"Pending"), "Y", "N")</f>
        <v>N</v>
      </c>
      <c r="I1535" s="10" t="str" cm="1">
        <f t="array" ref="I1535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35" s="6" t="str" cm="1">
        <f t="array" ref="J1535">IF(IFERROR(VLOOKUP(VALUE(Table13[[#This Row],[County FIPS]]), IFERROR(IF(VALUE([1]!New_Leases[#Data])=0, "Pending", VALUE([1]!New_Leases[#Data])), [1]!New_Leases[#Data]), 13, FALSE), "N")="Active", "Y", "N")</f>
        <v>N</v>
      </c>
      <c r="K1535" s="9" t="str" cm="1">
        <f t="array" ref="K15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5" s="9" t="str" cm="1">
        <f t="array" ref="L15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5" s="11" t="str" cm="1">
        <f t="array" ref="M15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5" s="9" t="str" cm="1">
        <f t="array" ref="N1535">IF(IFERROR(VLOOKUP(VALUE(Table13[[#This Row],[County FIPS]]), VALUE([1]!Assignments_of_Authorization[#Data]), 1, FALSE), "N")&lt;&gt;"N", "Y", "N")</f>
        <v>N</v>
      </c>
      <c r="O1535" s="9" t="str" cm="1">
        <f t="array" ref="O15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5" s="9" t="str" cm="1">
        <f t="array" ref="P15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5" s="9" t="str" cm="1">
        <f t="array" ref="Q15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6" spans="2:17" x14ac:dyDescent="0.25">
      <c r="B1536" s="8" t="s">
        <v>3582</v>
      </c>
      <c r="C1536" t="s">
        <v>1041</v>
      </c>
      <c r="D1536" t="s">
        <v>416</v>
      </c>
      <c r="E1536" t="s">
        <v>8</v>
      </c>
      <c r="F1536" s="4">
        <v>122761</v>
      </c>
      <c r="G1536" s="6" t="str" cm="1">
        <f t="array" ref="G1536">IFERROR(VLOOKUP(VALUE(Table13[[#This Row],[County FIPS]]), IFERROR(IF(VALUE([1]!New_Licenses[#Data])=0, "Pending", VALUE([1]!New_Licenses[#Data])), [1]!New_Licenses[#Data]), 8, FALSE), "N/A")</f>
        <v>Pending</v>
      </c>
      <c r="H1536" s="9" t="str">
        <f>IF(AND(Table13[[#This Row],[Call Sign]]&lt;&gt;"N/A", Table13[[#This Row],[Call Sign]]&lt;&gt;"Pending"), "Y", "N")</f>
        <v>N</v>
      </c>
      <c r="I1536" s="10" t="str" cm="1">
        <f t="array" ref="I153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36" s="6" t="str" cm="1">
        <f t="array" ref="J1536">IF(IFERROR(VLOOKUP(VALUE(Table13[[#This Row],[County FIPS]]), IFERROR(IF(VALUE([1]!New_Leases[#Data])=0, "Pending", VALUE([1]!New_Leases[#Data])), [1]!New_Leases[#Data]), 13, FALSE), "N")="Active", "Y", "N")</f>
        <v>N</v>
      </c>
      <c r="K1536" s="9" t="str" cm="1">
        <f t="array" ref="K15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6" s="9" t="str" cm="1">
        <f t="array" ref="L15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6" s="11" t="str" cm="1">
        <f t="array" ref="M15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6" s="9" t="str" cm="1">
        <f t="array" ref="N1536">IF(IFERROR(VLOOKUP(VALUE(Table13[[#This Row],[County FIPS]]), VALUE([1]!Assignments_of_Authorization[#Data]), 1, FALSE), "N")&lt;&gt;"N", "Y", "N")</f>
        <v>N</v>
      </c>
      <c r="O1536" s="9" t="str" cm="1">
        <f t="array" ref="O15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6" s="9" t="str" cm="1">
        <f t="array" ref="P15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6" s="9" t="str" cm="1">
        <f t="array" ref="Q15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7" spans="2:17" x14ac:dyDescent="0.25">
      <c r="B1537" s="8" t="s">
        <v>2047</v>
      </c>
      <c r="C1537" t="s">
        <v>1041</v>
      </c>
      <c r="D1537" t="s">
        <v>43</v>
      </c>
      <c r="E1537" t="s">
        <v>8</v>
      </c>
      <c r="F1537" s="4">
        <v>226739</v>
      </c>
      <c r="G1537" s="6" t="str" cm="1">
        <f t="array" ref="G1537">IFERROR(VLOOKUP(VALUE(Table13[[#This Row],[County FIPS]]), IFERROR(IF(VALUE([1]!New_Licenses[#Data])=0, "Pending", VALUE([1]!New_Licenses[#Data])), [1]!New_Licenses[#Data]), 8, FALSE), "N/A")</f>
        <v>WRNS237</v>
      </c>
      <c r="H1537" s="9" t="str">
        <f>IF(AND(Table13[[#This Row],[Call Sign]]&lt;&gt;"N/A", Table13[[#This Row],[Call Sign]]&lt;&gt;"Pending"), "Y", "N")</f>
        <v>Y</v>
      </c>
      <c r="I1537" s="10" cm="1">
        <f t="array" ref="I1537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1537" s="6" t="str" cm="1">
        <f t="array" ref="J1537">IF(IFERROR(VLOOKUP(VALUE(Table13[[#This Row],[County FIPS]]), IFERROR(IF(VALUE([1]!New_Leases[#Data])=0, "Pending", VALUE([1]!New_Leases[#Data])), [1]!New_Leases[#Data]), 13, FALSE), "N")="Active", "Y", "N")</f>
        <v>N</v>
      </c>
      <c r="K1537" s="9" t="str" cm="1">
        <f t="array" ref="K15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7" s="9" t="str" cm="1">
        <f t="array" ref="L15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7" s="11" t="str" cm="1">
        <f t="array" ref="M15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7" s="9" t="str" cm="1">
        <f t="array" ref="N1537">IF(IFERROR(VLOOKUP(VALUE(Table13[[#This Row],[County FIPS]]), VALUE([1]!Assignments_of_Authorization[#Data]), 1, FALSE), "N")&lt;&gt;"N", "Y", "N")</f>
        <v>N</v>
      </c>
      <c r="O1537" s="9" t="str" cm="1">
        <f t="array" ref="O15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7" s="9" t="str" cm="1">
        <f t="array" ref="P15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7" s="9" t="str" cm="1">
        <f t="array" ref="Q15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8" spans="2:17" x14ac:dyDescent="0.25">
      <c r="B1538" s="8" t="s">
        <v>3583</v>
      </c>
      <c r="C1538" t="s">
        <v>1041</v>
      </c>
      <c r="D1538" t="s">
        <v>151</v>
      </c>
      <c r="E1538" t="s">
        <v>6</v>
      </c>
      <c r="F1538" s="4">
        <v>54013</v>
      </c>
      <c r="G1538" s="6" t="str" cm="1">
        <f t="array" ref="G1538">IFERROR(VLOOKUP(VALUE(Table13[[#This Row],[County FIPS]]), IFERROR(IF(VALUE([1]!New_Licenses[#Data])=0, "Pending", VALUE([1]!New_Licenses[#Data])), [1]!New_Licenses[#Data]), 8, FALSE), "N/A")</f>
        <v>Pending</v>
      </c>
      <c r="H1538" s="9" t="str">
        <f>IF(AND(Table13[[#This Row],[Call Sign]]&lt;&gt;"N/A", Table13[[#This Row],[Call Sign]]&lt;&gt;"Pending"), "Y", "N")</f>
        <v>N</v>
      </c>
      <c r="I1538" s="10" t="str" cm="1">
        <f t="array" ref="I1538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38" s="6" t="str" cm="1">
        <f t="array" ref="J1538">IF(IFERROR(VLOOKUP(VALUE(Table13[[#This Row],[County FIPS]]), IFERROR(IF(VALUE([1]!New_Leases[#Data])=0, "Pending", VALUE([1]!New_Leases[#Data])), [1]!New_Leases[#Data]), 13, FALSE), "N")="Active", "Y", "N")</f>
        <v>N</v>
      </c>
      <c r="K1538" s="9" t="str" cm="1">
        <f t="array" ref="K15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8" s="9" t="str" cm="1">
        <f t="array" ref="L15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8" s="11" t="str" cm="1">
        <f t="array" ref="M15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8" s="9" t="str" cm="1">
        <f t="array" ref="N1538">IF(IFERROR(VLOOKUP(VALUE(Table13[[#This Row],[County FIPS]]), VALUE([1]!Assignments_of_Authorization[#Data]), 1, FALSE), "N")&lt;&gt;"N", "Y", "N")</f>
        <v>N</v>
      </c>
      <c r="O1538" s="9" t="str" cm="1">
        <f t="array" ref="O15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8" s="9" t="str" cm="1">
        <f t="array" ref="P15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8" s="9" t="str" cm="1">
        <f t="array" ref="Q15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39" spans="2:17" x14ac:dyDescent="0.25">
      <c r="B1539" s="8" t="s">
        <v>3584</v>
      </c>
      <c r="C1539" t="s">
        <v>1041</v>
      </c>
      <c r="D1539" t="s">
        <v>533</v>
      </c>
      <c r="E1539" t="s">
        <v>6</v>
      </c>
      <c r="F1539" s="4">
        <v>3744</v>
      </c>
      <c r="G1539" s="6" t="str" cm="1">
        <f t="array" ref="G1539">IFERROR(VLOOKUP(VALUE(Table13[[#This Row],[County FIPS]]), IFERROR(IF(VALUE([1]!New_Licenses[#Data])=0, "Pending", VALUE([1]!New_Licenses[#Data])), [1]!New_Licenses[#Data]), 8, FALSE), "N/A")</f>
        <v>N/A</v>
      </c>
      <c r="H1539" s="9" t="str">
        <f>IF(AND(Table13[[#This Row],[Call Sign]]&lt;&gt;"N/A", Table13[[#This Row],[Call Sign]]&lt;&gt;"Pending"), "Y", "N")</f>
        <v>N</v>
      </c>
      <c r="I1539" s="10" t="str" cm="1">
        <f t="array" ref="I15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39" s="6" t="str" cm="1">
        <f t="array" ref="J1539">IF(IFERROR(VLOOKUP(VALUE(Table13[[#This Row],[County FIPS]]), IFERROR(IF(VALUE([1]!New_Leases[#Data])=0, "Pending", VALUE([1]!New_Leases[#Data])), [1]!New_Leases[#Data]), 13, FALSE), "N")="Active", "Y", "N")</f>
        <v>N</v>
      </c>
      <c r="K1539" s="9" t="str" cm="1">
        <f t="array" ref="K15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39" s="9" t="str" cm="1">
        <f t="array" ref="L15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39" s="11" t="str" cm="1">
        <f t="array" ref="M15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39" s="9" t="str" cm="1">
        <f t="array" ref="N1539">IF(IFERROR(VLOOKUP(VALUE(Table13[[#This Row],[County FIPS]]), VALUE([1]!Assignments_of_Authorization[#Data]), 1, FALSE), "N")&lt;&gt;"N", "Y", "N")</f>
        <v>N</v>
      </c>
      <c r="O1539" s="9" t="str" cm="1">
        <f t="array" ref="O15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39" s="9" t="str" cm="1">
        <f t="array" ref="P15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39" s="9" t="str" cm="1">
        <f t="array" ref="Q15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0" spans="2:17" x14ac:dyDescent="0.25">
      <c r="B1540" s="8" t="s">
        <v>3585</v>
      </c>
      <c r="C1540" t="s">
        <v>1041</v>
      </c>
      <c r="D1540" t="s">
        <v>1058</v>
      </c>
      <c r="E1540" t="s">
        <v>6</v>
      </c>
      <c r="F1540" s="4">
        <v>36039</v>
      </c>
      <c r="G1540" s="6" t="str" cm="1">
        <f t="array" ref="G1540">IFERROR(VLOOKUP(VALUE(Table13[[#This Row],[County FIPS]]), IFERROR(IF(VALUE([1]!New_Licenses[#Data])=0, "Pending", VALUE([1]!New_Licenses[#Data])), [1]!New_Licenses[#Data]), 8, FALSE), "N/A")</f>
        <v>N/A</v>
      </c>
      <c r="H1540" s="9" t="str">
        <f>IF(AND(Table13[[#This Row],[Call Sign]]&lt;&gt;"N/A", Table13[[#This Row],[Call Sign]]&lt;&gt;"Pending"), "Y", "N")</f>
        <v>N</v>
      </c>
      <c r="I1540" s="10" t="str" cm="1">
        <f t="array" ref="I15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0" s="6" t="str" cm="1">
        <f t="array" ref="J1540">IF(IFERROR(VLOOKUP(VALUE(Table13[[#This Row],[County FIPS]]), IFERROR(IF(VALUE([1]!New_Leases[#Data])=0, "Pending", VALUE([1]!New_Leases[#Data])), [1]!New_Leases[#Data]), 13, FALSE), "N")="Active", "Y", "N")</f>
        <v>N</v>
      </c>
      <c r="K1540" s="9" t="str" cm="1">
        <f t="array" ref="K15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0" s="9" t="str" cm="1">
        <f t="array" ref="L15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0" s="11" t="str" cm="1">
        <f t="array" ref="M15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0" s="9" t="str" cm="1">
        <f t="array" ref="N1540">IF(IFERROR(VLOOKUP(VALUE(Table13[[#This Row],[County FIPS]]), VALUE([1]!Assignments_of_Authorization[#Data]), 1, FALSE), "N")&lt;&gt;"N", "Y", "N")</f>
        <v>N</v>
      </c>
      <c r="O1540" s="9" t="str" cm="1">
        <f t="array" ref="O15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0" s="9" t="str" cm="1">
        <f t="array" ref="P15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0" s="9" t="str" cm="1">
        <f t="array" ref="Q15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1" spans="2:17" x14ac:dyDescent="0.25">
      <c r="B1541" s="8" t="s">
        <v>3586</v>
      </c>
      <c r="C1541" t="s">
        <v>1041</v>
      </c>
      <c r="D1541" t="s">
        <v>152</v>
      </c>
      <c r="E1541" t="s">
        <v>6</v>
      </c>
      <c r="F1541" s="4">
        <v>32984</v>
      </c>
      <c r="G1541" s="6" t="str" cm="1">
        <f t="array" ref="G1541">IFERROR(VLOOKUP(VALUE(Table13[[#This Row],[County FIPS]]), IFERROR(IF(VALUE([1]!New_Licenses[#Data])=0, "Pending", VALUE([1]!New_Licenses[#Data])), [1]!New_Licenses[#Data]), 8, FALSE), "N/A")</f>
        <v>N/A</v>
      </c>
      <c r="H1541" s="9" t="str">
        <f>IF(AND(Table13[[#This Row],[Call Sign]]&lt;&gt;"N/A", Table13[[#This Row],[Call Sign]]&lt;&gt;"Pending"), "Y", "N")</f>
        <v>N</v>
      </c>
      <c r="I1541" s="10" t="str" cm="1">
        <f t="array" ref="I15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1" s="6" t="str" cm="1">
        <f t="array" ref="J1541">IF(IFERROR(VLOOKUP(VALUE(Table13[[#This Row],[County FIPS]]), IFERROR(IF(VALUE([1]!New_Leases[#Data])=0, "Pending", VALUE([1]!New_Leases[#Data])), [1]!New_Leases[#Data]), 13, FALSE), "N")="Active", "Y", "N")</f>
        <v>N</v>
      </c>
      <c r="K1541" s="9" t="str" cm="1">
        <f t="array" ref="K15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1" s="9" t="str" cm="1">
        <f t="array" ref="L15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1" s="11" t="str" cm="1">
        <f t="array" ref="M15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1" s="9" t="str" cm="1">
        <f t="array" ref="N1541">IF(IFERROR(VLOOKUP(VALUE(Table13[[#This Row],[County FIPS]]), VALUE([1]!Assignments_of_Authorization[#Data]), 1, FALSE), "N")&lt;&gt;"N", "Y", "N")</f>
        <v>N</v>
      </c>
      <c r="O1541" s="9" t="str" cm="1">
        <f t="array" ref="O15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1" s="9" t="str" cm="1">
        <f t="array" ref="P15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1" s="9" t="str" cm="1">
        <f t="array" ref="Q15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2" spans="2:17" x14ac:dyDescent="0.25">
      <c r="B1542" s="8" t="s">
        <v>3587</v>
      </c>
      <c r="C1542" t="s">
        <v>1041</v>
      </c>
      <c r="D1542" t="s">
        <v>46</v>
      </c>
      <c r="E1542" t="s">
        <v>6</v>
      </c>
      <c r="F1542" s="4">
        <v>38001</v>
      </c>
      <c r="G1542" s="6" t="str" cm="1">
        <f t="array" ref="G1542">IFERROR(VLOOKUP(VALUE(Table13[[#This Row],[County FIPS]]), IFERROR(IF(VALUE([1]!New_Licenses[#Data])=0, "Pending", VALUE([1]!New_Licenses[#Data])), [1]!New_Licenses[#Data]), 8, FALSE), "N/A")</f>
        <v>N/A</v>
      </c>
      <c r="H1542" s="9" t="str">
        <f>IF(AND(Table13[[#This Row],[Call Sign]]&lt;&gt;"N/A", Table13[[#This Row],[Call Sign]]&lt;&gt;"Pending"), "Y", "N")</f>
        <v>N</v>
      </c>
      <c r="I1542" s="10" t="str" cm="1">
        <f t="array" ref="I15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2" s="6" t="str" cm="1">
        <f t="array" ref="J1542">IF(IFERROR(VLOOKUP(VALUE(Table13[[#This Row],[County FIPS]]), IFERROR(IF(VALUE([1]!New_Leases[#Data])=0, "Pending", VALUE([1]!New_Leases[#Data])), [1]!New_Leases[#Data]), 13, FALSE), "N")="Active", "Y", "N")</f>
        <v>N</v>
      </c>
      <c r="K1542" s="9" t="str" cm="1">
        <f t="array" ref="K15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2" s="9" t="str" cm="1">
        <f t="array" ref="L15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2" s="11" t="str" cm="1">
        <f t="array" ref="M15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2" s="9" t="str" cm="1">
        <f t="array" ref="N1542">IF(IFERROR(VLOOKUP(VALUE(Table13[[#This Row],[County FIPS]]), VALUE([1]!Assignments_of_Authorization[#Data]), 1, FALSE), "N")&lt;&gt;"N", "Y", "N")</f>
        <v>N</v>
      </c>
      <c r="O1542" s="9" t="str" cm="1">
        <f t="array" ref="O15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2" s="9" t="str" cm="1">
        <f t="array" ref="P15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2" s="9" t="str" cm="1">
        <f t="array" ref="Q15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3" spans="2:17" x14ac:dyDescent="0.25">
      <c r="B1543" s="8" t="s">
        <v>3588</v>
      </c>
      <c r="C1543" t="s">
        <v>1041</v>
      </c>
      <c r="D1543" t="s">
        <v>496</v>
      </c>
      <c r="E1543" t="s">
        <v>6</v>
      </c>
      <c r="F1543" s="4">
        <v>10032</v>
      </c>
      <c r="G1543" s="6" t="str" cm="1">
        <f t="array" ref="G1543">IFERROR(VLOOKUP(VALUE(Table13[[#This Row],[County FIPS]]), IFERROR(IF(VALUE([1]!New_Licenses[#Data])=0, "Pending", VALUE([1]!New_Licenses[#Data])), [1]!New_Licenses[#Data]), 8, FALSE), "N/A")</f>
        <v>N/A</v>
      </c>
      <c r="H1543" s="9" t="str">
        <f>IF(AND(Table13[[#This Row],[Call Sign]]&lt;&gt;"N/A", Table13[[#This Row],[Call Sign]]&lt;&gt;"Pending"), "Y", "N")</f>
        <v>N</v>
      </c>
      <c r="I1543" s="10" t="str" cm="1">
        <f t="array" ref="I15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3" s="6" t="str" cm="1">
        <f t="array" ref="J1543">IF(IFERROR(VLOOKUP(VALUE(Table13[[#This Row],[County FIPS]]), IFERROR(IF(VALUE([1]!New_Leases[#Data])=0, "Pending", VALUE([1]!New_Leases[#Data])), [1]!New_Leases[#Data]), 13, FALSE), "N")="Active", "Y", "N")</f>
        <v>N</v>
      </c>
      <c r="K1543" s="9" t="str" cm="1">
        <f t="array" ref="K15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3" s="9" t="str" cm="1">
        <f t="array" ref="L15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3" s="11" t="str" cm="1">
        <f t="array" ref="M15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3" s="9" t="str" cm="1">
        <f t="array" ref="N1543">IF(IFERROR(VLOOKUP(VALUE(Table13[[#This Row],[County FIPS]]), VALUE([1]!Assignments_of_Authorization[#Data]), 1, FALSE), "N")&lt;&gt;"N", "Y", "N")</f>
        <v>N</v>
      </c>
      <c r="O1543" s="9" t="str" cm="1">
        <f t="array" ref="O15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3" s="9" t="str" cm="1">
        <f t="array" ref="P15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3" s="9" t="str" cm="1">
        <f t="array" ref="Q15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4" spans="2:17" x14ac:dyDescent="0.25">
      <c r="B1544" s="8" t="s">
        <v>3589</v>
      </c>
      <c r="C1544" t="s">
        <v>1041</v>
      </c>
      <c r="D1544" t="s">
        <v>153</v>
      </c>
      <c r="E1544" t="s">
        <v>6</v>
      </c>
      <c r="F1544" s="4">
        <v>59574</v>
      </c>
      <c r="G1544" s="6" t="str" cm="1">
        <f t="array" ref="G1544">IFERROR(VLOOKUP(VALUE(Table13[[#This Row],[County FIPS]]), IFERROR(IF(VALUE([1]!New_Licenses[#Data])=0, "Pending", VALUE([1]!New_Licenses[#Data])), [1]!New_Licenses[#Data]), 8, FALSE), "N/A")</f>
        <v>N/A</v>
      </c>
      <c r="H1544" s="9" t="str">
        <f>IF(AND(Table13[[#This Row],[Call Sign]]&lt;&gt;"N/A", Table13[[#This Row],[Call Sign]]&lt;&gt;"Pending"), "Y", "N")</f>
        <v>N</v>
      </c>
      <c r="I1544" s="10" t="str" cm="1">
        <f t="array" ref="I15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4" s="6" t="str" cm="1">
        <f t="array" ref="J1544">IF(IFERROR(VLOOKUP(VALUE(Table13[[#This Row],[County FIPS]]), IFERROR(IF(VALUE([1]!New_Leases[#Data])=0, "Pending", VALUE([1]!New_Leases[#Data])), [1]!New_Leases[#Data]), 13, FALSE), "N")="Active", "Y", "N")</f>
        <v>N</v>
      </c>
      <c r="K1544" s="9" t="str" cm="1">
        <f t="array" ref="K15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4" s="9" t="str" cm="1">
        <f t="array" ref="L15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4" s="11" t="str" cm="1">
        <f t="array" ref="M15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4" s="9" t="str" cm="1">
        <f t="array" ref="N1544">IF(IFERROR(VLOOKUP(VALUE(Table13[[#This Row],[County FIPS]]), VALUE([1]!Assignments_of_Authorization[#Data]), 1, FALSE), "N")&lt;&gt;"N", "Y", "N")</f>
        <v>N</v>
      </c>
      <c r="O1544" s="9" t="str" cm="1">
        <f t="array" ref="O15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4" s="9" t="str" cm="1">
        <f t="array" ref="P15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4" s="9" t="str" cm="1">
        <f t="array" ref="Q15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5" spans="2:17" x14ac:dyDescent="0.25">
      <c r="B1545" s="8" t="s">
        <v>3590</v>
      </c>
      <c r="C1545" t="s">
        <v>1041</v>
      </c>
      <c r="D1545" t="s">
        <v>626</v>
      </c>
      <c r="E1545" t="s">
        <v>6</v>
      </c>
      <c r="F1545" s="4">
        <v>11874</v>
      </c>
      <c r="G1545" s="6" t="str" cm="1">
        <f t="array" ref="G1545">IFERROR(VLOOKUP(VALUE(Table13[[#This Row],[County FIPS]]), IFERROR(IF(VALUE([1]!New_Licenses[#Data])=0, "Pending", VALUE([1]!New_Licenses[#Data])), [1]!New_Licenses[#Data]), 8, FALSE), "N/A")</f>
        <v>N/A</v>
      </c>
      <c r="H1545" s="9" t="str">
        <f>IF(AND(Table13[[#This Row],[Call Sign]]&lt;&gt;"N/A", Table13[[#This Row],[Call Sign]]&lt;&gt;"Pending"), "Y", "N")</f>
        <v>N</v>
      </c>
      <c r="I1545" s="10" t="str" cm="1">
        <f t="array" ref="I15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5" s="6" t="str" cm="1">
        <f t="array" ref="J1545">IF(IFERROR(VLOOKUP(VALUE(Table13[[#This Row],[County FIPS]]), IFERROR(IF(VALUE([1]!New_Leases[#Data])=0, "Pending", VALUE([1]!New_Leases[#Data])), [1]!New_Leases[#Data]), 13, FALSE), "N")="Active", "Y", "N")</f>
        <v>N</v>
      </c>
      <c r="K1545" s="9" t="str" cm="1">
        <f t="array" ref="K15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5" s="9" t="str" cm="1">
        <f t="array" ref="L15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5" s="11" t="str" cm="1">
        <f t="array" ref="M15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5" s="9" t="str" cm="1">
        <f t="array" ref="N1545">IF(IFERROR(VLOOKUP(VALUE(Table13[[#This Row],[County FIPS]]), VALUE([1]!Assignments_of_Authorization[#Data]), 1, FALSE), "N")&lt;&gt;"N", "Y", "N")</f>
        <v>N</v>
      </c>
      <c r="O1545" s="9" t="str" cm="1">
        <f t="array" ref="O15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5" s="9" t="str" cm="1">
        <f t="array" ref="P15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5" s="9" t="str" cm="1">
        <f t="array" ref="Q15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6" spans="2:17" x14ac:dyDescent="0.25">
      <c r="B1546" s="8" t="s">
        <v>3591</v>
      </c>
      <c r="C1546" t="s">
        <v>1041</v>
      </c>
      <c r="D1546" t="s">
        <v>535</v>
      </c>
      <c r="E1546" t="s">
        <v>6</v>
      </c>
      <c r="F1546" s="4">
        <v>14557</v>
      </c>
      <c r="G1546" s="6" t="str" cm="1">
        <f t="array" ref="G1546">IFERROR(VLOOKUP(VALUE(Table13[[#This Row],[County FIPS]]), IFERROR(IF(VALUE([1]!New_Licenses[#Data])=0, "Pending", VALUE([1]!New_Licenses[#Data])), [1]!New_Licenses[#Data]), 8, FALSE), "N/A")</f>
        <v>N/A</v>
      </c>
      <c r="H1546" s="9" t="str">
        <f>IF(AND(Table13[[#This Row],[Call Sign]]&lt;&gt;"N/A", Table13[[#This Row],[Call Sign]]&lt;&gt;"Pending"), "Y", "N")</f>
        <v>N</v>
      </c>
      <c r="I1546" s="10" t="str" cm="1">
        <f t="array" ref="I15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6" s="6" t="str" cm="1">
        <f t="array" ref="J1546">IF(IFERROR(VLOOKUP(VALUE(Table13[[#This Row],[County FIPS]]), IFERROR(IF(VALUE([1]!New_Leases[#Data])=0, "Pending", VALUE([1]!New_Leases[#Data])), [1]!New_Leases[#Data]), 13, FALSE), "N")="Active", "Y", "N")</f>
        <v>N</v>
      </c>
      <c r="K1546" s="9" t="str" cm="1">
        <f t="array" ref="K15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6" s="9" t="str" cm="1">
        <f t="array" ref="L15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6" s="11" t="str" cm="1">
        <f t="array" ref="M15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6" s="9" t="str" cm="1">
        <f t="array" ref="N1546">IF(IFERROR(VLOOKUP(VALUE(Table13[[#This Row],[County FIPS]]), VALUE([1]!Assignments_of_Authorization[#Data]), 1, FALSE), "N")&lt;&gt;"N", "Y", "N")</f>
        <v>N</v>
      </c>
      <c r="O1546" s="9" t="str" cm="1">
        <f t="array" ref="O15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6" s="9" t="str" cm="1">
        <f t="array" ref="P15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6" s="9" t="str" cm="1">
        <f t="array" ref="Q15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7" spans="2:17" x14ac:dyDescent="0.25">
      <c r="B1547" s="8" t="s">
        <v>3592</v>
      </c>
      <c r="C1547" t="s">
        <v>1041</v>
      </c>
      <c r="D1547" t="s">
        <v>1059</v>
      </c>
      <c r="E1547" t="s">
        <v>6</v>
      </c>
      <c r="F1547" s="4">
        <v>23303</v>
      </c>
      <c r="G1547" s="6" t="str" cm="1">
        <f t="array" ref="G1547">IFERROR(VLOOKUP(VALUE(Table13[[#This Row],[County FIPS]]), IFERROR(IF(VALUE([1]!New_Licenses[#Data])=0, "Pending", VALUE([1]!New_Licenses[#Data])), [1]!New_Licenses[#Data]), 8, FALSE), "N/A")</f>
        <v>N/A</v>
      </c>
      <c r="H1547" s="9" t="str">
        <f>IF(AND(Table13[[#This Row],[Call Sign]]&lt;&gt;"N/A", Table13[[#This Row],[Call Sign]]&lt;&gt;"Pending"), "Y", "N")</f>
        <v>N</v>
      </c>
      <c r="I1547" s="10" t="str" cm="1">
        <f t="array" ref="I15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7" s="6" t="str" cm="1">
        <f t="array" ref="J1547">IF(IFERROR(VLOOKUP(VALUE(Table13[[#This Row],[County FIPS]]), IFERROR(IF(VALUE([1]!New_Leases[#Data])=0, "Pending", VALUE([1]!New_Leases[#Data])), [1]!New_Leases[#Data]), 13, FALSE), "N")="Active", "Y", "N")</f>
        <v>N</v>
      </c>
      <c r="K1547" s="9" t="str" cm="1">
        <f t="array" ref="K15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7" s="9" t="str" cm="1">
        <f t="array" ref="L15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7" s="11" t="str" cm="1">
        <f t="array" ref="M15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7" s="9" t="str" cm="1">
        <f t="array" ref="N1547">IF(IFERROR(VLOOKUP(VALUE(Table13[[#This Row],[County FIPS]]), VALUE([1]!Assignments_of_Authorization[#Data]), 1, FALSE), "N")&lt;&gt;"N", "Y", "N")</f>
        <v>N</v>
      </c>
      <c r="O1547" s="9" t="str" cm="1">
        <f t="array" ref="O15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7" s="9" t="str" cm="1">
        <f t="array" ref="P15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7" s="9" t="str" cm="1">
        <f t="array" ref="Q15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8" spans="2:17" x14ac:dyDescent="0.25">
      <c r="B1548" s="8" t="s">
        <v>3593</v>
      </c>
      <c r="C1548" t="s">
        <v>1041</v>
      </c>
      <c r="D1548" t="s">
        <v>50</v>
      </c>
      <c r="E1548" t="s">
        <v>6</v>
      </c>
      <c r="F1548" s="4">
        <v>15209</v>
      </c>
      <c r="G1548" s="6" t="str" cm="1">
        <f t="array" ref="G1548">IFERROR(VLOOKUP(VALUE(Table13[[#This Row],[County FIPS]]), IFERROR(IF(VALUE([1]!New_Licenses[#Data])=0, "Pending", VALUE([1]!New_Licenses[#Data])), [1]!New_Licenses[#Data]), 8, FALSE), "N/A")</f>
        <v>N/A</v>
      </c>
      <c r="H1548" s="9" t="str">
        <f>IF(AND(Table13[[#This Row],[Call Sign]]&lt;&gt;"N/A", Table13[[#This Row],[Call Sign]]&lt;&gt;"Pending"), "Y", "N")</f>
        <v>N</v>
      </c>
      <c r="I1548" s="10" t="str" cm="1">
        <f t="array" ref="I15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8" s="6" t="str" cm="1">
        <f t="array" ref="J1548">IF(IFERROR(VLOOKUP(VALUE(Table13[[#This Row],[County FIPS]]), IFERROR(IF(VALUE([1]!New_Leases[#Data])=0, "Pending", VALUE([1]!New_Leases[#Data])), [1]!New_Leases[#Data]), 13, FALSE), "N")="Active", "Y", "N")</f>
        <v>N</v>
      </c>
      <c r="K1548" s="9" t="str" cm="1">
        <f t="array" ref="K15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8" s="9" t="str" cm="1">
        <f t="array" ref="L15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8" s="11" t="str" cm="1">
        <f t="array" ref="M15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8" s="9" t="str" cm="1">
        <f t="array" ref="N1548">IF(IFERROR(VLOOKUP(VALUE(Table13[[#This Row],[County FIPS]]), VALUE([1]!Assignments_of_Authorization[#Data]), 1, FALSE), "N")&lt;&gt;"N", "Y", "N")</f>
        <v>N</v>
      </c>
      <c r="O1548" s="9" t="str" cm="1">
        <f t="array" ref="O15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8" s="9" t="str" cm="1">
        <f t="array" ref="P15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8" s="9" t="str" cm="1">
        <f t="array" ref="Q15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49" spans="2:17" x14ac:dyDescent="0.25">
      <c r="B1549" s="8" t="s">
        <v>3594</v>
      </c>
      <c r="C1549" t="s">
        <v>1041</v>
      </c>
      <c r="D1549" t="s">
        <v>51</v>
      </c>
      <c r="E1549" t="s">
        <v>6</v>
      </c>
      <c r="F1549" s="4">
        <v>12626</v>
      </c>
      <c r="G1549" s="6" t="str" cm="1">
        <f t="array" ref="G1549">IFERROR(VLOOKUP(VALUE(Table13[[#This Row],[County FIPS]]), IFERROR(IF(VALUE([1]!New_Licenses[#Data])=0, "Pending", VALUE([1]!New_Licenses[#Data])), [1]!New_Licenses[#Data]), 8, FALSE), "N/A")</f>
        <v>N/A</v>
      </c>
      <c r="H1549" s="9" t="str">
        <f>IF(AND(Table13[[#This Row],[Call Sign]]&lt;&gt;"N/A", Table13[[#This Row],[Call Sign]]&lt;&gt;"Pending"), "Y", "N")</f>
        <v>N</v>
      </c>
      <c r="I1549" s="10" t="str" cm="1">
        <f t="array" ref="I15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49" s="6" t="str" cm="1">
        <f t="array" ref="J1549">IF(IFERROR(VLOOKUP(VALUE(Table13[[#This Row],[County FIPS]]), IFERROR(IF(VALUE([1]!New_Leases[#Data])=0, "Pending", VALUE([1]!New_Leases[#Data])), [1]!New_Leases[#Data]), 13, FALSE), "N")="Active", "Y", "N")</f>
        <v>N</v>
      </c>
      <c r="K1549" s="9" t="str" cm="1">
        <f t="array" ref="K15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49" s="9" t="str" cm="1">
        <f t="array" ref="L15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49" s="11" t="str" cm="1">
        <f t="array" ref="M15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49" s="9" t="str" cm="1">
        <f t="array" ref="N1549">IF(IFERROR(VLOOKUP(VALUE(Table13[[#This Row],[County FIPS]]), VALUE([1]!Assignments_of_Authorization[#Data]), 1, FALSE), "N")&lt;&gt;"N", "Y", "N")</f>
        <v>N</v>
      </c>
      <c r="O1549" s="9" t="str" cm="1">
        <f t="array" ref="O15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49" s="9" t="str" cm="1">
        <f t="array" ref="P15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49" s="9" t="str" cm="1">
        <f t="array" ref="Q15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0" spans="2:17" x14ac:dyDescent="0.25">
      <c r="B1550" s="8" t="s">
        <v>3595</v>
      </c>
      <c r="C1550" t="s">
        <v>1041</v>
      </c>
      <c r="D1550" t="s">
        <v>1060</v>
      </c>
      <c r="E1550" t="s">
        <v>6</v>
      </c>
      <c r="F1550" s="4">
        <v>8432</v>
      </c>
      <c r="G1550" s="6" t="str" cm="1">
        <f t="array" ref="G1550">IFERROR(VLOOKUP(VALUE(Table13[[#This Row],[County FIPS]]), IFERROR(IF(VALUE([1]!New_Licenses[#Data])=0, "Pending", VALUE([1]!New_Licenses[#Data])), [1]!New_Licenses[#Data]), 8, FALSE), "N/A")</f>
        <v>N/A</v>
      </c>
      <c r="H1550" s="9" t="str">
        <f>IF(AND(Table13[[#This Row],[Call Sign]]&lt;&gt;"N/A", Table13[[#This Row],[Call Sign]]&lt;&gt;"Pending"), "Y", "N")</f>
        <v>N</v>
      </c>
      <c r="I1550" s="10" t="str" cm="1">
        <f t="array" ref="I15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0" s="6" t="str" cm="1">
        <f t="array" ref="J1550">IF(IFERROR(VLOOKUP(VALUE(Table13[[#This Row],[County FIPS]]), IFERROR(IF(VALUE([1]!New_Leases[#Data])=0, "Pending", VALUE([1]!New_Leases[#Data])), [1]!New_Leases[#Data]), 13, FALSE), "N")="Active", "Y", "N")</f>
        <v>N</v>
      </c>
      <c r="K1550" s="9" t="str" cm="1">
        <f t="array" ref="K15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0" s="9" t="str" cm="1">
        <f t="array" ref="L15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0" s="11" t="str" cm="1">
        <f t="array" ref="M15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0" s="9" t="str" cm="1">
        <f t="array" ref="N1550">IF(IFERROR(VLOOKUP(VALUE(Table13[[#This Row],[County FIPS]]), VALUE([1]!Assignments_of_Authorization[#Data]), 1, FALSE), "N")&lt;&gt;"N", "Y", "N")</f>
        <v>N</v>
      </c>
      <c r="O1550" s="9" t="str" cm="1">
        <f t="array" ref="O15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0" s="9" t="str" cm="1">
        <f t="array" ref="P15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0" s="9" t="str" cm="1">
        <f t="array" ref="Q15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1" spans="2:17" x14ac:dyDescent="0.25">
      <c r="B1551" s="8" t="s">
        <v>3596</v>
      </c>
      <c r="C1551" t="s">
        <v>1041</v>
      </c>
      <c r="D1551" t="s">
        <v>53</v>
      </c>
      <c r="E1551" t="s">
        <v>6</v>
      </c>
      <c r="F1551" s="4">
        <v>28525</v>
      </c>
      <c r="G1551" s="6" t="str" cm="1">
        <f t="array" ref="G1551">IFERROR(VLOOKUP(VALUE(Table13[[#This Row],[County FIPS]]), IFERROR(IF(VALUE([1]!New_Licenses[#Data])=0, "Pending", VALUE([1]!New_Licenses[#Data])), [1]!New_Licenses[#Data]), 8, FALSE), "N/A")</f>
        <v>N/A</v>
      </c>
      <c r="H1551" s="9" t="str">
        <f>IF(AND(Table13[[#This Row],[Call Sign]]&lt;&gt;"N/A", Table13[[#This Row],[Call Sign]]&lt;&gt;"Pending"), "Y", "N")</f>
        <v>N</v>
      </c>
      <c r="I1551" s="10" t="str" cm="1">
        <f t="array" ref="I15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1" s="6" t="str" cm="1">
        <f t="array" ref="J1551">IF(IFERROR(VLOOKUP(VALUE(Table13[[#This Row],[County FIPS]]), IFERROR(IF(VALUE([1]!New_Leases[#Data])=0, "Pending", VALUE([1]!New_Leases[#Data])), [1]!New_Leases[#Data]), 13, FALSE), "N")="Active", "Y", "N")</f>
        <v>N</v>
      </c>
      <c r="K1551" s="9" t="str" cm="1">
        <f t="array" ref="K15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1" s="9" t="str" cm="1">
        <f t="array" ref="L15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1" s="11" t="str" cm="1">
        <f t="array" ref="M15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1" s="9" t="str" cm="1">
        <f t="array" ref="N1551">IF(IFERROR(VLOOKUP(VALUE(Table13[[#This Row],[County FIPS]]), VALUE([1]!Assignments_of_Authorization[#Data]), 1, FALSE), "N")&lt;&gt;"N", "Y", "N")</f>
        <v>N</v>
      </c>
      <c r="O1551" s="9" t="str" cm="1">
        <f t="array" ref="O15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1" s="9" t="str" cm="1">
        <f t="array" ref="P15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1" s="9" t="str" cm="1">
        <f t="array" ref="Q15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2" spans="2:17" x14ac:dyDescent="0.25">
      <c r="B1552" s="8" t="s">
        <v>3597</v>
      </c>
      <c r="C1552" t="s">
        <v>1041</v>
      </c>
      <c r="D1552" t="s">
        <v>543</v>
      </c>
      <c r="E1552" t="s">
        <v>6</v>
      </c>
      <c r="F1552" s="4">
        <v>3538</v>
      </c>
      <c r="G1552" s="6" t="str" cm="1">
        <f t="array" ref="G1552">IFERROR(VLOOKUP(VALUE(Table13[[#This Row],[County FIPS]]), IFERROR(IF(VALUE([1]!New_Licenses[#Data])=0, "Pending", VALUE([1]!New_Licenses[#Data])), [1]!New_Licenses[#Data]), 8, FALSE), "N/A")</f>
        <v>Pending</v>
      </c>
      <c r="H1552" s="9" t="str">
        <f>IF(AND(Table13[[#This Row],[Call Sign]]&lt;&gt;"N/A", Table13[[#This Row],[Call Sign]]&lt;&gt;"Pending"), "Y", "N")</f>
        <v>N</v>
      </c>
      <c r="I1552" s="10" t="str" cm="1">
        <f t="array" ref="I1552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52" s="6" t="str" cm="1">
        <f t="array" ref="J1552">IF(IFERROR(VLOOKUP(VALUE(Table13[[#This Row],[County FIPS]]), IFERROR(IF(VALUE([1]!New_Leases[#Data])=0, "Pending", VALUE([1]!New_Leases[#Data])), [1]!New_Leases[#Data]), 13, FALSE), "N")="Active", "Y", "N")</f>
        <v>N</v>
      </c>
      <c r="K1552" s="9" t="str" cm="1">
        <f t="array" ref="K15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2" s="9" t="str" cm="1">
        <f t="array" ref="L15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2" s="11" t="str" cm="1">
        <f t="array" ref="M15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2" s="9" t="str" cm="1">
        <f t="array" ref="N1552">IF(IFERROR(VLOOKUP(VALUE(Table13[[#This Row],[County FIPS]]), VALUE([1]!Assignments_of_Authorization[#Data]), 1, FALSE), "N")&lt;&gt;"N", "Y", "N")</f>
        <v>N</v>
      </c>
      <c r="O1552" s="9" t="str" cm="1">
        <f t="array" ref="O15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2" s="9" t="str" cm="1">
        <f t="array" ref="P15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2" s="9" t="str" cm="1">
        <f t="array" ref="Q15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3" spans="2:17" x14ac:dyDescent="0.25">
      <c r="B1553" s="8" t="s">
        <v>3598</v>
      </c>
      <c r="C1553" t="s">
        <v>1041</v>
      </c>
      <c r="D1553" t="s">
        <v>157</v>
      </c>
      <c r="E1553" t="s">
        <v>6</v>
      </c>
      <c r="F1553" s="4">
        <v>24722</v>
      </c>
      <c r="G1553" s="6" t="str" cm="1">
        <f t="array" ref="G1553">IFERROR(VLOOKUP(VALUE(Table13[[#This Row],[County FIPS]]), IFERROR(IF(VALUE([1]!New_Licenses[#Data])=0, "Pending", VALUE([1]!New_Licenses[#Data])), [1]!New_Licenses[#Data]), 8, FALSE), "N/A")</f>
        <v>N/A</v>
      </c>
      <c r="H1553" s="9" t="str">
        <f>IF(AND(Table13[[#This Row],[Call Sign]]&lt;&gt;"N/A", Table13[[#This Row],[Call Sign]]&lt;&gt;"Pending"), "Y", "N")</f>
        <v>N</v>
      </c>
      <c r="I1553" s="10" t="str" cm="1">
        <f t="array" ref="I15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3" s="6" t="str" cm="1">
        <f t="array" ref="J1553">IF(IFERROR(VLOOKUP(VALUE(Table13[[#This Row],[County FIPS]]), IFERROR(IF(VALUE([1]!New_Leases[#Data])=0, "Pending", VALUE([1]!New_Leases[#Data])), [1]!New_Leases[#Data]), 13, FALSE), "N")="Active", "Y", "N")</f>
        <v>N</v>
      </c>
      <c r="K1553" s="9" t="str" cm="1">
        <f t="array" ref="K15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3" s="9" t="str" cm="1">
        <f t="array" ref="L15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3" s="11" t="str" cm="1">
        <f t="array" ref="M15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3" s="9" t="str" cm="1">
        <f t="array" ref="N1553">IF(IFERROR(VLOOKUP(VALUE(Table13[[#This Row],[County FIPS]]), VALUE([1]!Assignments_of_Authorization[#Data]), 1, FALSE), "N")&lt;&gt;"N", "Y", "N")</f>
        <v>N</v>
      </c>
      <c r="O1553" s="9" t="str" cm="1">
        <f t="array" ref="O15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3" s="9" t="str" cm="1">
        <f t="array" ref="P15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3" s="9" t="str" cm="1">
        <f t="array" ref="Q15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4" spans="2:17" x14ac:dyDescent="0.25">
      <c r="B1554" s="8" t="s">
        <v>3599</v>
      </c>
      <c r="C1554" t="s">
        <v>1041</v>
      </c>
      <c r="D1554" t="s">
        <v>158</v>
      </c>
      <c r="E1554" t="s">
        <v>6</v>
      </c>
      <c r="F1554" s="4">
        <v>12577</v>
      </c>
      <c r="G1554" s="6" t="str" cm="1">
        <f t="array" ref="G1554">IFERROR(VLOOKUP(VALUE(Table13[[#This Row],[County FIPS]]), IFERROR(IF(VALUE([1]!New_Licenses[#Data])=0, "Pending", VALUE([1]!New_Licenses[#Data])), [1]!New_Licenses[#Data]), 8, FALSE), "N/A")</f>
        <v>N/A</v>
      </c>
      <c r="H1554" s="9" t="str">
        <f>IF(AND(Table13[[#This Row],[Call Sign]]&lt;&gt;"N/A", Table13[[#This Row],[Call Sign]]&lt;&gt;"Pending"), "Y", "N")</f>
        <v>N</v>
      </c>
      <c r="I1554" s="10" t="str" cm="1">
        <f t="array" ref="I15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4" s="6" t="str" cm="1">
        <f t="array" ref="J1554">IF(IFERROR(VLOOKUP(VALUE(Table13[[#This Row],[County FIPS]]), IFERROR(IF(VALUE([1]!New_Leases[#Data])=0, "Pending", VALUE([1]!New_Leases[#Data])), [1]!New_Leases[#Data]), 13, FALSE), "N")="Active", "Y", "N")</f>
        <v>N</v>
      </c>
      <c r="K1554" s="9" t="str" cm="1">
        <f t="array" ref="K15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4" s="9" t="str" cm="1">
        <f t="array" ref="L15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4" s="11" t="str" cm="1">
        <f t="array" ref="M15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4" s="9" t="str" cm="1">
        <f t="array" ref="N1554">IF(IFERROR(VLOOKUP(VALUE(Table13[[#This Row],[County FIPS]]), VALUE([1]!Assignments_of_Authorization[#Data]), 1, FALSE), "N")&lt;&gt;"N", "Y", "N")</f>
        <v>N</v>
      </c>
      <c r="O1554" s="9" t="str" cm="1">
        <f t="array" ref="O15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4" s="9" t="str" cm="1">
        <f t="array" ref="P15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4" s="9" t="str" cm="1">
        <f t="array" ref="Q15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5" spans="2:17" x14ac:dyDescent="0.25">
      <c r="B1555" s="8" t="s">
        <v>3600</v>
      </c>
      <c r="C1555" t="s">
        <v>1041</v>
      </c>
      <c r="D1555" t="s">
        <v>1061</v>
      </c>
      <c r="E1555" t="s">
        <v>6</v>
      </c>
      <c r="F1555" s="4">
        <v>15473</v>
      </c>
      <c r="G1555" s="6" t="str" cm="1">
        <f t="array" ref="G1555">IFERROR(VLOOKUP(VALUE(Table13[[#This Row],[County FIPS]]), IFERROR(IF(VALUE([1]!New_Licenses[#Data])=0, "Pending", VALUE([1]!New_Licenses[#Data])), [1]!New_Licenses[#Data]), 8, FALSE), "N/A")</f>
        <v>N/A</v>
      </c>
      <c r="H1555" s="9" t="str">
        <f>IF(AND(Table13[[#This Row],[Call Sign]]&lt;&gt;"N/A", Table13[[#This Row],[Call Sign]]&lt;&gt;"Pending"), "Y", "N")</f>
        <v>N</v>
      </c>
      <c r="I1555" s="10" t="str" cm="1">
        <f t="array" ref="I15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5" s="6" t="str" cm="1">
        <f t="array" ref="J1555">IF(IFERROR(VLOOKUP(VALUE(Table13[[#This Row],[County FIPS]]), IFERROR(IF(VALUE([1]!New_Leases[#Data])=0, "Pending", VALUE([1]!New_Leases[#Data])), [1]!New_Leases[#Data]), 13, FALSE), "N")="Active", "Y", "N")</f>
        <v>N</v>
      </c>
      <c r="K1555" s="9" t="str" cm="1">
        <f t="array" ref="K15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5" s="9" t="str" cm="1">
        <f t="array" ref="L15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5" s="11" t="str" cm="1">
        <f t="array" ref="M15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5" s="9" t="str" cm="1">
        <f t="array" ref="N1555">IF(IFERROR(VLOOKUP(VALUE(Table13[[#This Row],[County FIPS]]), VALUE([1]!Assignments_of_Authorization[#Data]), 1, FALSE), "N")&lt;&gt;"N", "Y", "N")</f>
        <v>N</v>
      </c>
      <c r="O1555" s="9" t="str" cm="1">
        <f t="array" ref="O15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5" s="9" t="str" cm="1">
        <f t="array" ref="P15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5" s="9" t="str" cm="1">
        <f t="array" ref="Q15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6" spans="2:17" x14ac:dyDescent="0.25">
      <c r="B1556" s="8" t="s">
        <v>3601</v>
      </c>
      <c r="C1556" t="s">
        <v>1041</v>
      </c>
      <c r="D1556" t="s">
        <v>56</v>
      </c>
      <c r="E1556" t="s">
        <v>6</v>
      </c>
      <c r="F1556" s="4">
        <v>8666</v>
      </c>
      <c r="G1556" s="6" t="str" cm="1">
        <f t="array" ref="G1556">IFERROR(VLOOKUP(VALUE(Table13[[#This Row],[County FIPS]]), IFERROR(IF(VALUE([1]!New_Licenses[#Data])=0, "Pending", VALUE([1]!New_Licenses[#Data])), [1]!New_Licenses[#Data]), 8, FALSE), "N/A")</f>
        <v>N/A</v>
      </c>
      <c r="H1556" s="9" t="str">
        <f>IF(AND(Table13[[#This Row],[Call Sign]]&lt;&gt;"N/A", Table13[[#This Row],[Call Sign]]&lt;&gt;"Pending"), "Y", "N")</f>
        <v>N</v>
      </c>
      <c r="I1556" s="10" t="str" cm="1">
        <f t="array" ref="I15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6" s="6" t="str" cm="1">
        <f t="array" ref="J1556">IF(IFERROR(VLOOKUP(VALUE(Table13[[#This Row],[County FIPS]]), IFERROR(IF(VALUE([1]!New_Leases[#Data])=0, "Pending", VALUE([1]!New_Leases[#Data])), [1]!New_Leases[#Data]), 13, FALSE), "N")="Active", "Y", "N")</f>
        <v>N</v>
      </c>
      <c r="K1556" s="9" t="str" cm="1">
        <f t="array" ref="K15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6" s="9" t="str" cm="1">
        <f t="array" ref="L15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6" s="11" t="str" cm="1">
        <f t="array" ref="M15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6" s="9" t="str" cm="1">
        <f t="array" ref="N1556">IF(IFERROR(VLOOKUP(VALUE(Table13[[#This Row],[County FIPS]]), VALUE([1]!Assignments_of_Authorization[#Data]), 1, FALSE), "N")&lt;&gt;"N", "Y", "N")</f>
        <v>N</v>
      </c>
      <c r="O1556" s="9" t="str" cm="1">
        <f t="array" ref="O15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6" s="9" t="str" cm="1">
        <f t="array" ref="P15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6" s="9" t="str" cm="1">
        <f t="array" ref="Q15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7" spans="2:17" x14ac:dyDescent="0.25">
      <c r="B1557" s="8" t="s">
        <v>3602</v>
      </c>
      <c r="C1557" t="s">
        <v>1041</v>
      </c>
      <c r="D1557" t="s">
        <v>57</v>
      </c>
      <c r="E1557" t="s">
        <v>6</v>
      </c>
      <c r="F1557" s="4">
        <v>11322</v>
      </c>
      <c r="G1557" s="6" t="str" cm="1">
        <f t="array" ref="G1557">IFERROR(VLOOKUP(VALUE(Table13[[#This Row],[County FIPS]]), IFERROR(IF(VALUE([1]!New_Licenses[#Data])=0, "Pending", VALUE([1]!New_Licenses[#Data])), [1]!New_Licenses[#Data]), 8, FALSE), "N/A")</f>
        <v>N/A</v>
      </c>
      <c r="H1557" s="9" t="str">
        <f>IF(AND(Table13[[#This Row],[Call Sign]]&lt;&gt;"N/A", Table13[[#This Row],[Call Sign]]&lt;&gt;"Pending"), "Y", "N")</f>
        <v>N</v>
      </c>
      <c r="I1557" s="10" t="str" cm="1">
        <f t="array" ref="I15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7" s="6" t="str" cm="1">
        <f t="array" ref="J1557">IF(IFERROR(VLOOKUP(VALUE(Table13[[#This Row],[County FIPS]]), IFERROR(IF(VALUE([1]!New_Leases[#Data])=0, "Pending", VALUE([1]!New_Leases[#Data])), [1]!New_Leases[#Data]), 13, FALSE), "N")="Active", "Y", "N")</f>
        <v>N</v>
      </c>
      <c r="K1557" s="9" t="str" cm="1">
        <f t="array" ref="K15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7" s="9" t="str" cm="1">
        <f t="array" ref="L15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7" s="11" t="str" cm="1">
        <f t="array" ref="M15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7" s="9" t="str" cm="1">
        <f t="array" ref="N1557">IF(IFERROR(VLOOKUP(VALUE(Table13[[#This Row],[County FIPS]]), VALUE([1]!Assignments_of_Authorization[#Data]), 1, FALSE), "N")&lt;&gt;"N", "Y", "N")</f>
        <v>N</v>
      </c>
      <c r="O1557" s="9" t="str" cm="1">
        <f t="array" ref="O15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7" s="9" t="str" cm="1">
        <f t="array" ref="P15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7" s="9" t="str" cm="1">
        <f t="array" ref="Q15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8" spans="2:17" x14ac:dyDescent="0.25">
      <c r="B1558" s="8" t="s">
        <v>3603</v>
      </c>
      <c r="C1558" t="s">
        <v>1041</v>
      </c>
      <c r="D1558" t="s">
        <v>58</v>
      </c>
      <c r="E1558" t="s">
        <v>6</v>
      </c>
      <c r="F1558" s="4">
        <v>21006</v>
      </c>
      <c r="G1558" s="6" t="str" cm="1">
        <f t="array" ref="G1558">IFERROR(VLOOKUP(VALUE(Table13[[#This Row],[County FIPS]]), IFERROR(IF(VALUE([1]!New_Licenses[#Data])=0, "Pending", VALUE([1]!New_Licenses[#Data])), [1]!New_Licenses[#Data]), 8, FALSE), "N/A")</f>
        <v>N/A</v>
      </c>
      <c r="H1558" s="9" t="str">
        <f>IF(AND(Table13[[#This Row],[Call Sign]]&lt;&gt;"N/A", Table13[[#This Row],[Call Sign]]&lt;&gt;"Pending"), "Y", "N")</f>
        <v>N</v>
      </c>
      <c r="I1558" s="10" t="str" cm="1">
        <f t="array" ref="I15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8" s="6" t="str" cm="1">
        <f t="array" ref="J1558">IF(IFERROR(VLOOKUP(VALUE(Table13[[#This Row],[County FIPS]]), IFERROR(IF(VALUE([1]!New_Leases[#Data])=0, "Pending", VALUE([1]!New_Leases[#Data])), [1]!New_Leases[#Data]), 13, FALSE), "N")="Active", "Y", "N")</f>
        <v>N</v>
      </c>
      <c r="K1558" s="9" t="str" cm="1">
        <f t="array" ref="K15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8" s="9" t="str" cm="1">
        <f t="array" ref="L15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8" s="11" t="str" cm="1">
        <f t="array" ref="M15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8" s="9" t="str" cm="1">
        <f t="array" ref="N1558">IF(IFERROR(VLOOKUP(VALUE(Table13[[#This Row],[County FIPS]]), VALUE([1]!Assignments_of_Authorization[#Data]), 1, FALSE), "N")&lt;&gt;"N", "Y", "N")</f>
        <v>N</v>
      </c>
      <c r="O1558" s="9" t="str" cm="1">
        <f t="array" ref="O15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8" s="9" t="str" cm="1">
        <f t="array" ref="P15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8" s="9" t="str" cm="1">
        <f t="array" ref="Q15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59" spans="2:17" x14ac:dyDescent="0.25">
      <c r="B1559" s="8" t="s">
        <v>3604</v>
      </c>
      <c r="C1559" t="s">
        <v>1041</v>
      </c>
      <c r="D1559" t="s">
        <v>1062</v>
      </c>
      <c r="E1559" t="s">
        <v>6</v>
      </c>
      <c r="F1559" s="4">
        <v>16434</v>
      </c>
      <c r="G1559" s="6" t="str" cm="1">
        <f t="array" ref="G1559">IFERROR(VLOOKUP(VALUE(Table13[[#This Row],[County FIPS]]), IFERROR(IF(VALUE([1]!New_Licenses[#Data])=0, "Pending", VALUE([1]!New_Licenses[#Data])), [1]!New_Licenses[#Data]), 8, FALSE), "N/A")</f>
        <v>N/A</v>
      </c>
      <c r="H1559" s="9" t="str">
        <f>IF(AND(Table13[[#This Row],[Call Sign]]&lt;&gt;"N/A", Table13[[#This Row],[Call Sign]]&lt;&gt;"Pending"), "Y", "N")</f>
        <v>N</v>
      </c>
      <c r="I1559" s="10" t="str" cm="1">
        <f t="array" ref="I15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59" s="6" t="str" cm="1">
        <f t="array" ref="J1559">IF(IFERROR(VLOOKUP(VALUE(Table13[[#This Row],[County FIPS]]), IFERROR(IF(VALUE([1]!New_Leases[#Data])=0, "Pending", VALUE([1]!New_Leases[#Data])), [1]!New_Leases[#Data]), 13, FALSE), "N")="Active", "Y", "N")</f>
        <v>N</v>
      </c>
      <c r="K1559" s="9" t="str" cm="1">
        <f t="array" ref="K15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59" s="9" t="str" cm="1">
        <f t="array" ref="L15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59" s="11" t="str" cm="1">
        <f t="array" ref="M15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59" s="9" t="str" cm="1">
        <f t="array" ref="N1559">IF(IFERROR(VLOOKUP(VALUE(Table13[[#This Row],[County FIPS]]), VALUE([1]!Assignments_of_Authorization[#Data]), 1, FALSE), "N")&lt;&gt;"N", "Y", "N")</f>
        <v>N</v>
      </c>
      <c r="O1559" s="9" t="str" cm="1">
        <f t="array" ref="O15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59" s="9" t="str" cm="1">
        <f t="array" ref="P15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59" s="9" t="str" cm="1">
        <f t="array" ref="Q15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0" spans="2:17" x14ac:dyDescent="0.25">
      <c r="B1560" s="8" t="s">
        <v>3605</v>
      </c>
      <c r="C1560" t="s">
        <v>1041</v>
      </c>
      <c r="D1560" t="s">
        <v>160</v>
      </c>
      <c r="E1560" t="s">
        <v>6</v>
      </c>
      <c r="F1560" s="4">
        <v>58648</v>
      </c>
      <c r="G1560" s="6" t="str" cm="1">
        <f t="array" ref="G1560">IFERROR(VLOOKUP(VALUE(Table13[[#This Row],[County FIPS]]), IFERROR(IF(VALUE([1]!New_Licenses[#Data])=0, "Pending", VALUE([1]!New_Licenses[#Data])), [1]!New_Licenses[#Data]), 8, FALSE), "N/A")</f>
        <v>N/A</v>
      </c>
      <c r="H1560" s="9" t="str">
        <f>IF(AND(Table13[[#This Row],[Call Sign]]&lt;&gt;"N/A", Table13[[#This Row],[Call Sign]]&lt;&gt;"Pending"), "Y", "N")</f>
        <v>N</v>
      </c>
      <c r="I1560" s="10" t="str" cm="1">
        <f t="array" ref="I15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0" s="6" t="str" cm="1">
        <f t="array" ref="J1560">IF(IFERROR(VLOOKUP(VALUE(Table13[[#This Row],[County FIPS]]), IFERROR(IF(VALUE([1]!New_Leases[#Data])=0, "Pending", VALUE([1]!New_Leases[#Data])), [1]!New_Leases[#Data]), 13, FALSE), "N")="Active", "Y", "N")</f>
        <v>N</v>
      </c>
      <c r="K1560" s="9" t="str" cm="1">
        <f t="array" ref="K15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0" s="9" t="str" cm="1">
        <f t="array" ref="L15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0" s="11" t="str" cm="1">
        <f t="array" ref="M15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0" s="9" t="str" cm="1">
        <f t="array" ref="N1560">IF(IFERROR(VLOOKUP(VALUE(Table13[[#This Row],[County FIPS]]), VALUE([1]!Assignments_of_Authorization[#Data]), 1, FALSE), "N")&lt;&gt;"N", "Y", "N")</f>
        <v>N</v>
      </c>
      <c r="O1560" s="9" t="str" cm="1">
        <f t="array" ref="O15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0" s="9" t="str" cm="1">
        <f t="array" ref="P15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0" s="9" t="str" cm="1">
        <f t="array" ref="Q15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1" spans="2:17" x14ac:dyDescent="0.25">
      <c r="B1561" s="8" t="s">
        <v>3606</v>
      </c>
      <c r="C1561" t="s">
        <v>1041</v>
      </c>
      <c r="D1561" t="s">
        <v>1063</v>
      </c>
      <c r="E1561" t="s">
        <v>6</v>
      </c>
      <c r="F1561" s="4">
        <v>21241</v>
      </c>
      <c r="G1561" s="6" t="str" cm="1">
        <f t="array" ref="G1561">IFERROR(VLOOKUP(VALUE(Table13[[#This Row],[County FIPS]]), IFERROR(IF(VALUE([1]!New_Licenses[#Data])=0, "Pending", VALUE([1]!New_Licenses[#Data])), [1]!New_Licenses[#Data]), 8, FALSE), "N/A")</f>
        <v>N/A</v>
      </c>
      <c r="H1561" s="9" t="str">
        <f>IF(AND(Table13[[#This Row],[Call Sign]]&lt;&gt;"N/A", Table13[[#This Row],[Call Sign]]&lt;&gt;"Pending"), "Y", "N")</f>
        <v>N</v>
      </c>
      <c r="I1561" s="10" t="str" cm="1">
        <f t="array" ref="I15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1" s="6" t="str" cm="1">
        <f t="array" ref="J1561">IF(IFERROR(VLOOKUP(VALUE(Table13[[#This Row],[County FIPS]]), IFERROR(IF(VALUE([1]!New_Leases[#Data])=0, "Pending", VALUE([1]!New_Leases[#Data])), [1]!New_Leases[#Data]), 13, FALSE), "N")="Active", "Y", "N")</f>
        <v>N</v>
      </c>
      <c r="K1561" s="9" t="str" cm="1">
        <f t="array" ref="K15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1" s="9" t="str" cm="1">
        <f t="array" ref="L15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1" s="11" t="str" cm="1">
        <f t="array" ref="M15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1" s="9" t="str" cm="1">
        <f t="array" ref="N1561">IF(IFERROR(VLOOKUP(VALUE(Table13[[#This Row],[County FIPS]]), VALUE([1]!Assignments_of_Authorization[#Data]), 1, FALSE), "N")&lt;&gt;"N", "Y", "N")</f>
        <v>N</v>
      </c>
      <c r="O1561" s="9" t="str" cm="1">
        <f t="array" ref="O15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1" s="9" t="str" cm="1">
        <f t="array" ref="P15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1" s="9" t="str" cm="1">
        <f t="array" ref="Q15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2" spans="2:17" x14ac:dyDescent="0.25">
      <c r="B1562" s="8" t="s">
        <v>3607</v>
      </c>
      <c r="C1562" t="s">
        <v>1041</v>
      </c>
      <c r="D1562" t="s">
        <v>1064</v>
      </c>
      <c r="E1562" t="s">
        <v>6</v>
      </c>
      <c r="F1562" s="4">
        <v>8635</v>
      </c>
      <c r="G1562" s="6" t="str" cm="1">
        <f t="array" ref="G1562">IFERROR(VLOOKUP(VALUE(Table13[[#This Row],[County FIPS]]), IFERROR(IF(VALUE([1]!New_Licenses[#Data])=0, "Pending", VALUE([1]!New_Licenses[#Data])), [1]!New_Licenses[#Data]), 8, FALSE), "N/A")</f>
        <v>N/A</v>
      </c>
      <c r="H1562" s="9" t="str">
        <f>IF(AND(Table13[[#This Row],[Call Sign]]&lt;&gt;"N/A", Table13[[#This Row],[Call Sign]]&lt;&gt;"Pending"), "Y", "N")</f>
        <v>N</v>
      </c>
      <c r="I1562" s="10" t="str" cm="1">
        <f t="array" ref="I15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2" s="6" t="str" cm="1">
        <f t="array" ref="J1562">IF(IFERROR(VLOOKUP(VALUE(Table13[[#This Row],[County FIPS]]), IFERROR(IF(VALUE([1]!New_Leases[#Data])=0, "Pending", VALUE([1]!New_Leases[#Data])), [1]!New_Leases[#Data]), 13, FALSE), "N")="Active", "Y", "N")</f>
        <v>N</v>
      </c>
      <c r="K1562" s="9" t="str" cm="1">
        <f t="array" ref="K15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2" s="9" t="str" cm="1">
        <f t="array" ref="L15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2" s="11" t="str" cm="1">
        <f t="array" ref="M15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2" s="9" t="str" cm="1">
        <f t="array" ref="N1562">IF(IFERROR(VLOOKUP(VALUE(Table13[[#This Row],[County FIPS]]), VALUE([1]!Assignments_of_Authorization[#Data]), 1, FALSE), "N")&lt;&gt;"N", "Y", "N")</f>
        <v>N</v>
      </c>
      <c r="O1562" s="9" t="str" cm="1">
        <f t="array" ref="O15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2" s="9" t="str" cm="1">
        <f t="array" ref="P15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2" s="9" t="str" cm="1">
        <f t="array" ref="Q15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3" spans="2:17" x14ac:dyDescent="0.25">
      <c r="B1563" s="8" t="s">
        <v>3608</v>
      </c>
      <c r="C1563" t="s">
        <v>1041</v>
      </c>
      <c r="D1563" t="s">
        <v>690</v>
      </c>
      <c r="E1563" t="s">
        <v>6</v>
      </c>
      <c r="F1563" s="4">
        <v>13274</v>
      </c>
      <c r="G1563" s="6" t="str" cm="1">
        <f t="array" ref="G1563">IFERROR(VLOOKUP(VALUE(Table13[[#This Row],[County FIPS]]), IFERROR(IF(VALUE([1]!New_Licenses[#Data])=0, "Pending", VALUE([1]!New_Licenses[#Data])), [1]!New_Licenses[#Data]), 8, FALSE), "N/A")</f>
        <v>N/A</v>
      </c>
      <c r="H1563" s="9" t="str">
        <f>IF(AND(Table13[[#This Row],[Call Sign]]&lt;&gt;"N/A", Table13[[#This Row],[Call Sign]]&lt;&gt;"Pending"), "Y", "N")</f>
        <v>N</v>
      </c>
      <c r="I1563" s="10" t="str" cm="1">
        <f t="array" ref="I15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3" s="6" t="str" cm="1">
        <f t="array" ref="J1563">IF(IFERROR(VLOOKUP(VALUE(Table13[[#This Row],[County FIPS]]), IFERROR(IF(VALUE([1]!New_Leases[#Data])=0, "Pending", VALUE([1]!New_Leases[#Data])), [1]!New_Leases[#Data]), 13, FALSE), "N")="Active", "Y", "N")</f>
        <v>N</v>
      </c>
      <c r="K1563" s="9" t="str" cm="1">
        <f t="array" ref="K15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3" s="9" t="str" cm="1">
        <f t="array" ref="L15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3" s="11" t="str" cm="1">
        <f t="array" ref="M15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3" s="9" t="str" cm="1">
        <f t="array" ref="N1563">IF(IFERROR(VLOOKUP(VALUE(Table13[[#This Row],[County FIPS]]), VALUE([1]!Assignments_of_Authorization[#Data]), 1, FALSE), "N")&lt;&gt;"N", "Y", "N")</f>
        <v>N</v>
      </c>
      <c r="O1563" s="9" t="str" cm="1">
        <f t="array" ref="O15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3" s="9" t="str" cm="1">
        <f t="array" ref="P15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3" s="9" t="str" cm="1">
        <f t="array" ref="Q15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4" spans="2:17" x14ac:dyDescent="0.25">
      <c r="B1564" s="8" t="s">
        <v>3609</v>
      </c>
      <c r="C1564" t="s">
        <v>1041</v>
      </c>
      <c r="D1564" t="s">
        <v>1065</v>
      </c>
      <c r="E1564" t="s">
        <v>6</v>
      </c>
      <c r="F1564" s="4">
        <v>8553</v>
      </c>
      <c r="G1564" s="6" t="str" cm="1">
        <f t="array" ref="G1564">IFERROR(VLOOKUP(VALUE(Table13[[#This Row],[County FIPS]]), IFERROR(IF(VALUE([1]!New_Licenses[#Data])=0, "Pending", VALUE([1]!New_Licenses[#Data])), [1]!New_Licenses[#Data]), 8, FALSE), "N/A")</f>
        <v>N/A</v>
      </c>
      <c r="H1564" s="9" t="str">
        <f>IF(AND(Table13[[#This Row],[Call Sign]]&lt;&gt;"N/A", Table13[[#This Row],[Call Sign]]&lt;&gt;"Pending"), "Y", "N")</f>
        <v>N</v>
      </c>
      <c r="I1564" s="10" t="str" cm="1">
        <f t="array" ref="I15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4" s="6" t="str" cm="1">
        <f t="array" ref="J1564">IF(IFERROR(VLOOKUP(VALUE(Table13[[#This Row],[County FIPS]]), IFERROR(IF(VALUE([1]!New_Leases[#Data])=0, "Pending", VALUE([1]!New_Leases[#Data])), [1]!New_Leases[#Data]), 13, FALSE), "N")="Active", "Y", "N")</f>
        <v>N</v>
      </c>
      <c r="K1564" s="9" t="str" cm="1">
        <f t="array" ref="K15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4" s="9" t="str" cm="1">
        <f t="array" ref="L15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4" s="11" t="str" cm="1">
        <f t="array" ref="M15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4" s="9" t="str" cm="1">
        <f t="array" ref="N1564">IF(IFERROR(VLOOKUP(VALUE(Table13[[#This Row],[County FIPS]]), VALUE([1]!Assignments_of_Authorization[#Data]), 1, FALSE), "N")&lt;&gt;"N", "Y", "N")</f>
        <v>N</v>
      </c>
      <c r="O1564" s="9" t="str" cm="1">
        <f t="array" ref="O15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4" s="9" t="str" cm="1">
        <f t="array" ref="P15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4" s="9" t="str" cm="1">
        <f t="array" ref="Q15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5" spans="2:17" x14ac:dyDescent="0.25">
      <c r="B1565" s="8" t="s">
        <v>3610</v>
      </c>
      <c r="C1565" t="s">
        <v>1041</v>
      </c>
      <c r="D1565" t="s">
        <v>1066</v>
      </c>
      <c r="E1565" t="s">
        <v>6</v>
      </c>
      <c r="F1565" s="4">
        <v>15661</v>
      </c>
      <c r="G1565" s="6" t="str" cm="1">
        <f t="array" ref="G1565">IFERROR(VLOOKUP(VALUE(Table13[[#This Row],[County FIPS]]), IFERROR(IF(VALUE([1]!New_Licenses[#Data])=0, "Pending", VALUE([1]!New_Licenses[#Data])), [1]!New_Licenses[#Data]), 8, FALSE), "N/A")</f>
        <v>N/A</v>
      </c>
      <c r="H1565" s="9" t="str">
        <f>IF(AND(Table13[[#This Row],[Call Sign]]&lt;&gt;"N/A", Table13[[#This Row],[Call Sign]]&lt;&gt;"Pending"), "Y", "N")</f>
        <v>N</v>
      </c>
      <c r="I1565" s="10" t="str" cm="1">
        <f t="array" ref="I15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5" s="6" t="str" cm="1">
        <f t="array" ref="J1565">IF(IFERROR(VLOOKUP(VALUE(Table13[[#This Row],[County FIPS]]), IFERROR(IF(VALUE([1]!New_Leases[#Data])=0, "Pending", VALUE([1]!New_Leases[#Data])), [1]!New_Leases[#Data]), 13, FALSE), "N")="Active", "Y", "N")</f>
        <v>N</v>
      </c>
      <c r="K1565" s="9" t="str" cm="1">
        <f t="array" ref="K15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5" s="9" t="str" cm="1">
        <f t="array" ref="L15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5" s="11" t="str" cm="1">
        <f t="array" ref="M15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5" s="9" t="str" cm="1">
        <f t="array" ref="N1565">IF(IFERROR(VLOOKUP(VALUE(Table13[[#This Row],[County FIPS]]), VALUE([1]!Assignments_of_Authorization[#Data]), 1, FALSE), "N")&lt;&gt;"N", "Y", "N")</f>
        <v>N</v>
      </c>
      <c r="O1565" s="9" t="str" cm="1">
        <f t="array" ref="O15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5" s="9" t="str" cm="1">
        <f t="array" ref="P15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5" s="9" t="str" cm="1">
        <f t="array" ref="Q15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6" spans="2:17" x14ac:dyDescent="0.25">
      <c r="B1566" s="8" t="s">
        <v>3611</v>
      </c>
      <c r="C1566" t="s">
        <v>1041</v>
      </c>
      <c r="D1566" t="s">
        <v>59</v>
      </c>
      <c r="E1566" t="s">
        <v>6</v>
      </c>
      <c r="F1566" s="4">
        <v>18956</v>
      </c>
      <c r="G1566" s="6" t="str" cm="1">
        <f t="array" ref="G1566">IFERROR(VLOOKUP(VALUE(Table13[[#This Row],[County FIPS]]), IFERROR(IF(VALUE([1]!New_Licenses[#Data])=0, "Pending", VALUE([1]!New_Licenses[#Data])), [1]!New_Licenses[#Data]), 8, FALSE), "N/A")</f>
        <v>N/A</v>
      </c>
      <c r="H1566" s="9" t="str">
        <f>IF(AND(Table13[[#This Row],[Call Sign]]&lt;&gt;"N/A", Table13[[#This Row],[Call Sign]]&lt;&gt;"Pending"), "Y", "N")</f>
        <v>N</v>
      </c>
      <c r="I1566" s="10" t="str" cm="1">
        <f t="array" ref="I15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6" s="6" t="str" cm="1">
        <f t="array" ref="J1566">IF(IFERROR(VLOOKUP(VALUE(Table13[[#This Row],[County FIPS]]), IFERROR(IF(VALUE([1]!New_Leases[#Data])=0, "Pending", VALUE([1]!New_Leases[#Data])), [1]!New_Leases[#Data]), 13, FALSE), "N")="Active", "Y", "N")</f>
        <v>N</v>
      </c>
      <c r="K1566" s="9" t="str" cm="1">
        <f t="array" ref="K15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6" s="9" t="str" cm="1">
        <f t="array" ref="L15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6" s="11" t="str" cm="1">
        <f t="array" ref="M15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6" s="9" t="str" cm="1">
        <f t="array" ref="N1566">IF(IFERROR(VLOOKUP(VALUE(Table13[[#This Row],[County FIPS]]), VALUE([1]!Assignments_of_Authorization[#Data]), 1, FALSE), "N")&lt;&gt;"N", "Y", "N")</f>
        <v>N</v>
      </c>
      <c r="O1566" s="9" t="str" cm="1">
        <f t="array" ref="O15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6" s="9" t="str" cm="1">
        <f t="array" ref="P15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6" s="9" t="str" cm="1">
        <f t="array" ref="Q15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7" spans="2:17" x14ac:dyDescent="0.25">
      <c r="B1567" s="8" t="s">
        <v>3612</v>
      </c>
      <c r="C1567" t="s">
        <v>1041</v>
      </c>
      <c r="D1567" t="s">
        <v>1067</v>
      </c>
      <c r="E1567" t="s">
        <v>6</v>
      </c>
      <c r="F1567" s="4">
        <v>42980</v>
      </c>
      <c r="G1567" s="6" t="str" cm="1">
        <f t="array" ref="G1567">IFERROR(VLOOKUP(VALUE(Table13[[#This Row],[County FIPS]]), IFERROR(IF(VALUE([1]!New_Licenses[#Data])=0, "Pending", VALUE([1]!New_Licenses[#Data])), [1]!New_Licenses[#Data]), 8, FALSE), "N/A")</f>
        <v>N/A</v>
      </c>
      <c r="H1567" s="9" t="str">
        <f>IF(AND(Table13[[#This Row],[Call Sign]]&lt;&gt;"N/A", Table13[[#This Row],[Call Sign]]&lt;&gt;"Pending"), "Y", "N")</f>
        <v>N</v>
      </c>
      <c r="I1567" s="10" t="str" cm="1">
        <f t="array" ref="I15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7" s="6" t="str" cm="1">
        <f t="array" ref="J1567">IF(IFERROR(VLOOKUP(VALUE(Table13[[#This Row],[County FIPS]]), IFERROR(IF(VALUE([1]!New_Leases[#Data])=0, "Pending", VALUE([1]!New_Leases[#Data])), [1]!New_Leases[#Data]), 13, FALSE), "N")="Active", "Y", "N")</f>
        <v>N</v>
      </c>
      <c r="K1567" s="9" t="str" cm="1">
        <f t="array" ref="K15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7" s="9" t="str" cm="1">
        <f t="array" ref="L15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7" s="11" t="str" cm="1">
        <f t="array" ref="M15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7" s="9" t="str" cm="1">
        <f t="array" ref="N1567">IF(IFERROR(VLOOKUP(VALUE(Table13[[#This Row],[County FIPS]]), VALUE([1]!Assignments_of_Authorization[#Data]), 1, FALSE), "N")&lt;&gt;"N", "Y", "N")</f>
        <v>N</v>
      </c>
      <c r="O1567" s="9" t="str" cm="1">
        <f t="array" ref="O15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7" s="9" t="str" cm="1">
        <f t="array" ref="P15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7" s="9" t="str" cm="1">
        <f t="array" ref="Q15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8" spans="2:17" x14ac:dyDescent="0.25">
      <c r="B1568" s="8" t="s">
        <v>3613</v>
      </c>
      <c r="C1568" t="s">
        <v>1041</v>
      </c>
      <c r="D1568" t="s">
        <v>1068</v>
      </c>
      <c r="E1568" t="s">
        <v>6</v>
      </c>
      <c r="F1568" s="4">
        <v>44638</v>
      </c>
      <c r="G1568" s="6" t="str" cm="1">
        <f t="array" ref="G1568">IFERROR(VLOOKUP(VALUE(Table13[[#This Row],[County FIPS]]), IFERROR(IF(VALUE([1]!New_Licenses[#Data])=0, "Pending", VALUE([1]!New_Licenses[#Data])), [1]!New_Licenses[#Data]), 8, FALSE), "N/A")</f>
        <v>N/A</v>
      </c>
      <c r="H1568" s="9" t="str">
        <f>IF(AND(Table13[[#This Row],[Call Sign]]&lt;&gt;"N/A", Table13[[#This Row],[Call Sign]]&lt;&gt;"Pending"), "Y", "N")</f>
        <v>N</v>
      </c>
      <c r="I1568" s="10" t="str" cm="1">
        <f t="array" ref="I15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8" s="6" t="str" cm="1">
        <f t="array" ref="J1568">IF(IFERROR(VLOOKUP(VALUE(Table13[[#This Row],[County FIPS]]), IFERROR(IF(VALUE([1]!New_Leases[#Data])=0, "Pending", VALUE([1]!New_Leases[#Data])), [1]!New_Leases[#Data]), 13, FALSE), "N")="Active", "Y", "N")</f>
        <v>N</v>
      </c>
      <c r="K1568" s="9" t="str" cm="1">
        <f t="array" ref="K15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8" s="9" t="str" cm="1">
        <f t="array" ref="L15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8" s="11" t="str" cm="1">
        <f t="array" ref="M15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8" s="9" t="str" cm="1">
        <f t="array" ref="N1568">IF(IFERROR(VLOOKUP(VALUE(Table13[[#This Row],[County FIPS]]), VALUE([1]!Assignments_of_Authorization[#Data]), 1, FALSE), "N")&lt;&gt;"N", "Y", "N")</f>
        <v>N</v>
      </c>
      <c r="O1568" s="9" t="str" cm="1">
        <f t="array" ref="O15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8" s="9" t="str" cm="1">
        <f t="array" ref="P15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8" s="9" t="str" cm="1">
        <f t="array" ref="Q15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69" spans="2:17" x14ac:dyDescent="0.25">
      <c r="B1569" s="8" t="s">
        <v>3614</v>
      </c>
      <c r="C1569" t="s">
        <v>1041</v>
      </c>
      <c r="D1569" t="s">
        <v>61</v>
      </c>
      <c r="E1569" t="s">
        <v>6</v>
      </c>
      <c r="F1569" s="4">
        <v>17587</v>
      </c>
      <c r="G1569" s="6" t="str" cm="1">
        <f t="array" ref="G1569">IFERROR(VLOOKUP(VALUE(Table13[[#This Row],[County FIPS]]), IFERROR(IF(VALUE([1]!New_Licenses[#Data])=0, "Pending", VALUE([1]!New_Licenses[#Data])), [1]!New_Licenses[#Data]), 8, FALSE), "N/A")</f>
        <v>N/A</v>
      </c>
      <c r="H1569" s="9" t="str">
        <f>IF(AND(Table13[[#This Row],[Call Sign]]&lt;&gt;"N/A", Table13[[#This Row],[Call Sign]]&lt;&gt;"Pending"), "Y", "N")</f>
        <v>N</v>
      </c>
      <c r="I1569" s="10" t="str" cm="1">
        <f t="array" ref="I15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69" s="6" t="str" cm="1">
        <f t="array" ref="J1569">IF(IFERROR(VLOOKUP(VALUE(Table13[[#This Row],[County FIPS]]), IFERROR(IF(VALUE([1]!New_Leases[#Data])=0, "Pending", VALUE([1]!New_Leases[#Data])), [1]!New_Leases[#Data]), 13, FALSE), "N")="Active", "Y", "N")</f>
        <v>N</v>
      </c>
      <c r="K1569" s="9" t="str" cm="1">
        <f t="array" ref="K15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69" s="9" t="str" cm="1">
        <f t="array" ref="L15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69" s="11" t="str" cm="1">
        <f t="array" ref="M15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69" s="9" t="str" cm="1">
        <f t="array" ref="N1569">IF(IFERROR(VLOOKUP(VALUE(Table13[[#This Row],[County FIPS]]), VALUE([1]!Assignments_of_Authorization[#Data]), 1, FALSE), "N")&lt;&gt;"N", "Y", "N")</f>
        <v>N</v>
      </c>
      <c r="O1569" s="9" t="str" cm="1">
        <f t="array" ref="O15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69" s="9" t="str" cm="1">
        <f t="array" ref="P15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69" s="9" t="str" cm="1">
        <f t="array" ref="Q15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0" spans="2:17" x14ac:dyDescent="0.25">
      <c r="B1570" s="8" t="s">
        <v>3615</v>
      </c>
      <c r="C1570" t="s">
        <v>1041</v>
      </c>
      <c r="D1570" t="s">
        <v>1069</v>
      </c>
      <c r="E1570" t="s">
        <v>8</v>
      </c>
      <c r="F1570" s="4">
        <v>106718</v>
      </c>
      <c r="G1570" s="6" t="str" cm="1">
        <f t="array" ref="G1570">IFERROR(VLOOKUP(VALUE(Table13[[#This Row],[County FIPS]]), IFERROR(IF(VALUE([1]!New_Licenses[#Data])=0, "Pending", VALUE([1]!New_Licenses[#Data])), [1]!New_Licenses[#Data]), 8, FALSE), "N/A")</f>
        <v>N/A</v>
      </c>
      <c r="H1570" s="9" t="str">
        <f>IF(AND(Table13[[#This Row],[Call Sign]]&lt;&gt;"N/A", Table13[[#This Row],[Call Sign]]&lt;&gt;"Pending"), "Y", "N")</f>
        <v>N</v>
      </c>
      <c r="I1570" s="10" t="str" cm="1">
        <f t="array" ref="I15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0" s="6" t="str" cm="1">
        <f t="array" ref="J1570">IF(IFERROR(VLOOKUP(VALUE(Table13[[#This Row],[County FIPS]]), IFERROR(IF(VALUE([1]!New_Leases[#Data])=0, "Pending", VALUE([1]!New_Leases[#Data])), [1]!New_Leases[#Data]), 13, FALSE), "N")="Active", "Y", "N")</f>
        <v>N</v>
      </c>
      <c r="K1570" s="9" t="str" cm="1">
        <f t="array" ref="K15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0" s="9" t="str" cm="1">
        <f t="array" ref="L15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0" s="11" t="str" cm="1">
        <f t="array" ref="M15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0" s="9" t="str" cm="1">
        <f t="array" ref="N1570">IF(IFERROR(VLOOKUP(VALUE(Table13[[#This Row],[County FIPS]]), VALUE([1]!Assignments_of_Authorization[#Data]), 1, FALSE), "N")&lt;&gt;"N", "Y", "N")</f>
        <v>N</v>
      </c>
      <c r="O1570" s="9" t="str" cm="1">
        <f t="array" ref="O15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0" s="9" t="str" cm="1">
        <f t="array" ref="P15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0" s="9" t="str" cm="1">
        <f t="array" ref="Q15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1" spans="2:17" x14ac:dyDescent="0.25">
      <c r="B1571" s="8" t="s">
        <v>3616</v>
      </c>
      <c r="C1571" t="s">
        <v>1041</v>
      </c>
      <c r="D1571" t="s">
        <v>164</v>
      </c>
      <c r="E1571" t="s">
        <v>6</v>
      </c>
      <c r="F1571" s="4">
        <v>31519</v>
      </c>
      <c r="G1571" s="6" t="str" cm="1">
        <f t="array" ref="G1571">IFERROR(VLOOKUP(VALUE(Table13[[#This Row],[County FIPS]]), IFERROR(IF(VALUE([1]!New_Licenses[#Data])=0, "Pending", VALUE([1]!New_Licenses[#Data])), [1]!New_Licenses[#Data]), 8, FALSE), "N/A")</f>
        <v>N/A</v>
      </c>
      <c r="H1571" s="9" t="str">
        <f>IF(AND(Table13[[#This Row],[Call Sign]]&lt;&gt;"N/A", Table13[[#This Row],[Call Sign]]&lt;&gt;"Pending"), "Y", "N")</f>
        <v>N</v>
      </c>
      <c r="I1571" s="10" t="str" cm="1">
        <f t="array" ref="I15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1" s="6" t="str" cm="1">
        <f t="array" ref="J1571">IF(IFERROR(VLOOKUP(VALUE(Table13[[#This Row],[County FIPS]]), IFERROR(IF(VALUE([1]!New_Leases[#Data])=0, "Pending", VALUE([1]!New_Leases[#Data])), [1]!New_Leases[#Data]), 13, FALSE), "N")="Active", "Y", "N")</f>
        <v>N</v>
      </c>
      <c r="K1571" s="9" t="str" cm="1">
        <f t="array" ref="K15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1" s="9" t="str" cm="1">
        <f t="array" ref="L15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1" s="11" t="str" cm="1">
        <f t="array" ref="M15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1" s="9" t="str" cm="1">
        <f t="array" ref="N1571">IF(IFERROR(VLOOKUP(VALUE(Table13[[#This Row],[County FIPS]]), VALUE([1]!Assignments_of_Authorization[#Data]), 1, FALSE), "N")&lt;&gt;"N", "Y", "N")</f>
        <v>N</v>
      </c>
      <c r="O1571" s="9" t="str" cm="1">
        <f t="array" ref="O15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1" s="9" t="str" cm="1">
        <f t="array" ref="P15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1" s="9" t="str" cm="1">
        <f t="array" ref="Q15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2" spans="2:17" x14ac:dyDescent="0.25">
      <c r="B1572" s="8" t="s">
        <v>3617</v>
      </c>
      <c r="C1572" t="s">
        <v>1041</v>
      </c>
      <c r="D1572" t="s">
        <v>167</v>
      </c>
      <c r="E1572" t="s">
        <v>6</v>
      </c>
      <c r="F1572" s="4">
        <v>53955</v>
      </c>
      <c r="G1572" s="6" t="str" cm="1">
        <f t="array" ref="G1572">IFERROR(VLOOKUP(VALUE(Table13[[#This Row],[County FIPS]]), IFERROR(IF(VALUE([1]!New_Licenses[#Data])=0, "Pending", VALUE([1]!New_Licenses[#Data])), [1]!New_Licenses[#Data]), 8, FALSE), "N/A")</f>
        <v>N/A</v>
      </c>
      <c r="H1572" s="9" t="str">
        <f>IF(AND(Table13[[#This Row],[Call Sign]]&lt;&gt;"N/A", Table13[[#This Row],[Call Sign]]&lt;&gt;"Pending"), "Y", "N")</f>
        <v>N</v>
      </c>
      <c r="I1572" s="10" t="str" cm="1">
        <f t="array" ref="I15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2" s="6" t="str" cm="1">
        <f t="array" ref="J1572">IF(IFERROR(VLOOKUP(VALUE(Table13[[#This Row],[County FIPS]]), IFERROR(IF(VALUE([1]!New_Leases[#Data])=0, "Pending", VALUE([1]!New_Leases[#Data])), [1]!New_Leases[#Data]), 13, FALSE), "N")="Active", "Y", "N")</f>
        <v>N</v>
      </c>
      <c r="K1572" s="9" t="str" cm="1">
        <f t="array" ref="K15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2" s="9" t="str" cm="1">
        <f t="array" ref="L15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2" s="11" t="str" cm="1">
        <f t="array" ref="M15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2" s="9" t="str" cm="1">
        <f t="array" ref="N1572">IF(IFERROR(VLOOKUP(VALUE(Table13[[#This Row],[County FIPS]]), VALUE([1]!Assignments_of_Authorization[#Data]), 1, FALSE), "N")&lt;&gt;"N", "Y", "N")</f>
        <v>N</v>
      </c>
      <c r="O1572" s="9" t="str" cm="1">
        <f t="array" ref="O15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2" s="9" t="str" cm="1">
        <f t="array" ref="P15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2" s="9" t="str" cm="1">
        <f t="array" ref="Q15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3" spans="2:17" x14ac:dyDescent="0.25">
      <c r="B1573" s="8" t="s">
        <v>3618</v>
      </c>
      <c r="C1573" t="s">
        <v>1041</v>
      </c>
      <c r="D1573" t="s">
        <v>347</v>
      </c>
      <c r="E1573" t="s">
        <v>6</v>
      </c>
      <c r="F1573" s="4">
        <v>4681</v>
      </c>
      <c r="G1573" s="6" t="str" cm="1">
        <f t="array" ref="G1573">IFERROR(VLOOKUP(VALUE(Table13[[#This Row],[County FIPS]]), IFERROR(IF(VALUE([1]!New_Licenses[#Data])=0, "Pending", VALUE([1]!New_Licenses[#Data])), [1]!New_Licenses[#Data]), 8, FALSE), "N/A")</f>
        <v>N/A</v>
      </c>
      <c r="H1573" s="9" t="str">
        <f>IF(AND(Table13[[#This Row],[Call Sign]]&lt;&gt;"N/A", Table13[[#This Row],[Call Sign]]&lt;&gt;"Pending"), "Y", "N")</f>
        <v>N</v>
      </c>
      <c r="I1573" s="10" t="str" cm="1">
        <f t="array" ref="I15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3" s="6" t="str" cm="1">
        <f t="array" ref="J1573">IF(IFERROR(VLOOKUP(VALUE(Table13[[#This Row],[County FIPS]]), IFERROR(IF(VALUE([1]!New_Leases[#Data])=0, "Pending", VALUE([1]!New_Leases[#Data])), [1]!New_Leases[#Data]), 13, FALSE), "N")="Active", "Y", "N")</f>
        <v>N</v>
      </c>
      <c r="K1573" s="9" t="str" cm="1">
        <f t="array" ref="K15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3" s="9" t="str" cm="1">
        <f t="array" ref="L15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3" s="11" t="str" cm="1">
        <f t="array" ref="M15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3" s="9" t="str" cm="1">
        <f t="array" ref="N1573">IF(IFERROR(VLOOKUP(VALUE(Table13[[#This Row],[County FIPS]]), VALUE([1]!Assignments_of_Authorization[#Data]), 1, FALSE), "N")&lt;&gt;"N", "Y", "N")</f>
        <v>N</v>
      </c>
      <c r="O1573" s="9" t="str" cm="1">
        <f t="array" ref="O15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3" s="9" t="str" cm="1">
        <f t="array" ref="P15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3" s="9" t="str" cm="1">
        <f t="array" ref="Q15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4" spans="2:17" x14ac:dyDescent="0.25">
      <c r="B1574" s="8" t="s">
        <v>3619</v>
      </c>
      <c r="C1574" t="s">
        <v>1041</v>
      </c>
      <c r="D1574" t="s">
        <v>1070</v>
      </c>
      <c r="E1574" t="s">
        <v>6</v>
      </c>
      <c r="F1574" s="4">
        <v>10355</v>
      </c>
      <c r="G1574" s="6" t="str" cm="1">
        <f t="array" ref="G1574">IFERROR(VLOOKUP(VALUE(Table13[[#This Row],[County FIPS]]), IFERROR(IF(VALUE([1]!New_Licenses[#Data])=0, "Pending", VALUE([1]!New_Licenses[#Data])), [1]!New_Licenses[#Data]), 8, FALSE), "N/A")</f>
        <v>N/A</v>
      </c>
      <c r="H1574" s="9" t="str">
        <f>IF(AND(Table13[[#This Row],[Call Sign]]&lt;&gt;"N/A", Table13[[#This Row],[Call Sign]]&lt;&gt;"Pending"), "Y", "N")</f>
        <v>N</v>
      </c>
      <c r="I1574" s="10" t="str" cm="1">
        <f t="array" ref="I15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4" s="6" t="str" cm="1">
        <f t="array" ref="J1574">IF(IFERROR(VLOOKUP(VALUE(Table13[[#This Row],[County FIPS]]), IFERROR(IF(VALUE([1]!New_Leases[#Data])=0, "Pending", VALUE([1]!New_Leases[#Data])), [1]!New_Leases[#Data]), 13, FALSE), "N")="Active", "Y", "N")</f>
        <v>N</v>
      </c>
      <c r="K1574" s="9" t="str" cm="1">
        <f t="array" ref="K15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4" s="9" t="str" cm="1">
        <f t="array" ref="L15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4" s="11" t="str" cm="1">
        <f t="array" ref="M15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4" s="9" t="str" cm="1">
        <f t="array" ref="N1574">IF(IFERROR(VLOOKUP(VALUE(Table13[[#This Row],[County FIPS]]), VALUE([1]!Assignments_of_Authorization[#Data]), 1, FALSE), "N")&lt;&gt;"N", "Y", "N")</f>
        <v>N</v>
      </c>
      <c r="O1574" s="9" t="str" cm="1">
        <f t="array" ref="O15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4" s="9" t="str" cm="1">
        <f t="array" ref="P15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4" s="9" t="str" cm="1">
        <f t="array" ref="Q15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5" spans="2:17" x14ac:dyDescent="0.25">
      <c r="B1575" s="8" t="s">
        <v>3620</v>
      </c>
      <c r="C1575" t="s">
        <v>1041</v>
      </c>
      <c r="D1575" t="s">
        <v>62</v>
      </c>
      <c r="E1575" t="s">
        <v>6</v>
      </c>
      <c r="F1575" s="4">
        <v>24716</v>
      </c>
      <c r="G1575" s="6" t="str" cm="1">
        <f t="array" ref="G1575">IFERROR(VLOOKUP(VALUE(Table13[[#This Row],[County FIPS]]), IFERROR(IF(VALUE([1]!New_Licenses[#Data])=0, "Pending", VALUE([1]!New_Licenses[#Data])), [1]!New_Licenses[#Data]), 8, FALSE), "N/A")</f>
        <v>N/A</v>
      </c>
      <c r="H1575" s="9" t="str">
        <f>IF(AND(Table13[[#This Row],[Call Sign]]&lt;&gt;"N/A", Table13[[#This Row],[Call Sign]]&lt;&gt;"Pending"), "Y", "N")</f>
        <v>N</v>
      </c>
      <c r="I1575" s="10" t="str" cm="1">
        <f t="array" ref="I15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5" s="6" t="str" cm="1">
        <f t="array" ref="J1575">IF(IFERROR(VLOOKUP(VALUE(Table13[[#This Row],[County FIPS]]), IFERROR(IF(VALUE([1]!New_Leases[#Data])=0, "Pending", VALUE([1]!New_Leases[#Data])), [1]!New_Leases[#Data]), 13, FALSE), "N")="Active", "Y", "N")</f>
        <v>N</v>
      </c>
      <c r="K1575" s="9" t="str" cm="1">
        <f t="array" ref="K15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5" s="9" t="str" cm="1">
        <f t="array" ref="L15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5" s="11" t="str" cm="1">
        <f t="array" ref="M15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5" s="9" t="str" cm="1">
        <f t="array" ref="N1575">IF(IFERROR(VLOOKUP(VALUE(Table13[[#This Row],[County FIPS]]), VALUE([1]!Assignments_of_Authorization[#Data]), 1, FALSE), "N")&lt;&gt;"N", "Y", "N")</f>
        <v>N</v>
      </c>
      <c r="O1575" s="9" t="str" cm="1">
        <f t="array" ref="O15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5" s="9" t="str" cm="1">
        <f t="array" ref="P15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5" s="9" t="str" cm="1">
        <f t="array" ref="Q15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6" spans="2:17" x14ac:dyDescent="0.25">
      <c r="B1576" s="8" t="s">
        <v>3621</v>
      </c>
      <c r="C1576" t="s">
        <v>1041</v>
      </c>
      <c r="D1576" t="s">
        <v>1071</v>
      </c>
      <c r="E1576" t="s">
        <v>6</v>
      </c>
      <c r="F1576" s="4">
        <v>23158</v>
      </c>
      <c r="G1576" s="6" t="str" cm="1">
        <f t="array" ref="G1576">IFERROR(VLOOKUP(VALUE(Table13[[#This Row],[County FIPS]]), IFERROR(IF(VALUE([1]!New_Licenses[#Data])=0, "Pending", VALUE([1]!New_Licenses[#Data])), [1]!New_Licenses[#Data]), 8, FALSE), "N/A")</f>
        <v>N/A</v>
      </c>
      <c r="H1576" s="9" t="str">
        <f>IF(AND(Table13[[#This Row],[Call Sign]]&lt;&gt;"N/A", Table13[[#This Row],[Call Sign]]&lt;&gt;"Pending"), "Y", "N")</f>
        <v>N</v>
      </c>
      <c r="I1576" s="10" t="str" cm="1">
        <f t="array" ref="I15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6" s="6" t="str" cm="1">
        <f t="array" ref="J1576">IF(IFERROR(VLOOKUP(VALUE(Table13[[#This Row],[County FIPS]]), IFERROR(IF(VALUE([1]!New_Leases[#Data])=0, "Pending", VALUE([1]!New_Leases[#Data])), [1]!New_Leases[#Data]), 13, FALSE), "N")="Active", "Y", "N")</f>
        <v>N</v>
      </c>
      <c r="K1576" s="9" t="str" cm="1">
        <f t="array" ref="K15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6" s="9" t="str" cm="1">
        <f t="array" ref="L15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6" s="11" t="str" cm="1">
        <f t="array" ref="M15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6" s="9" t="str" cm="1">
        <f t="array" ref="N1576">IF(IFERROR(VLOOKUP(VALUE(Table13[[#This Row],[County FIPS]]), VALUE([1]!Assignments_of_Authorization[#Data]), 1, FALSE), "N")&lt;&gt;"N", "Y", "N")</f>
        <v>N</v>
      </c>
      <c r="O1576" s="9" t="str" cm="1">
        <f t="array" ref="O15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6" s="9" t="str" cm="1">
        <f t="array" ref="P15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6" s="9" t="str" cm="1">
        <f t="array" ref="Q15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7" spans="2:17" x14ac:dyDescent="0.25">
      <c r="B1577" s="8" t="s">
        <v>3622</v>
      </c>
      <c r="C1577" t="s">
        <v>1041</v>
      </c>
      <c r="D1577" t="s">
        <v>1072</v>
      </c>
      <c r="E1577" t="s">
        <v>6</v>
      </c>
      <c r="F1577" s="4">
        <v>6096</v>
      </c>
      <c r="G1577" s="6" t="str" cm="1">
        <f t="array" ref="G1577">IFERROR(VLOOKUP(VALUE(Table13[[#This Row],[County FIPS]]), IFERROR(IF(VALUE([1]!New_Licenses[#Data])=0, "Pending", VALUE([1]!New_Licenses[#Data])), [1]!New_Licenses[#Data]), 8, FALSE), "N/A")</f>
        <v>N/A</v>
      </c>
      <c r="H1577" s="9" t="str">
        <f>IF(AND(Table13[[#This Row],[Call Sign]]&lt;&gt;"N/A", Table13[[#This Row],[Call Sign]]&lt;&gt;"Pending"), "Y", "N")</f>
        <v>N</v>
      </c>
      <c r="I1577" s="10" t="str" cm="1">
        <f t="array" ref="I15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7" s="6" t="str" cm="1">
        <f t="array" ref="J1577">IF(IFERROR(VLOOKUP(VALUE(Table13[[#This Row],[County FIPS]]), IFERROR(IF(VALUE([1]!New_Leases[#Data])=0, "Pending", VALUE([1]!New_Leases[#Data])), [1]!New_Leases[#Data]), 13, FALSE), "N")="Active", "Y", "N")</f>
        <v>N</v>
      </c>
      <c r="K1577" s="9" t="str" cm="1">
        <f t="array" ref="K15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7" s="9" t="str" cm="1">
        <f t="array" ref="L15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7" s="11" t="str" cm="1">
        <f t="array" ref="M15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7" s="9" t="str" cm="1">
        <f t="array" ref="N1577">IF(IFERROR(VLOOKUP(VALUE(Table13[[#This Row],[County FIPS]]), VALUE([1]!Assignments_of_Authorization[#Data]), 1, FALSE), "N")&lt;&gt;"N", "Y", "N")</f>
        <v>N</v>
      </c>
      <c r="O1577" s="9" t="str" cm="1">
        <f t="array" ref="O15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7" s="9" t="str" cm="1">
        <f t="array" ref="P15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7" s="9" t="str" cm="1">
        <f t="array" ref="Q15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8" spans="2:17" x14ac:dyDescent="0.25">
      <c r="B1578" s="8" t="s">
        <v>3623</v>
      </c>
      <c r="C1578" t="s">
        <v>1041</v>
      </c>
      <c r="D1578" t="s">
        <v>588</v>
      </c>
      <c r="E1578" t="s">
        <v>6</v>
      </c>
      <c r="F1578" s="4">
        <v>10679</v>
      </c>
      <c r="G1578" s="6" t="str" cm="1">
        <f t="array" ref="G1578">IFERROR(VLOOKUP(VALUE(Table13[[#This Row],[County FIPS]]), IFERROR(IF(VALUE([1]!New_Licenses[#Data])=0, "Pending", VALUE([1]!New_Licenses[#Data])), [1]!New_Licenses[#Data]), 8, FALSE), "N/A")</f>
        <v>N/A</v>
      </c>
      <c r="H1578" s="9" t="str">
        <f>IF(AND(Table13[[#This Row],[Call Sign]]&lt;&gt;"N/A", Table13[[#This Row],[Call Sign]]&lt;&gt;"Pending"), "Y", "N")</f>
        <v>N</v>
      </c>
      <c r="I1578" s="10" t="str" cm="1">
        <f t="array" ref="I15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78" s="6" t="str" cm="1">
        <f t="array" ref="J1578">IF(IFERROR(VLOOKUP(VALUE(Table13[[#This Row],[County FIPS]]), IFERROR(IF(VALUE([1]!New_Leases[#Data])=0, "Pending", VALUE([1]!New_Leases[#Data])), [1]!New_Leases[#Data]), 13, FALSE), "N")="Active", "Y", "N")</f>
        <v>N</v>
      </c>
      <c r="K1578" s="9" t="str" cm="1">
        <f t="array" ref="K15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8" s="9" t="str" cm="1">
        <f t="array" ref="L15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8" s="11" t="str" cm="1">
        <f t="array" ref="M15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8" s="9" t="str" cm="1">
        <f t="array" ref="N1578">IF(IFERROR(VLOOKUP(VALUE(Table13[[#This Row],[County FIPS]]), VALUE([1]!Assignments_of_Authorization[#Data]), 1, FALSE), "N")&lt;&gt;"N", "Y", "N")</f>
        <v>N</v>
      </c>
      <c r="O1578" s="9" t="str" cm="1">
        <f t="array" ref="O15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8" s="9" t="str" cm="1">
        <f t="array" ref="P15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8" s="9" t="str" cm="1">
        <f t="array" ref="Q15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79" spans="2:17" x14ac:dyDescent="0.25">
      <c r="B1579" s="8" t="s">
        <v>3624</v>
      </c>
      <c r="C1579" t="s">
        <v>1041</v>
      </c>
      <c r="D1579" t="s">
        <v>1073</v>
      </c>
      <c r="E1579" t="s">
        <v>8</v>
      </c>
      <c r="F1579" s="4">
        <v>405262</v>
      </c>
      <c r="G1579" s="6" t="str" cm="1">
        <f t="array" ref="G1579">IFERROR(VLOOKUP(VALUE(Table13[[#This Row],[County FIPS]]), IFERROR(IF(VALUE([1]!New_Licenses[#Data])=0, "Pending", VALUE([1]!New_Licenses[#Data])), [1]!New_Licenses[#Data]), 8, FALSE), "N/A")</f>
        <v>WRNS232</v>
      </c>
      <c r="H1579" s="9" t="str">
        <f>IF(AND(Table13[[#This Row],[Call Sign]]&lt;&gt;"N/A", Table13[[#This Row],[Call Sign]]&lt;&gt;"Pending"), "Y", "N")</f>
        <v>Y</v>
      </c>
      <c r="I1579" s="10" cm="1">
        <f t="array" ref="I1579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1579" s="6" t="str" cm="1">
        <f t="array" ref="J1579">IF(IFERROR(VLOOKUP(VALUE(Table13[[#This Row],[County FIPS]]), IFERROR(IF(VALUE([1]!New_Leases[#Data])=0, "Pending", VALUE([1]!New_Leases[#Data])), [1]!New_Leases[#Data]), 13, FALSE), "N")="Active", "Y", "N")</f>
        <v>N</v>
      </c>
      <c r="K1579" s="9" t="str" cm="1">
        <f t="array" ref="K15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79" s="9" t="str" cm="1">
        <f t="array" ref="L15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79" s="11" t="str" cm="1">
        <f t="array" ref="M15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79" s="9" t="str" cm="1">
        <f t="array" ref="N1579">IF(IFERROR(VLOOKUP(VALUE(Table13[[#This Row],[County FIPS]]), VALUE([1]!Assignments_of_Authorization[#Data]), 1, FALSE), "N")&lt;&gt;"N", "Y", "N")</f>
        <v>N</v>
      </c>
      <c r="O1579" s="9" t="str" cm="1">
        <f t="array" ref="O15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79" s="9" t="str" cm="1">
        <f t="array" ref="P15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79" s="9" t="str" cm="1">
        <f t="array" ref="Q15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0" spans="2:17" x14ac:dyDescent="0.25">
      <c r="B1580" s="8" t="s">
        <v>3625</v>
      </c>
      <c r="C1580" t="s">
        <v>1041</v>
      </c>
      <c r="D1580" t="s">
        <v>64</v>
      </c>
      <c r="E1580" t="s">
        <v>6</v>
      </c>
      <c r="F1580" s="4">
        <v>9284</v>
      </c>
      <c r="G1580" s="6" t="str" cm="1">
        <f t="array" ref="G1580">IFERROR(VLOOKUP(VALUE(Table13[[#This Row],[County FIPS]]), IFERROR(IF(VALUE([1]!New_Licenses[#Data])=0, "Pending", VALUE([1]!New_Licenses[#Data])), [1]!New_Licenses[#Data]), 8, FALSE), "N/A")</f>
        <v>Pending</v>
      </c>
      <c r="H1580" s="9" t="str">
        <f>IF(AND(Table13[[#This Row],[Call Sign]]&lt;&gt;"N/A", Table13[[#This Row],[Call Sign]]&lt;&gt;"Pending"), "Y", "N")</f>
        <v>N</v>
      </c>
      <c r="I1580" s="10" t="str" cm="1">
        <f t="array" ref="I158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80" s="6" t="str" cm="1">
        <f t="array" ref="J1580">IF(IFERROR(VLOOKUP(VALUE(Table13[[#This Row],[County FIPS]]), IFERROR(IF(VALUE([1]!New_Leases[#Data])=0, "Pending", VALUE([1]!New_Leases[#Data])), [1]!New_Leases[#Data]), 13, FALSE), "N")="Active", "Y", "N")</f>
        <v>N</v>
      </c>
      <c r="K1580" s="9" t="str" cm="1">
        <f t="array" ref="K15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0" s="9" t="str" cm="1">
        <f t="array" ref="L15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0" s="11" t="str" cm="1">
        <f t="array" ref="M15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0" s="9" t="str" cm="1">
        <f t="array" ref="N1580">IF(IFERROR(VLOOKUP(VALUE(Table13[[#This Row],[County FIPS]]), VALUE([1]!Assignments_of_Authorization[#Data]), 1, FALSE), "N")&lt;&gt;"N", "Y", "N")</f>
        <v>N</v>
      </c>
      <c r="O1580" s="9" t="str" cm="1">
        <f t="array" ref="O15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0" s="9" t="str" cm="1">
        <f t="array" ref="P15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0" s="9" t="str" cm="1">
        <f t="array" ref="Q15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1" spans="2:17" x14ac:dyDescent="0.25">
      <c r="B1581" s="8" t="s">
        <v>3626</v>
      </c>
      <c r="C1581" t="s">
        <v>1041</v>
      </c>
      <c r="D1581" t="s">
        <v>1074</v>
      </c>
      <c r="E1581" t="s">
        <v>6</v>
      </c>
      <c r="F1581" s="4">
        <v>18479</v>
      </c>
      <c r="G1581" s="6" t="str" cm="1">
        <f t="array" ref="G1581">IFERROR(VLOOKUP(VALUE(Table13[[#This Row],[County FIPS]]), IFERROR(IF(VALUE([1]!New_Licenses[#Data])=0, "Pending", VALUE([1]!New_Licenses[#Data])), [1]!New_Licenses[#Data]), 8, FALSE), "N/A")</f>
        <v>N/A</v>
      </c>
      <c r="H1581" s="9" t="str">
        <f>IF(AND(Table13[[#This Row],[Call Sign]]&lt;&gt;"N/A", Table13[[#This Row],[Call Sign]]&lt;&gt;"Pending"), "Y", "N")</f>
        <v>N</v>
      </c>
      <c r="I1581" s="10" t="str" cm="1">
        <f t="array" ref="I15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1" s="6" t="str" cm="1">
        <f t="array" ref="J1581">IF(IFERROR(VLOOKUP(VALUE(Table13[[#This Row],[County FIPS]]), IFERROR(IF(VALUE([1]!New_Leases[#Data])=0, "Pending", VALUE([1]!New_Leases[#Data])), [1]!New_Leases[#Data]), 13, FALSE), "N")="Active", "Y", "N")</f>
        <v>N</v>
      </c>
      <c r="K1581" s="9" t="str" cm="1">
        <f t="array" ref="K15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1" s="9" t="str" cm="1">
        <f t="array" ref="L15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1" s="11" t="str" cm="1">
        <f t="array" ref="M15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1" s="9" t="str" cm="1">
        <f t="array" ref="N1581">IF(IFERROR(VLOOKUP(VALUE(Table13[[#This Row],[County FIPS]]), VALUE([1]!Assignments_of_Authorization[#Data]), 1, FALSE), "N")&lt;&gt;"N", "Y", "N")</f>
        <v>N</v>
      </c>
      <c r="O1581" s="9" t="str" cm="1">
        <f t="array" ref="O15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1" s="9" t="str" cm="1">
        <f t="array" ref="P15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1" s="9" t="str" cm="1">
        <f t="array" ref="Q15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2" spans="2:17" x14ac:dyDescent="0.25">
      <c r="B1582" s="8" t="s">
        <v>3627</v>
      </c>
      <c r="C1582" t="s">
        <v>1041</v>
      </c>
      <c r="D1582" t="s">
        <v>1075</v>
      </c>
      <c r="E1582" t="s">
        <v>8</v>
      </c>
      <c r="F1582" s="4">
        <v>66922</v>
      </c>
      <c r="G1582" s="6" t="str" cm="1">
        <f t="array" ref="G1582">IFERROR(VLOOKUP(VALUE(Table13[[#This Row],[County FIPS]]), IFERROR(IF(VALUE([1]!New_Licenses[#Data])=0, "Pending", VALUE([1]!New_Licenses[#Data])), [1]!New_Licenses[#Data]), 8, FALSE), "N/A")</f>
        <v>N/A</v>
      </c>
      <c r="H1582" s="9" t="str">
        <f>IF(AND(Table13[[#This Row],[Call Sign]]&lt;&gt;"N/A", Table13[[#This Row],[Call Sign]]&lt;&gt;"Pending"), "Y", "N")</f>
        <v>N</v>
      </c>
      <c r="I1582" s="10" t="str" cm="1">
        <f t="array" ref="I15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2" s="6" t="str" cm="1">
        <f t="array" ref="J1582">IF(IFERROR(VLOOKUP(VALUE(Table13[[#This Row],[County FIPS]]), IFERROR(IF(VALUE([1]!New_Leases[#Data])=0, "Pending", VALUE([1]!New_Leases[#Data])), [1]!New_Leases[#Data]), 13, FALSE), "N")="Active", "Y", "N")</f>
        <v>N</v>
      </c>
      <c r="K1582" s="9" t="str" cm="1">
        <f t="array" ref="K15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2" s="9" t="str" cm="1">
        <f t="array" ref="L15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2" s="11" t="str" cm="1">
        <f t="array" ref="M15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2" s="9" t="str" cm="1">
        <f t="array" ref="N1582">IF(IFERROR(VLOOKUP(VALUE(Table13[[#This Row],[County FIPS]]), VALUE([1]!Assignments_of_Authorization[#Data]), 1, FALSE), "N")&lt;&gt;"N", "Y", "N")</f>
        <v>N</v>
      </c>
      <c r="O1582" s="9" t="str" cm="1">
        <f t="array" ref="O15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2" s="9" t="str" cm="1">
        <f t="array" ref="P15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2" s="9" t="str" cm="1">
        <f t="array" ref="Q15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3" spans="2:17" x14ac:dyDescent="0.25">
      <c r="B1583" s="8" t="s">
        <v>3628</v>
      </c>
      <c r="C1583" t="s">
        <v>1041</v>
      </c>
      <c r="D1583" t="s">
        <v>990</v>
      </c>
      <c r="E1583" t="s">
        <v>8</v>
      </c>
      <c r="F1583" s="4">
        <v>1004125</v>
      </c>
      <c r="G1583" s="6" t="str" cm="1">
        <f t="array" ref="G1583">IFERROR(VLOOKUP(VALUE(Table13[[#This Row],[County FIPS]]), IFERROR(IF(VALUE([1]!New_Licenses[#Data])=0, "Pending", VALUE([1]!New_Licenses[#Data])), [1]!New_Licenses[#Data]), 8, FALSE), "N/A")</f>
        <v>WRNS234</v>
      </c>
      <c r="H1583" s="9" t="str">
        <f>IF(AND(Table13[[#This Row],[Call Sign]]&lt;&gt;"N/A", Table13[[#This Row],[Call Sign]]&lt;&gt;"Pending"), "Y", "N")</f>
        <v>Y</v>
      </c>
      <c r="I1583" s="10" cm="1">
        <f t="array" ref="I1583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1583" s="6" t="str" cm="1">
        <f t="array" ref="J1583">IF(IFERROR(VLOOKUP(VALUE(Table13[[#This Row],[County FIPS]]), IFERROR(IF(VALUE([1]!New_Leases[#Data])=0, "Pending", VALUE([1]!New_Leases[#Data])), [1]!New_Leases[#Data]), 13, FALSE), "N")="Active", "Y", "N")</f>
        <v>N</v>
      </c>
      <c r="K1583" s="9" t="str" cm="1">
        <f t="array" ref="K15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3" s="9" t="str" cm="1">
        <f t="array" ref="L15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3" s="11" t="str" cm="1">
        <f t="array" ref="M15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3" s="9" t="str" cm="1">
        <f t="array" ref="N1583">IF(IFERROR(VLOOKUP(VALUE(Table13[[#This Row],[County FIPS]]), VALUE([1]!Assignments_of_Authorization[#Data]), 1, FALSE), "N")&lt;&gt;"N", "Y", "N")</f>
        <v>N</v>
      </c>
      <c r="O1583" s="9" t="str" cm="1">
        <f t="array" ref="O15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3" s="9" t="str" cm="1">
        <f t="array" ref="P15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3" s="9" t="str" cm="1">
        <f t="array" ref="Q15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4" spans="2:17" x14ac:dyDescent="0.25">
      <c r="B1584" s="8" t="s">
        <v>3629</v>
      </c>
      <c r="C1584" t="s">
        <v>1041</v>
      </c>
      <c r="D1584" t="s">
        <v>169</v>
      </c>
      <c r="E1584" t="s">
        <v>6</v>
      </c>
      <c r="F1584" s="4">
        <v>23333</v>
      </c>
      <c r="G1584" s="6" t="str" cm="1">
        <f t="array" ref="G1584">IFERROR(VLOOKUP(VALUE(Table13[[#This Row],[County FIPS]]), IFERROR(IF(VALUE([1]!New_Licenses[#Data])=0, "Pending", VALUE([1]!New_Licenses[#Data])), [1]!New_Licenses[#Data]), 8, FALSE), "N/A")</f>
        <v>N/A</v>
      </c>
      <c r="H1584" s="9" t="str">
        <f>IF(AND(Table13[[#This Row],[Call Sign]]&lt;&gt;"N/A", Table13[[#This Row],[Call Sign]]&lt;&gt;"Pending"), "Y", "N")</f>
        <v>N</v>
      </c>
      <c r="I1584" s="10" t="str" cm="1">
        <f t="array" ref="I15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4" s="6" t="str" cm="1">
        <f t="array" ref="J1584">IF(IFERROR(VLOOKUP(VALUE(Table13[[#This Row],[County FIPS]]), IFERROR(IF(VALUE([1]!New_Leases[#Data])=0, "Pending", VALUE([1]!New_Leases[#Data])), [1]!New_Leases[#Data]), 13, FALSE), "N")="Active", "Y", "N")</f>
        <v>N</v>
      </c>
      <c r="K1584" s="9" t="str" cm="1">
        <f t="array" ref="K15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4" s="9" t="str" cm="1">
        <f t="array" ref="L15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4" s="11" t="str" cm="1">
        <f t="array" ref="M15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4" s="9" t="str" cm="1">
        <f t="array" ref="N1584">IF(IFERROR(VLOOKUP(VALUE(Table13[[#This Row],[County FIPS]]), VALUE([1]!Assignments_of_Authorization[#Data]), 1, FALSE), "N")&lt;&gt;"N", "Y", "N")</f>
        <v>N</v>
      </c>
      <c r="O1584" s="9" t="str" cm="1">
        <f t="array" ref="O15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4" s="9" t="str" cm="1">
        <f t="array" ref="P15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4" s="9" t="str" cm="1">
        <f t="array" ref="Q15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5" spans="2:17" x14ac:dyDescent="0.25">
      <c r="B1585" s="8" t="s">
        <v>3630</v>
      </c>
      <c r="C1585" t="s">
        <v>1041</v>
      </c>
      <c r="D1585" t="s">
        <v>551</v>
      </c>
      <c r="E1585" t="s">
        <v>6</v>
      </c>
      <c r="F1585" s="4">
        <v>4032</v>
      </c>
      <c r="G1585" s="6" t="str" cm="1">
        <f t="array" ref="G1585">IFERROR(VLOOKUP(VALUE(Table13[[#This Row],[County FIPS]]), IFERROR(IF(VALUE([1]!New_Licenses[#Data])=0, "Pending", VALUE([1]!New_Licenses[#Data])), [1]!New_Licenses[#Data]), 8, FALSE), "N/A")</f>
        <v>N/A</v>
      </c>
      <c r="H1585" s="9" t="str">
        <f>IF(AND(Table13[[#This Row],[Call Sign]]&lt;&gt;"N/A", Table13[[#This Row],[Call Sign]]&lt;&gt;"Pending"), "Y", "N")</f>
        <v>N</v>
      </c>
      <c r="I1585" s="10" t="str" cm="1">
        <f t="array" ref="I15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5" s="6" t="str" cm="1">
        <f t="array" ref="J1585">IF(IFERROR(VLOOKUP(VALUE(Table13[[#This Row],[County FIPS]]), IFERROR(IF(VALUE([1]!New_Leases[#Data])=0, "Pending", VALUE([1]!New_Leases[#Data])), [1]!New_Leases[#Data]), 13, FALSE), "N")="Active", "Y", "N")</f>
        <v>N</v>
      </c>
      <c r="K1585" s="9" t="str" cm="1">
        <f t="array" ref="K15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5" s="9" t="str" cm="1">
        <f t="array" ref="L15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5" s="11" t="str" cm="1">
        <f t="array" ref="M15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5" s="9" t="str" cm="1">
        <f t="array" ref="N1585">IF(IFERROR(VLOOKUP(VALUE(Table13[[#This Row],[County FIPS]]), VALUE([1]!Assignments_of_Authorization[#Data]), 1, FALSE), "N")&lt;&gt;"N", "Y", "N")</f>
        <v>N</v>
      </c>
      <c r="O1585" s="9" t="str" cm="1">
        <f t="array" ref="O15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5" s="9" t="str" cm="1">
        <f t="array" ref="P15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5" s="9" t="str" cm="1">
        <f t="array" ref="Q15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6" spans="2:17" x14ac:dyDescent="0.25">
      <c r="B1586" s="8" t="s">
        <v>3631</v>
      </c>
      <c r="C1586" t="s">
        <v>1041</v>
      </c>
      <c r="D1586" t="s">
        <v>1076</v>
      </c>
      <c r="E1586" t="s">
        <v>6</v>
      </c>
      <c r="F1586" s="4">
        <v>4716</v>
      </c>
      <c r="G1586" s="6" t="str" cm="1">
        <f t="array" ref="G1586">IFERROR(VLOOKUP(VALUE(Table13[[#This Row],[County FIPS]]), IFERROR(IF(VALUE([1]!New_Licenses[#Data])=0, "Pending", VALUE([1]!New_Licenses[#Data])), [1]!New_Licenses[#Data]), 8, FALSE), "N/A")</f>
        <v>N/A</v>
      </c>
      <c r="H1586" s="9" t="str">
        <f>IF(AND(Table13[[#This Row],[Call Sign]]&lt;&gt;"N/A", Table13[[#This Row],[Call Sign]]&lt;&gt;"Pending"), "Y", "N")</f>
        <v>N</v>
      </c>
      <c r="I1586" s="10" t="str" cm="1">
        <f t="array" ref="I15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6" s="6" t="str" cm="1">
        <f t="array" ref="J1586">IF(IFERROR(VLOOKUP(VALUE(Table13[[#This Row],[County FIPS]]), IFERROR(IF(VALUE([1]!New_Leases[#Data])=0, "Pending", VALUE([1]!New_Leases[#Data])), [1]!New_Leases[#Data]), 13, FALSE), "N")="Active", "Y", "N")</f>
        <v>N</v>
      </c>
      <c r="K1586" s="9" t="str" cm="1">
        <f t="array" ref="K15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6" s="9" t="str" cm="1">
        <f t="array" ref="L15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6" s="11" t="str" cm="1">
        <f t="array" ref="M15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6" s="9" t="str" cm="1">
        <f t="array" ref="N1586">IF(IFERROR(VLOOKUP(VALUE(Table13[[#This Row],[County FIPS]]), VALUE([1]!Assignments_of_Authorization[#Data]), 1, FALSE), "N")&lt;&gt;"N", "Y", "N")</f>
        <v>N</v>
      </c>
      <c r="O1586" s="9" t="str" cm="1">
        <f t="array" ref="O15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6" s="9" t="str" cm="1">
        <f t="array" ref="P15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6" s="9" t="str" cm="1">
        <f t="array" ref="Q15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7" spans="2:17" x14ac:dyDescent="0.25">
      <c r="B1587" s="8" t="s">
        <v>3632</v>
      </c>
      <c r="C1587" t="s">
        <v>1041</v>
      </c>
      <c r="D1587" t="s">
        <v>170</v>
      </c>
      <c r="E1587" t="s">
        <v>6</v>
      </c>
      <c r="F1587" s="4">
        <v>38059</v>
      </c>
      <c r="G1587" s="6" t="str" cm="1">
        <f t="array" ref="G1587">IFERROR(VLOOKUP(VALUE(Table13[[#This Row],[County FIPS]]), IFERROR(IF(VALUE([1]!New_Licenses[#Data])=0, "Pending", VALUE([1]!New_Licenses[#Data])), [1]!New_Licenses[#Data]), 8, FALSE), "N/A")</f>
        <v>N/A</v>
      </c>
      <c r="H1587" s="9" t="str">
        <f>IF(AND(Table13[[#This Row],[Call Sign]]&lt;&gt;"N/A", Table13[[#This Row],[Call Sign]]&lt;&gt;"Pending"), "Y", "N")</f>
        <v>N</v>
      </c>
      <c r="I1587" s="10" t="str" cm="1">
        <f t="array" ref="I15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7" s="6" t="str" cm="1">
        <f t="array" ref="J1587">IF(IFERROR(VLOOKUP(VALUE(Table13[[#This Row],[County FIPS]]), IFERROR(IF(VALUE([1]!New_Leases[#Data])=0, "Pending", VALUE([1]!New_Leases[#Data])), [1]!New_Leases[#Data]), 13, FALSE), "N")="Active", "Y", "N")</f>
        <v>N</v>
      </c>
      <c r="K1587" s="9" t="str" cm="1">
        <f t="array" ref="K15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7" s="9" t="str" cm="1">
        <f t="array" ref="L15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7" s="11" t="str" cm="1">
        <f t="array" ref="M15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7" s="9" t="str" cm="1">
        <f t="array" ref="N1587">IF(IFERROR(VLOOKUP(VALUE(Table13[[#This Row],[County FIPS]]), VALUE([1]!Assignments_of_Authorization[#Data]), 1, FALSE), "N")&lt;&gt;"N", "Y", "N")</f>
        <v>N</v>
      </c>
      <c r="O1587" s="9" t="str" cm="1">
        <f t="array" ref="O15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7" s="9" t="str" cm="1">
        <f t="array" ref="P15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7" s="9" t="str" cm="1">
        <f t="array" ref="Q15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8" spans="2:17" x14ac:dyDescent="0.25">
      <c r="B1588" s="8" t="s">
        <v>3633</v>
      </c>
      <c r="C1588" t="s">
        <v>1041</v>
      </c>
      <c r="D1588" t="s">
        <v>1077</v>
      </c>
      <c r="E1588" t="s">
        <v>6</v>
      </c>
      <c r="F1588" s="4">
        <v>7031</v>
      </c>
      <c r="G1588" s="6" t="str" cm="1">
        <f t="array" ref="G1588">IFERROR(VLOOKUP(VALUE(Table13[[#This Row],[County FIPS]]), IFERROR(IF(VALUE([1]!New_Licenses[#Data])=0, "Pending", VALUE([1]!New_Licenses[#Data])), [1]!New_Licenses[#Data]), 8, FALSE), "N/A")</f>
        <v>N/A</v>
      </c>
      <c r="H1588" s="9" t="str">
        <f>IF(AND(Table13[[#This Row],[Call Sign]]&lt;&gt;"N/A", Table13[[#This Row],[Call Sign]]&lt;&gt;"Pending"), "Y", "N")</f>
        <v>N</v>
      </c>
      <c r="I1588" s="10" t="str" cm="1">
        <f t="array" ref="I15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8" s="6" t="str" cm="1">
        <f t="array" ref="J1588">IF(IFERROR(VLOOKUP(VALUE(Table13[[#This Row],[County FIPS]]), IFERROR(IF(VALUE([1]!New_Leases[#Data])=0, "Pending", VALUE([1]!New_Leases[#Data])), [1]!New_Leases[#Data]), 13, FALSE), "N")="Active", "Y", "N")</f>
        <v>N</v>
      </c>
      <c r="K1588" s="9" t="str" cm="1">
        <f t="array" ref="K15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8" s="9" t="str" cm="1">
        <f t="array" ref="L15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8" s="11" t="str" cm="1">
        <f t="array" ref="M15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8" s="9" t="str" cm="1">
        <f t="array" ref="N1588">IF(IFERROR(VLOOKUP(VALUE(Table13[[#This Row],[County FIPS]]), VALUE([1]!Assignments_of_Authorization[#Data]), 1, FALSE), "N")&lt;&gt;"N", "Y", "N")</f>
        <v>N</v>
      </c>
      <c r="O1588" s="9" t="str" cm="1">
        <f t="array" ref="O15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8" s="9" t="str" cm="1">
        <f t="array" ref="P15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8" s="9" t="str" cm="1">
        <f t="array" ref="Q15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89" spans="2:17" x14ac:dyDescent="0.25">
      <c r="B1589" s="8" t="s">
        <v>3634</v>
      </c>
      <c r="C1589" t="s">
        <v>1041</v>
      </c>
      <c r="D1589" t="s">
        <v>65</v>
      </c>
      <c r="E1589" t="s">
        <v>6</v>
      </c>
      <c r="F1589" s="4">
        <v>6103</v>
      </c>
      <c r="G1589" s="6" t="str" cm="1">
        <f t="array" ref="G1589">IFERROR(VLOOKUP(VALUE(Table13[[#This Row],[County FIPS]]), IFERROR(IF(VALUE([1]!New_Licenses[#Data])=0, "Pending", VALUE([1]!New_Licenses[#Data])), [1]!New_Licenses[#Data]), 8, FALSE), "N/A")</f>
        <v>N/A</v>
      </c>
      <c r="H1589" s="9" t="str">
        <f>IF(AND(Table13[[#This Row],[Call Sign]]&lt;&gt;"N/A", Table13[[#This Row],[Call Sign]]&lt;&gt;"Pending"), "Y", "N")</f>
        <v>N</v>
      </c>
      <c r="I1589" s="10" t="str" cm="1">
        <f t="array" ref="I15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89" s="6" t="str" cm="1">
        <f t="array" ref="J1589">IF(IFERROR(VLOOKUP(VALUE(Table13[[#This Row],[County FIPS]]), IFERROR(IF(VALUE([1]!New_Leases[#Data])=0, "Pending", VALUE([1]!New_Leases[#Data])), [1]!New_Leases[#Data]), 13, FALSE), "N")="Active", "Y", "N")</f>
        <v>N</v>
      </c>
      <c r="K1589" s="9" t="str" cm="1">
        <f t="array" ref="K15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89" s="9" t="str" cm="1">
        <f t="array" ref="L15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89" s="11" t="str" cm="1">
        <f t="array" ref="M15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89" s="9" t="str" cm="1">
        <f t="array" ref="N1589">IF(IFERROR(VLOOKUP(VALUE(Table13[[#This Row],[County FIPS]]), VALUE([1]!Assignments_of_Authorization[#Data]), 1, FALSE), "N")&lt;&gt;"N", "Y", "N")</f>
        <v>N</v>
      </c>
      <c r="O1589" s="9" t="str" cm="1">
        <f t="array" ref="O15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89" s="9" t="str" cm="1">
        <f t="array" ref="P15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89" s="9" t="str" cm="1">
        <f t="array" ref="Q15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0" spans="2:17" x14ac:dyDescent="0.25">
      <c r="B1590" s="8" t="s">
        <v>3635</v>
      </c>
      <c r="C1590" t="s">
        <v>1041</v>
      </c>
      <c r="D1590" t="s">
        <v>1078</v>
      </c>
      <c r="E1590" t="s">
        <v>6</v>
      </c>
      <c r="F1590" s="4">
        <v>28672</v>
      </c>
      <c r="G1590" s="6" t="str" cm="1">
        <f t="array" ref="G1590">IFERROR(VLOOKUP(VALUE(Table13[[#This Row],[County FIPS]]), IFERROR(IF(VALUE([1]!New_Licenses[#Data])=0, "Pending", VALUE([1]!New_Licenses[#Data])), [1]!New_Licenses[#Data]), 8, FALSE), "N/A")</f>
        <v>N/A</v>
      </c>
      <c r="H1590" s="9" t="str">
        <f>IF(AND(Table13[[#This Row],[Call Sign]]&lt;&gt;"N/A", Table13[[#This Row],[Call Sign]]&lt;&gt;"Pending"), "Y", "N")</f>
        <v>N</v>
      </c>
      <c r="I1590" s="10" t="str" cm="1">
        <f t="array" ref="I15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0" s="6" t="str" cm="1">
        <f t="array" ref="J1590">IF(IFERROR(VLOOKUP(VALUE(Table13[[#This Row],[County FIPS]]), IFERROR(IF(VALUE([1]!New_Leases[#Data])=0, "Pending", VALUE([1]!New_Leases[#Data])), [1]!New_Leases[#Data]), 13, FALSE), "N")="Active", "Y", "N")</f>
        <v>N</v>
      </c>
      <c r="K1590" s="9" t="str" cm="1">
        <f t="array" ref="K15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0" s="9" t="str" cm="1">
        <f t="array" ref="L15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0" s="11" t="str" cm="1">
        <f t="array" ref="M15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0" s="9" t="str" cm="1">
        <f t="array" ref="N1590">IF(IFERROR(VLOOKUP(VALUE(Table13[[#This Row],[County FIPS]]), VALUE([1]!Assignments_of_Authorization[#Data]), 1, FALSE), "N")&lt;&gt;"N", "Y", "N")</f>
        <v>N</v>
      </c>
      <c r="O1590" s="9" t="str" cm="1">
        <f t="array" ref="O15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0" s="9" t="str" cm="1">
        <f t="array" ref="P15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0" s="9" t="str" cm="1">
        <f t="array" ref="Q15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1" spans="2:17" x14ac:dyDescent="0.25">
      <c r="B1591" s="8" t="s">
        <v>3636</v>
      </c>
      <c r="C1591" t="s">
        <v>1041</v>
      </c>
      <c r="D1591" t="s">
        <v>175</v>
      </c>
      <c r="E1591" t="s">
        <v>6</v>
      </c>
      <c r="F1591" s="4">
        <v>31076</v>
      </c>
      <c r="G1591" s="6" t="str" cm="1">
        <f t="array" ref="G1591">IFERROR(VLOOKUP(VALUE(Table13[[#This Row],[County FIPS]]), IFERROR(IF(VALUE([1]!New_Licenses[#Data])=0, "Pending", VALUE([1]!New_Licenses[#Data])), [1]!New_Licenses[#Data]), 8, FALSE), "N/A")</f>
        <v>N/A</v>
      </c>
      <c r="H1591" s="9" t="str">
        <f>IF(AND(Table13[[#This Row],[Call Sign]]&lt;&gt;"N/A", Table13[[#This Row],[Call Sign]]&lt;&gt;"Pending"), "Y", "N")</f>
        <v>N</v>
      </c>
      <c r="I1591" s="10" t="str" cm="1">
        <f t="array" ref="I15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1" s="6" t="str" cm="1">
        <f t="array" ref="J1591">IF(IFERROR(VLOOKUP(VALUE(Table13[[#This Row],[County FIPS]]), IFERROR(IF(VALUE([1]!New_Leases[#Data])=0, "Pending", VALUE([1]!New_Leases[#Data])), [1]!New_Leases[#Data]), 13, FALSE), "N")="Active", "Y", "N")</f>
        <v>N</v>
      </c>
      <c r="K1591" s="9" t="str" cm="1">
        <f t="array" ref="K15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1" s="9" t="str" cm="1">
        <f t="array" ref="L15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1" s="11" t="str" cm="1">
        <f t="array" ref="M15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1" s="9" t="str" cm="1">
        <f t="array" ref="N1591">IF(IFERROR(VLOOKUP(VALUE(Table13[[#This Row],[County FIPS]]), VALUE([1]!Assignments_of_Authorization[#Data]), 1, FALSE), "N")&lt;&gt;"N", "Y", "N")</f>
        <v>N</v>
      </c>
      <c r="O1591" s="9" t="str" cm="1">
        <f t="array" ref="O15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1" s="9" t="str" cm="1">
        <f t="array" ref="P15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1" s="9" t="str" cm="1">
        <f t="array" ref="Q15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2" spans="2:17" x14ac:dyDescent="0.25">
      <c r="B1592" s="8" t="s">
        <v>3637</v>
      </c>
      <c r="C1592" t="s">
        <v>1041</v>
      </c>
      <c r="D1592" t="s">
        <v>594</v>
      </c>
      <c r="E1592" t="s">
        <v>6</v>
      </c>
      <c r="F1592" s="4">
        <v>5999</v>
      </c>
      <c r="G1592" s="6" t="str" cm="1">
        <f t="array" ref="G1592">IFERROR(VLOOKUP(VALUE(Table13[[#This Row],[County FIPS]]), IFERROR(IF(VALUE([1]!New_Licenses[#Data])=0, "Pending", VALUE([1]!New_Licenses[#Data])), [1]!New_Licenses[#Data]), 8, FALSE), "N/A")</f>
        <v>N/A</v>
      </c>
      <c r="H1592" s="9" t="str">
        <f>IF(AND(Table13[[#This Row],[Call Sign]]&lt;&gt;"N/A", Table13[[#This Row],[Call Sign]]&lt;&gt;"Pending"), "Y", "N")</f>
        <v>N</v>
      </c>
      <c r="I1592" s="10" t="str" cm="1">
        <f t="array" ref="I15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2" s="6" t="str" cm="1">
        <f t="array" ref="J1592">IF(IFERROR(VLOOKUP(VALUE(Table13[[#This Row],[County FIPS]]), IFERROR(IF(VALUE([1]!New_Leases[#Data])=0, "Pending", VALUE([1]!New_Leases[#Data])), [1]!New_Leases[#Data]), 13, FALSE), "N")="Active", "Y", "N")</f>
        <v>N</v>
      </c>
      <c r="K1592" s="9" t="str" cm="1">
        <f t="array" ref="K15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2" s="9" t="str" cm="1">
        <f t="array" ref="L15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2" s="11" t="str" cm="1">
        <f t="array" ref="M15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2" s="9" t="str" cm="1">
        <f t="array" ref="N1592">IF(IFERROR(VLOOKUP(VALUE(Table13[[#This Row],[County FIPS]]), VALUE([1]!Assignments_of_Authorization[#Data]), 1, FALSE), "N")&lt;&gt;"N", "Y", "N")</f>
        <v>N</v>
      </c>
      <c r="O1592" s="9" t="str" cm="1">
        <f t="array" ref="O15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2" s="9" t="str" cm="1">
        <f t="array" ref="P15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2" s="9" t="str" cm="1">
        <f t="array" ref="Q15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3" spans="2:17" x14ac:dyDescent="0.25">
      <c r="B1593" s="8" t="s">
        <v>3638</v>
      </c>
      <c r="C1593" t="s">
        <v>1041</v>
      </c>
      <c r="D1593" t="s">
        <v>1079</v>
      </c>
      <c r="E1593" t="s">
        <v>6</v>
      </c>
      <c r="F1593" s="4">
        <v>56066</v>
      </c>
      <c r="G1593" s="6" t="str" cm="1">
        <f t="array" ref="G1593">IFERROR(VLOOKUP(VALUE(Table13[[#This Row],[County FIPS]]), IFERROR(IF(VALUE([1]!New_Licenses[#Data])=0, "Pending", VALUE([1]!New_Licenses[#Data])), [1]!New_Licenses[#Data]), 8, FALSE), "N/A")</f>
        <v>N/A</v>
      </c>
      <c r="H1593" s="9" t="str">
        <f>IF(AND(Table13[[#This Row],[Call Sign]]&lt;&gt;"N/A", Table13[[#This Row],[Call Sign]]&lt;&gt;"Pending"), "Y", "N")</f>
        <v>N</v>
      </c>
      <c r="I1593" s="10" t="str" cm="1">
        <f t="array" ref="I15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3" s="6" t="str" cm="1">
        <f t="array" ref="J1593">IF(IFERROR(VLOOKUP(VALUE(Table13[[#This Row],[County FIPS]]), IFERROR(IF(VALUE([1]!New_Leases[#Data])=0, "Pending", VALUE([1]!New_Leases[#Data])), [1]!New_Leases[#Data]), 13, FALSE), "N")="Active", "Y", "N")</f>
        <v>N</v>
      </c>
      <c r="K1593" s="9" t="str" cm="1">
        <f t="array" ref="K15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3" s="9" t="str" cm="1">
        <f t="array" ref="L15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3" s="11" t="str" cm="1">
        <f t="array" ref="M15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3" s="9" t="str" cm="1">
        <f t="array" ref="N1593">IF(IFERROR(VLOOKUP(VALUE(Table13[[#This Row],[County FIPS]]), VALUE([1]!Assignments_of_Authorization[#Data]), 1, FALSE), "N")&lt;&gt;"N", "Y", "N")</f>
        <v>N</v>
      </c>
      <c r="O1593" s="9" t="str" cm="1">
        <f t="array" ref="O15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3" s="9" t="str" cm="1">
        <f t="array" ref="P15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3" s="9" t="str" cm="1">
        <f t="array" ref="Q15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4" spans="2:17" x14ac:dyDescent="0.25">
      <c r="B1594" s="8" t="s">
        <v>3639</v>
      </c>
      <c r="C1594" t="s">
        <v>1041</v>
      </c>
      <c r="D1594" t="s">
        <v>1080</v>
      </c>
      <c r="E1594" t="s">
        <v>6</v>
      </c>
      <c r="F1594" s="4">
        <v>24487</v>
      </c>
      <c r="G1594" s="6" t="str" cm="1">
        <f t="array" ref="G1594">IFERROR(VLOOKUP(VALUE(Table13[[#This Row],[County FIPS]]), IFERROR(IF(VALUE([1]!New_Licenses[#Data])=0, "Pending", VALUE([1]!New_Licenses[#Data])), [1]!New_Licenses[#Data]), 8, FALSE), "N/A")</f>
        <v>N/A</v>
      </c>
      <c r="H1594" s="9" t="str">
        <f>IF(AND(Table13[[#This Row],[Call Sign]]&lt;&gt;"N/A", Table13[[#This Row],[Call Sign]]&lt;&gt;"Pending"), "Y", "N")</f>
        <v>N</v>
      </c>
      <c r="I1594" s="10" t="str" cm="1">
        <f t="array" ref="I15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4" s="6" t="str" cm="1">
        <f t="array" ref="J1594">IF(IFERROR(VLOOKUP(VALUE(Table13[[#This Row],[County FIPS]]), IFERROR(IF(VALUE([1]!New_Leases[#Data])=0, "Pending", VALUE([1]!New_Leases[#Data])), [1]!New_Leases[#Data]), 13, FALSE), "N")="Active", "Y", "N")</f>
        <v>N</v>
      </c>
      <c r="K1594" s="9" t="str" cm="1">
        <f t="array" ref="K15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4" s="9" t="str" cm="1">
        <f t="array" ref="L15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4" s="11" t="str" cm="1">
        <f t="array" ref="M15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4" s="9" t="str" cm="1">
        <f t="array" ref="N1594">IF(IFERROR(VLOOKUP(VALUE(Table13[[#This Row],[County FIPS]]), VALUE([1]!Assignments_of_Authorization[#Data]), 1, FALSE), "N")&lt;&gt;"N", "Y", "N")</f>
        <v>N</v>
      </c>
      <c r="O1594" s="9" t="str" cm="1">
        <f t="array" ref="O15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4" s="9" t="str" cm="1">
        <f t="array" ref="P15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4" s="9" t="str" cm="1">
        <f t="array" ref="Q15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5" spans="2:17" x14ac:dyDescent="0.25">
      <c r="B1595" s="8" t="s">
        <v>3640</v>
      </c>
      <c r="C1595" t="s">
        <v>1041</v>
      </c>
      <c r="D1595" t="s">
        <v>1081</v>
      </c>
      <c r="E1595" t="s">
        <v>6</v>
      </c>
      <c r="F1595" s="4">
        <v>19707</v>
      </c>
      <c r="G1595" s="6" t="str" cm="1">
        <f t="array" ref="G1595">IFERROR(VLOOKUP(VALUE(Table13[[#This Row],[County FIPS]]), IFERROR(IF(VALUE([1]!New_Licenses[#Data])=0, "Pending", VALUE([1]!New_Licenses[#Data])), [1]!New_Licenses[#Data]), 8, FALSE), "N/A")</f>
        <v>Pending</v>
      </c>
      <c r="H1595" s="9" t="str">
        <f>IF(AND(Table13[[#This Row],[Call Sign]]&lt;&gt;"N/A", Table13[[#This Row],[Call Sign]]&lt;&gt;"Pending"), "Y", "N")</f>
        <v>N</v>
      </c>
      <c r="I1595" s="10" t="str" cm="1">
        <f t="array" ref="I1595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595" s="6" t="str" cm="1">
        <f t="array" ref="J1595">IF(IFERROR(VLOOKUP(VALUE(Table13[[#This Row],[County FIPS]]), IFERROR(IF(VALUE([1]!New_Leases[#Data])=0, "Pending", VALUE([1]!New_Leases[#Data])), [1]!New_Leases[#Data]), 13, FALSE), "N")="Active", "Y", "N")</f>
        <v>N</v>
      </c>
      <c r="K1595" s="9" t="str" cm="1">
        <f t="array" ref="K15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5" s="9" t="str" cm="1">
        <f t="array" ref="L15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5" s="11" t="str" cm="1">
        <f t="array" ref="M15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5" s="9" t="str" cm="1">
        <f t="array" ref="N1595">IF(IFERROR(VLOOKUP(VALUE(Table13[[#This Row],[County FIPS]]), VALUE([1]!Assignments_of_Authorization[#Data]), 1, FALSE), "N")&lt;&gt;"N", "Y", "N")</f>
        <v>N</v>
      </c>
      <c r="O1595" s="9" t="str" cm="1">
        <f t="array" ref="O15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5" s="9" t="str" cm="1">
        <f t="array" ref="P15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5" s="9" t="str" cm="1">
        <f t="array" ref="Q15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6" spans="2:17" x14ac:dyDescent="0.25">
      <c r="B1596" s="8" t="s">
        <v>3641</v>
      </c>
      <c r="C1596" t="s">
        <v>1041</v>
      </c>
      <c r="D1596" t="s">
        <v>459</v>
      </c>
      <c r="E1596" t="s">
        <v>6</v>
      </c>
      <c r="F1596" s="4">
        <v>35532</v>
      </c>
      <c r="G1596" s="6" t="str" cm="1">
        <f t="array" ref="G1596">IFERROR(VLOOKUP(VALUE(Table13[[#This Row],[County FIPS]]), IFERROR(IF(VALUE([1]!New_Licenses[#Data])=0, "Pending", VALUE([1]!New_Licenses[#Data])), [1]!New_Licenses[#Data]), 8, FALSE), "N/A")</f>
        <v>N/A</v>
      </c>
      <c r="H1596" s="9" t="str">
        <f>IF(AND(Table13[[#This Row],[Call Sign]]&lt;&gt;"N/A", Table13[[#This Row],[Call Sign]]&lt;&gt;"Pending"), "Y", "N")</f>
        <v>N</v>
      </c>
      <c r="I1596" s="10" t="str" cm="1">
        <f t="array" ref="I15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6" s="6" t="str" cm="1">
        <f t="array" ref="J1596">IF(IFERROR(VLOOKUP(VALUE(Table13[[#This Row],[County FIPS]]), IFERROR(IF(VALUE([1]!New_Leases[#Data])=0, "Pending", VALUE([1]!New_Leases[#Data])), [1]!New_Leases[#Data]), 13, FALSE), "N")="Active", "Y", "N")</f>
        <v>N</v>
      </c>
      <c r="K1596" s="9" t="str" cm="1">
        <f t="array" ref="K15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6" s="9" t="str" cm="1">
        <f t="array" ref="L15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6" s="11" t="str" cm="1">
        <f t="array" ref="M15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6" s="9" t="str" cm="1">
        <f t="array" ref="N1596">IF(IFERROR(VLOOKUP(VALUE(Table13[[#This Row],[County FIPS]]), VALUE([1]!Assignments_of_Authorization[#Data]), 1, FALSE), "N")&lt;&gt;"N", "Y", "N")</f>
        <v>N</v>
      </c>
      <c r="O1596" s="9" t="str" cm="1">
        <f t="array" ref="O15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6" s="9" t="str" cm="1">
        <f t="array" ref="P15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6" s="9" t="str" cm="1">
        <f t="array" ref="Q15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7" spans="2:17" x14ac:dyDescent="0.25">
      <c r="B1597" s="8" t="s">
        <v>3642</v>
      </c>
      <c r="C1597" t="s">
        <v>1041</v>
      </c>
      <c r="D1597" t="s">
        <v>71</v>
      </c>
      <c r="E1597" t="s">
        <v>6</v>
      </c>
      <c r="F1597" s="4">
        <v>23514</v>
      </c>
      <c r="G1597" s="6" t="str" cm="1">
        <f t="array" ref="G1597">IFERROR(VLOOKUP(VALUE(Table13[[#This Row],[County FIPS]]), IFERROR(IF(VALUE([1]!New_Licenses[#Data])=0, "Pending", VALUE([1]!New_Licenses[#Data])), [1]!New_Licenses[#Data]), 8, FALSE), "N/A")</f>
        <v>N/A</v>
      </c>
      <c r="H1597" s="9" t="str">
        <f>IF(AND(Table13[[#This Row],[Call Sign]]&lt;&gt;"N/A", Table13[[#This Row],[Call Sign]]&lt;&gt;"Pending"), "Y", "N")</f>
        <v>N</v>
      </c>
      <c r="I1597" s="10" t="str" cm="1">
        <f t="array" ref="I15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7" s="6" t="str" cm="1">
        <f t="array" ref="J1597">IF(IFERROR(VLOOKUP(VALUE(Table13[[#This Row],[County FIPS]]), IFERROR(IF(VALUE([1]!New_Leases[#Data])=0, "Pending", VALUE([1]!New_Leases[#Data])), [1]!New_Leases[#Data]), 13, FALSE), "N")="Active", "Y", "N")</f>
        <v>N</v>
      </c>
      <c r="K1597" s="9" t="str" cm="1">
        <f t="array" ref="K15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7" s="9" t="str" cm="1">
        <f t="array" ref="L15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7" s="11" t="str" cm="1">
        <f t="array" ref="M15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7" s="9" t="str" cm="1">
        <f t="array" ref="N1597">IF(IFERROR(VLOOKUP(VALUE(Table13[[#This Row],[County FIPS]]), VALUE([1]!Assignments_of_Authorization[#Data]), 1, FALSE), "N")&lt;&gt;"N", "Y", "N")</f>
        <v>N</v>
      </c>
      <c r="O1597" s="9" t="str" cm="1">
        <f t="array" ref="O15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7" s="9" t="str" cm="1">
        <f t="array" ref="P15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7" s="9" t="str" cm="1">
        <f t="array" ref="Q15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8" spans="2:17" x14ac:dyDescent="0.25">
      <c r="B1598" s="8" t="s">
        <v>3643</v>
      </c>
      <c r="C1598" t="s">
        <v>1041</v>
      </c>
      <c r="D1598" t="s">
        <v>460</v>
      </c>
      <c r="E1598" t="s">
        <v>6</v>
      </c>
      <c r="F1598" s="4">
        <v>10974</v>
      </c>
      <c r="G1598" s="6" t="str" cm="1">
        <f t="array" ref="G1598">IFERROR(VLOOKUP(VALUE(Table13[[#This Row],[County FIPS]]), IFERROR(IF(VALUE([1]!New_Licenses[#Data])=0, "Pending", VALUE([1]!New_Licenses[#Data])), [1]!New_Licenses[#Data]), 8, FALSE), "N/A")</f>
        <v>N/A</v>
      </c>
      <c r="H1598" s="9" t="str">
        <f>IF(AND(Table13[[#This Row],[Call Sign]]&lt;&gt;"N/A", Table13[[#This Row],[Call Sign]]&lt;&gt;"Pending"), "Y", "N")</f>
        <v>N</v>
      </c>
      <c r="I1598" s="10" t="str" cm="1">
        <f t="array" ref="I15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8" s="6" t="str" cm="1">
        <f t="array" ref="J1598">IF(IFERROR(VLOOKUP(VALUE(Table13[[#This Row],[County FIPS]]), IFERROR(IF(VALUE([1]!New_Leases[#Data])=0, "Pending", VALUE([1]!New_Leases[#Data])), [1]!New_Leases[#Data]), 13, FALSE), "N")="Active", "Y", "N")</f>
        <v>N</v>
      </c>
      <c r="K1598" s="9" t="str" cm="1">
        <f t="array" ref="K15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8" s="9" t="str" cm="1">
        <f t="array" ref="L15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8" s="11" t="str" cm="1">
        <f t="array" ref="M15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8" s="9" t="str" cm="1">
        <f t="array" ref="N1598">IF(IFERROR(VLOOKUP(VALUE(Table13[[#This Row],[County FIPS]]), VALUE([1]!Assignments_of_Authorization[#Data]), 1, FALSE), "N")&lt;&gt;"N", "Y", "N")</f>
        <v>N</v>
      </c>
      <c r="O1598" s="9" t="str" cm="1">
        <f t="array" ref="O15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8" s="9" t="str" cm="1">
        <f t="array" ref="P15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8" s="9" t="str" cm="1">
        <f t="array" ref="Q15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599" spans="2:17" x14ac:dyDescent="0.25">
      <c r="B1599" s="8" t="s">
        <v>3644</v>
      </c>
      <c r="C1599" t="s">
        <v>1041</v>
      </c>
      <c r="D1599" t="s">
        <v>461</v>
      </c>
      <c r="E1599" t="s">
        <v>6</v>
      </c>
      <c r="F1599" s="4">
        <v>39085</v>
      </c>
      <c r="G1599" s="6" t="str" cm="1">
        <f t="array" ref="G1599">IFERROR(VLOOKUP(VALUE(Table13[[#This Row],[County FIPS]]), IFERROR(IF(VALUE([1]!New_Licenses[#Data])=0, "Pending", VALUE([1]!New_Licenses[#Data])), [1]!New_Licenses[#Data]), 8, FALSE), "N/A")</f>
        <v>N/A</v>
      </c>
      <c r="H1599" s="9" t="str">
        <f>IF(AND(Table13[[#This Row],[Call Sign]]&lt;&gt;"N/A", Table13[[#This Row],[Call Sign]]&lt;&gt;"Pending"), "Y", "N")</f>
        <v>N</v>
      </c>
      <c r="I1599" s="10" t="str" cm="1">
        <f t="array" ref="I15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599" s="6" t="str" cm="1">
        <f t="array" ref="J1599">IF(IFERROR(VLOOKUP(VALUE(Table13[[#This Row],[County FIPS]]), IFERROR(IF(VALUE([1]!New_Leases[#Data])=0, "Pending", VALUE([1]!New_Leases[#Data])), [1]!New_Leases[#Data]), 13, FALSE), "N")="Active", "Y", "N")</f>
        <v>N</v>
      </c>
      <c r="K1599" s="9" t="str" cm="1">
        <f t="array" ref="K15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599" s="9" t="str" cm="1">
        <f t="array" ref="L15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599" s="11" t="str" cm="1">
        <f t="array" ref="M15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599" s="9" t="str" cm="1">
        <f t="array" ref="N1599">IF(IFERROR(VLOOKUP(VALUE(Table13[[#This Row],[County FIPS]]), VALUE([1]!Assignments_of_Authorization[#Data]), 1, FALSE), "N")&lt;&gt;"N", "Y", "N")</f>
        <v>N</v>
      </c>
      <c r="O1599" s="9" t="str" cm="1">
        <f t="array" ref="O15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599" s="9" t="str" cm="1">
        <f t="array" ref="P15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599" s="9" t="str" cm="1">
        <f t="array" ref="Q15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0" spans="2:17" x14ac:dyDescent="0.25">
      <c r="B1600" s="8" t="s">
        <v>3645</v>
      </c>
      <c r="C1600" t="s">
        <v>1041</v>
      </c>
      <c r="D1600" t="s">
        <v>466</v>
      </c>
      <c r="E1600" t="s">
        <v>6</v>
      </c>
      <c r="F1600" s="4">
        <v>1973</v>
      </c>
      <c r="G1600" s="6" t="str" cm="1">
        <f t="array" ref="G1600">IFERROR(VLOOKUP(VALUE(Table13[[#This Row],[County FIPS]]), IFERROR(IF(VALUE([1]!New_Licenses[#Data])=0, "Pending", VALUE([1]!New_Licenses[#Data])), [1]!New_Licenses[#Data]), 8, FALSE), "N/A")</f>
        <v>Pending</v>
      </c>
      <c r="H1600" s="9" t="str">
        <f>IF(AND(Table13[[#This Row],[Call Sign]]&lt;&gt;"N/A", Table13[[#This Row],[Call Sign]]&lt;&gt;"Pending"), "Y", "N")</f>
        <v>N</v>
      </c>
      <c r="I1600" s="10" t="str" cm="1">
        <f t="array" ref="I1600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600" s="6" t="str" cm="1">
        <f t="array" ref="J1600">IF(IFERROR(VLOOKUP(VALUE(Table13[[#This Row],[County FIPS]]), IFERROR(IF(VALUE([1]!New_Leases[#Data])=0, "Pending", VALUE([1]!New_Leases[#Data])), [1]!New_Leases[#Data]), 13, FALSE), "N")="Active", "Y", "N")</f>
        <v>N</v>
      </c>
      <c r="K1600" s="9" t="str" cm="1">
        <f t="array" ref="K16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0" s="9" t="str" cm="1">
        <f t="array" ref="L16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0" s="11" t="str" cm="1">
        <f t="array" ref="M16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0" s="9" t="str" cm="1">
        <f t="array" ref="N1600">IF(IFERROR(VLOOKUP(VALUE(Table13[[#This Row],[County FIPS]]), VALUE([1]!Assignments_of_Authorization[#Data]), 1, FALSE), "N")&lt;&gt;"N", "Y", "N")</f>
        <v>N</v>
      </c>
      <c r="O1600" s="9" t="str" cm="1">
        <f t="array" ref="O16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0" s="9" t="str" cm="1">
        <f t="array" ref="P16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0" s="9" t="str" cm="1">
        <f t="array" ref="Q16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1" spans="2:17" x14ac:dyDescent="0.25">
      <c r="B1601" s="8" t="s">
        <v>3646</v>
      </c>
      <c r="C1601" t="s">
        <v>1041</v>
      </c>
      <c r="D1601" t="s">
        <v>649</v>
      </c>
      <c r="E1601" t="s">
        <v>6</v>
      </c>
      <c r="F1601" s="4">
        <v>18188</v>
      </c>
      <c r="G1601" s="6" t="str" cm="1">
        <f t="array" ref="G1601">IFERROR(VLOOKUP(VALUE(Table13[[#This Row],[County FIPS]]), IFERROR(IF(VALUE([1]!New_Licenses[#Data])=0, "Pending", VALUE([1]!New_Licenses[#Data])), [1]!New_Licenses[#Data]), 8, FALSE), "N/A")</f>
        <v>N/A</v>
      </c>
      <c r="H1601" s="9" t="str">
        <f>IF(AND(Table13[[#This Row],[Call Sign]]&lt;&gt;"N/A", Table13[[#This Row],[Call Sign]]&lt;&gt;"Pending"), "Y", "N")</f>
        <v>N</v>
      </c>
      <c r="I1601" s="10" t="str" cm="1">
        <f t="array" ref="I16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1" s="6" t="str" cm="1">
        <f t="array" ref="J1601">IF(IFERROR(VLOOKUP(VALUE(Table13[[#This Row],[County FIPS]]), IFERROR(IF(VALUE([1]!New_Leases[#Data])=0, "Pending", VALUE([1]!New_Leases[#Data])), [1]!New_Leases[#Data]), 13, FALSE), "N")="Active", "Y", "N")</f>
        <v>N</v>
      </c>
      <c r="K1601" s="9" t="str" cm="1">
        <f t="array" ref="K16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1" s="9" t="str" cm="1">
        <f t="array" ref="L16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1" s="11" t="str" cm="1">
        <f t="array" ref="M16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1" s="9" t="str" cm="1">
        <f t="array" ref="N1601">IF(IFERROR(VLOOKUP(VALUE(Table13[[#This Row],[County FIPS]]), VALUE([1]!Assignments_of_Authorization[#Data]), 1, FALSE), "N")&lt;&gt;"N", "Y", "N")</f>
        <v>N</v>
      </c>
      <c r="O1601" s="9" t="str" cm="1">
        <f t="array" ref="O16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1" s="9" t="str" cm="1">
        <f t="array" ref="P16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1" s="9" t="str" cm="1">
        <f t="array" ref="Q16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2" spans="2:17" x14ac:dyDescent="0.25">
      <c r="B1602" s="8" t="s">
        <v>3647</v>
      </c>
      <c r="C1602" t="s">
        <v>1041</v>
      </c>
      <c r="D1602" t="s">
        <v>1082</v>
      </c>
      <c r="E1602" t="s">
        <v>8</v>
      </c>
      <c r="F1602" s="4">
        <v>301578</v>
      </c>
      <c r="G1602" s="6" t="str" cm="1">
        <f t="array" ref="G1602">IFERROR(VLOOKUP(VALUE(Table13[[#This Row],[County FIPS]]), IFERROR(IF(VALUE([1]!New_Licenses[#Data])=0, "Pending", VALUE([1]!New_Licenses[#Data])), [1]!New_Licenses[#Data]), 8, FALSE), "N/A")</f>
        <v>WRNS233</v>
      </c>
      <c r="H1602" s="9" t="str">
        <f>IF(AND(Table13[[#This Row],[Call Sign]]&lt;&gt;"N/A", Table13[[#This Row],[Call Sign]]&lt;&gt;"Pending"), "Y", "N")</f>
        <v>Y</v>
      </c>
      <c r="I1602" s="10" cm="1">
        <f t="array" ref="I1602">IF(Table13[[#This Row],[Call Sign]]="Pending", "TBD", IFERROR(VLOOKUP(VALUE(Table13[[#This Row],[County FIPS]]), IFERROR(IF(VALUE([1]!New_Licenses[#Data])=0, "Pending", VALUE([1]!New_Licenses[#Data])), [1]!New_Licenses[#Data]), 5, FALSE), "N/A"))</f>
        <v>44424</v>
      </c>
      <c r="J1602" s="6" t="str" cm="1">
        <f t="array" ref="J1602">IF(IFERROR(VLOOKUP(VALUE(Table13[[#This Row],[County FIPS]]), IFERROR(IF(VALUE([1]!New_Leases[#Data])=0, "Pending", VALUE([1]!New_Leases[#Data])), [1]!New_Leases[#Data]), 13, FALSE), "N")="Active", "Y", "N")</f>
        <v>N</v>
      </c>
      <c r="K1602" s="9" t="str" cm="1">
        <f t="array" ref="K16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2" s="9" t="str" cm="1">
        <f t="array" ref="L16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2" s="11" t="str" cm="1">
        <f t="array" ref="M16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2" s="9" t="str" cm="1">
        <f t="array" ref="N1602">IF(IFERROR(VLOOKUP(VALUE(Table13[[#This Row],[County FIPS]]), VALUE([1]!Assignments_of_Authorization[#Data]), 1, FALSE), "N")&lt;&gt;"N", "Y", "N")</f>
        <v>N</v>
      </c>
      <c r="O1602" s="9" t="str" cm="1">
        <f t="array" ref="O16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2" s="9" t="str" cm="1">
        <f t="array" ref="P16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2" s="9" t="str" cm="1">
        <f t="array" ref="Q16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3" spans="2:17" x14ac:dyDescent="0.25">
      <c r="B1603" s="8" t="s">
        <v>3648</v>
      </c>
      <c r="C1603" t="s">
        <v>1083</v>
      </c>
      <c r="D1603" t="s">
        <v>1084</v>
      </c>
      <c r="E1603" t="s">
        <v>6</v>
      </c>
      <c r="F1603" s="4">
        <v>9371</v>
      </c>
      <c r="G1603" s="6" t="str" cm="1">
        <f t="array" ref="G1603">IFERROR(VLOOKUP(VALUE(Table13[[#This Row],[County FIPS]]), IFERROR(IF(VALUE([1]!New_Licenses[#Data])=0, "Pending", VALUE([1]!New_Licenses[#Data])), [1]!New_Licenses[#Data]), 8, FALSE), "N/A")</f>
        <v>N/A</v>
      </c>
      <c r="H1603" s="9" t="str">
        <f>IF(AND(Table13[[#This Row],[Call Sign]]&lt;&gt;"N/A", Table13[[#This Row],[Call Sign]]&lt;&gt;"Pending"), "Y", "N")</f>
        <v>N</v>
      </c>
      <c r="I1603" s="10" t="str" cm="1">
        <f t="array" ref="I16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3" s="6" t="str" cm="1">
        <f t="array" ref="J1603">IF(IFERROR(VLOOKUP(VALUE(Table13[[#This Row],[County FIPS]]), IFERROR(IF(VALUE([1]!New_Leases[#Data])=0, "Pending", VALUE([1]!New_Leases[#Data])), [1]!New_Leases[#Data]), 13, FALSE), "N")="Active", "Y", "N")</f>
        <v>N</v>
      </c>
      <c r="K1603" s="9" t="str" cm="1">
        <f t="array" ref="K16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3" s="9" t="str" cm="1">
        <f t="array" ref="L16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3" s="11" t="str" cm="1">
        <f t="array" ref="M16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3" s="9" t="str" cm="1">
        <f t="array" ref="N1603">IF(IFERROR(VLOOKUP(VALUE(Table13[[#This Row],[County FIPS]]), VALUE([1]!Assignments_of_Authorization[#Data]), 1, FALSE), "N")&lt;&gt;"N", "Y", "N")</f>
        <v>N</v>
      </c>
      <c r="O1603" s="9" t="str" cm="1">
        <f t="array" ref="O16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3" s="9" t="str" cm="1">
        <f t="array" ref="P16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3" s="9" t="str" cm="1">
        <f t="array" ref="Q16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4" spans="2:17" x14ac:dyDescent="0.25">
      <c r="B1604" s="8" t="s">
        <v>3649</v>
      </c>
      <c r="C1604" t="s">
        <v>1083</v>
      </c>
      <c r="D1604" t="s">
        <v>1085</v>
      </c>
      <c r="E1604" t="s">
        <v>6</v>
      </c>
      <c r="F1604" s="4">
        <v>13124</v>
      </c>
      <c r="G1604" s="6" t="str" cm="1">
        <f t="array" ref="G1604">IFERROR(VLOOKUP(VALUE(Table13[[#This Row],[County FIPS]]), IFERROR(IF(VALUE([1]!New_Licenses[#Data])=0, "Pending", VALUE([1]!New_Licenses[#Data])), [1]!New_Licenses[#Data]), 8, FALSE), "N/A")</f>
        <v>N/A</v>
      </c>
      <c r="H1604" s="9" t="str">
        <f>IF(AND(Table13[[#This Row],[Call Sign]]&lt;&gt;"N/A", Table13[[#This Row],[Call Sign]]&lt;&gt;"Pending"), "Y", "N")</f>
        <v>N</v>
      </c>
      <c r="I1604" s="10" t="str" cm="1">
        <f t="array" ref="I16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4" s="6" t="str" cm="1">
        <f t="array" ref="J1604">IF(IFERROR(VLOOKUP(VALUE(Table13[[#This Row],[County FIPS]]), IFERROR(IF(VALUE([1]!New_Leases[#Data])=0, "Pending", VALUE([1]!New_Leases[#Data])), [1]!New_Leases[#Data]), 13, FALSE), "N")="Active", "Y", "N")</f>
        <v>N</v>
      </c>
      <c r="K1604" s="9" t="str" cm="1">
        <f t="array" ref="K16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4" s="9" t="str" cm="1">
        <f t="array" ref="L16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4" s="11" t="str" cm="1">
        <f t="array" ref="M16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4" s="9" t="str" cm="1">
        <f t="array" ref="N1604">IF(IFERROR(VLOOKUP(VALUE(Table13[[#This Row],[County FIPS]]), VALUE([1]!Assignments_of_Authorization[#Data]), 1, FALSE), "N")&lt;&gt;"N", "Y", "N")</f>
        <v>N</v>
      </c>
      <c r="O1604" s="9" t="str" cm="1">
        <f t="array" ref="O16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4" s="9" t="str" cm="1">
        <f t="array" ref="P16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4" s="9" t="str" cm="1">
        <f t="array" ref="Q16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5" spans="2:17" x14ac:dyDescent="0.25">
      <c r="B1605" s="8" t="s">
        <v>3650</v>
      </c>
      <c r="C1605" t="s">
        <v>1083</v>
      </c>
      <c r="D1605" t="s">
        <v>479</v>
      </c>
      <c r="E1605" t="s">
        <v>6</v>
      </c>
      <c r="F1605" s="4">
        <v>7044</v>
      </c>
      <c r="G1605" s="6" t="str" cm="1">
        <f t="array" ref="G1605">IFERROR(VLOOKUP(VALUE(Table13[[#This Row],[County FIPS]]), IFERROR(IF(VALUE([1]!New_Licenses[#Data])=0, "Pending", VALUE([1]!New_Licenses[#Data])), [1]!New_Licenses[#Data]), 8, FALSE), "N/A")</f>
        <v>N/A</v>
      </c>
      <c r="H1605" s="9" t="str">
        <f>IF(AND(Table13[[#This Row],[Call Sign]]&lt;&gt;"N/A", Table13[[#This Row],[Call Sign]]&lt;&gt;"Pending"), "Y", "N")</f>
        <v>N</v>
      </c>
      <c r="I1605" s="10" t="str" cm="1">
        <f t="array" ref="I16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5" s="6" t="str" cm="1">
        <f t="array" ref="J1605">IF(IFERROR(VLOOKUP(VALUE(Table13[[#This Row],[County FIPS]]), IFERROR(IF(VALUE([1]!New_Leases[#Data])=0, "Pending", VALUE([1]!New_Leases[#Data])), [1]!New_Leases[#Data]), 13, FALSE), "N")="Active", "Y", "N")</f>
        <v>N</v>
      </c>
      <c r="K1605" s="9" t="str" cm="1">
        <f t="array" ref="K16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5" s="9" t="str" cm="1">
        <f t="array" ref="L16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5" s="11" t="str" cm="1">
        <f t="array" ref="M16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5" s="9" t="str" cm="1">
        <f t="array" ref="N1605">IF(IFERROR(VLOOKUP(VALUE(Table13[[#This Row],[County FIPS]]), VALUE([1]!Assignments_of_Authorization[#Data]), 1, FALSE), "N")&lt;&gt;"N", "Y", "N")</f>
        <v>N</v>
      </c>
      <c r="O1605" s="9" t="str" cm="1">
        <f t="array" ref="O16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5" s="9" t="str" cm="1">
        <f t="array" ref="P16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5" s="9" t="str" cm="1">
        <f t="array" ref="Q16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6" spans="2:17" x14ac:dyDescent="0.25">
      <c r="B1606" s="8" t="s">
        <v>3651</v>
      </c>
      <c r="C1606" t="s">
        <v>1083</v>
      </c>
      <c r="D1606" t="s">
        <v>1086</v>
      </c>
      <c r="E1606" t="s">
        <v>6</v>
      </c>
      <c r="F1606" s="4">
        <v>6774</v>
      </c>
      <c r="G1606" s="6" t="str" cm="1">
        <f t="array" ref="G1606">IFERROR(VLOOKUP(VALUE(Table13[[#This Row],[County FIPS]]), IFERROR(IF(VALUE([1]!New_Licenses[#Data])=0, "Pending", VALUE([1]!New_Licenses[#Data])), [1]!New_Licenses[#Data]), 8, FALSE), "N/A")</f>
        <v>N/A</v>
      </c>
      <c r="H1606" s="9" t="str">
        <f>IF(AND(Table13[[#This Row],[Call Sign]]&lt;&gt;"N/A", Table13[[#This Row],[Call Sign]]&lt;&gt;"Pending"), "Y", "N")</f>
        <v>N</v>
      </c>
      <c r="I1606" s="10" t="str" cm="1">
        <f t="array" ref="I16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6" s="6" t="str" cm="1">
        <f t="array" ref="J1606">IF(IFERROR(VLOOKUP(VALUE(Table13[[#This Row],[County FIPS]]), IFERROR(IF(VALUE([1]!New_Leases[#Data])=0, "Pending", VALUE([1]!New_Leases[#Data])), [1]!New_Leases[#Data]), 13, FALSE), "N")="Active", "Y", "N")</f>
        <v>N</v>
      </c>
      <c r="K1606" s="9" t="str" cm="1">
        <f t="array" ref="K16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6" s="9" t="str" cm="1">
        <f t="array" ref="L16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6" s="11" t="str" cm="1">
        <f t="array" ref="M16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6" s="9" t="str" cm="1">
        <f t="array" ref="N1606">IF(IFERROR(VLOOKUP(VALUE(Table13[[#This Row],[County FIPS]]), VALUE([1]!Assignments_of_Authorization[#Data]), 1, FALSE), "N")&lt;&gt;"N", "Y", "N")</f>
        <v>N</v>
      </c>
      <c r="O1606" s="9" t="str" cm="1">
        <f t="array" ref="O16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6" s="9" t="str" cm="1">
        <f t="array" ref="P16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6" s="9" t="str" cm="1">
        <f t="array" ref="Q16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7" spans="2:17" x14ac:dyDescent="0.25">
      <c r="B1607" s="8" t="s">
        <v>3652</v>
      </c>
      <c r="C1607" t="s">
        <v>1083</v>
      </c>
      <c r="D1607" t="s">
        <v>1087</v>
      </c>
      <c r="E1607" t="s">
        <v>6</v>
      </c>
      <c r="F1607" s="4">
        <v>10473</v>
      </c>
      <c r="G1607" s="6" t="str" cm="1">
        <f t="array" ref="G1607">IFERROR(VLOOKUP(VALUE(Table13[[#This Row],[County FIPS]]), IFERROR(IF(VALUE([1]!New_Licenses[#Data])=0, "Pending", VALUE([1]!New_Licenses[#Data])), [1]!New_Licenses[#Data]), 8, FALSE), "N/A")</f>
        <v>N/A</v>
      </c>
      <c r="H1607" s="9" t="str">
        <f>IF(AND(Table13[[#This Row],[Call Sign]]&lt;&gt;"N/A", Table13[[#This Row],[Call Sign]]&lt;&gt;"Pending"), "Y", "N")</f>
        <v>N</v>
      </c>
      <c r="I1607" s="10" t="str" cm="1">
        <f t="array" ref="I16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7" s="6" t="str" cm="1">
        <f t="array" ref="J1607">IF(IFERROR(VLOOKUP(VALUE(Table13[[#This Row],[County FIPS]]), IFERROR(IF(VALUE([1]!New_Leases[#Data])=0, "Pending", VALUE([1]!New_Leases[#Data])), [1]!New_Leases[#Data]), 13, FALSE), "N")="Active", "Y", "N")</f>
        <v>N</v>
      </c>
      <c r="K1607" s="9" t="str" cm="1">
        <f t="array" ref="K16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7" s="9" t="str" cm="1">
        <f t="array" ref="L16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7" s="11" t="str" cm="1">
        <f t="array" ref="M16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7" s="9" t="str" cm="1">
        <f t="array" ref="N1607">IF(IFERROR(VLOOKUP(VALUE(Table13[[#This Row],[County FIPS]]), VALUE([1]!Assignments_of_Authorization[#Data]), 1, FALSE), "N")&lt;&gt;"N", "Y", "N")</f>
        <v>N</v>
      </c>
      <c r="O1607" s="9" t="str" cm="1">
        <f t="array" ref="O16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7" s="9" t="str" cm="1">
        <f t="array" ref="P16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7" s="9" t="str" cm="1">
        <f t="array" ref="Q16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8" spans="2:17" x14ac:dyDescent="0.25">
      <c r="B1608" s="8" t="s">
        <v>3653</v>
      </c>
      <c r="C1608" t="s">
        <v>1083</v>
      </c>
      <c r="D1608" t="s">
        <v>733</v>
      </c>
      <c r="E1608" t="s">
        <v>6</v>
      </c>
      <c r="F1608" s="4">
        <v>1415</v>
      </c>
      <c r="G1608" s="6" t="str" cm="1">
        <f t="array" ref="G1608">IFERROR(VLOOKUP(VALUE(Table13[[#This Row],[County FIPS]]), IFERROR(IF(VALUE([1]!New_Licenses[#Data])=0, "Pending", VALUE([1]!New_Licenses[#Data])), [1]!New_Licenses[#Data]), 8, FALSE), "N/A")</f>
        <v>N/A</v>
      </c>
      <c r="H1608" s="9" t="str">
        <f>IF(AND(Table13[[#This Row],[Call Sign]]&lt;&gt;"N/A", Table13[[#This Row],[Call Sign]]&lt;&gt;"Pending"), "Y", "N")</f>
        <v>N</v>
      </c>
      <c r="I1608" s="10" t="str" cm="1">
        <f t="array" ref="I16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8" s="6" t="str" cm="1">
        <f t="array" ref="J1608">IF(IFERROR(VLOOKUP(VALUE(Table13[[#This Row],[County FIPS]]), IFERROR(IF(VALUE([1]!New_Leases[#Data])=0, "Pending", VALUE([1]!New_Leases[#Data])), [1]!New_Leases[#Data]), 13, FALSE), "N")="Active", "Y", "N")</f>
        <v>N</v>
      </c>
      <c r="K1608" s="9" t="str" cm="1">
        <f t="array" ref="K16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8" s="9" t="str" cm="1">
        <f t="array" ref="L16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8" s="11" t="str" cm="1">
        <f t="array" ref="M16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8" s="9" t="str" cm="1">
        <f t="array" ref="N1608">IF(IFERROR(VLOOKUP(VALUE(Table13[[#This Row],[County FIPS]]), VALUE([1]!Assignments_of_Authorization[#Data]), 1, FALSE), "N")&lt;&gt;"N", "Y", "N")</f>
        <v>N</v>
      </c>
      <c r="O1608" s="9" t="str" cm="1">
        <f t="array" ref="O16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8" s="9" t="str" cm="1">
        <f t="array" ref="P16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8" s="9" t="str" cm="1">
        <f t="array" ref="Q16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09" spans="2:17" x14ac:dyDescent="0.25">
      <c r="B1609" s="8" t="s">
        <v>3654</v>
      </c>
      <c r="C1609" t="s">
        <v>1083</v>
      </c>
      <c r="D1609" t="s">
        <v>1088</v>
      </c>
      <c r="E1609" t="s">
        <v>6</v>
      </c>
      <c r="F1609" s="4">
        <v>84414</v>
      </c>
      <c r="G1609" s="6" t="str" cm="1">
        <f t="array" ref="G1609">IFERROR(VLOOKUP(VALUE(Table13[[#This Row],[County FIPS]]), IFERROR(IF(VALUE([1]!New_Licenses[#Data])=0, "Pending", VALUE([1]!New_Licenses[#Data])), [1]!New_Licenses[#Data]), 8, FALSE), "N/A")</f>
        <v>N/A</v>
      </c>
      <c r="H1609" s="9" t="str">
        <f>IF(AND(Table13[[#This Row],[Call Sign]]&lt;&gt;"N/A", Table13[[#This Row],[Call Sign]]&lt;&gt;"Pending"), "Y", "N")</f>
        <v>N</v>
      </c>
      <c r="I1609" s="10" t="str" cm="1">
        <f t="array" ref="I16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09" s="6" t="str" cm="1">
        <f t="array" ref="J1609">IF(IFERROR(VLOOKUP(VALUE(Table13[[#This Row],[County FIPS]]), IFERROR(IF(VALUE([1]!New_Leases[#Data])=0, "Pending", VALUE([1]!New_Leases[#Data])), [1]!New_Leases[#Data]), 13, FALSE), "N")="Active", "Y", "N")</f>
        <v>N</v>
      </c>
      <c r="K1609" s="9" t="str" cm="1">
        <f t="array" ref="K16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09" s="9" t="str" cm="1">
        <f t="array" ref="L16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09" s="11" t="str" cm="1">
        <f t="array" ref="M16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09" s="9" t="str" cm="1">
        <f t="array" ref="N1609">IF(IFERROR(VLOOKUP(VALUE(Table13[[#This Row],[County FIPS]]), VALUE([1]!Assignments_of_Authorization[#Data]), 1, FALSE), "N")&lt;&gt;"N", "Y", "N")</f>
        <v>N</v>
      </c>
      <c r="O1609" s="9" t="str" cm="1">
        <f t="array" ref="O16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09" s="9" t="str" cm="1">
        <f t="array" ref="P16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09" s="9" t="str" cm="1">
        <f t="array" ref="Q16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0" spans="2:17" x14ac:dyDescent="0.25">
      <c r="B1610" s="8" t="s">
        <v>3655</v>
      </c>
      <c r="C1610" t="s">
        <v>1083</v>
      </c>
      <c r="D1610" t="s">
        <v>1089</v>
      </c>
      <c r="E1610" t="s">
        <v>6</v>
      </c>
      <c r="F1610" s="4">
        <v>5895</v>
      </c>
      <c r="G1610" s="6" t="str" cm="1">
        <f t="array" ref="G1610">IFERROR(VLOOKUP(VALUE(Table13[[#This Row],[County FIPS]]), IFERROR(IF(VALUE([1]!New_Licenses[#Data])=0, "Pending", VALUE([1]!New_Licenses[#Data])), [1]!New_Licenses[#Data]), 8, FALSE), "N/A")</f>
        <v>N/A</v>
      </c>
      <c r="H1610" s="9" t="str">
        <f>IF(AND(Table13[[#This Row],[Call Sign]]&lt;&gt;"N/A", Table13[[#This Row],[Call Sign]]&lt;&gt;"Pending"), "Y", "N")</f>
        <v>N</v>
      </c>
      <c r="I1610" s="10" t="str" cm="1">
        <f t="array" ref="I16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0" s="6" t="str" cm="1">
        <f t="array" ref="J1610">IF(IFERROR(VLOOKUP(VALUE(Table13[[#This Row],[County FIPS]]), IFERROR(IF(VALUE([1]!New_Leases[#Data])=0, "Pending", VALUE([1]!New_Leases[#Data])), [1]!New_Leases[#Data]), 13, FALSE), "N")="Active", "Y", "N")</f>
        <v>N</v>
      </c>
      <c r="K1610" s="9" t="str" cm="1">
        <f t="array" ref="K16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0" s="9" t="str" cm="1">
        <f t="array" ref="L16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0" s="11" t="str" cm="1">
        <f t="array" ref="M16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0" s="9" t="str" cm="1">
        <f t="array" ref="N1610">IF(IFERROR(VLOOKUP(VALUE(Table13[[#This Row],[County FIPS]]), VALUE([1]!Assignments_of_Authorization[#Data]), 1, FALSE), "N")&lt;&gt;"N", "Y", "N")</f>
        <v>N</v>
      </c>
      <c r="O1610" s="9" t="str" cm="1">
        <f t="array" ref="O16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0" s="9" t="str" cm="1">
        <f t="array" ref="P16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0" s="9" t="str" cm="1">
        <f t="array" ref="Q16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1" spans="2:17" x14ac:dyDescent="0.25">
      <c r="B1611" s="8" t="s">
        <v>3656</v>
      </c>
      <c r="C1611" t="s">
        <v>1083</v>
      </c>
      <c r="D1611" t="s">
        <v>253</v>
      </c>
      <c r="E1611" t="s">
        <v>6</v>
      </c>
      <c r="F1611" s="4">
        <v>11867</v>
      </c>
      <c r="G1611" s="6" t="str" cm="1">
        <f t="array" ref="G1611">IFERROR(VLOOKUP(VALUE(Table13[[#This Row],[County FIPS]]), IFERROR(IF(VALUE([1]!New_Licenses[#Data])=0, "Pending", VALUE([1]!New_Licenses[#Data])), [1]!New_Licenses[#Data]), 8, FALSE), "N/A")</f>
        <v>N/A</v>
      </c>
      <c r="H1611" s="9" t="str">
        <f>IF(AND(Table13[[#This Row],[Call Sign]]&lt;&gt;"N/A", Table13[[#This Row],[Call Sign]]&lt;&gt;"Pending"), "Y", "N")</f>
        <v>N</v>
      </c>
      <c r="I1611" s="10" t="str" cm="1">
        <f t="array" ref="I16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1" s="6" t="str" cm="1">
        <f t="array" ref="J1611">IF(IFERROR(VLOOKUP(VALUE(Table13[[#This Row],[County FIPS]]), IFERROR(IF(VALUE([1]!New_Leases[#Data])=0, "Pending", VALUE([1]!New_Leases[#Data])), [1]!New_Leases[#Data]), 13, FALSE), "N")="Active", "Y", "N")</f>
        <v>N</v>
      </c>
      <c r="K1611" s="9" t="str" cm="1">
        <f t="array" ref="K16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1" s="9" t="str" cm="1">
        <f t="array" ref="L16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1" s="11" t="str" cm="1">
        <f t="array" ref="M16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1" s="9" t="str" cm="1">
        <f t="array" ref="N1611">IF(IFERROR(VLOOKUP(VALUE(Table13[[#This Row],[County FIPS]]), VALUE([1]!Assignments_of_Authorization[#Data]), 1, FALSE), "N")&lt;&gt;"N", "Y", "N")</f>
        <v>N</v>
      </c>
      <c r="O1611" s="9" t="str" cm="1">
        <f t="array" ref="O16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1" s="9" t="str" cm="1">
        <f t="array" ref="P16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1" s="9" t="str" cm="1">
        <f t="array" ref="Q16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2" spans="2:17" x14ac:dyDescent="0.25">
      <c r="B1612" s="8" t="s">
        <v>3657</v>
      </c>
      <c r="C1612" t="s">
        <v>1083</v>
      </c>
      <c r="D1612" t="s">
        <v>1090</v>
      </c>
      <c r="E1612" t="s">
        <v>6</v>
      </c>
      <c r="F1612" s="4">
        <v>1661</v>
      </c>
      <c r="G1612" s="6" t="str" cm="1">
        <f t="array" ref="G1612">IFERROR(VLOOKUP(VALUE(Table13[[#This Row],[County FIPS]]), IFERROR(IF(VALUE([1]!New_Licenses[#Data])=0, "Pending", VALUE([1]!New_Licenses[#Data])), [1]!New_Licenses[#Data]), 8, FALSE), "N/A")</f>
        <v>N/A</v>
      </c>
      <c r="H1612" s="9" t="str">
        <f>IF(AND(Table13[[#This Row],[Call Sign]]&lt;&gt;"N/A", Table13[[#This Row],[Call Sign]]&lt;&gt;"Pending"), "Y", "N")</f>
        <v>N</v>
      </c>
      <c r="I1612" s="10" t="str" cm="1">
        <f t="array" ref="I16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2" s="6" t="str" cm="1">
        <f t="array" ref="J1612">IF(IFERROR(VLOOKUP(VALUE(Table13[[#This Row],[County FIPS]]), IFERROR(IF(VALUE([1]!New_Leases[#Data])=0, "Pending", VALUE([1]!New_Leases[#Data])), [1]!New_Leases[#Data]), 13, FALSE), "N")="Active", "Y", "N")</f>
        <v>N</v>
      </c>
      <c r="K1612" s="9" t="str" cm="1">
        <f t="array" ref="K16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2" s="9" t="str" cm="1">
        <f t="array" ref="L16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2" s="11" t="str" cm="1">
        <f t="array" ref="M16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2" s="9" t="str" cm="1">
        <f t="array" ref="N1612">IF(IFERROR(VLOOKUP(VALUE(Table13[[#This Row],[County FIPS]]), VALUE([1]!Assignments_of_Authorization[#Data]), 1, FALSE), "N")&lt;&gt;"N", "Y", "N")</f>
        <v>N</v>
      </c>
      <c r="O1612" s="9" t="str" cm="1">
        <f t="array" ref="O16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2" s="9" t="str" cm="1">
        <f t="array" ref="P16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2" s="9" t="str" cm="1">
        <f t="array" ref="Q16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3" spans="2:17" x14ac:dyDescent="0.25">
      <c r="B1613" s="8" t="s">
        <v>3658</v>
      </c>
      <c r="C1613" t="s">
        <v>1083</v>
      </c>
      <c r="D1613" t="s">
        <v>389</v>
      </c>
      <c r="E1613" t="s">
        <v>6</v>
      </c>
      <c r="F1613" s="4">
        <v>8940</v>
      </c>
      <c r="G1613" s="6" t="str" cm="1">
        <f t="array" ref="G1613">IFERROR(VLOOKUP(VALUE(Table13[[#This Row],[County FIPS]]), IFERROR(IF(VALUE([1]!New_Licenses[#Data])=0, "Pending", VALUE([1]!New_Licenses[#Data])), [1]!New_Licenses[#Data]), 8, FALSE), "N/A")</f>
        <v>N/A</v>
      </c>
      <c r="H1613" s="9" t="str">
        <f>IF(AND(Table13[[#This Row],[Call Sign]]&lt;&gt;"N/A", Table13[[#This Row],[Call Sign]]&lt;&gt;"Pending"), "Y", "N")</f>
        <v>N</v>
      </c>
      <c r="I1613" s="10" t="str" cm="1">
        <f t="array" ref="I16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3" s="6" t="str" cm="1">
        <f t="array" ref="J1613">IF(IFERROR(VLOOKUP(VALUE(Table13[[#This Row],[County FIPS]]), IFERROR(IF(VALUE([1]!New_Leases[#Data])=0, "Pending", VALUE([1]!New_Leases[#Data])), [1]!New_Leases[#Data]), 13, FALSE), "N")="Active", "Y", "N")</f>
        <v>N</v>
      </c>
      <c r="K1613" s="9" t="str" cm="1">
        <f t="array" ref="K16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3" s="9" t="str" cm="1">
        <f t="array" ref="L16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3" s="11" t="str" cm="1">
        <f t="array" ref="M16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3" s="9" t="str" cm="1">
        <f t="array" ref="N1613">IF(IFERROR(VLOOKUP(VALUE(Table13[[#This Row],[County FIPS]]), VALUE([1]!Assignments_of_Authorization[#Data]), 1, FALSE), "N")&lt;&gt;"N", "Y", "N")</f>
        <v>N</v>
      </c>
      <c r="O1613" s="9" t="str" cm="1">
        <f t="array" ref="O16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3" s="9" t="str" cm="1">
        <f t="array" ref="P16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3" s="9" t="str" cm="1">
        <f t="array" ref="Q16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4" spans="2:17" x14ac:dyDescent="0.25">
      <c r="B1614" s="8" t="s">
        <v>3659</v>
      </c>
      <c r="C1614" t="s">
        <v>1083</v>
      </c>
      <c r="D1614" t="s">
        <v>1091</v>
      </c>
      <c r="E1614" t="s">
        <v>6</v>
      </c>
      <c r="F1614" s="4">
        <v>9421</v>
      </c>
      <c r="G1614" s="6" t="str" cm="1">
        <f t="array" ref="G1614">IFERROR(VLOOKUP(VALUE(Table13[[#This Row],[County FIPS]]), IFERROR(IF(VALUE([1]!New_Licenses[#Data])=0, "Pending", VALUE([1]!New_Licenses[#Data])), [1]!New_Licenses[#Data]), 8, FALSE), "N/A")</f>
        <v>N/A</v>
      </c>
      <c r="H1614" s="9" t="str">
        <f>IF(AND(Table13[[#This Row],[Call Sign]]&lt;&gt;"N/A", Table13[[#This Row],[Call Sign]]&lt;&gt;"Pending"), "Y", "N")</f>
        <v>N</v>
      </c>
      <c r="I1614" s="10" t="str" cm="1">
        <f t="array" ref="I16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4" s="6" t="str" cm="1">
        <f t="array" ref="J1614">IF(IFERROR(VLOOKUP(VALUE(Table13[[#This Row],[County FIPS]]), IFERROR(IF(VALUE([1]!New_Leases[#Data])=0, "Pending", VALUE([1]!New_Leases[#Data])), [1]!New_Leases[#Data]), 13, FALSE), "N")="Active", "Y", "N")</f>
        <v>N</v>
      </c>
      <c r="K1614" s="9" t="str" cm="1">
        <f t="array" ref="K16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4" s="9" t="str" cm="1">
        <f t="array" ref="L16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4" s="11" t="str" cm="1">
        <f t="array" ref="M16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4" s="9" t="str" cm="1">
        <f t="array" ref="N1614">IF(IFERROR(VLOOKUP(VALUE(Table13[[#This Row],[County FIPS]]), VALUE([1]!Assignments_of_Authorization[#Data]), 1, FALSE), "N")&lt;&gt;"N", "Y", "N")</f>
        <v>N</v>
      </c>
      <c r="O1614" s="9" t="str" cm="1">
        <f t="array" ref="O16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4" s="9" t="str" cm="1">
        <f t="array" ref="P16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4" s="9" t="str" cm="1">
        <f t="array" ref="Q16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5" spans="2:17" x14ac:dyDescent="0.25">
      <c r="B1615" s="8" t="s">
        <v>3660</v>
      </c>
      <c r="C1615" t="s">
        <v>1083</v>
      </c>
      <c r="D1615" t="s">
        <v>1092</v>
      </c>
      <c r="E1615" t="s">
        <v>6</v>
      </c>
      <c r="F1615" s="4">
        <v>3049</v>
      </c>
      <c r="G1615" s="6" t="str" cm="1">
        <f t="array" ref="G1615">IFERROR(VLOOKUP(VALUE(Table13[[#This Row],[County FIPS]]), IFERROR(IF(VALUE([1]!New_Licenses[#Data])=0, "Pending", VALUE([1]!New_Licenses[#Data])), [1]!New_Licenses[#Data]), 8, FALSE), "N/A")</f>
        <v>N/A</v>
      </c>
      <c r="H1615" s="9" t="str">
        <f>IF(AND(Table13[[#This Row],[Call Sign]]&lt;&gt;"N/A", Table13[[#This Row],[Call Sign]]&lt;&gt;"Pending"), "Y", "N")</f>
        <v>N</v>
      </c>
      <c r="I1615" s="10" t="str" cm="1">
        <f t="array" ref="I16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5" s="6" t="str" cm="1">
        <f t="array" ref="J1615">IF(IFERROR(VLOOKUP(VALUE(Table13[[#This Row],[County FIPS]]), IFERROR(IF(VALUE([1]!New_Leases[#Data])=0, "Pending", VALUE([1]!New_Leases[#Data])), [1]!New_Leases[#Data]), 13, FALSE), "N")="Active", "Y", "N")</f>
        <v>N</v>
      </c>
      <c r="K1615" s="9" t="str" cm="1">
        <f t="array" ref="K16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5" s="9" t="str" cm="1">
        <f t="array" ref="L16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5" s="11" t="str" cm="1">
        <f t="array" ref="M16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5" s="9" t="str" cm="1">
        <f t="array" ref="N1615">IF(IFERROR(VLOOKUP(VALUE(Table13[[#This Row],[County FIPS]]), VALUE([1]!Assignments_of_Authorization[#Data]), 1, FALSE), "N")&lt;&gt;"N", "Y", "N")</f>
        <v>N</v>
      </c>
      <c r="O1615" s="9" t="str" cm="1">
        <f t="array" ref="O16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5" s="9" t="str" cm="1">
        <f t="array" ref="P16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5" s="9" t="str" cm="1">
        <f t="array" ref="Q16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6" spans="2:17" x14ac:dyDescent="0.25">
      <c r="B1616" s="8" t="s">
        <v>3661</v>
      </c>
      <c r="C1616" t="s">
        <v>1083</v>
      </c>
      <c r="D1616" t="s">
        <v>1093</v>
      </c>
      <c r="E1616" t="s">
        <v>6</v>
      </c>
      <c r="F1616" s="4">
        <v>11446</v>
      </c>
      <c r="G1616" s="6" t="str" cm="1">
        <f t="array" ref="G1616">IFERROR(VLOOKUP(VALUE(Table13[[#This Row],[County FIPS]]), IFERROR(IF(VALUE([1]!New_Licenses[#Data])=0, "Pending", VALUE([1]!New_Licenses[#Data])), [1]!New_Licenses[#Data]), 8, FALSE), "N/A")</f>
        <v>N/A</v>
      </c>
      <c r="H1616" s="9" t="str">
        <f>IF(AND(Table13[[#This Row],[Call Sign]]&lt;&gt;"N/A", Table13[[#This Row],[Call Sign]]&lt;&gt;"Pending"), "Y", "N")</f>
        <v>N</v>
      </c>
      <c r="I1616" s="10" t="str" cm="1">
        <f t="array" ref="I16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6" s="6" t="str" cm="1">
        <f t="array" ref="J1616">IF(IFERROR(VLOOKUP(VALUE(Table13[[#This Row],[County FIPS]]), IFERROR(IF(VALUE([1]!New_Leases[#Data])=0, "Pending", VALUE([1]!New_Leases[#Data])), [1]!New_Leases[#Data]), 13, FALSE), "N")="Active", "Y", "N")</f>
        <v>N</v>
      </c>
      <c r="K1616" s="9" t="str" cm="1">
        <f t="array" ref="K16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6" s="9" t="str" cm="1">
        <f t="array" ref="L16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6" s="11" t="str" cm="1">
        <f t="array" ref="M16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6" s="9" t="str" cm="1">
        <f t="array" ref="N1616">IF(IFERROR(VLOOKUP(VALUE(Table13[[#This Row],[County FIPS]]), VALUE([1]!Assignments_of_Authorization[#Data]), 1, FALSE), "N")&lt;&gt;"N", "Y", "N")</f>
        <v>N</v>
      </c>
      <c r="O1616" s="9" t="str" cm="1">
        <f t="array" ref="O16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6" s="9" t="str" cm="1">
        <f t="array" ref="P16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6" s="9" t="str" cm="1">
        <f t="array" ref="Q16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7" spans="2:17" x14ac:dyDescent="0.25">
      <c r="B1617" s="8" t="s">
        <v>3662</v>
      </c>
      <c r="C1617" t="s">
        <v>1083</v>
      </c>
      <c r="D1617" t="s">
        <v>1094</v>
      </c>
      <c r="E1617" t="s">
        <v>6</v>
      </c>
      <c r="F1617" s="4">
        <v>104357</v>
      </c>
      <c r="G1617" s="6" t="str" cm="1">
        <f t="array" ref="G1617">IFERROR(VLOOKUP(VALUE(Table13[[#This Row],[County FIPS]]), IFERROR(IF(VALUE([1]!New_Licenses[#Data])=0, "Pending", VALUE([1]!New_Licenses[#Data])), [1]!New_Licenses[#Data]), 8, FALSE), "N/A")</f>
        <v>N/A</v>
      </c>
      <c r="H1617" s="9" t="str">
        <f>IF(AND(Table13[[#This Row],[Call Sign]]&lt;&gt;"N/A", Table13[[#This Row],[Call Sign]]&lt;&gt;"Pending"), "Y", "N")</f>
        <v>N</v>
      </c>
      <c r="I1617" s="10" t="str" cm="1">
        <f t="array" ref="I16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7" s="6" t="str" cm="1">
        <f t="array" ref="J1617">IF(IFERROR(VLOOKUP(VALUE(Table13[[#This Row],[County FIPS]]), IFERROR(IF(VALUE([1]!New_Leases[#Data])=0, "Pending", VALUE([1]!New_Leases[#Data])), [1]!New_Leases[#Data]), 13, FALSE), "N")="Active", "Y", "N")</f>
        <v>N</v>
      </c>
      <c r="K1617" s="9" t="str" cm="1">
        <f t="array" ref="K16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7" s="9" t="str" cm="1">
        <f t="array" ref="L16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7" s="11" t="str" cm="1">
        <f t="array" ref="M16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7" s="9" t="str" cm="1">
        <f t="array" ref="N1617">IF(IFERROR(VLOOKUP(VALUE(Table13[[#This Row],[County FIPS]]), VALUE([1]!Assignments_of_Authorization[#Data]), 1, FALSE), "N")&lt;&gt;"N", "Y", "N")</f>
        <v>N</v>
      </c>
      <c r="O1617" s="9" t="str" cm="1">
        <f t="array" ref="O16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7" s="9" t="str" cm="1">
        <f t="array" ref="P16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7" s="9" t="str" cm="1">
        <f t="array" ref="Q16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8" spans="2:17" x14ac:dyDescent="0.25">
      <c r="B1618" s="8" t="s">
        <v>3663</v>
      </c>
      <c r="C1618" t="s">
        <v>1083</v>
      </c>
      <c r="D1618" t="s">
        <v>523</v>
      </c>
      <c r="E1618" t="s">
        <v>6</v>
      </c>
      <c r="F1618" s="4">
        <v>118960</v>
      </c>
      <c r="G1618" s="6" t="str" cm="1">
        <f t="array" ref="G1618">IFERROR(VLOOKUP(VALUE(Table13[[#This Row],[County FIPS]]), IFERROR(IF(VALUE([1]!New_Licenses[#Data])=0, "Pending", VALUE([1]!New_Licenses[#Data])), [1]!New_Licenses[#Data]), 8, FALSE), "N/A")</f>
        <v>N/A</v>
      </c>
      <c r="H1618" s="9" t="str">
        <f>IF(AND(Table13[[#This Row],[Call Sign]]&lt;&gt;"N/A", Table13[[#This Row],[Call Sign]]&lt;&gt;"Pending"), "Y", "N")</f>
        <v>N</v>
      </c>
      <c r="I1618" s="10" t="str" cm="1">
        <f t="array" ref="I16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8" s="6" t="str" cm="1">
        <f t="array" ref="J1618">IF(IFERROR(VLOOKUP(VALUE(Table13[[#This Row],[County FIPS]]), IFERROR(IF(VALUE([1]!New_Leases[#Data])=0, "Pending", VALUE([1]!New_Leases[#Data])), [1]!New_Leases[#Data]), 13, FALSE), "N")="Active", "Y", "N")</f>
        <v>N</v>
      </c>
      <c r="K1618" s="9" t="str" cm="1">
        <f t="array" ref="K16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8" s="9" t="str" cm="1">
        <f t="array" ref="L16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8" s="11" t="str" cm="1">
        <f t="array" ref="M16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8" s="9" t="str" cm="1">
        <f t="array" ref="N1618">IF(IFERROR(VLOOKUP(VALUE(Table13[[#This Row],[County FIPS]]), VALUE([1]!Assignments_of_Authorization[#Data]), 1, FALSE), "N")&lt;&gt;"N", "Y", "N")</f>
        <v>N</v>
      </c>
      <c r="O1618" s="9" t="str" cm="1">
        <f t="array" ref="O16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8" s="9" t="str" cm="1">
        <f t="array" ref="P16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8" s="9" t="str" cm="1">
        <f t="array" ref="Q16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19" spans="2:17" x14ac:dyDescent="0.25">
      <c r="B1619" s="8" t="s">
        <v>3664</v>
      </c>
      <c r="C1619" t="s">
        <v>1083</v>
      </c>
      <c r="D1619" t="s">
        <v>262</v>
      </c>
      <c r="E1619" t="s">
        <v>6</v>
      </c>
      <c r="F1619" s="4">
        <v>1173</v>
      </c>
      <c r="G1619" s="6" t="str" cm="1">
        <f t="array" ref="G1619">IFERROR(VLOOKUP(VALUE(Table13[[#This Row],[County FIPS]]), IFERROR(IF(VALUE([1]!New_Licenses[#Data])=0, "Pending", VALUE([1]!New_Licenses[#Data])), [1]!New_Licenses[#Data]), 8, FALSE), "N/A")</f>
        <v>N/A</v>
      </c>
      <c r="H1619" s="9" t="str">
        <f>IF(AND(Table13[[#This Row],[Call Sign]]&lt;&gt;"N/A", Table13[[#This Row],[Call Sign]]&lt;&gt;"Pending"), "Y", "N")</f>
        <v>N</v>
      </c>
      <c r="I1619" s="10" t="str" cm="1">
        <f t="array" ref="I16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19" s="6" t="str" cm="1">
        <f t="array" ref="J1619">IF(IFERROR(VLOOKUP(VALUE(Table13[[#This Row],[County FIPS]]), IFERROR(IF(VALUE([1]!New_Leases[#Data])=0, "Pending", VALUE([1]!New_Leases[#Data])), [1]!New_Leases[#Data]), 13, FALSE), "N")="Active", "Y", "N")</f>
        <v>N</v>
      </c>
      <c r="K1619" s="9" t="str" cm="1">
        <f t="array" ref="K16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19" s="9" t="str" cm="1">
        <f t="array" ref="L16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19" s="11" t="str" cm="1">
        <f t="array" ref="M16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19" s="9" t="str" cm="1">
        <f t="array" ref="N1619">IF(IFERROR(VLOOKUP(VALUE(Table13[[#This Row],[County FIPS]]), VALUE([1]!Assignments_of_Authorization[#Data]), 1, FALSE), "N")&lt;&gt;"N", "Y", "N")</f>
        <v>N</v>
      </c>
      <c r="O1619" s="9" t="str" cm="1">
        <f t="array" ref="O16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19" s="9" t="str" cm="1">
        <f t="array" ref="P16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19" s="9" t="str" cm="1">
        <f t="array" ref="Q16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0" spans="2:17" x14ac:dyDescent="0.25">
      <c r="B1620" s="8" t="s">
        <v>3665</v>
      </c>
      <c r="C1620" t="s">
        <v>1083</v>
      </c>
      <c r="D1620" t="s">
        <v>1095</v>
      </c>
      <c r="E1620" t="s">
        <v>6</v>
      </c>
      <c r="F1620" s="4">
        <v>13778</v>
      </c>
      <c r="G1620" s="6" t="str" cm="1">
        <f t="array" ref="G1620">IFERROR(VLOOKUP(VALUE(Table13[[#This Row],[County FIPS]]), IFERROR(IF(VALUE([1]!New_Licenses[#Data])=0, "Pending", VALUE([1]!New_Licenses[#Data])), [1]!New_Licenses[#Data]), 8, FALSE), "N/A")</f>
        <v>N/A</v>
      </c>
      <c r="H1620" s="9" t="str">
        <f>IF(AND(Table13[[#This Row],[Call Sign]]&lt;&gt;"N/A", Table13[[#This Row],[Call Sign]]&lt;&gt;"Pending"), "Y", "N")</f>
        <v>N</v>
      </c>
      <c r="I1620" s="10" t="str" cm="1">
        <f t="array" ref="I16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0" s="6" t="str" cm="1">
        <f t="array" ref="J1620">IF(IFERROR(VLOOKUP(VALUE(Table13[[#This Row],[County FIPS]]), IFERROR(IF(VALUE([1]!New_Leases[#Data])=0, "Pending", VALUE([1]!New_Leases[#Data])), [1]!New_Leases[#Data]), 13, FALSE), "N")="Active", "Y", "N")</f>
        <v>N</v>
      </c>
      <c r="K1620" s="9" t="str" cm="1">
        <f t="array" ref="K16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0" s="9" t="str" cm="1">
        <f t="array" ref="L16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0" s="11" t="str" cm="1">
        <f t="array" ref="M16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0" s="9" t="str" cm="1">
        <f t="array" ref="N1620">IF(IFERROR(VLOOKUP(VALUE(Table13[[#This Row],[County FIPS]]), VALUE([1]!Assignments_of_Authorization[#Data]), 1, FALSE), "N")&lt;&gt;"N", "Y", "N")</f>
        <v>N</v>
      </c>
      <c r="O1620" s="9" t="str" cm="1">
        <f t="array" ref="O16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0" s="9" t="str" cm="1">
        <f t="array" ref="P16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0" s="9" t="str" cm="1">
        <f t="array" ref="Q16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1" spans="2:17" x14ac:dyDescent="0.25">
      <c r="B1621" s="8" t="s">
        <v>3666</v>
      </c>
      <c r="C1621" t="s">
        <v>1083</v>
      </c>
      <c r="D1621" t="s">
        <v>1096</v>
      </c>
      <c r="E1621" t="s">
        <v>6</v>
      </c>
      <c r="F1621" s="4">
        <v>823</v>
      </c>
      <c r="G1621" s="6" t="str" cm="1">
        <f t="array" ref="G1621">IFERROR(VLOOKUP(VALUE(Table13[[#This Row],[County FIPS]]), IFERROR(IF(VALUE([1]!New_Licenses[#Data])=0, "Pending", VALUE([1]!New_Licenses[#Data])), [1]!New_Licenses[#Data]), 8, FALSE), "N/A")</f>
        <v>N/A</v>
      </c>
      <c r="H1621" s="9" t="str">
        <f>IF(AND(Table13[[#This Row],[Call Sign]]&lt;&gt;"N/A", Table13[[#This Row],[Call Sign]]&lt;&gt;"Pending"), "Y", "N")</f>
        <v>N</v>
      </c>
      <c r="I1621" s="10" t="str" cm="1">
        <f t="array" ref="I16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1" s="6" t="str" cm="1">
        <f t="array" ref="J1621">IF(IFERROR(VLOOKUP(VALUE(Table13[[#This Row],[County FIPS]]), IFERROR(IF(VALUE([1]!New_Leases[#Data])=0, "Pending", VALUE([1]!New_Leases[#Data])), [1]!New_Leases[#Data]), 13, FALSE), "N")="Active", "Y", "N")</f>
        <v>N</v>
      </c>
      <c r="K1621" s="9" t="str" cm="1">
        <f t="array" ref="K16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1" s="9" t="str" cm="1">
        <f t="array" ref="L16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1" s="11" t="str" cm="1">
        <f t="array" ref="M16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1" s="9" t="str" cm="1">
        <f t="array" ref="N1621">IF(IFERROR(VLOOKUP(VALUE(Table13[[#This Row],[County FIPS]]), VALUE([1]!Assignments_of_Authorization[#Data]), 1, FALSE), "N")&lt;&gt;"N", "Y", "N")</f>
        <v>N</v>
      </c>
      <c r="O1621" s="9" t="str" cm="1">
        <f t="array" ref="O16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1" s="9" t="str" cm="1">
        <f t="array" ref="P16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1" s="9" t="str" cm="1">
        <f t="array" ref="Q16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2" spans="2:17" x14ac:dyDescent="0.25">
      <c r="B1622" s="8" t="s">
        <v>3667</v>
      </c>
      <c r="C1622" t="s">
        <v>1083</v>
      </c>
      <c r="D1622" t="s">
        <v>1097</v>
      </c>
      <c r="E1622" t="s">
        <v>6</v>
      </c>
      <c r="F1622" s="4">
        <v>3309</v>
      </c>
      <c r="G1622" s="6" t="str" cm="1">
        <f t="array" ref="G1622">IFERROR(VLOOKUP(VALUE(Table13[[#This Row],[County FIPS]]), IFERROR(IF(VALUE([1]!New_Licenses[#Data])=0, "Pending", VALUE([1]!New_Licenses[#Data])), [1]!New_Licenses[#Data]), 8, FALSE), "N/A")</f>
        <v>N/A</v>
      </c>
      <c r="H1622" s="9" t="str">
        <f>IF(AND(Table13[[#This Row],[Call Sign]]&lt;&gt;"N/A", Table13[[#This Row],[Call Sign]]&lt;&gt;"Pending"), "Y", "N")</f>
        <v>N</v>
      </c>
      <c r="I1622" s="10" t="str" cm="1">
        <f t="array" ref="I16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2" s="6" t="str" cm="1">
        <f t="array" ref="J1622">IF(IFERROR(VLOOKUP(VALUE(Table13[[#This Row],[County FIPS]]), IFERROR(IF(VALUE([1]!New_Leases[#Data])=0, "Pending", VALUE([1]!New_Leases[#Data])), [1]!New_Leases[#Data]), 13, FALSE), "N")="Active", "Y", "N")</f>
        <v>N</v>
      </c>
      <c r="K1622" s="9" t="str" cm="1">
        <f t="array" ref="K16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2" s="9" t="str" cm="1">
        <f t="array" ref="L16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2" s="11" t="str" cm="1">
        <f t="array" ref="M16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2" s="9" t="str" cm="1">
        <f t="array" ref="N1622">IF(IFERROR(VLOOKUP(VALUE(Table13[[#This Row],[County FIPS]]), VALUE([1]!Assignments_of_Authorization[#Data]), 1, FALSE), "N")&lt;&gt;"N", "Y", "N")</f>
        <v>N</v>
      </c>
      <c r="O1622" s="9" t="str" cm="1">
        <f t="array" ref="O16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2" s="9" t="str" cm="1">
        <f t="array" ref="P16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2" s="9" t="str" cm="1">
        <f t="array" ref="Q16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3" spans="2:17" x14ac:dyDescent="0.25">
      <c r="B1623" s="8" t="s">
        <v>3668</v>
      </c>
      <c r="C1623" t="s">
        <v>1083</v>
      </c>
      <c r="D1623" t="s">
        <v>1098</v>
      </c>
      <c r="E1623" t="s">
        <v>6</v>
      </c>
      <c r="F1623" s="4">
        <v>16309</v>
      </c>
      <c r="G1623" s="6" t="str" cm="1">
        <f t="array" ref="G1623">IFERROR(VLOOKUP(VALUE(Table13[[#This Row],[County FIPS]]), IFERROR(IF(VALUE([1]!New_Licenses[#Data])=0, "Pending", VALUE([1]!New_Licenses[#Data])), [1]!New_Licenses[#Data]), 8, FALSE), "N/A")</f>
        <v>N/A</v>
      </c>
      <c r="H1623" s="9" t="str">
        <f>IF(AND(Table13[[#This Row],[Call Sign]]&lt;&gt;"N/A", Table13[[#This Row],[Call Sign]]&lt;&gt;"Pending"), "Y", "N")</f>
        <v>N</v>
      </c>
      <c r="I1623" s="10" t="str" cm="1">
        <f t="array" ref="I16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3" s="6" t="str" cm="1">
        <f t="array" ref="J1623">IF(IFERROR(VLOOKUP(VALUE(Table13[[#This Row],[County FIPS]]), IFERROR(IF(VALUE([1]!New_Leases[#Data])=0, "Pending", VALUE([1]!New_Leases[#Data])), [1]!New_Leases[#Data]), 13, FALSE), "N")="Active", "Y", "N")</f>
        <v>N</v>
      </c>
      <c r="K1623" s="9" t="str" cm="1">
        <f t="array" ref="K16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3" s="9" t="str" cm="1">
        <f t="array" ref="L16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3" s="11" t="str" cm="1">
        <f t="array" ref="M16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3" s="9" t="str" cm="1">
        <f t="array" ref="N1623">IF(IFERROR(VLOOKUP(VALUE(Table13[[#This Row],[County FIPS]]), VALUE([1]!Assignments_of_Authorization[#Data]), 1, FALSE), "N")&lt;&gt;"N", "Y", "N")</f>
        <v>N</v>
      </c>
      <c r="O1623" s="9" t="str" cm="1">
        <f t="array" ref="O16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3" s="9" t="str" cm="1">
        <f t="array" ref="P16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3" s="9" t="str" cm="1">
        <f t="array" ref="Q16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4" spans="2:17" x14ac:dyDescent="0.25">
      <c r="B1624" s="8" t="s">
        <v>3669</v>
      </c>
      <c r="C1624" t="s">
        <v>1083</v>
      </c>
      <c r="D1624" t="s">
        <v>43</v>
      </c>
      <c r="E1624" t="s">
        <v>6</v>
      </c>
      <c r="F1624" s="4">
        <v>12085</v>
      </c>
      <c r="G1624" s="6" t="str" cm="1">
        <f t="array" ref="G1624">IFERROR(VLOOKUP(VALUE(Table13[[#This Row],[County FIPS]]), IFERROR(IF(VALUE([1]!New_Licenses[#Data])=0, "Pending", VALUE([1]!New_Licenses[#Data])), [1]!New_Licenses[#Data]), 8, FALSE), "N/A")</f>
        <v>N/A</v>
      </c>
      <c r="H1624" s="9" t="str">
        <f>IF(AND(Table13[[#This Row],[Call Sign]]&lt;&gt;"N/A", Table13[[#This Row],[Call Sign]]&lt;&gt;"Pending"), "Y", "N")</f>
        <v>N</v>
      </c>
      <c r="I1624" s="10" t="str" cm="1">
        <f t="array" ref="I16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4" s="6" t="str" cm="1">
        <f t="array" ref="J1624">IF(IFERROR(VLOOKUP(VALUE(Table13[[#This Row],[County FIPS]]), IFERROR(IF(VALUE([1]!New_Leases[#Data])=0, "Pending", VALUE([1]!New_Leases[#Data])), [1]!New_Leases[#Data]), 13, FALSE), "N")="Active", "Y", "N")</f>
        <v>N</v>
      </c>
      <c r="K1624" s="9" t="str" cm="1">
        <f t="array" ref="K16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4" s="9" t="str" cm="1">
        <f t="array" ref="L16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4" s="11" t="str" cm="1">
        <f t="array" ref="M16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4" s="9" t="str" cm="1">
        <f t="array" ref="N1624">IF(IFERROR(VLOOKUP(VALUE(Table13[[#This Row],[County FIPS]]), VALUE([1]!Assignments_of_Authorization[#Data]), 1, FALSE), "N")&lt;&gt;"N", "Y", "N")</f>
        <v>N</v>
      </c>
      <c r="O1624" s="9" t="str" cm="1">
        <f t="array" ref="O16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4" s="9" t="str" cm="1">
        <f t="array" ref="P16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4" s="9" t="str" cm="1">
        <f t="array" ref="Q16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5" spans="2:17" x14ac:dyDescent="0.25">
      <c r="B1625" s="8" t="s">
        <v>3670</v>
      </c>
      <c r="C1625" t="s">
        <v>1083</v>
      </c>
      <c r="D1625" t="s">
        <v>1099</v>
      </c>
      <c r="E1625" t="s">
        <v>6</v>
      </c>
      <c r="F1625" s="4">
        <v>2023</v>
      </c>
      <c r="G1625" s="6" t="str" cm="1">
        <f t="array" ref="G1625">IFERROR(VLOOKUP(VALUE(Table13[[#This Row],[County FIPS]]), IFERROR(IF(VALUE([1]!New_Licenses[#Data])=0, "Pending", VALUE([1]!New_Licenses[#Data])), [1]!New_Licenses[#Data]), 8, FALSE), "N/A")</f>
        <v>N/A</v>
      </c>
      <c r="H1625" s="9" t="str">
        <f>IF(AND(Table13[[#This Row],[Call Sign]]&lt;&gt;"N/A", Table13[[#This Row],[Call Sign]]&lt;&gt;"Pending"), "Y", "N")</f>
        <v>N</v>
      </c>
      <c r="I1625" s="10" t="str" cm="1">
        <f t="array" ref="I16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5" s="6" t="str" cm="1">
        <f t="array" ref="J1625">IF(IFERROR(VLOOKUP(VALUE(Table13[[#This Row],[County FIPS]]), IFERROR(IF(VALUE([1]!New_Leases[#Data])=0, "Pending", VALUE([1]!New_Leases[#Data])), [1]!New_Leases[#Data]), 13, FALSE), "N")="Active", "Y", "N")</f>
        <v>N</v>
      </c>
      <c r="K1625" s="9" t="str" cm="1">
        <f t="array" ref="K16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5" s="9" t="str" cm="1">
        <f t="array" ref="L16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5" s="11" t="str" cm="1">
        <f t="array" ref="M16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5" s="9" t="str" cm="1">
        <f t="array" ref="N1625">IF(IFERROR(VLOOKUP(VALUE(Table13[[#This Row],[County FIPS]]), VALUE([1]!Assignments_of_Authorization[#Data]), 1, FALSE), "N")&lt;&gt;"N", "Y", "N")</f>
        <v>N</v>
      </c>
      <c r="O1625" s="9" t="str" cm="1">
        <f t="array" ref="O16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5" s="9" t="str" cm="1">
        <f t="array" ref="P16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5" s="9" t="str" cm="1">
        <f t="array" ref="Q16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6" spans="2:17" x14ac:dyDescent="0.25">
      <c r="B1626" s="8" t="s">
        <v>3671</v>
      </c>
      <c r="C1626" t="s">
        <v>1083</v>
      </c>
      <c r="D1626" t="s">
        <v>198</v>
      </c>
      <c r="E1626" t="s">
        <v>6</v>
      </c>
      <c r="F1626" s="4">
        <v>31134</v>
      </c>
      <c r="G1626" s="6" t="str" cm="1">
        <f t="array" ref="G1626">IFERROR(VLOOKUP(VALUE(Table13[[#This Row],[County FIPS]]), IFERROR(IF(VALUE([1]!New_Licenses[#Data])=0, "Pending", VALUE([1]!New_Licenses[#Data])), [1]!New_Licenses[#Data]), 8, FALSE), "N/A")</f>
        <v>N/A</v>
      </c>
      <c r="H1626" s="9" t="str">
        <f>IF(AND(Table13[[#This Row],[Call Sign]]&lt;&gt;"N/A", Table13[[#This Row],[Call Sign]]&lt;&gt;"Pending"), "Y", "N")</f>
        <v>N</v>
      </c>
      <c r="I1626" s="10" t="str" cm="1">
        <f t="array" ref="I16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6" s="6" t="str" cm="1">
        <f t="array" ref="J1626">IF(IFERROR(VLOOKUP(VALUE(Table13[[#This Row],[County FIPS]]), IFERROR(IF(VALUE([1]!New_Leases[#Data])=0, "Pending", VALUE([1]!New_Leases[#Data])), [1]!New_Leases[#Data]), 13, FALSE), "N")="Active", "Y", "N")</f>
        <v>N</v>
      </c>
      <c r="K1626" s="9" t="str" cm="1">
        <f t="array" ref="K16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6" s="9" t="str" cm="1">
        <f t="array" ref="L16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6" s="11" t="str" cm="1">
        <f t="array" ref="M16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6" s="9" t="str" cm="1">
        <f t="array" ref="N1626">IF(IFERROR(VLOOKUP(VALUE(Table13[[#This Row],[County FIPS]]), VALUE([1]!Assignments_of_Authorization[#Data]), 1, FALSE), "N")&lt;&gt;"N", "Y", "N")</f>
        <v>N</v>
      </c>
      <c r="O1626" s="9" t="str" cm="1">
        <f t="array" ref="O16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6" s="9" t="str" cm="1">
        <f t="array" ref="P16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6" s="9" t="str" cm="1">
        <f t="array" ref="Q16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7" spans="2:17" x14ac:dyDescent="0.25">
      <c r="B1627" s="8" t="s">
        <v>3672</v>
      </c>
      <c r="C1627" t="s">
        <v>1083</v>
      </c>
      <c r="D1627" t="s">
        <v>1100</v>
      </c>
      <c r="E1627" t="s">
        <v>6</v>
      </c>
      <c r="F1627" s="4">
        <v>70973</v>
      </c>
      <c r="G1627" s="6" t="str" cm="1">
        <f t="array" ref="G1627">IFERROR(VLOOKUP(VALUE(Table13[[#This Row],[County FIPS]]), IFERROR(IF(VALUE([1]!New_Licenses[#Data])=0, "Pending", VALUE([1]!New_Licenses[#Data])), [1]!New_Licenses[#Data]), 8, FALSE), "N/A")</f>
        <v>N/A</v>
      </c>
      <c r="H1627" s="9" t="str">
        <f>IF(AND(Table13[[#This Row],[Call Sign]]&lt;&gt;"N/A", Table13[[#This Row],[Call Sign]]&lt;&gt;"Pending"), "Y", "N")</f>
        <v>N</v>
      </c>
      <c r="I1627" s="10" t="str" cm="1">
        <f t="array" ref="I16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7" s="6" t="str" cm="1">
        <f t="array" ref="J1627">IF(IFERROR(VLOOKUP(VALUE(Table13[[#This Row],[County FIPS]]), IFERROR(IF(VALUE([1]!New_Leases[#Data])=0, "Pending", VALUE([1]!New_Leases[#Data])), [1]!New_Leases[#Data]), 13, FALSE), "N")="Active", "Y", "N")</f>
        <v>N</v>
      </c>
      <c r="K1627" s="9" t="str" cm="1">
        <f t="array" ref="K16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7" s="9" t="str" cm="1">
        <f t="array" ref="L16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7" s="11" t="str" cm="1">
        <f t="array" ref="M16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7" s="9" t="str" cm="1">
        <f t="array" ref="N1627">IF(IFERROR(VLOOKUP(VALUE(Table13[[#This Row],[County FIPS]]), VALUE([1]!Assignments_of_Authorization[#Data]), 1, FALSE), "N")&lt;&gt;"N", "Y", "N")</f>
        <v>N</v>
      </c>
      <c r="O1627" s="9" t="str" cm="1">
        <f t="array" ref="O16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7" s="9" t="str" cm="1">
        <f t="array" ref="P16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7" s="9" t="str" cm="1">
        <f t="array" ref="Q16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8" spans="2:17" x14ac:dyDescent="0.25">
      <c r="B1628" s="8" t="s">
        <v>3673</v>
      </c>
      <c r="C1628" t="s">
        <v>1083</v>
      </c>
      <c r="D1628" t="s">
        <v>336</v>
      </c>
      <c r="E1628" t="s">
        <v>6</v>
      </c>
      <c r="F1628" s="4">
        <v>1959</v>
      </c>
      <c r="G1628" s="6" t="str" cm="1">
        <f t="array" ref="G1628">IFERROR(VLOOKUP(VALUE(Table13[[#This Row],[County FIPS]]), IFERROR(IF(VALUE([1]!New_Licenses[#Data])=0, "Pending", VALUE([1]!New_Licenses[#Data])), [1]!New_Licenses[#Data]), 8, FALSE), "N/A")</f>
        <v>N/A</v>
      </c>
      <c r="H1628" s="9" t="str">
        <f>IF(AND(Table13[[#This Row],[Call Sign]]&lt;&gt;"N/A", Table13[[#This Row],[Call Sign]]&lt;&gt;"Pending"), "Y", "N")</f>
        <v>N</v>
      </c>
      <c r="I1628" s="10" t="str" cm="1">
        <f t="array" ref="I16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8" s="6" t="str" cm="1">
        <f t="array" ref="J1628">IF(IFERROR(VLOOKUP(VALUE(Table13[[#This Row],[County FIPS]]), IFERROR(IF(VALUE([1]!New_Leases[#Data])=0, "Pending", VALUE([1]!New_Leases[#Data])), [1]!New_Leases[#Data]), 13, FALSE), "N")="Active", "Y", "N")</f>
        <v>N</v>
      </c>
      <c r="K1628" s="9" t="str" cm="1">
        <f t="array" ref="K16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8" s="9" t="str" cm="1">
        <f t="array" ref="L16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8" s="11" t="str" cm="1">
        <f t="array" ref="M16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8" s="9" t="str" cm="1">
        <f t="array" ref="N1628">IF(IFERROR(VLOOKUP(VALUE(Table13[[#This Row],[County FIPS]]), VALUE([1]!Assignments_of_Authorization[#Data]), 1, FALSE), "N")&lt;&gt;"N", "Y", "N")</f>
        <v>N</v>
      </c>
      <c r="O1628" s="9" t="str" cm="1">
        <f t="array" ref="O16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8" s="9" t="str" cm="1">
        <f t="array" ref="P16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8" s="9" t="str" cm="1">
        <f t="array" ref="Q16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29" spans="2:17" x14ac:dyDescent="0.25">
      <c r="B1629" s="8" t="s">
        <v>3674</v>
      </c>
      <c r="C1629" t="s">
        <v>1083</v>
      </c>
      <c r="D1629" t="s">
        <v>153</v>
      </c>
      <c r="E1629" t="s">
        <v>6</v>
      </c>
      <c r="F1629" s="4">
        <v>19677</v>
      </c>
      <c r="G1629" s="6" t="str" cm="1">
        <f t="array" ref="G1629">IFERROR(VLOOKUP(VALUE(Table13[[#This Row],[County FIPS]]), IFERROR(IF(VALUE([1]!New_Licenses[#Data])=0, "Pending", VALUE([1]!New_Licenses[#Data])), [1]!New_Licenses[#Data]), 8, FALSE), "N/A")</f>
        <v>N/A</v>
      </c>
      <c r="H1629" s="9" t="str">
        <f>IF(AND(Table13[[#This Row],[Call Sign]]&lt;&gt;"N/A", Table13[[#This Row],[Call Sign]]&lt;&gt;"Pending"), "Y", "N")</f>
        <v>N</v>
      </c>
      <c r="I1629" s="10" t="str" cm="1">
        <f t="array" ref="I16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29" s="6" t="str" cm="1">
        <f t="array" ref="J1629">IF(IFERROR(VLOOKUP(VALUE(Table13[[#This Row],[County FIPS]]), IFERROR(IF(VALUE([1]!New_Leases[#Data])=0, "Pending", VALUE([1]!New_Leases[#Data])), [1]!New_Leases[#Data]), 13, FALSE), "N")="Active", "Y", "N")</f>
        <v>N</v>
      </c>
      <c r="K1629" s="9" t="str" cm="1">
        <f t="array" ref="K16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29" s="9" t="str" cm="1">
        <f t="array" ref="L16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29" s="11" t="str" cm="1">
        <f t="array" ref="M16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29" s="9" t="str" cm="1">
        <f t="array" ref="N1629">IF(IFERROR(VLOOKUP(VALUE(Table13[[#This Row],[County FIPS]]), VALUE([1]!Assignments_of_Authorization[#Data]), 1, FALSE), "N")&lt;&gt;"N", "Y", "N")</f>
        <v>N</v>
      </c>
      <c r="O1629" s="9" t="str" cm="1">
        <f t="array" ref="O16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29" s="9" t="str" cm="1">
        <f t="array" ref="P16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29" s="9" t="str" cm="1">
        <f t="array" ref="Q16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0" spans="2:17" x14ac:dyDescent="0.25">
      <c r="B1630" s="8" t="s">
        <v>3675</v>
      </c>
      <c r="C1630" t="s">
        <v>1083</v>
      </c>
      <c r="D1630" t="s">
        <v>1101</v>
      </c>
      <c r="E1630" t="s">
        <v>6</v>
      </c>
      <c r="F1630" s="4">
        <v>1729</v>
      </c>
      <c r="G1630" s="6" t="str" cm="1">
        <f t="array" ref="G1630">IFERROR(VLOOKUP(VALUE(Table13[[#This Row],[County FIPS]]), IFERROR(IF(VALUE([1]!New_Licenses[#Data])=0, "Pending", VALUE([1]!New_Licenses[#Data])), [1]!New_Licenses[#Data]), 8, FALSE), "N/A")</f>
        <v>N/A</v>
      </c>
      <c r="H1630" s="9" t="str">
        <f>IF(AND(Table13[[#This Row],[Call Sign]]&lt;&gt;"N/A", Table13[[#This Row],[Call Sign]]&lt;&gt;"Pending"), "Y", "N")</f>
        <v>N</v>
      </c>
      <c r="I1630" s="10" t="str" cm="1">
        <f t="array" ref="I16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0" s="6" t="str" cm="1">
        <f t="array" ref="J1630">IF(IFERROR(VLOOKUP(VALUE(Table13[[#This Row],[County FIPS]]), IFERROR(IF(VALUE([1]!New_Leases[#Data])=0, "Pending", VALUE([1]!New_Leases[#Data])), [1]!New_Leases[#Data]), 13, FALSE), "N")="Active", "Y", "N")</f>
        <v>N</v>
      </c>
      <c r="K1630" s="9" t="str" cm="1">
        <f t="array" ref="K16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0" s="9" t="str" cm="1">
        <f t="array" ref="L16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0" s="11" t="str" cm="1">
        <f t="array" ref="M16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0" s="9" t="str" cm="1">
        <f t="array" ref="N1630">IF(IFERROR(VLOOKUP(VALUE(Table13[[#This Row],[County FIPS]]), VALUE([1]!Assignments_of_Authorization[#Data]), 1, FALSE), "N")&lt;&gt;"N", "Y", "N")</f>
        <v>N</v>
      </c>
      <c r="O1630" s="9" t="str" cm="1">
        <f t="array" ref="O16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0" s="9" t="str" cm="1">
        <f t="array" ref="P16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0" s="9" t="str" cm="1">
        <f t="array" ref="Q16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1" spans="2:17" x14ac:dyDescent="0.25">
      <c r="B1631" s="8" t="s">
        <v>3676</v>
      </c>
      <c r="C1631" t="s">
        <v>1083</v>
      </c>
      <c r="D1631" t="s">
        <v>51</v>
      </c>
      <c r="E1631" t="s">
        <v>6</v>
      </c>
      <c r="F1631" s="4">
        <v>8623</v>
      </c>
      <c r="G1631" s="6" t="str" cm="1">
        <f t="array" ref="G1631">IFERROR(VLOOKUP(VALUE(Table13[[#This Row],[County FIPS]]), IFERROR(IF(VALUE([1]!New_Licenses[#Data])=0, "Pending", VALUE([1]!New_Licenses[#Data])), [1]!New_Licenses[#Data]), 8, FALSE), "N/A")</f>
        <v>N/A</v>
      </c>
      <c r="H1631" s="9" t="str">
        <f>IF(AND(Table13[[#This Row],[Call Sign]]&lt;&gt;"N/A", Table13[[#This Row],[Call Sign]]&lt;&gt;"Pending"), "Y", "N")</f>
        <v>N</v>
      </c>
      <c r="I1631" s="10" t="str" cm="1">
        <f t="array" ref="I16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1" s="6" t="str" cm="1">
        <f t="array" ref="J1631">IF(IFERROR(VLOOKUP(VALUE(Table13[[#This Row],[County FIPS]]), IFERROR(IF(VALUE([1]!New_Leases[#Data])=0, "Pending", VALUE([1]!New_Leases[#Data])), [1]!New_Leases[#Data]), 13, FALSE), "N")="Active", "Y", "N")</f>
        <v>N</v>
      </c>
      <c r="K1631" s="9" t="str" cm="1">
        <f t="array" ref="K16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1" s="9" t="str" cm="1">
        <f t="array" ref="L16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1" s="11" t="str" cm="1">
        <f t="array" ref="M16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1" s="9" t="str" cm="1">
        <f t="array" ref="N1631">IF(IFERROR(VLOOKUP(VALUE(Table13[[#This Row],[County FIPS]]), VALUE([1]!Assignments_of_Authorization[#Data]), 1, FALSE), "N")&lt;&gt;"N", "Y", "N")</f>
        <v>N</v>
      </c>
      <c r="O1631" s="9" t="str" cm="1">
        <f t="array" ref="O16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1" s="9" t="str" cm="1">
        <f t="array" ref="P16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1" s="9" t="str" cm="1">
        <f t="array" ref="Q16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2" spans="2:17" x14ac:dyDescent="0.25">
      <c r="B1632" s="8" t="s">
        <v>3677</v>
      </c>
      <c r="C1632" t="s">
        <v>1083</v>
      </c>
      <c r="D1632" t="s">
        <v>1102</v>
      </c>
      <c r="E1632" t="s">
        <v>6</v>
      </c>
      <c r="F1632" s="4">
        <v>1927</v>
      </c>
      <c r="G1632" s="6" t="str" cm="1">
        <f t="array" ref="G1632">IFERROR(VLOOKUP(VALUE(Table13[[#This Row],[County FIPS]]), IFERROR(IF(VALUE([1]!New_Licenses[#Data])=0, "Pending", VALUE([1]!New_Licenses[#Data])), [1]!New_Licenses[#Data]), 8, FALSE), "N/A")</f>
        <v>N/A</v>
      </c>
      <c r="H1632" s="9" t="str">
        <f>IF(AND(Table13[[#This Row],[Call Sign]]&lt;&gt;"N/A", Table13[[#This Row],[Call Sign]]&lt;&gt;"Pending"), "Y", "N")</f>
        <v>N</v>
      </c>
      <c r="I1632" s="10" t="str" cm="1">
        <f t="array" ref="I16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2" s="6" t="str" cm="1">
        <f t="array" ref="J1632">IF(IFERROR(VLOOKUP(VALUE(Table13[[#This Row],[County FIPS]]), IFERROR(IF(VALUE([1]!New_Leases[#Data])=0, "Pending", VALUE([1]!New_Leases[#Data])), [1]!New_Leases[#Data]), 13, FALSE), "N")="Active", "Y", "N")</f>
        <v>N</v>
      </c>
      <c r="K1632" s="9" t="str" cm="1">
        <f t="array" ref="K16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2" s="9" t="str" cm="1">
        <f t="array" ref="L16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2" s="11" t="str" cm="1">
        <f t="array" ref="M16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2" s="9" t="str" cm="1">
        <f t="array" ref="N1632">IF(IFERROR(VLOOKUP(VALUE(Table13[[#This Row],[County FIPS]]), VALUE([1]!Assignments_of_Authorization[#Data]), 1, FALSE), "N")&lt;&gt;"N", "Y", "N")</f>
        <v>N</v>
      </c>
      <c r="O1632" s="9" t="str" cm="1">
        <f t="array" ref="O16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2" s="9" t="str" cm="1">
        <f t="array" ref="P16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2" s="9" t="str" cm="1">
        <f t="array" ref="Q16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3" spans="2:17" x14ac:dyDescent="0.25">
      <c r="B1633" s="8" t="s">
        <v>3678</v>
      </c>
      <c r="C1633" t="s">
        <v>1083</v>
      </c>
      <c r="D1633" t="s">
        <v>274</v>
      </c>
      <c r="E1633" t="s">
        <v>6</v>
      </c>
      <c r="F1633" s="4">
        <v>4535</v>
      </c>
      <c r="G1633" s="6" t="str" cm="1">
        <f t="array" ref="G1633">IFERROR(VLOOKUP(VALUE(Table13[[#This Row],[County FIPS]]), IFERROR(IF(VALUE([1]!New_Licenses[#Data])=0, "Pending", VALUE([1]!New_Licenses[#Data])), [1]!New_Licenses[#Data]), 8, FALSE), "N/A")</f>
        <v>N/A</v>
      </c>
      <c r="H1633" s="9" t="str">
        <f>IF(AND(Table13[[#This Row],[Call Sign]]&lt;&gt;"N/A", Table13[[#This Row],[Call Sign]]&lt;&gt;"Pending"), "Y", "N")</f>
        <v>N</v>
      </c>
      <c r="I1633" s="10" t="str" cm="1">
        <f t="array" ref="I16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3" s="6" t="str" cm="1">
        <f t="array" ref="J1633">IF(IFERROR(VLOOKUP(VALUE(Table13[[#This Row],[County FIPS]]), IFERROR(IF(VALUE([1]!New_Leases[#Data])=0, "Pending", VALUE([1]!New_Leases[#Data])), [1]!New_Leases[#Data]), 13, FALSE), "N")="Active", "Y", "N")</f>
        <v>N</v>
      </c>
      <c r="K1633" s="9" t="str" cm="1">
        <f t="array" ref="K16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3" s="9" t="str" cm="1">
        <f t="array" ref="L16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3" s="11" t="str" cm="1">
        <f t="array" ref="M16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3" s="9" t="str" cm="1">
        <f t="array" ref="N1633">IF(IFERROR(VLOOKUP(VALUE(Table13[[#This Row],[County FIPS]]), VALUE([1]!Assignments_of_Authorization[#Data]), 1, FALSE), "N")&lt;&gt;"N", "Y", "N")</f>
        <v>N</v>
      </c>
      <c r="O1633" s="9" t="str" cm="1">
        <f t="array" ref="O16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3" s="9" t="str" cm="1">
        <f t="array" ref="P16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3" s="9" t="str" cm="1">
        <f t="array" ref="Q16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4" spans="2:17" x14ac:dyDescent="0.25">
      <c r="B1634" s="8" t="s">
        <v>3679</v>
      </c>
      <c r="C1634" t="s">
        <v>1083</v>
      </c>
      <c r="D1634" t="s">
        <v>1103</v>
      </c>
      <c r="E1634" t="s">
        <v>6</v>
      </c>
      <c r="F1634" s="4">
        <v>117922</v>
      </c>
      <c r="G1634" s="6" t="str" cm="1">
        <f t="array" ref="G1634">IFERROR(VLOOKUP(VALUE(Table13[[#This Row],[County FIPS]]), IFERROR(IF(VALUE([1]!New_Licenses[#Data])=0, "Pending", VALUE([1]!New_Licenses[#Data])), [1]!New_Licenses[#Data]), 8, FALSE), "N/A")</f>
        <v>N/A</v>
      </c>
      <c r="H1634" s="9" t="str">
        <f>IF(AND(Table13[[#This Row],[Call Sign]]&lt;&gt;"N/A", Table13[[#This Row],[Call Sign]]&lt;&gt;"Pending"), "Y", "N")</f>
        <v>N</v>
      </c>
      <c r="I1634" s="10" t="str" cm="1">
        <f t="array" ref="I16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4" s="6" t="str" cm="1">
        <f t="array" ref="J1634">IF(IFERROR(VLOOKUP(VALUE(Table13[[#This Row],[County FIPS]]), IFERROR(IF(VALUE([1]!New_Leases[#Data])=0, "Pending", VALUE([1]!New_Leases[#Data])), [1]!New_Leases[#Data]), 13, FALSE), "N")="Active", "Y", "N")</f>
        <v>N</v>
      </c>
      <c r="K1634" s="9" t="str" cm="1">
        <f t="array" ref="K16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4" s="9" t="str" cm="1">
        <f t="array" ref="L16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4" s="11" t="str" cm="1">
        <f t="array" ref="M16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4" s="9" t="str" cm="1">
        <f t="array" ref="N1634">IF(IFERROR(VLOOKUP(VALUE(Table13[[#This Row],[County FIPS]]), VALUE([1]!Assignments_of_Authorization[#Data]), 1, FALSE), "N")&lt;&gt;"N", "Y", "N")</f>
        <v>N</v>
      </c>
      <c r="O1634" s="9" t="str" cm="1">
        <f t="array" ref="O16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4" s="9" t="str" cm="1">
        <f t="array" ref="P16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4" s="9" t="str" cm="1">
        <f t="array" ref="Q16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5" spans="2:17" x14ac:dyDescent="0.25">
      <c r="B1635" s="8" t="s">
        <v>3680</v>
      </c>
      <c r="C1635" t="s">
        <v>1083</v>
      </c>
      <c r="D1635" t="s">
        <v>1104</v>
      </c>
      <c r="E1635" t="s">
        <v>6</v>
      </c>
      <c r="F1635" s="4">
        <v>4730</v>
      </c>
      <c r="G1635" s="6" t="str" cm="1">
        <f t="array" ref="G1635">IFERROR(VLOOKUP(VALUE(Table13[[#This Row],[County FIPS]]), IFERROR(IF(VALUE([1]!New_Licenses[#Data])=0, "Pending", VALUE([1]!New_Licenses[#Data])), [1]!New_Licenses[#Data]), 8, FALSE), "N/A")</f>
        <v>N/A</v>
      </c>
      <c r="H1635" s="9" t="str">
        <f>IF(AND(Table13[[#This Row],[Call Sign]]&lt;&gt;"N/A", Table13[[#This Row],[Call Sign]]&lt;&gt;"Pending"), "Y", "N")</f>
        <v>N</v>
      </c>
      <c r="I1635" s="10" t="str" cm="1">
        <f t="array" ref="I16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5" s="6" t="str" cm="1">
        <f t="array" ref="J1635">IF(IFERROR(VLOOKUP(VALUE(Table13[[#This Row],[County FIPS]]), IFERROR(IF(VALUE([1]!New_Leases[#Data])=0, "Pending", VALUE([1]!New_Leases[#Data])), [1]!New_Leases[#Data]), 13, FALSE), "N")="Active", "Y", "N")</f>
        <v>N</v>
      </c>
      <c r="K1635" s="9" t="str" cm="1">
        <f t="array" ref="K16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5" s="9" t="str" cm="1">
        <f t="array" ref="L16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5" s="11" t="str" cm="1">
        <f t="array" ref="M16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5" s="9" t="str" cm="1">
        <f t="array" ref="N1635">IF(IFERROR(VLOOKUP(VALUE(Table13[[#This Row],[County FIPS]]), VALUE([1]!Assignments_of_Authorization[#Data]), 1, FALSE), "N")&lt;&gt;"N", "Y", "N")</f>
        <v>N</v>
      </c>
      <c r="O1635" s="9" t="str" cm="1">
        <f t="array" ref="O16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5" s="9" t="str" cm="1">
        <f t="array" ref="P16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5" s="9" t="str" cm="1">
        <f t="array" ref="Q16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6" spans="2:17" x14ac:dyDescent="0.25">
      <c r="B1636" s="8" t="s">
        <v>3681</v>
      </c>
      <c r="C1636" t="s">
        <v>1083</v>
      </c>
      <c r="D1636" t="s">
        <v>280</v>
      </c>
      <c r="E1636" t="s">
        <v>6</v>
      </c>
      <c r="F1636" s="4">
        <v>17191</v>
      </c>
      <c r="G1636" s="6" t="str" cm="1">
        <f t="array" ref="G1636">IFERROR(VLOOKUP(VALUE(Table13[[#This Row],[County FIPS]]), IFERROR(IF(VALUE([1]!New_Licenses[#Data])=0, "Pending", VALUE([1]!New_Licenses[#Data])), [1]!New_Licenses[#Data]), 8, FALSE), "N/A")</f>
        <v>N/A</v>
      </c>
      <c r="H1636" s="9" t="str">
        <f>IF(AND(Table13[[#This Row],[Call Sign]]&lt;&gt;"N/A", Table13[[#This Row],[Call Sign]]&lt;&gt;"Pending"), "Y", "N")</f>
        <v>N</v>
      </c>
      <c r="I1636" s="10" t="str" cm="1">
        <f t="array" ref="I16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6" s="6" t="str" cm="1">
        <f t="array" ref="J1636">IF(IFERROR(VLOOKUP(VALUE(Table13[[#This Row],[County FIPS]]), IFERROR(IF(VALUE([1]!New_Leases[#Data])=0, "Pending", VALUE([1]!New_Leases[#Data])), [1]!New_Leases[#Data]), 13, FALSE), "N")="Active", "Y", "N")</f>
        <v>N</v>
      </c>
      <c r="K1636" s="9" t="str" cm="1">
        <f t="array" ref="K16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6" s="9" t="str" cm="1">
        <f t="array" ref="L16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6" s="11" t="str" cm="1">
        <f t="array" ref="M16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6" s="9" t="str" cm="1">
        <f t="array" ref="N1636">IF(IFERROR(VLOOKUP(VALUE(Table13[[#This Row],[County FIPS]]), VALUE([1]!Assignments_of_Authorization[#Data]), 1, FALSE), "N")&lt;&gt;"N", "Y", "N")</f>
        <v>N</v>
      </c>
      <c r="O1636" s="9" t="str" cm="1">
        <f t="array" ref="O16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6" s="9" t="str" cm="1">
        <f t="array" ref="P16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6" s="9" t="str" cm="1">
        <f t="array" ref="Q16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7" spans="2:17" x14ac:dyDescent="0.25">
      <c r="B1637" s="8" t="s">
        <v>3682</v>
      </c>
      <c r="C1637" t="s">
        <v>1083</v>
      </c>
      <c r="D1637" t="s">
        <v>1105</v>
      </c>
      <c r="E1637" t="s">
        <v>6</v>
      </c>
      <c r="F1637" s="4">
        <v>496</v>
      </c>
      <c r="G1637" s="6" t="str" cm="1">
        <f t="array" ref="G1637">IFERROR(VLOOKUP(VALUE(Table13[[#This Row],[County FIPS]]), IFERROR(IF(VALUE([1]!New_Licenses[#Data])=0, "Pending", VALUE([1]!New_Licenses[#Data])), [1]!New_Licenses[#Data]), 8, FALSE), "N/A")</f>
        <v>N/A</v>
      </c>
      <c r="H1637" s="9" t="str">
        <f>IF(AND(Table13[[#This Row],[Call Sign]]&lt;&gt;"N/A", Table13[[#This Row],[Call Sign]]&lt;&gt;"Pending"), "Y", "N")</f>
        <v>N</v>
      </c>
      <c r="I1637" s="10" t="str" cm="1">
        <f t="array" ref="I16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7" s="6" t="str" cm="1">
        <f t="array" ref="J1637">IF(IFERROR(VLOOKUP(VALUE(Table13[[#This Row],[County FIPS]]), IFERROR(IF(VALUE([1]!New_Leases[#Data])=0, "Pending", VALUE([1]!New_Leases[#Data])), [1]!New_Leases[#Data]), 13, FALSE), "N")="Active", "Y", "N")</f>
        <v>N</v>
      </c>
      <c r="K1637" s="9" t="str" cm="1">
        <f t="array" ref="K16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7" s="9" t="str" cm="1">
        <f t="array" ref="L16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7" s="11" t="str" cm="1">
        <f t="array" ref="M16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7" s="9" t="str" cm="1">
        <f t="array" ref="N1637">IF(IFERROR(VLOOKUP(VALUE(Table13[[#This Row],[County FIPS]]), VALUE([1]!Assignments_of_Authorization[#Data]), 1, FALSE), "N")&lt;&gt;"N", "Y", "N")</f>
        <v>N</v>
      </c>
      <c r="O1637" s="9" t="str" cm="1">
        <f t="array" ref="O16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7" s="9" t="str" cm="1">
        <f t="array" ref="P16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7" s="9" t="str" cm="1">
        <f t="array" ref="Q16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8" spans="2:17" x14ac:dyDescent="0.25">
      <c r="B1638" s="8" t="s">
        <v>3683</v>
      </c>
      <c r="C1638" t="s">
        <v>1083</v>
      </c>
      <c r="D1638" t="s">
        <v>162</v>
      </c>
      <c r="E1638" t="s">
        <v>6</v>
      </c>
      <c r="F1638" s="4">
        <v>4217</v>
      </c>
      <c r="G1638" s="6" t="str" cm="1">
        <f t="array" ref="G1638">IFERROR(VLOOKUP(VALUE(Table13[[#This Row],[County FIPS]]), IFERROR(IF(VALUE([1]!New_Licenses[#Data])=0, "Pending", VALUE([1]!New_Licenses[#Data])), [1]!New_Licenses[#Data]), 8, FALSE), "N/A")</f>
        <v>N/A</v>
      </c>
      <c r="H1638" s="9" t="str">
        <f>IF(AND(Table13[[#This Row],[Call Sign]]&lt;&gt;"N/A", Table13[[#This Row],[Call Sign]]&lt;&gt;"Pending"), "Y", "N")</f>
        <v>N</v>
      </c>
      <c r="I1638" s="10" t="str" cm="1">
        <f t="array" ref="I16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8" s="6" t="str" cm="1">
        <f t="array" ref="J1638">IF(IFERROR(VLOOKUP(VALUE(Table13[[#This Row],[County FIPS]]), IFERROR(IF(VALUE([1]!New_Leases[#Data])=0, "Pending", VALUE([1]!New_Leases[#Data])), [1]!New_Leases[#Data]), 13, FALSE), "N")="Active", "Y", "N")</f>
        <v>N</v>
      </c>
      <c r="K1638" s="9" t="str" cm="1">
        <f t="array" ref="K16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8" s="9" t="str" cm="1">
        <f t="array" ref="L16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8" s="11" t="str" cm="1">
        <f t="array" ref="M16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8" s="9" t="str" cm="1">
        <f t="array" ref="N1638">IF(IFERROR(VLOOKUP(VALUE(Table13[[#This Row],[County FIPS]]), VALUE([1]!Assignments_of_Authorization[#Data]), 1, FALSE), "N")&lt;&gt;"N", "Y", "N")</f>
        <v>N</v>
      </c>
      <c r="O1638" s="9" t="str" cm="1">
        <f t="array" ref="O16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8" s="9" t="str" cm="1">
        <f t="array" ref="P16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8" s="9" t="str" cm="1">
        <f t="array" ref="Q16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39" spans="2:17" x14ac:dyDescent="0.25">
      <c r="B1639" s="8" t="s">
        <v>3684</v>
      </c>
      <c r="C1639" t="s">
        <v>1083</v>
      </c>
      <c r="D1639" t="s">
        <v>1106</v>
      </c>
      <c r="E1639" t="s">
        <v>6</v>
      </c>
      <c r="F1639" s="4">
        <v>5898</v>
      </c>
      <c r="G1639" s="6" t="str" cm="1">
        <f t="array" ref="G1639">IFERROR(VLOOKUP(VALUE(Table13[[#This Row],[County FIPS]]), IFERROR(IF(VALUE([1]!New_Licenses[#Data])=0, "Pending", VALUE([1]!New_Licenses[#Data])), [1]!New_Licenses[#Data]), 8, FALSE), "N/A")</f>
        <v>N/A</v>
      </c>
      <c r="H1639" s="9" t="str">
        <f>IF(AND(Table13[[#This Row],[Call Sign]]&lt;&gt;"N/A", Table13[[#This Row],[Call Sign]]&lt;&gt;"Pending"), "Y", "N")</f>
        <v>N</v>
      </c>
      <c r="I1639" s="10" t="str" cm="1">
        <f t="array" ref="I16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39" s="6" t="str" cm="1">
        <f t="array" ref="J1639">IF(IFERROR(VLOOKUP(VALUE(Table13[[#This Row],[County FIPS]]), IFERROR(IF(VALUE([1]!New_Leases[#Data])=0, "Pending", VALUE([1]!New_Leases[#Data])), [1]!New_Leases[#Data]), 13, FALSE), "N")="Active", "Y", "N")</f>
        <v>N</v>
      </c>
      <c r="K1639" s="9" t="str" cm="1">
        <f t="array" ref="K16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39" s="9" t="str" cm="1">
        <f t="array" ref="L16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39" s="11" t="str" cm="1">
        <f t="array" ref="M16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39" s="9" t="str" cm="1">
        <f t="array" ref="N1639">IF(IFERROR(VLOOKUP(VALUE(Table13[[#This Row],[County FIPS]]), VALUE([1]!Assignments_of_Authorization[#Data]), 1, FALSE), "N")&lt;&gt;"N", "Y", "N")</f>
        <v>N</v>
      </c>
      <c r="O1639" s="9" t="str" cm="1">
        <f t="array" ref="O16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39" s="9" t="str" cm="1">
        <f t="array" ref="P16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39" s="9" t="str" cm="1">
        <f t="array" ref="Q16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0" spans="2:17" x14ac:dyDescent="0.25">
      <c r="B1640" s="8" t="s">
        <v>3685</v>
      </c>
      <c r="C1640" t="s">
        <v>1083</v>
      </c>
      <c r="D1640" t="s">
        <v>1107</v>
      </c>
      <c r="E1640" t="s">
        <v>6</v>
      </c>
      <c r="F1640" s="4">
        <v>1694</v>
      </c>
      <c r="G1640" s="6" t="str" cm="1">
        <f t="array" ref="G1640">IFERROR(VLOOKUP(VALUE(Table13[[#This Row],[County FIPS]]), IFERROR(IF(VALUE([1]!New_Licenses[#Data])=0, "Pending", VALUE([1]!New_Licenses[#Data])), [1]!New_Licenses[#Data]), 8, FALSE), "N/A")</f>
        <v>N/A</v>
      </c>
      <c r="H1640" s="9" t="str">
        <f>IF(AND(Table13[[#This Row],[Call Sign]]&lt;&gt;"N/A", Table13[[#This Row],[Call Sign]]&lt;&gt;"Pending"), "Y", "N")</f>
        <v>N</v>
      </c>
      <c r="I1640" s="10" t="str" cm="1">
        <f t="array" ref="I16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0" s="6" t="str" cm="1">
        <f t="array" ref="J1640">IF(IFERROR(VLOOKUP(VALUE(Table13[[#This Row],[County FIPS]]), IFERROR(IF(VALUE([1]!New_Leases[#Data])=0, "Pending", VALUE([1]!New_Leases[#Data])), [1]!New_Leases[#Data]), 13, FALSE), "N")="Active", "Y", "N")</f>
        <v>N</v>
      </c>
      <c r="K1640" s="9" t="str" cm="1">
        <f t="array" ref="K16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0" s="9" t="str" cm="1">
        <f t="array" ref="L16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0" s="11" t="str" cm="1">
        <f t="array" ref="M16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0" s="9" t="str" cm="1">
        <f t="array" ref="N1640">IF(IFERROR(VLOOKUP(VALUE(Table13[[#This Row],[County FIPS]]), VALUE([1]!Assignments_of_Authorization[#Data]), 1, FALSE), "N")&lt;&gt;"N", "Y", "N")</f>
        <v>N</v>
      </c>
      <c r="O1640" s="9" t="str" cm="1">
        <f t="array" ref="O16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0" s="9" t="str" cm="1">
        <f t="array" ref="P16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0" s="9" t="str" cm="1">
        <f t="array" ref="Q16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1" spans="2:17" x14ac:dyDescent="0.25">
      <c r="B1641" s="8" t="s">
        <v>3686</v>
      </c>
      <c r="C1641" t="s">
        <v>1083</v>
      </c>
      <c r="D1641" t="s">
        <v>765</v>
      </c>
      <c r="E1641" t="s">
        <v>6</v>
      </c>
      <c r="F1641" s="4">
        <v>6946</v>
      </c>
      <c r="G1641" s="6" t="str" cm="1">
        <f t="array" ref="G1641">IFERROR(VLOOKUP(VALUE(Table13[[#This Row],[County FIPS]]), IFERROR(IF(VALUE([1]!New_Licenses[#Data])=0, "Pending", VALUE([1]!New_Licenses[#Data])), [1]!New_Licenses[#Data]), 8, FALSE), "N/A")</f>
        <v>N/A</v>
      </c>
      <c r="H1641" s="9" t="str">
        <f>IF(AND(Table13[[#This Row],[Call Sign]]&lt;&gt;"N/A", Table13[[#This Row],[Call Sign]]&lt;&gt;"Pending"), "Y", "N")</f>
        <v>N</v>
      </c>
      <c r="I1641" s="10" t="str" cm="1">
        <f t="array" ref="I16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1" s="6" t="str" cm="1">
        <f t="array" ref="J1641">IF(IFERROR(VLOOKUP(VALUE(Table13[[#This Row],[County FIPS]]), IFERROR(IF(VALUE([1]!New_Leases[#Data])=0, "Pending", VALUE([1]!New_Leases[#Data])), [1]!New_Leases[#Data]), 13, FALSE), "N")="Active", "Y", "N")</f>
        <v>N</v>
      </c>
      <c r="K1641" s="9" t="str" cm="1">
        <f t="array" ref="K16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1" s="9" t="str" cm="1">
        <f t="array" ref="L16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1" s="11" t="str" cm="1">
        <f t="array" ref="M16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1" s="9" t="str" cm="1">
        <f t="array" ref="N1641">IF(IFERROR(VLOOKUP(VALUE(Table13[[#This Row],[County FIPS]]), VALUE([1]!Assignments_of_Authorization[#Data]), 1, FALSE), "N")&lt;&gt;"N", "Y", "N")</f>
        <v>N</v>
      </c>
      <c r="O1641" s="9" t="str" cm="1">
        <f t="array" ref="O16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1" s="9" t="str" cm="1">
        <f t="array" ref="P16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1" s="9" t="str" cm="1">
        <f t="array" ref="Q16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2" spans="2:17" x14ac:dyDescent="0.25">
      <c r="B1642" s="8" t="s">
        <v>3687</v>
      </c>
      <c r="C1642" t="s">
        <v>1083</v>
      </c>
      <c r="D1642" t="s">
        <v>166</v>
      </c>
      <c r="E1642" t="s">
        <v>6</v>
      </c>
      <c r="F1642" s="4">
        <v>1088</v>
      </c>
      <c r="G1642" s="6" t="str" cm="1">
        <f t="array" ref="G1642">IFERROR(VLOOKUP(VALUE(Table13[[#This Row],[County FIPS]]), IFERROR(IF(VALUE([1]!New_Licenses[#Data])=0, "Pending", VALUE([1]!New_Licenses[#Data])), [1]!New_Licenses[#Data]), 8, FALSE), "N/A")</f>
        <v>N/A</v>
      </c>
      <c r="H1642" s="9" t="str">
        <f>IF(AND(Table13[[#This Row],[Call Sign]]&lt;&gt;"N/A", Table13[[#This Row],[Call Sign]]&lt;&gt;"Pending"), "Y", "N")</f>
        <v>N</v>
      </c>
      <c r="I1642" s="10" t="str" cm="1">
        <f t="array" ref="I16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2" s="6" t="str" cm="1">
        <f t="array" ref="J1642">IF(IFERROR(VLOOKUP(VALUE(Table13[[#This Row],[County FIPS]]), IFERROR(IF(VALUE([1]!New_Leases[#Data])=0, "Pending", VALUE([1]!New_Leases[#Data])), [1]!New_Leases[#Data]), 13, FALSE), "N")="Active", "Y", "N")</f>
        <v>N</v>
      </c>
      <c r="K1642" s="9" t="str" cm="1">
        <f t="array" ref="K16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2" s="9" t="str" cm="1">
        <f t="array" ref="L16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2" s="11" t="str" cm="1">
        <f t="array" ref="M16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2" s="9" t="str" cm="1">
        <f t="array" ref="N1642">IF(IFERROR(VLOOKUP(VALUE(Table13[[#This Row],[County FIPS]]), VALUE([1]!Assignments_of_Authorization[#Data]), 1, FALSE), "N")&lt;&gt;"N", "Y", "N")</f>
        <v>N</v>
      </c>
      <c r="O1642" s="9" t="str" cm="1">
        <f t="array" ref="O16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2" s="9" t="str" cm="1">
        <f t="array" ref="P16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2" s="9" t="str" cm="1">
        <f t="array" ref="Q16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3" spans="2:17" x14ac:dyDescent="0.25">
      <c r="B1643" s="8" t="s">
        <v>3688</v>
      </c>
      <c r="C1643" t="s">
        <v>1083</v>
      </c>
      <c r="D1643" t="s">
        <v>1108</v>
      </c>
      <c r="E1643" t="s">
        <v>6</v>
      </c>
      <c r="F1643" s="4">
        <v>44174</v>
      </c>
      <c r="G1643" s="6" t="str" cm="1">
        <f t="array" ref="G1643">IFERROR(VLOOKUP(VALUE(Table13[[#This Row],[County FIPS]]), IFERROR(IF(VALUE([1]!New_Licenses[#Data])=0, "Pending", VALUE([1]!New_Licenses[#Data])), [1]!New_Licenses[#Data]), 8, FALSE), "N/A")</f>
        <v>N/A</v>
      </c>
      <c r="H1643" s="9" t="str">
        <f>IF(AND(Table13[[#This Row],[Call Sign]]&lt;&gt;"N/A", Table13[[#This Row],[Call Sign]]&lt;&gt;"Pending"), "Y", "N")</f>
        <v>N</v>
      </c>
      <c r="I1643" s="10" t="str" cm="1">
        <f t="array" ref="I16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3" s="6" t="str" cm="1">
        <f t="array" ref="J1643">IF(IFERROR(VLOOKUP(VALUE(Table13[[#This Row],[County FIPS]]), IFERROR(IF(VALUE([1]!New_Leases[#Data])=0, "Pending", VALUE([1]!New_Leases[#Data])), [1]!New_Leases[#Data]), 13, FALSE), "N")="Active", "Y", "N")</f>
        <v>N</v>
      </c>
      <c r="K1643" s="9" t="str" cm="1">
        <f t="array" ref="K16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3" s="9" t="str" cm="1">
        <f t="array" ref="L16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3" s="11" t="str" cm="1">
        <f t="array" ref="M16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3" s="9" t="str" cm="1">
        <f t="array" ref="N1643">IF(IFERROR(VLOOKUP(VALUE(Table13[[#This Row],[County FIPS]]), VALUE([1]!Assignments_of_Authorization[#Data]), 1, FALSE), "N")&lt;&gt;"N", "Y", "N")</f>
        <v>N</v>
      </c>
      <c r="O1643" s="9" t="str" cm="1">
        <f t="array" ref="O16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3" s="9" t="str" cm="1">
        <f t="array" ref="P16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3" s="9" t="str" cm="1">
        <f t="array" ref="Q16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4" spans="2:17" x14ac:dyDescent="0.25">
      <c r="B1644" s="8" t="s">
        <v>3689</v>
      </c>
      <c r="C1644" t="s">
        <v>1083</v>
      </c>
      <c r="D1644" t="s">
        <v>548</v>
      </c>
      <c r="E1644" t="s">
        <v>6</v>
      </c>
      <c r="F1644" s="4">
        <v>11491</v>
      </c>
      <c r="G1644" s="6" t="str" cm="1">
        <f t="array" ref="G1644">IFERROR(VLOOKUP(VALUE(Table13[[#This Row],[County FIPS]]), IFERROR(IF(VALUE([1]!New_Licenses[#Data])=0, "Pending", VALUE([1]!New_Licenses[#Data])), [1]!New_Licenses[#Data]), 8, FALSE), "N/A")</f>
        <v>N/A</v>
      </c>
      <c r="H1644" s="9" t="str">
        <f>IF(AND(Table13[[#This Row],[Call Sign]]&lt;&gt;"N/A", Table13[[#This Row],[Call Sign]]&lt;&gt;"Pending"), "Y", "N")</f>
        <v>N</v>
      </c>
      <c r="I1644" s="10" t="str" cm="1">
        <f t="array" ref="I16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4" s="6" t="str" cm="1">
        <f t="array" ref="J1644">IF(IFERROR(VLOOKUP(VALUE(Table13[[#This Row],[County FIPS]]), IFERROR(IF(VALUE([1]!New_Leases[#Data])=0, "Pending", VALUE([1]!New_Leases[#Data])), [1]!New_Leases[#Data]), 13, FALSE), "N")="Active", "Y", "N")</f>
        <v>N</v>
      </c>
      <c r="K1644" s="9" t="str" cm="1">
        <f t="array" ref="K16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4" s="9" t="str" cm="1">
        <f t="array" ref="L16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4" s="11" t="str" cm="1">
        <f t="array" ref="M16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4" s="9" t="str" cm="1">
        <f t="array" ref="N1644">IF(IFERROR(VLOOKUP(VALUE(Table13[[#This Row],[County FIPS]]), VALUE([1]!Assignments_of_Authorization[#Data]), 1, FALSE), "N")&lt;&gt;"N", "Y", "N")</f>
        <v>N</v>
      </c>
      <c r="O1644" s="9" t="str" cm="1">
        <f t="array" ref="O16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4" s="9" t="str" cm="1">
        <f t="array" ref="P16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4" s="9" t="str" cm="1">
        <f t="array" ref="Q16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5" spans="2:17" x14ac:dyDescent="0.25">
      <c r="B1645" s="8" t="s">
        <v>3690</v>
      </c>
      <c r="C1645" t="s">
        <v>1083</v>
      </c>
      <c r="D1645" t="s">
        <v>1109</v>
      </c>
      <c r="E1645" t="s">
        <v>6</v>
      </c>
      <c r="F1645" s="4">
        <v>10794</v>
      </c>
      <c r="G1645" s="6" t="str" cm="1">
        <f t="array" ref="G1645">IFERROR(VLOOKUP(VALUE(Table13[[#This Row],[County FIPS]]), IFERROR(IF(VALUE([1]!New_Licenses[#Data])=0, "Pending", VALUE([1]!New_Licenses[#Data])), [1]!New_Licenses[#Data]), 8, FALSE), "N/A")</f>
        <v>N/A</v>
      </c>
      <c r="H1645" s="9" t="str">
        <f>IF(AND(Table13[[#This Row],[Call Sign]]&lt;&gt;"N/A", Table13[[#This Row],[Call Sign]]&lt;&gt;"Pending"), "Y", "N")</f>
        <v>N</v>
      </c>
      <c r="I1645" s="10" t="str" cm="1">
        <f t="array" ref="I16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5" s="6" t="str" cm="1">
        <f t="array" ref="J1645">IF(IFERROR(VLOOKUP(VALUE(Table13[[#This Row],[County FIPS]]), IFERROR(IF(VALUE([1]!New_Leases[#Data])=0, "Pending", VALUE([1]!New_Leases[#Data])), [1]!New_Leases[#Data]), 13, FALSE), "N")="Active", "Y", "N")</f>
        <v>N</v>
      </c>
      <c r="K1645" s="9" t="str" cm="1">
        <f t="array" ref="K16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5" s="9" t="str" cm="1">
        <f t="array" ref="L16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5" s="11" t="str" cm="1">
        <f t="array" ref="M16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5" s="9" t="str" cm="1">
        <f t="array" ref="N1645">IF(IFERROR(VLOOKUP(VALUE(Table13[[#This Row],[County FIPS]]), VALUE([1]!Assignments_of_Authorization[#Data]), 1, FALSE), "N")&lt;&gt;"N", "Y", "N")</f>
        <v>N</v>
      </c>
      <c r="O1645" s="9" t="str" cm="1">
        <f t="array" ref="O16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5" s="9" t="str" cm="1">
        <f t="array" ref="P16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5" s="9" t="str" cm="1">
        <f t="array" ref="Q16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6" spans="2:17" x14ac:dyDescent="0.25">
      <c r="B1646" s="8" t="s">
        <v>3691</v>
      </c>
      <c r="C1646" t="s">
        <v>1083</v>
      </c>
      <c r="D1646" t="s">
        <v>1110</v>
      </c>
      <c r="E1646" t="s">
        <v>6</v>
      </c>
      <c r="F1646" s="4">
        <v>8329</v>
      </c>
      <c r="G1646" s="6" t="str" cm="1">
        <f t="array" ref="G1646">IFERROR(VLOOKUP(VALUE(Table13[[#This Row],[County FIPS]]), IFERROR(IF(VALUE([1]!New_Licenses[#Data])=0, "Pending", VALUE([1]!New_Licenses[#Data])), [1]!New_Licenses[#Data]), 8, FALSE), "N/A")</f>
        <v>N/A</v>
      </c>
      <c r="H1646" s="9" t="str">
        <f>IF(AND(Table13[[#This Row],[Call Sign]]&lt;&gt;"N/A", Table13[[#This Row],[Call Sign]]&lt;&gt;"Pending"), "Y", "N")</f>
        <v>N</v>
      </c>
      <c r="I1646" s="10" t="str" cm="1">
        <f t="array" ref="I16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6" s="6" t="str" cm="1">
        <f t="array" ref="J1646">IF(IFERROR(VLOOKUP(VALUE(Table13[[#This Row],[County FIPS]]), IFERROR(IF(VALUE([1]!New_Leases[#Data])=0, "Pending", VALUE([1]!New_Leases[#Data])), [1]!New_Leases[#Data]), 13, FALSE), "N")="Active", "Y", "N")</f>
        <v>N</v>
      </c>
      <c r="K1646" s="9" t="str" cm="1">
        <f t="array" ref="K16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6" s="9" t="str" cm="1">
        <f t="array" ref="L16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6" s="11" t="str" cm="1">
        <f t="array" ref="M16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6" s="9" t="str" cm="1">
        <f t="array" ref="N1646">IF(IFERROR(VLOOKUP(VALUE(Table13[[#This Row],[County FIPS]]), VALUE([1]!Assignments_of_Authorization[#Data]), 1, FALSE), "N")&lt;&gt;"N", "Y", "N")</f>
        <v>N</v>
      </c>
      <c r="O1646" s="9" t="str" cm="1">
        <f t="array" ref="O16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6" s="9" t="str" cm="1">
        <f t="array" ref="P16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6" s="9" t="str" cm="1">
        <f t="array" ref="Q16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7" spans="2:17" x14ac:dyDescent="0.25">
      <c r="B1647" s="8" t="s">
        <v>3692</v>
      </c>
      <c r="C1647" t="s">
        <v>1083</v>
      </c>
      <c r="D1647" t="s">
        <v>1111</v>
      </c>
      <c r="E1647" t="s">
        <v>6</v>
      </c>
      <c r="F1647" s="4">
        <v>12400</v>
      </c>
      <c r="G1647" s="6" t="str" cm="1">
        <f t="array" ref="G1647">IFERROR(VLOOKUP(VALUE(Table13[[#This Row],[County FIPS]]), IFERROR(IF(VALUE([1]!New_Licenses[#Data])=0, "Pending", VALUE([1]!New_Licenses[#Data])), [1]!New_Licenses[#Data]), 8, FALSE), "N/A")</f>
        <v>N/A</v>
      </c>
      <c r="H1647" s="9" t="str">
        <f>IF(AND(Table13[[#This Row],[Call Sign]]&lt;&gt;"N/A", Table13[[#This Row],[Call Sign]]&lt;&gt;"Pending"), "Y", "N")</f>
        <v>N</v>
      </c>
      <c r="I1647" s="10" t="str" cm="1">
        <f t="array" ref="I16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7" s="6" t="str" cm="1">
        <f t="array" ref="J1647">IF(IFERROR(VLOOKUP(VALUE(Table13[[#This Row],[County FIPS]]), IFERROR(IF(VALUE([1]!New_Leases[#Data])=0, "Pending", VALUE([1]!New_Leases[#Data])), [1]!New_Leases[#Data]), 13, FALSE), "N")="Active", "Y", "N")</f>
        <v>N</v>
      </c>
      <c r="K1647" s="9" t="str" cm="1">
        <f t="array" ref="K16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7" s="9" t="str" cm="1">
        <f t="array" ref="L16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7" s="11" t="str" cm="1">
        <f t="array" ref="M16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7" s="9" t="str" cm="1">
        <f t="array" ref="N1647">IF(IFERROR(VLOOKUP(VALUE(Table13[[#This Row],[County FIPS]]), VALUE([1]!Assignments_of_Authorization[#Data]), 1, FALSE), "N")&lt;&gt;"N", "Y", "N")</f>
        <v>N</v>
      </c>
      <c r="O1647" s="9" t="str" cm="1">
        <f t="array" ref="O16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7" s="9" t="str" cm="1">
        <f t="array" ref="P16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7" s="9" t="str" cm="1">
        <f t="array" ref="Q16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8" spans="2:17" x14ac:dyDescent="0.25">
      <c r="B1648" s="8" t="s">
        <v>3693</v>
      </c>
      <c r="C1648" t="s">
        <v>1083</v>
      </c>
      <c r="D1648" t="s">
        <v>704</v>
      </c>
      <c r="E1648" t="s">
        <v>6</v>
      </c>
      <c r="F1648" s="4">
        <v>3539</v>
      </c>
      <c r="G1648" s="6" t="str" cm="1">
        <f t="array" ref="G1648">IFERROR(VLOOKUP(VALUE(Table13[[#This Row],[County FIPS]]), IFERROR(IF(VALUE([1]!New_Licenses[#Data])=0, "Pending", VALUE([1]!New_Licenses[#Data])), [1]!New_Licenses[#Data]), 8, FALSE), "N/A")</f>
        <v>N/A</v>
      </c>
      <c r="H1648" s="9" t="str">
        <f>IF(AND(Table13[[#This Row],[Call Sign]]&lt;&gt;"N/A", Table13[[#This Row],[Call Sign]]&lt;&gt;"Pending"), "Y", "N")</f>
        <v>N</v>
      </c>
      <c r="I1648" s="10" t="str" cm="1">
        <f t="array" ref="I16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8" s="6" t="str" cm="1">
        <f t="array" ref="J1648">IF(IFERROR(VLOOKUP(VALUE(Table13[[#This Row],[County FIPS]]), IFERROR(IF(VALUE([1]!New_Leases[#Data])=0, "Pending", VALUE([1]!New_Leases[#Data])), [1]!New_Leases[#Data]), 13, FALSE), "N")="Active", "Y", "N")</f>
        <v>N</v>
      </c>
      <c r="K1648" s="9" t="str" cm="1">
        <f t="array" ref="K16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8" s="9" t="str" cm="1">
        <f t="array" ref="L16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8" s="11" t="str" cm="1">
        <f t="array" ref="M16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8" s="9" t="str" cm="1">
        <f t="array" ref="N1648">IF(IFERROR(VLOOKUP(VALUE(Table13[[#This Row],[County FIPS]]), VALUE([1]!Assignments_of_Authorization[#Data]), 1, FALSE), "N")&lt;&gt;"N", "Y", "N")</f>
        <v>N</v>
      </c>
      <c r="O1648" s="9" t="str" cm="1">
        <f t="array" ref="O16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8" s="9" t="str" cm="1">
        <f t="array" ref="P16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8" s="9" t="str" cm="1">
        <f t="array" ref="Q16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49" spans="2:17" x14ac:dyDescent="0.25">
      <c r="B1649" s="8" t="s">
        <v>3694</v>
      </c>
      <c r="C1649" t="s">
        <v>1083</v>
      </c>
      <c r="D1649" t="s">
        <v>1112</v>
      </c>
      <c r="E1649" t="s">
        <v>6</v>
      </c>
      <c r="F1649" s="4">
        <v>35133</v>
      </c>
      <c r="G1649" s="6" t="str" cm="1">
        <f t="array" ref="G1649">IFERROR(VLOOKUP(VALUE(Table13[[#This Row],[County FIPS]]), IFERROR(IF(VALUE([1]!New_Licenses[#Data])=0, "Pending", VALUE([1]!New_Licenses[#Data])), [1]!New_Licenses[#Data]), 8, FALSE), "N/A")</f>
        <v>N/A</v>
      </c>
      <c r="H1649" s="9" t="str">
        <f>IF(AND(Table13[[#This Row],[Call Sign]]&lt;&gt;"N/A", Table13[[#This Row],[Call Sign]]&lt;&gt;"Pending"), "Y", "N")</f>
        <v>N</v>
      </c>
      <c r="I1649" s="10" t="str" cm="1">
        <f t="array" ref="I16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49" s="6" t="str" cm="1">
        <f t="array" ref="J1649">IF(IFERROR(VLOOKUP(VALUE(Table13[[#This Row],[County FIPS]]), IFERROR(IF(VALUE([1]!New_Leases[#Data])=0, "Pending", VALUE([1]!New_Leases[#Data])), [1]!New_Leases[#Data]), 13, FALSE), "N")="Active", "Y", "N")</f>
        <v>N</v>
      </c>
      <c r="K1649" s="9" t="str" cm="1">
        <f t="array" ref="K16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49" s="9" t="str" cm="1">
        <f t="array" ref="L16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49" s="11" t="str" cm="1">
        <f t="array" ref="M16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49" s="9" t="str" cm="1">
        <f t="array" ref="N1649">IF(IFERROR(VLOOKUP(VALUE(Table13[[#This Row],[County FIPS]]), VALUE([1]!Assignments_of_Authorization[#Data]), 1, FALSE), "N")&lt;&gt;"N", "Y", "N")</f>
        <v>N</v>
      </c>
      <c r="O1649" s="9" t="str" cm="1">
        <f t="array" ref="O16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49" s="9" t="str" cm="1">
        <f t="array" ref="P16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49" s="9" t="str" cm="1">
        <f t="array" ref="Q16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0" spans="2:17" x14ac:dyDescent="0.25">
      <c r="B1650" s="8" t="s">
        <v>3695</v>
      </c>
      <c r="C1650" t="s">
        <v>1083</v>
      </c>
      <c r="D1650" t="s">
        <v>1113</v>
      </c>
      <c r="E1650" t="s">
        <v>6</v>
      </c>
      <c r="F1650" s="4">
        <v>8963</v>
      </c>
      <c r="G1650" s="6" t="str" cm="1">
        <f t="array" ref="G1650">IFERROR(VLOOKUP(VALUE(Table13[[#This Row],[County FIPS]]), IFERROR(IF(VALUE([1]!New_Licenses[#Data])=0, "Pending", VALUE([1]!New_Licenses[#Data])), [1]!New_Licenses[#Data]), 8, FALSE), "N/A")</f>
        <v>N/A</v>
      </c>
      <c r="H1650" s="9" t="str">
        <f>IF(AND(Table13[[#This Row],[Call Sign]]&lt;&gt;"N/A", Table13[[#This Row],[Call Sign]]&lt;&gt;"Pending"), "Y", "N")</f>
        <v>N</v>
      </c>
      <c r="I1650" s="10" t="str" cm="1">
        <f t="array" ref="I16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0" s="6" t="str" cm="1">
        <f t="array" ref="J1650">IF(IFERROR(VLOOKUP(VALUE(Table13[[#This Row],[County FIPS]]), IFERROR(IF(VALUE([1]!New_Leases[#Data])=0, "Pending", VALUE([1]!New_Leases[#Data])), [1]!New_Leases[#Data]), 13, FALSE), "N")="Active", "Y", "N")</f>
        <v>N</v>
      </c>
      <c r="K1650" s="9" t="str" cm="1">
        <f t="array" ref="K16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0" s="9" t="str" cm="1">
        <f t="array" ref="L16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0" s="11" t="str" cm="1">
        <f t="array" ref="M16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0" s="9" t="str" cm="1">
        <f t="array" ref="N1650">IF(IFERROR(VLOOKUP(VALUE(Table13[[#This Row],[County FIPS]]), VALUE([1]!Assignments_of_Authorization[#Data]), 1, FALSE), "N")&lt;&gt;"N", "Y", "N")</f>
        <v>N</v>
      </c>
      <c r="O1650" s="9" t="str" cm="1">
        <f t="array" ref="O16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0" s="9" t="str" cm="1">
        <f t="array" ref="P16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0" s="9" t="str" cm="1">
        <f t="array" ref="Q16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1" spans="2:17" x14ac:dyDescent="0.25">
      <c r="B1651" s="8" t="s">
        <v>3696</v>
      </c>
      <c r="C1651" t="s">
        <v>1083</v>
      </c>
      <c r="D1651" t="s">
        <v>1114</v>
      </c>
      <c r="E1651" t="s">
        <v>6</v>
      </c>
      <c r="F1651" s="4">
        <v>3678</v>
      </c>
      <c r="G1651" s="6" t="str" cm="1">
        <f t="array" ref="G1651">IFERROR(VLOOKUP(VALUE(Table13[[#This Row],[County FIPS]]), IFERROR(IF(VALUE([1]!New_Licenses[#Data])=0, "Pending", VALUE([1]!New_Licenses[#Data])), [1]!New_Licenses[#Data]), 8, FALSE), "N/A")</f>
        <v>N/A</v>
      </c>
      <c r="H1651" s="9" t="str">
        <f>IF(AND(Table13[[#This Row],[Call Sign]]&lt;&gt;"N/A", Table13[[#This Row],[Call Sign]]&lt;&gt;"Pending"), "Y", "N")</f>
        <v>N</v>
      </c>
      <c r="I1651" s="10" t="str" cm="1">
        <f t="array" ref="I16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1" s="6" t="str" cm="1">
        <f t="array" ref="J1651">IF(IFERROR(VLOOKUP(VALUE(Table13[[#This Row],[County FIPS]]), IFERROR(IF(VALUE([1]!New_Leases[#Data])=0, "Pending", VALUE([1]!New_Leases[#Data])), [1]!New_Leases[#Data]), 13, FALSE), "N")="Active", "Y", "N")</f>
        <v>N</v>
      </c>
      <c r="K1651" s="9" t="str" cm="1">
        <f t="array" ref="K16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1" s="9" t="str" cm="1">
        <f t="array" ref="L16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1" s="11" t="str" cm="1">
        <f t="array" ref="M16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1" s="9" t="str" cm="1">
        <f t="array" ref="N1651">IF(IFERROR(VLOOKUP(VALUE(Table13[[#This Row],[County FIPS]]), VALUE([1]!Assignments_of_Authorization[#Data]), 1, FALSE), "N")&lt;&gt;"N", "Y", "N")</f>
        <v>N</v>
      </c>
      <c r="O1651" s="9" t="str" cm="1">
        <f t="array" ref="O16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1" s="9" t="str" cm="1">
        <f t="array" ref="P16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1" s="9" t="str" cm="1">
        <f t="array" ref="Q16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2" spans="2:17" x14ac:dyDescent="0.25">
      <c r="B1652" s="8" t="s">
        <v>3697</v>
      </c>
      <c r="C1652" t="s">
        <v>1083</v>
      </c>
      <c r="D1652" t="s">
        <v>504</v>
      </c>
      <c r="E1652" t="s">
        <v>6</v>
      </c>
      <c r="F1652" s="4">
        <v>6226</v>
      </c>
      <c r="G1652" s="6" t="str" cm="1">
        <f t="array" ref="G1652">IFERROR(VLOOKUP(VALUE(Table13[[#This Row],[County FIPS]]), IFERROR(IF(VALUE([1]!New_Licenses[#Data])=0, "Pending", VALUE([1]!New_Licenses[#Data])), [1]!New_Licenses[#Data]), 8, FALSE), "N/A")</f>
        <v>N/A</v>
      </c>
      <c r="H1652" s="9" t="str">
        <f>IF(AND(Table13[[#This Row],[Call Sign]]&lt;&gt;"N/A", Table13[[#This Row],[Call Sign]]&lt;&gt;"Pending"), "Y", "N")</f>
        <v>N</v>
      </c>
      <c r="I1652" s="10" t="str" cm="1">
        <f t="array" ref="I16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2" s="6" t="str" cm="1">
        <f t="array" ref="J1652">IF(IFERROR(VLOOKUP(VALUE(Table13[[#This Row],[County FIPS]]), IFERROR(IF(VALUE([1]!New_Leases[#Data])=0, "Pending", VALUE([1]!New_Leases[#Data])), [1]!New_Leases[#Data]), 13, FALSE), "N")="Active", "Y", "N")</f>
        <v>N</v>
      </c>
      <c r="K1652" s="9" t="str" cm="1">
        <f t="array" ref="K16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2" s="9" t="str" cm="1">
        <f t="array" ref="L16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2" s="11" t="str" cm="1">
        <f t="array" ref="M16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2" s="9" t="str" cm="1">
        <f t="array" ref="N1652">IF(IFERROR(VLOOKUP(VALUE(Table13[[#This Row],[County FIPS]]), VALUE([1]!Assignments_of_Authorization[#Data]), 1, FALSE), "N")&lt;&gt;"N", "Y", "N")</f>
        <v>N</v>
      </c>
      <c r="O1652" s="9" t="str" cm="1">
        <f t="array" ref="O16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2" s="9" t="str" cm="1">
        <f t="array" ref="P16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2" s="9" t="str" cm="1">
        <f t="array" ref="Q16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3" spans="2:17" x14ac:dyDescent="0.25">
      <c r="B1653" s="8" t="s">
        <v>3698</v>
      </c>
      <c r="C1653" t="s">
        <v>1083</v>
      </c>
      <c r="D1653" t="s">
        <v>1115</v>
      </c>
      <c r="E1653" t="s">
        <v>6</v>
      </c>
      <c r="F1653" s="4">
        <v>4971</v>
      </c>
      <c r="G1653" s="6" t="str" cm="1">
        <f t="array" ref="G1653">IFERROR(VLOOKUP(VALUE(Table13[[#This Row],[County FIPS]]), IFERROR(IF(VALUE([1]!New_Licenses[#Data])=0, "Pending", VALUE([1]!New_Licenses[#Data])), [1]!New_Licenses[#Data]), 8, FALSE), "N/A")</f>
        <v>N/A</v>
      </c>
      <c r="H1653" s="9" t="str">
        <f>IF(AND(Table13[[#This Row],[Call Sign]]&lt;&gt;"N/A", Table13[[#This Row],[Call Sign]]&lt;&gt;"Pending"), "Y", "N")</f>
        <v>N</v>
      </c>
      <c r="I1653" s="10" t="str" cm="1">
        <f t="array" ref="I16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3" s="6" t="str" cm="1">
        <f t="array" ref="J1653">IF(IFERROR(VLOOKUP(VALUE(Table13[[#This Row],[County FIPS]]), IFERROR(IF(VALUE([1]!New_Leases[#Data])=0, "Pending", VALUE([1]!New_Leases[#Data])), [1]!New_Leases[#Data]), 13, FALSE), "N")="Active", "Y", "N")</f>
        <v>N</v>
      </c>
      <c r="K1653" s="9" t="str" cm="1">
        <f t="array" ref="K16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3" s="9" t="str" cm="1">
        <f t="array" ref="L16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3" s="11" t="str" cm="1">
        <f t="array" ref="M16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3" s="9" t="str" cm="1">
        <f t="array" ref="N1653">IF(IFERROR(VLOOKUP(VALUE(Table13[[#This Row],[County FIPS]]), VALUE([1]!Assignments_of_Authorization[#Data]), 1, FALSE), "N")&lt;&gt;"N", "Y", "N")</f>
        <v>N</v>
      </c>
      <c r="O1653" s="9" t="str" cm="1">
        <f t="array" ref="O16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3" s="9" t="str" cm="1">
        <f t="array" ref="P16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3" s="9" t="str" cm="1">
        <f t="array" ref="Q16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4" spans="2:17" x14ac:dyDescent="0.25">
      <c r="B1654" s="8" t="s">
        <v>3699</v>
      </c>
      <c r="C1654" t="s">
        <v>1083</v>
      </c>
      <c r="D1654" t="s">
        <v>1116</v>
      </c>
      <c r="E1654" t="s">
        <v>6</v>
      </c>
      <c r="F1654" s="4">
        <v>762</v>
      </c>
      <c r="G1654" s="6" t="str" cm="1">
        <f t="array" ref="G1654">IFERROR(VLOOKUP(VALUE(Table13[[#This Row],[County FIPS]]), IFERROR(IF(VALUE([1]!New_Licenses[#Data])=0, "Pending", VALUE([1]!New_Licenses[#Data])), [1]!New_Licenses[#Data]), 8, FALSE), "N/A")</f>
        <v>N/A</v>
      </c>
      <c r="H1654" s="9" t="str">
        <f>IF(AND(Table13[[#This Row],[Call Sign]]&lt;&gt;"N/A", Table13[[#This Row],[Call Sign]]&lt;&gt;"Pending"), "Y", "N")</f>
        <v>N</v>
      </c>
      <c r="I1654" s="10" t="str" cm="1">
        <f t="array" ref="I16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4" s="6" t="str" cm="1">
        <f t="array" ref="J1654">IF(IFERROR(VLOOKUP(VALUE(Table13[[#This Row],[County FIPS]]), IFERROR(IF(VALUE([1]!New_Leases[#Data])=0, "Pending", VALUE([1]!New_Leases[#Data])), [1]!New_Leases[#Data]), 13, FALSE), "N")="Active", "Y", "N")</f>
        <v>N</v>
      </c>
      <c r="K1654" s="9" t="str" cm="1">
        <f t="array" ref="K16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4" s="9" t="str" cm="1">
        <f t="array" ref="L16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4" s="11" t="str" cm="1">
        <f t="array" ref="M16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4" s="9" t="str" cm="1">
        <f t="array" ref="N1654">IF(IFERROR(VLOOKUP(VALUE(Table13[[#This Row],[County FIPS]]), VALUE([1]!Assignments_of_Authorization[#Data]), 1, FALSE), "N")&lt;&gt;"N", "Y", "N")</f>
        <v>N</v>
      </c>
      <c r="O1654" s="9" t="str" cm="1">
        <f t="array" ref="O16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4" s="9" t="str" cm="1">
        <f t="array" ref="P16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4" s="9" t="str" cm="1">
        <f t="array" ref="Q16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5" spans="2:17" x14ac:dyDescent="0.25">
      <c r="B1655" s="8" t="s">
        <v>3700</v>
      </c>
      <c r="C1655" t="s">
        <v>1083</v>
      </c>
      <c r="D1655" t="s">
        <v>506</v>
      </c>
      <c r="E1655" t="s">
        <v>6</v>
      </c>
      <c r="F1655" s="4">
        <v>7578</v>
      </c>
      <c r="G1655" s="6" t="str" cm="1">
        <f t="array" ref="G1655">IFERROR(VLOOKUP(VALUE(Table13[[#This Row],[County FIPS]]), IFERROR(IF(VALUE([1]!New_Licenses[#Data])=0, "Pending", VALUE([1]!New_Licenses[#Data])), [1]!New_Licenses[#Data]), 8, FALSE), "N/A")</f>
        <v>N/A</v>
      </c>
      <c r="H1655" s="9" t="str">
        <f>IF(AND(Table13[[#This Row],[Call Sign]]&lt;&gt;"N/A", Table13[[#This Row],[Call Sign]]&lt;&gt;"Pending"), "Y", "N")</f>
        <v>N</v>
      </c>
      <c r="I1655" s="10" t="str" cm="1">
        <f t="array" ref="I16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5" s="6" t="str" cm="1">
        <f t="array" ref="J1655">IF(IFERROR(VLOOKUP(VALUE(Table13[[#This Row],[County FIPS]]), IFERROR(IF(VALUE([1]!New_Leases[#Data])=0, "Pending", VALUE([1]!New_Leases[#Data])), [1]!New_Leases[#Data]), 13, FALSE), "N")="Active", "Y", "N")</f>
        <v>N</v>
      </c>
      <c r="K1655" s="9" t="str" cm="1">
        <f t="array" ref="K16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5" s="9" t="str" cm="1">
        <f t="array" ref="L16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5" s="11" t="str" cm="1">
        <f t="array" ref="M16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5" s="9" t="str" cm="1">
        <f t="array" ref="N1655">IF(IFERROR(VLOOKUP(VALUE(Table13[[#This Row],[County FIPS]]), VALUE([1]!Assignments_of_Authorization[#Data]), 1, FALSE), "N")&lt;&gt;"N", "Y", "N")</f>
        <v>N</v>
      </c>
      <c r="O1655" s="9" t="str" cm="1">
        <f t="array" ref="O16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5" s="9" t="str" cm="1">
        <f t="array" ref="P16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5" s="9" t="str" cm="1">
        <f t="array" ref="Q16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6" spans="2:17" x14ac:dyDescent="0.25">
      <c r="B1656" s="8" t="s">
        <v>3701</v>
      </c>
      <c r="C1656" t="s">
        <v>1083</v>
      </c>
      <c r="D1656" t="s">
        <v>1117</v>
      </c>
      <c r="E1656" t="s">
        <v>6</v>
      </c>
      <c r="F1656" s="4">
        <v>2069</v>
      </c>
      <c r="G1656" s="6" t="str" cm="1">
        <f t="array" ref="G1656">IFERROR(VLOOKUP(VALUE(Table13[[#This Row],[County FIPS]]), IFERROR(IF(VALUE([1]!New_Licenses[#Data])=0, "Pending", VALUE([1]!New_Licenses[#Data])), [1]!New_Licenses[#Data]), 8, FALSE), "N/A")</f>
        <v>N/A</v>
      </c>
      <c r="H1656" s="9" t="str">
        <f>IF(AND(Table13[[#This Row],[Call Sign]]&lt;&gt;"N/A", Table13[[#This Row],[Call Sign]]&lt;&gt;"Pending"), "Y", "N")</f>
        <v>N</v>
      </c>
      <c r="I1656" s="10" t="str" cm="1">
        <f t="array" ref="I16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6" s="6" t="str" cm="1">
        <f t="array" ref="J1656">IF(IFERROR(VLOOKUP(VALUE(Table13[[#This Row],[County FIPS]]), IFERROR(IF(VALUE([1]!New_Leases[#Data])=0, "Pending", VALUE([1]!New_Leases[#Data])), [1]!New_Leases[#Data]), 13, FALSE), "N")="Active", "Y", "N")</f>
        <v>N</v>
      </c>
      <c r="K1656" s="9" t="str" cm="1">
        <f t="array" ref="K16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6" s="9" t="str" cm="1">
        <f t="array" ref="L16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6" s="11" t="str" cm="1">
        <f t="array" ref="M16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6" s="9" t="str" cm="1">
        <f t="array" ref="N1656">IF(IFERROR(VLOOKUP(VALUE(Table13[[#This Row],[County FIPS]]), VALUE([1]!Assignments_of_Authorization[#Data]), 1, FALSE), "N")&lt;&gt;"N", "Y", "N")</f>
        <v>N</v>
      </c>
      <c r="O1656" s="9" t="str" cm="1">
        <f t="array" ref="O16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6" s="9" t="str" cm="1">
        <f t="array" ref="P16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6" s="9" t="str" cm="1">
        <f t="array" ref="Q16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7" spans="2:17" x14ac:dyDescent="0.25">
      <c r="B1657" s="8" t="s">
        <v>3702</v>
      </c>
      <c r="C1657" t="s">
        <v>1083</v>
      </c>
      <c r="D1657" t="s">
        <v>1118</v>
      </c>
      <c r="E1657" t="s">
        <v>6</v>
      </c>
      <c r="F1657" s="4">
        <v>937</v>
      </c>
      <c r="G1657" s="6" t="str" cm="1">
        <f t="array" ref="G1657">IFERROR(VLOOKUP(VALUE(Table13[[#This Row],[County FIPS]]), IFERROR(IF(VALUE([1]!New_Licenses[#Data])=0, "Pending", VALUE([1]!New_Licenses[#Data])), [1]!New_Licenses[#Data]), 8, FALSE), "N/A")</f>
        <v>N/A</v>
      </c>
      <c r="H1657" s="9" t="str">
        <f>IF(AND(Table13[[#This Row],[Call Sign]]&lt;&gt;"N/A", Table13[[#This Row],[Call Sign]]&lt;&gt;"Pending"), "Y", "N")</f>
        <v>N</v>
      </c>
      <c r="I1657" s="10" t="str" cm="1">
        <f t="array" ref="I16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7" s="6" t="str" cm="1">
        <f t="array" ref="J1657">IF(IFERROR(VLOOKUP(VALUE(Table13[[#This Row],[County FIPS]]), IFERROR(IF(VALUE([1]!New_Leases[#Data])=0, "Pending", VALUE([1]!New_Leases[#Data])), [1]!New_Leases[#Data]), 13, FALSE), "N")="Active", "Y", "N")</f>
        <v>N</v>
      </c>
      <c r="K1657" s="9" t="str" cm="1">
        <f t="array" ref="K16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7" s="9" t="str" cm="1">
        <f t="array" ref="L16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7" s="11" t="str" cm="1">
        <f t="array" ref="M16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7" s="9" t="str" cm="1">
        <f t="array" ref="N1657">IF(IFERROR(VLOOKUP(VALUE(Table13[[#This Row],[County FIPS]]), VALUE([1]!Assignments_of_Authorization[#Data]), 1, FALSE), "N")&lt;&gt;"N", "Y", "N")</f>
        <v>N</v>
      </c>
      <c r="O1657" s="9" t="str" cm="1">
        <f t="array" ref="O16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7" s="9" t="str" cm="1">
        <f t="array" ref="P16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7" s="9" t="str" cm="1">
        <f t="array" ref="Q16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8" spans="2:17" x14ac:dyDescent="0.25">
      <c r="B1658" s="8" t="s">
        <v>3703</v>
      </c>
      <c r="C1658" t="s">
        <v>1083</v>
      </c>
      <c r="D1658" t="s">
        <v>1119</v>
      </c>
      <c r="E1658" t="s">
        <v>6</v>
      </c>
      <c r="F1658" s="4">
        <v>164731</v>
      </c>
      <c r="G1658" s="6" t="str" cm="1">
        <f t="array" ref="G1658">IFERROR(VLOOKUP(VALUE(Table13[[#This Row],[County FIPS]]), IFERROR(IF(VALUE([1]!New_Licenses[#Data])=0, "Pending", VALUE([1]!New_Licenses[#Data])), [1]!New_Licenses[#Data]), 8, FALSE), "N/A")</f>
        <v>N/A</v>
      </c>
      <c r="H1658" s="9" t="str">
        <f>IF(AND(Table13[[#This Row],[Call Sign]]&lt;&gt;"N/A", Table13[[#This Row],[Call Sign]]&lt;&gt;"Pending"), "Y", "N")</f>
        <v>N</v>
      </c>
      <c r="I1658" s="10" t="str" cm="1">
        <f t="array" ref="I16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8" s="6" t="str" cm="1">
        <f t="array" ref="J1658">IF(IFERROR(VLOOKUP(VALUE(Table13[[#This Row],[County FIPS]]), IFERROR(IF(VALUE([1]!New_Leases[#Data])=0, "Pending", VALUE([1]!New_Leases[#Data])), [1]!New_Leases[#Data]), 13, FALSE), "N")="Active", "Y", "N")</f>
        <v>N</v>
      </c>
      <c r="K1658" s="9" t="str" cm="1">
        <f t="array" ref="K16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8" s="9" t="str" cm="1">
        <f t="array" ref="L16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8" s="11" t="str" cm="1">
        <f t="array" ref="M16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8" s="9" t="str" cm="1">
        <f t="array" ref="N1658">IF(IFERROR(VLOOKUP(VALUE(Table13[[#This Row],[County FIPS]]), VALUE([1]!Assignments_of_Authorization[#Data]), 1, FALSE), "N")&lt;&gt;"N", "Y", "N")</f>
        <v>N</v>
      </c>
      <c r="O1658" s="9" t="str" cm="1">
        <f t="array" ref="O16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8" s="9" t="str" cm="1">
        <f t="array" ref="P16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8" s="9" t="str" cm="1">
        <f t="array" ref="Q16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59" spans="2:17" x14ac:dyDescent="0.25">
      <c r="B1659" s="8" t="s">
        <v>3704</v>
      </c>
      <c r="C1659" t="s">
        <v>1083</v>
      </c>
      <c r="D1659" t="s">
        <v>1120</v>
      </c>
      <c r="E1659" t="e">
        <v>#DIV/0!</v>
      </c>
      <c r="F1659" s="4">
        <v>0</v>
      </c>
      <c r="G1659" s="6" t="str" cm="1">
        <f t="array" ref="G1659">IFERROR(VLOOKUP(VALUE(Table13[[#This Row],[County FIPS]]), IFERROR(IF(VALUE([1]!New_Licenses[#Data])=0, "Pending", VALUE([1]!New_Licenses[#Data])), [1]!New_Licenses[#Data]), 8, FALSE), "N/A")</f>
        <v>N/A</v>
      </c>
      <c r="H1659" s="9" t="str">
        <f>IF(AND(Table13[[#This Row],[Call Sign]]&lt;&gt;"N/A", Table13[[#This Row],[Call Sign]]&lt;&gt;"Pending"), "Y", "N")</f>
        <v>N</v>
      </c>
      <c r="I1659" s="10" t="str" cm="1">
        <f t="array" ref="I16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59" s="6" t="str" cm="1">
        <f t="array" ref="J1659">IF(IFERROR(VLOOKUP(VALUE(Table13[[#This Row],[County FIPS]]), IFERROR(IF(VALUE([1]!New_Leases[#Data])=0, "Pending", VALUE([1]!New_Leases[#Data])), [1]!New_Leases[#Data]), 13, FALSE), "N")="Active", "Y", "N")</f>
        <v>N</v>
      </c>
      <c r="K1659" s="9" t="str" cm="1">
        <f t="array" ref="K16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59" s="9" t="str" cm="1">
        <f t="array" ref="L16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59" s="11" t="str" cm="1">
        <f t="array" ref="M16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59" s="9" t="str" cm="1">
        <f t="array" ref="N1659">IF(IFERROR(VLOOKUP(VALUE(Table13[[#This Row],[County FIPS]]), VALUE([1]!Assignments_of_Authorization[#Data]), 1, FALSE), "N")&lt;&gt;"N", "Y", "N")</f>
        <v>N</v>
      </c>
      <c r="O1659" s="9" t="str" cm="1">
        <f t="array" ref="O16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59" s="9" t="str" cm="1">
        <f t="array" ref="P16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59" s="9" t="str" cm="1">
        <f t="array" ref="Q16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0" spans="2:17" x14ac:dyDescent="0.25">
      <c r="B1660" s="8" t="s">
        <v>3705</v>
      </c>
      <c r="C1660" t="s">
        <v>1121</v>
      </c>
      <c r="D1660" t="s">
        <v>239</v>
      </c>
      <c r="E1660" t="s">
        <v>6</v>
      </c>
      <c r="F1660" s="4">
        <v>31205</v>
      </c>
      <c r="G1660" s="6" t="str" cm="1">
        <f t="array" ref="G1660">IFERROR(VLOOKUP(VALUE(Table13[[#This Row],[County FIPS]]), IFERROR(IF(VALUE([1]!New_Licenses[#Data])=0, "Pending", VALUE([1]!New_Licenses[#Data])), [1]!New_Licenses[#Data]), 8, FALSE), "N/A")</f>
        <v>N/A</v>
      </c>
      <c r="H1660" s="9" t="str">
        <f>IF(AND(Table13[[#This Row],[Call Sign]]&lt;&gt;"N/A", Table13[[#This Row],[Call Sign]]&lt;&gt;"Pending"), "Y", "N")</f>
        <v>N</v>
      </c>
      <c r="I1660" s="10" t="str" cm="1">
        <f t="array" ref="I16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0" s="6" t="str" cm="1">
        <f t="array" ref="J1660">IF(IFERROR(VLOOKUP(VALUE(Table13[[#This Row],[County FIPS]]), IFERROR(IF(VALUE([1]!New_Leases[#Data])=0, "Pending", VALUE([1]!New_Leases[#Data])), [1]!New_Leases[#Data]), 13, FALSE), "N")="Active", "Y", "N")</f>
        <v>N</v>
      </c>
      <c r="K1660" s="9" t="str" cm="1">
        <f t="array" ref="K16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0" s="9" t="str" cm="1">
        <f t="array" ref="L16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0" s="11" t="str" cm="1">
        <f t="array" ref="M16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0" s="9" t="str" cm="1">
        <f t="array" ref="N1660">IF(IFERROR(VLOOKUP(VALUE(Table13[[#This Row],[County FIPS]]), VALUE([1]!Assignments_of_Authorization[#Data]), 1, FALSE), "N")&lt;&gt;"N", "Y", "N")</f>
        <v>N</v>
      </c>
      <c r="O1660" s="9" t="str" cm="1">
        <f t="array" ref="O16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0" s="9" t="str" cm="1">
        <f t="array" ref="P16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0" s="9" t="str" cm="1">
        <f t="array" ref="Q16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1" spans="2:17" x14ac:dyDescent="0.25">
      <c r="B1661" s="8" t="s">
        <v>3706</v>
      </c>
      <c r="C1661" t="s">
        <v>1121</v>
      </c>
      <c r="D1661" t="s">
        <v>1122</v>
      </c>
      <c r="E1661" t="s">
        <v>6</v>
      </c>
      <c r="F1661" s="4">
        <v>6295</v>
      </c>
      <c r="G1661" s="6" t="str" cm="1">
        <f t="array" ref="G1661">IFERROR(VLOOKUP(VALUE(Table13[[#This Row],[County FIPS]]), IFERROR(IF(VALUE([1]!New_Licenses[#Data])=0, "Pending", VALUE([1]!New_Licenses[#Data])), [1]!New_Licenses[#Data]), 8, FALSE), "N/A")</f>
        <v>N/A</v>
      </c>
      <c r="H1661" s="9" t="str">
        <f>IF(AND(Table13[[#This Row],[Call Sign]]&lt;&gt;"N/A", Table13[[#This Row],[Call Sign]]&lt;&gt;"Pending"), "Y", "N")</f>
        <v>N</v>
      </c>
      <c r="I1661" s="10" t="str" cm="1">
        <f t="array" ref="I16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1" s="6" t="str" cm="1">
        <f t="array" ref="J1661">IF(IFERROR(VLOOKUP(VALUE(Table13[[#This Row],[County FIPS]]), IFERROR(IF(VALUE([1]!New_Leases[#Data])=0, "Pending", VALUE([1]!New_Leases[#Data])), [1]!New_Leases[#Data]), 13, FALSE), "N")="Active", "Y", "N")</f>
        <v>N</v>
      </c>
      <c r="K1661" s="9" t="str" cm="1">
        <f t="array" ref="K16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1" s="9" t="str" cm="1">
        <f t="array" ref="L16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1" s="11" t="str" cm="1">
        <f t="array" ref="M16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1" s="9" t="str" cm="1">
        <f t="array" ref="N1661">IF(IFERROR(VLOOKUP(VALUE(Table13[[#This Row],[County FIPS]]), VALUE([1]!Assignments_of_Authorization[#Data]), 1, FALSE), "N")&lt;&gt;"N", "Y", "N")</f>
        <v>N</v>
      </c>
      <c r="O1661" s="9" t="str" cm="1">
        <f t="array" ref="O16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1" s="9" t="str" cm="1">
        <f t="array" ref="P16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1" s="9" t="str" cm="1">
        <f t="array" ref="Q16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2" spans="2:17" x14ac:dyDescent="0.25">
      <c r="B1662" s="8" t="s">
        <v>3707</v>
      </c>
      <c r="C1662" t="s">
        <v>1121</v>
      </c>
      <c r="D1662" t="s">
        <v>1123</v>
      </c>
      <c r="E1662" t="s">
        <v>6</v>
      </c>
      <c r="F1662" s="4">
        <v>434</v>
      </c>
      <c r="G1662" s="6" t="str" cm="1">
        <f t="array" ref="G1662">IFERROR(VLOOKUP(VALUE(Table13[[#This Row],[County FIPS]]), IFERROR(IF(VALUE([1]!New_Licenses[#Data])=0, "Pending", VALUE([1]!New_Licenses[#Data])), [1]!New_Licenses[#Data]), 8, FALSE), "N/A")</f>
        <v>N/A</v>
      </c>
      <c r="H1662" s="9" t="str">
        <f>IF(AND(Table13[[#This Row],[Call Sign]]&lt;&gt;"N/A", Table13[[#This Row],[Call Sign]]&lt;&gt;"Pending"), "Y", "N")</f>
        <v>N</v>
      </c>
      <c r="I1662" s="10" t="str" cm="1">
        <f t="array" ref="I16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2" s="6" t="str" cm="1">
        <f t="array" ref="J1662">IF(IFERROR(VLOOKUP(VALUE(Table13[[#This Row],[County FIPS]]), IFERROR(IF(VALUE([1]!New_Leases[#Data])=0, "Pending", VALUE([1]!New_Leases[#Data])), [1]!New_Leases[#Data]), 13, FALSE), "N")="Active", "Y", "N")</f>
        <v>N</v>
      </c>
      <c r="K1662" s="9" t="str" cm="1">
        <f t="array" ref="K16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2" s="11" t="str" cm="1">
        <f t="array" ref="M16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2" s="9" t="str" cm="1">
        <f t="array" ref="N1662">IF(IFERROR(VLOOKUP(VALUE(Table13[[#This Row],[County FIPS]]), VALUE([1]!Assignments_of_Authorization[#Data]), 1, FALSE), "N")&lt;&gt;"N", "Y", "N")</f>
        <v>N</v>
      </c>
      <c r="O1662" s="9" t="str" cm="1">
        <f t="array" ref="O16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2" s="9" t="str" cm="1">
        <f t="array" ref="P16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2" s="9" t="str" cm="1">
        <f t="array" ref="Q16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3" spans="2:17" x14ac:dyDescent="0.25">
      <c r="B1663" s="8" t="s">
        <v>3708</v>
      </c>
      <c r="C1663" t="s">
        <v>1121</v>
      </c>
      <c r="D1663" t="s">
        <v>1124</v>
      </c>
      <c r="E1663" t="s">
        <v>6</v>
      </c>
      <c r="F1663" s="4">
        <v>674</v>
      </c>
      <c r="G1663" s="6" t="str" cm="1">
        <f t="array" ref="G1663">IFERROR(VLOOKUP(VALUE(Table13[[#This Row],[County FIPS]]), IFERROR(IF(VALUE([1]!New_Licenses[#Data])=0, "Pending", VALUE([1]!New_Licenses[#Data])), [1]!New_Licenses[#Data]), 8, FALSE), "N/A")</f>
        <v>N/A</v>
      </c>
      <c r="H1663" s="9" t="str">
        <f>IF(AND(Table13[[#This Row],[Call Sign]]&lt;&gt;"N/A", Table13[[#This Row],[Call Sign]]&lt;&gt;"Pending"), "Y", "N")</f>
        <v>N</v>
      </c>
      <c r="I1663" s="10" t="str" cm="1">
        <f t="array" ref="I16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3" s="6" t="str" cm="1">
        <f t="array" ref="J1663">IF(IFERROR(VLOOKUP(VALUE(Table13[[#This Row],[County FIPS]]), IFERROR(IF(VALUE([1]!New_Leases[#Data])=0, "Pending", VALUE([1]!New_Leases[#Data])), [1]!New_Leases[#Data]), 13, FALSE), "N")="Active", "Y", "N")</f>
        <v>N</v>
      </c>
      <c r="K1663" s="9" t="str" cm="1">
        <f t="array" ref="K16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3" s="9" t="str" cm="1">
        <f t="array" ref="L16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3" s="11" t="str" cm="1">
        <f t="array" ref="M16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3" s="9" t="str" cm="1">
        <f t="array" ref="N1663">IF(IFERROR(VLOOKUP(VALUE(Table13[[#This Row],[County FIPS]]), VALUE([1]!Assignments_of_Authorization[#Data]), 1, FALSE), "N")&lt;&gt;"N", "Y", "N")</f>
        <v>N</v>
      </c>
      <c r="O1663" s="9" t="str" cm="1">
        <f t="array" ref="O16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3" s="9" t="str" cm="1">
        <f t="array" ref="P16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3" s="9" t="str" cm="1">
        <f t="array" ref="Q16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4" spans="2:17" x14ac:dyDescent="0.25">
      <c r="B1664" s="8" t="s">
        <v>3709</v>
      </c>
      <c r="C1664" t="s">
        <v>1121</v>
      </c>
      <c r="D1664" t="s">
        <v>479</v>
      </c>
      <c r="E1664" t="s">
        <v>6</v>
      </c>
      <c r="F1664" s="4">
        <v>431</v>
      </c>
      <c r="G1664" s="6" t="str" cm="1">
        <f t="array" ref="G1664">IFERROR(VLOOKUP(VALUE(Table13[[#This Row],[County FIPS]]), IFERROR(IF(VALUE([1]!New_Licenses[#Data])=0, "Pending", VALUE([1]!New_Licenses[#Data])), [1]!New_Licenses[#Data]), 8, FALSE), "N/A")</f>
        <v>N/A</v>
      </c>
      <c r="H1664" s="9" t="str">
        <f>IF(AND(Table13[[#This Row],[Call Sign]]&lt;&gt;"N/A", Table13[[#This Row],[Call Sign]]&lt;&gt;"Pending"), "Y", "N")</f>
        <v>N</v>
      </c>
      <c r="I1664" s="10" t="str" cm="1">
        <f t="array" ref="I16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4" s="6" t="str" cm="1">
        <f t="array" ref="J1664">IF(IFERROR(VLOOKUP(VALUE(Table13[[#This Row],[County FIPS]]), IFERROR(IF(VALUE([1]!New_Leases[#Data])=0, "Pending", VALUE([1]!New_Leases[#Data])), [1]!New_Leases[#Data]), 13, FALSE), "N")="Active", "Y", "N")</f>
        <v>N</v>
      </c>
      <c r="K1664" s="9" t="str" cm="1">
        <f t="array" ref="K16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4" s="9" t="str" cm="1">
        <f t="array" ref="L16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4" s="11" t="str" cm="1">
        <f t="array" ref="M16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4" s="9" t="str" cm="1">
        <f t="array" ref="N1664">IF(IFERROR(VLOOKUP(VALUE(Table13[[#This Row],[County FIPS]]), VALUE([1]!Assignments_of_Authorization[#Data]), 1, FALSE), "N")&lt;&gt;"N", "Y", "N")</f>
        <v>N</v>
      </c>
      <c r="O1664" s="9" t="str" cm="1">
        <f t="array" ref="O16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4" s="9" t="str" cm="1">
        <f t="array" ref="P16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4" s="9" t="str" cm="1">
        <f t="array" ref="Q16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5" spans="2:17" x14ac:dyDescent="0.25">
      <c r="B1665" s="8" t="s">
        <v>3710</v>
      </c>
      <c r="C1665" t="s">
        <v>1121</v>
      </c>
      <c r="D1665" t="s">
        <v>128</v>
      </c>
      <c r="E1665" t="s">
        <v>6</v>
      </c>
      <c r="F1665" s="4">
        <v>5379</v>
      </c>
      <c r="G1665" s="6" t="str" cm="1">
        <f t="array" ref="G1665">IFERROR(VLOOKUP(VALUE(Table13[[#This Row],[County FIPS]]), IFERROR(IF(VALUE([1]!New_Licenses[#Data])=0, "Pending", VALUE([1]!New_Licenses[#Data])), [1]!New_Licenses[#Data]), 8, FALSE), "N/A")</f>
        <v>N/A</v>
      </c>
      <c r="H1665" s="9" t="str">
        <f>IF(AND(Table13[[#This Row],[Call Sign]]&lt;&gt;"N/A", Table13[[#This Row],[Call Sign]]&lt;&gt;"Pending"), "Y", "N")</f>
        <v>N</v>
      </c>
      <c r="I1665" s="10" t="str" cm="1">
        <f t="array" ref="I16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5" s="6" t="str" cm="1">
        <f t="array" ref="J1665">IF(IFERROR(VLOOKUP(VALUE(Table13[[#This Row],[County FIPS]]), IFERROR(IF(VALUE([1]!New_Leases[#Data])=0, "Pending", VALUE([1]!New_Leases[#Data])), [1]!New_Leases[#Data]), 13, FALSE), "N")="Active", "Y", "N")</f>
        <v>N</v>
      </c>
      <c r="K1665" s="9" t="str" cm="1">
        <f t="array" ref="K16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5" s="9" t="str" cm="1">
        <f t="array" ref="L16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5" s="11" t="str" cm="1">
        <f t="array" ref="M16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5" s="9" t="str" cm="1">
        <f t="array" ref="N1665">IF(IFERROR(VLOOKUP(VALUE(Table13[[#This Row],[County FIPS]]), VALUE([1]!Assignments_of_Authorization[#Data]), 1, FALSE), "N")&lt;&gt;"N", "Y", "N")</f>
        <v>N</v>
      </c>
      <c r="O1665" s="9" t="str" cm="1">
        <f t="array" ref="O16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5" s="9" t="str" cm="1">
        <f t="array" ref="P16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5" s="9" t="str" cm="1">
        <f t="array" ref="Q16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6" spans="2:17" x14ac:dyDescent="0.25">
      <c r="B1666" s="8" t="s">
        <v>3711</v>
      </c>
      <c r="C1666" t="s">
        <v>1121</v>
      </c>
      <c r="D1666" t="s">
        <v>1125</v>
      </c>
      <c r="E1666" t="s">
        <v>6</v>
      </c>
      <c r="F1666" s="4">
        <v>10842</v>
      </c>
      <c r="G1666" s="6" t="str" cm="1">
        <f t="array" ref="G1666">IFERROR(VLOOKUP(VALUE(Table13[[#This Row],[County FIPS]]), IFERROR(IF(VALUE([1]!New_Licenses[#Data])=0, "Pending", VALUE([1]!New_Licenses[#Data])), [1]!New_Licenses[#Data]), 8, FALSE), "N/A")</f>
        <v>N/A</v>
      </c>
      <c r="H1666" s="9" t="str">
        <f>IF(AND(Table13[[#This Row],[Call Sign]]&lt;&gt;"N/A", Table13[[#This Row],[Call Sign]]&lt;&gt;"Pending"), "Y", "N")</f>
        <v>N</v>
      </c>
      <c r="I1666" s="10" t="str" cm="1">
        <f t="array" ref="I16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6" s="6" t="str" cm="1">
        <f t="array" ref="J1666">IF(IFERROR(VLOOKUP(VALUE(Table13[[#This Row],[County FIPS]]), IFERROR(IF(VALUE([1]!New_Leases[#Data])=0, "Pending", VALUE([1]!New_Leases[#Data])), [1]!New_Leases[#Data]), 13, FALSE), "N")="Active", "Y", "N")</f>
        <v>N</v>
      </c>
      <c r="K1666" s="9" t="str" cm="1">
        <f t="array" ref="K16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6" s="9" t="str" cm="1">
        <f t="array" ref="L16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6" s="11" t="str" cm="1">
        <f t="array" ref="M16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6" s="9" t="str" cm="1">
        <f t="array" ref="N1666">IF(IFERROR(VLOOKUP(VALUE(Table13[[#This Row],[County FIPS]]), VALUE([1]!Assignments_of_Authorization[#Data]), 1, FALSE), "N")&lt;&gt;"N", "Y", "N")</f>
        <v>N</v>
      </c>
      <c r="O1666" s="9" t="str" cm="1">
        <f t="array" ref="O16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6" s="9" t="str" cm="1">
        <f t="array" ref="P16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6" s="9" t="str" cm="1">
        <f t="array" ref="Q16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7" spans="2:17" x14ac:dyDescent="0.25">
      <c r="B1667" s="8" t="s">
        <v>3712</v>
      </c>
      <c r="C1667" t="s">
        <v>1121</v>
      </c>
      <c r="D1667" t="s">
        <v>723</v>
      </c>
      <c r="E1667" t="s">
        <v>6</v>
      </c>
      <c r="F1667" s="4">
        <v>1810</v>
      </c>
      <c r="G1667" s="6" t="str" cm="1">
        <f t="array" ref="G1667">IFERROR(VLOOKUP(VALUE(Table13[[#This Row],[County FIPS]]), IFERROR(IF(VALUE([1]!New_Licenses[#Data])=0, "Pending", VALUE([1]!New_Licenses[#Data])), [1]!New_Licenses[#Data]), 8, FALSE), "N/A")</f>
        <v>N/A</v>
      </c>
      <c r="H1667" s="9" t="str">
        <f>IF(AND(Table13[[#This Row],[Call Sign]]&lt;&gt;"N/A", Table13[[#This Row],[Call Sign]]&lt;&gt;"Pending"), "Y", "N")</f>
        <v>N</v>
      </c>
      <c r="I1667" s="10" t="str" cm="1">
        <f t="array" ref="I16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7" s="6" t="str" cm="1">
        <f t="array" ref="J1667">IF(IFERROR(VLOOKUP(VALUE(Table13[[#This Row],[County FIPS]]), IFERROR(IF(VALUE([1]!New_Leases[#Data])=0, "Pending", VALUE([1]!New_Leases[#Data])), [1]!New_Leases[#Data]), 13, FALSE), "N")="Active", "Y", "N")</f>
        <v>N</v>
      </c>
      <c r="K1667" s="9" t="str" cm="1">
        <f t="array" ref="K16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7" s="9" t="str" cm="1">
        <f t="array" ref="L16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7" s="11" t="str" cm="1">
        <f t="array" ref="M16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7" s="9" t="str" cm="1">
        <f t="array" ref="N1667">IF(IFERROR(VLOOKUP(VALUE(Table13[[#This Row],[County FIPS]]), VALUE([1]!Assignments_of_Authorization[#Data]), 1, FALSE), "N")&lt;&gt;"N", "Y", "N")</f>
        <v>N</v>
      </c>
      <c r="O1667" s="9" t="str" cm="1">
        <f t="array" ref="O16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7" s="9" t="str" cm="1">
        <f t="array" ref="P16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7" s="9" t="str" cm="1">
        <f t="array" ref="Q16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8" spans="2:17" x14ac:dyDescent="0.25">
      <c r="B1668" s="8" t="s">
        <v>3713</v>
      </c>
      <c r="C1668" t="s">
        <v>1121</v>
      </c>
      <c r="D1668" t="s">
        <v>510</v>
      </c>
      <c r="E1668" t="s">
        <v>6</v>
      </c>
      <c r="F1668" s="4">
        <v>2903</v>
      </c>
      <c r="G1668" s="6" t="str" cm="1">
        <f t="array" ref="G1668">IFERROR(VLOOKUP(VALUE(Table13[[#This Row],[County FIPS]]), IFERROR(IF(VALUE([1]!New_Licenses[#Data])=0, "Pending", VALUE([1]!New_Licenses[#Data])), [1]!New_Licenses[#Data]), 8, FALSE), "N/A")</f>
        <v>N/A</v>
      </c>
      <c r="H1668" s="9" t="str">
        <f>IF(AND(Table13[[#This Row],[Call Sign]]&lt;&gt;"N/A", Table13[[#This Row],[Call Sign]]&lt;&gt;"Pending"), "Y", "N")</f>
        <v>N</v>
      </c>
      <c r="I1668" s="10" t="str" cm="1">
        <f t="array" ref="I16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8" s="6" t="str" cm="1">
        <f t="array" ref="J1668">IF(IFERROR(VLOOKUP(VALUE(Table13[[#This Row],[County FIPS]]), IFERROR(IF(VALUE([1]!New_Leases[#Data])=0, "Pending", VALUE([1]!New_Leases[#Data])), [1]!New_Leases[#Data]), 13, FALSE), "N")="Active", "Y", "N")</f>
        <v>N</v>
      </c>
      <c r="K1668" s="9" t="str" cm="1">
        <f t="array" ref="K16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8" s="9" t="str" cm="1">
        <f t="array" ref="L16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8" s="11" t="str" cm="1">
        <f t="array" ref="M16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8" s="9" t="str" cm="1">
        <f t="array" ref="N1668">IF(IFERROR(VLOOKUP(VALUE(Table13[[#This Row],[County FIPS]]), VALUE([1]!Assignments_of_Authorization[#Data]), 1, FALSE), "N")&lt;&gt;"N", "Y", "N")</f>
        <v>N</v>
      </c>
      <c r="O1668" s="9" t="str" cm="1">
        <f t="array" ref="O16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8" s="9" t="str" cm="1">
        <f t="array" ref="P16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8" s="9" t="str" cm="1">
        <f t="array" ref="Q16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69" spans="2:17" x14ac:dyDescent="0.25">
      <c r="B1669" s="8" t="s">
        <v>3714</v>
      </c>
      <c r="C1669" t="s">
        <v>1121</v>
      </c>
      <c r="D1669" t="s">
        <v>1126</v>
      </c>
      <c r="E1669" t="s">
        <v>6</v>
      </c>
      <c r="F1669" s="4">
        <v>50084</v>
      </c>
      <c r="G1669" s="6" t="str" cm="1">
        <f t="array" ref="G1669">IFERROR(VLOOKUP(VALUE(Table13[[#This Row],[County FIPS]]), IFERROR(IF(VALUE([1]!New_Licenses[#Data])=0, "Pending", VALUE([1]!New_Licenses[#Data])), [1]!New_Licenses[#Data]), 8, FALSE), "N/A")</f>
        <v>N/A</v>
      </c>
      <c r="H1669" s="9" t="str">
        <f>IF(AND(Table13[[#This Row],[Call Sign]]&lt;&gt;"N/A", Table13[[#This Row],[Call Sign]]&lt;&gt;"Pending"), "Y", "N")</f>
        <v>N</v>
      </c>
      <c r="I1669" s="10" t="str" cm="1">
        <f t="array" ref="I16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69" s="6" t="str" cm="1">
        <f t="array" ref="J1669">IF(IFERROR(VLOOKUP(VALUE(Table13[[#This Row],[County FIPS]]), IFERROR(IF(VALUE([1]!New_Leases[#Data])=0, "Pending", VALUE([1]!New_Leases[#Data])), [1]!New_Leases[#Data]), 13, FALSE), "N")="Active", "Y", "N")</f>
        <v>N</v>
      </c>
      <c r="K1669" s="9" t="str" cm="1">
        <f t="array" ref="K16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69" s="9" t="str" cm="1">
        <f t="array" ref="L16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69" s="11" t="str" cm="1">
        <f t="array" ref="M16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69" s="9" t="str" cm="1">
        <f t="array" ref="N1669">IF(IFERROR(VLOOKUP(VALUE(Table13[[#This Row],[County FIPS]]), VALUE([1]!Assignments_of_Authorization[#Data]), 1, FALSE), "N")&lt;&gt;"N", "Y", "N")</f>
        <v>N</v>
      </c>
      <c r="O1669" s="9" t="str" cm="1">
        <f t="array" ref="O16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69" s="9" t="str" cm="1">
        <f t="array" ref="P16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69" s="9" t="str" cm="1">
        <f t="array" ref="Q16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0" spans="2:17" x14ac:dyDescent="0.25">
      <c r="B1670" s="8" t="s">
        <v>3715</v>
      </c>
      <c r="C1670" t="s">
        <v>1121</v>
      </c>
      <c r="D1670" t="s">
        <v>1127</v>
      </c>
      <c r="E1670" t="s">
        <v>6</v>
      </c>
      <c r="F1670" s="4">
        <v>6722</v>
      </c>
      <c r="G1670" s="6" t="str" cm="1">
        <f t="array" ref="G1670">IFERROR(VLOOKUP(VALUE(Table13[[#This Row],[County FIPS]]), IFERROR(IF(VALUE([1]!New_Licenses[#Data])=0, "Pending", VALUE([1]!New_Licenses[#Data])), [1]!New_Licenses[#Data]), 8, FALSE), "N/A")</f>
        <v>N/A</v>
      </c>
      <c r="H1670" s="9" t="str">
        <f>IF(AND(Table13[[#This Row],[Call Sign]]&lt;&gt;"N/A", Table13[[#This Row],[Call Sign]]&lt;&gt;"Pending"), "Y", "N")</f>
        <v>N</v>
      </c>
      <c r="I1670" s="10" t="str" cm="1">
        <f t="array" ref="I16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0" s="6" t="str" cm="1">
        <f t="array" ref="J1670">IF(IFERROR(VLOOKUP(VALUE(Table13[[#This Row],[County FIPS]]), IFERROR(IF(VALUE([1]!New_Leases[#Data])=0, "Pending", VALUE([1]!New_Leases[#Data])), [1]!New_Leases[#Data]), 13, FALSE), "N")="Active", "Y", "N")</f>
        <v>N</v>
      </c>
      <c r="K1670" s="9" t="str" cm="1">
        <f t="array" ref="K16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0" s="9" t="str" cm="1">
        <f t="array" ref="L16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0" s="11" t="str" cm="1">
        <f t="array" ref="M16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0" s="9" t="str" cm="1">
        <f t="array" ref="N1670">IF(IFERROR(VLOOKUP(VALUE(Table13[[#This Row],[County FIPS]]), VALUE([1]!Assignments_of_Authorization[#Data]), 1, FALSE), "N")&lt;&gt;"N", "Y", "N")</f>
        <v>N</v>
      </c>
      <c r="O1670" s="9" t="str" cm="1">
        <f t="array" ref="O16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0" s="9" t="str" cm="1">
        <f t="array" ref="P16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0" s="9" t="str" cm="1">
        <f t="array" ref="Q16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1" spans="2:17" x14ac:dyDescent="0.25">
      <c r="B1671" s="8" t="s">
        <v>3716</v>
      </c>
      <c r="C1671" t="s">
        <v>1121</v>
      </c>
      <c r="D1671" t="s">
        <v>13</v>
      </c>
      <c r="E1671" t="s">
        <v>6</v>
      </c>
      <c r="F1671" s="4">
        <v>8369</v>
      </c>
      <c r="G1671" s="6" t="str" cm="1">
        <f t="array" ref="G1671">IFERROR(VLOOKUP(VALUE(Table13[[#This Row],[County FIPS]]), IFERROR(IF(VALUE([1]!New_Licenses[#Data])=0, "Pending", VALUE([1]!New_Licenses[#Data])), [1]!New_Licenses[#Data]), 8, FALSE), "N/A")</f>
        <v>N/A</v>
      </c>
      <c r="H1671" s="9" t="str">
        <f>IF(AND(Table13[[#This Row],[Call Sign]]&lt;&gt;"N/A", Table13[[#This Row],[Call Sign]]&lt;&gt;"Pending"), "Y", "N")</f>
        <v>N</v>
      </c>
      <c r="I1671" s="10" t="str" cm="1">
        <f t="array" ref="I16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1" s="6" t="str" cm="1">
        <f t="array" ref="J1671">IF(IFERROR(VLOOKUP(VALUE(Table13[[#This Row],[County FIPS]]), IFERROR(IF(VALUE([1]!New_Leases[#Data])=0, "Pending", VALUE([1]!New_Leases[#Data])), [1]!New_Leases[#Data]), 13, FALSE), "N")="Active", "Y", "N")</f>
        <v>N</v>
      </c>
      <c r="K1671" s="9" t="str" cm="1">
        <f t="array" ref="K16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1" s="9" t="str" cm="1">
        <f t="array" ref="L16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1" s="11" t="str" cm="1">
        <f t="array" ref="M16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1" s="9" t="str" cm="1">
        <f t="array" ref="N1671">IF(IFERROR(VLOOKUP(VALUE(Table13[[#This Row],[County FIPS]]), VALUE([1]!Assignments_of_Authorization[#Data]), 1, FALSE), "N")&lt;&gt;"N", "Y", "N")</f>
        <v>N</v>
      </c>
      <c r="O1671" s="9" t="str" cm="1">
        <f t="array" ref="O16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1" s="9" t="str" cm="1">
        <f t="array" ref="P16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1" s="9" t="str" cm="1">
        <f t="array" ref="Q16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2" spans="2:17" x14ac:dyDescent="0.25">
      <c r="B1672" s="8" t="s">
        <v>3717</v>
      </c>
      <c r="C1672" t="s">
        <v>1121</v>
      </c>
      <c r="D1672" t="s">
        <v>512</v>
      </c>
      <c r="E1672" t="s">
        <v>6</v>
      </c>
      <c r="F1672" s="4">
        <v>26598</v>
      </c>
      <c r="G1672" s="6" t="str" cm="1">
        <f t="array" ref="G1672">IFERROR(VLOOKUP(VALUE(Table13[[#This Row],[County FIPS]]), IFERROR(IF(VALUE([1]!New_Licenses[#Data])=0, "Pending", VALUE([1]!New_Licenses[#Data])), [1]!New_Licenses[#Data]), 8, FALSE), "N/A")</f>
        <v>N/A</v>
      </c>
      <c r="H1672" s="9" t="str">
        <f>IF(AND(Table13[[#This Row],[Call Sign]]&lt;&gt;"N/A", Table13[[#This Row],[Call Sign]]&lt;&gt;"Pending"), "Y", "N")</f>
        <v>N</v>
      </c>
      <c r="I1672" s="10" t="str" cm="1">
        <f t="array" ref="I16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2" s="6" t="str" cm="1">
        <f t="array" ref="J1672">IF(IFERROR(VLOOKUP(VALUE(Table13[[#This Row],[County FIPS]]), IFERROR(IF(VALUE([1]!New_Leases[#Data])=0, "Pending", VALUE([1]!New_Leases[#Data])), [1]!New_Leases[#Data]), 13, FALSE), "N")="Active", "Y", "N")</f>
        <v>N</v>
      </c>
      <c r="K1672" s="9" t="str" cm="1">
        <f t="array" ref="K16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2" s="9" t="str" cm="1">
        <f t="array" ref="L16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2" s="11" t="str" cm="1">
        <f t="array" ref="M16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2" s="9" t="str" cm="1">
        <f t="array" ref="N1672">IF(IFERROR(VLOOKUP(VALUE(Table13[[#This Row],[County FIPS]]), VALUE([1]!Assignments_of_Authorization[#Data]), 1, FALSE), "N")&lt;&gt;"N", "Y", "N")</f>
        <v>N</v>
      </c>
      <c r="O1672" s="9" t="str" cm="1">
        <f t="array" ref="O16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2" s="9" t="str" cm="1">
        <f t="array" ref="P16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2" s="9" t="str" cm="1">
        <f t="array" ref="Q16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3" spans="2:17" x14ac:dyDescent="0.25">
      <c r="B1673" s="8" t="s">
        <v>3718</v>
      </c>
      <c r="C1673" t="s">
        <v>1121</v>
      </c>
      <c r="D1673" t="s">
        <v>613</v>
      </c>
      <c r="E1673" t="s">
        <v>6</v>
      </c>
      <c r="F1673" s="4">
        <v>8380</v>
      </c>
      <c r="G1673" s="6" t="str" cm="1">
        <f t="array" ref="G1673">IFERROR(VLOOKUP(VALUE(Table13[[#This Row],[County FIPS]]), IFERROR(IF(VALUE([1]!New_Licenses[#Data])=0, "Pending", VALUE([1]!New_Licenses[#Data])), [1]!New_Licenses[#Data]), 8, FALSE), "N/A")</f>
        <v>N/A</v>
      </c>
      <c r="H1673" s="9" t="str">
        <f>IF(AND(Table13[[#This Row],[Call Sign]]&lt;&gt;"N/A", Table13[[#This Row],[Call Sign]]&lt;&gt;"Pending"), "Y", "N")</f>
        <v>N</v>
      </c>
      <c r="I1673" s="10" t="str" cm="1">
        <f t="array" ref="I16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3" s="6" t="str" cm="1">
        <f t="array" ref="J1673">IF(IFERROR(VLOOKUP(VALUE(Table13[[#This Row],[County FIPS]]), IFERROR(IF(VALUE([1]!New_Leases[#Data])=0, "Pending", VALUE([1]!New_Leases[#Data])), [1]!New_Leases[#Data]), 13, FALSE), "N")="Active", "Y", "N")</f>
        <v>N</v>
      </c>
      <c r="K1673" s="9" t="str" cm="1">
        <f t="array" ref="K16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3" s="9" t="str" cm="1">
        <f t="array" ref="L16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3" s="11" t="str" cm="1">
        <f t="array" ref="M16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3" s="9" t="str" cm="1">
        <f t="array" ref="N1673">IF(IFERROR(VLOOKUP(VALUE(Table13[[#This Row],[County FIPS]]), VALUE([1]!Assignments_of_Authorization[#Data]), 1, FALSE), "N")&lt;&gt;"N", "Y", "N")</f>
        <v>N</v>
      </c>
      <c r="O1673" s="9" t="str" cm="1">
        <f t="array" ref="O16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3" s="9" t="str" cm="1">
        <f t="array" ref="P16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3" s="9" t="str" cm="1">
        <f t="array" ref="Q16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4" spans="2:17" x14ac:dyDescent="0.25">
      <c r="B1674" s="8" t="s">
        <v>3719</v>
      </c>
      <c r="C1674" t="s">
        <v>1121</v>
      </c>
      <c r="D1674" t="s">
        <v>656</v>
      </c>
      <c r="E1674" t="s">
        <v>6</v>
      </c>
      <c r="F1674" s="4">
        <v>3893</v>
      </c>
      <c r="G1674" s="6" t="str" cm="1">
        <f t="array" ref="G1674">IFERROR(VLOOKUP(VALUE(Table13[[#This Row],[County FIPS]]), IFERROR(IF(VALUE([1]!New_Licenses[#Data])=0, "Pending", VALUE([1]!New_Licenses[#Data])), [1]!New_Licenses[#Data]), 8, FALSE), "N/A")</f>
        <v>N/A</v>
      </c>
      <c r="H1674" s="9" t="str">
        <f>IF(AND(Table13[[#This Row],[Call Sign]]&lt;&gt;"N/A", Table13[[#This Row],[Call Sign]]&lt;&gt;"Pending"), "Y", "N")</f>
        <v>N</v>
      </c>
      <c r="I1674" s="10" t="str" cm="1">
        <f t="array" ref="I16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4" s="6" t="str" cm="1">
        <f t="array" ref="J1674">IF(IFERROR(VLOOKUP(VALUE(Table13[[#This Row],[County FIPS]]), IFERROR(IF(VALUE([1]!New_Leases[#Data])=0, "Pending", VALUE([1]!New_Leases[#Data])), [1]!New_Leases[#Data]), 13, FALSE), "N")="Active", "Y", "N")</f>
        <v>N</v>
      </c>
      <c r="K1674" s="9" t="str" cm="1">
        <f t="array" ref="K16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4" s="9" t="str" cm="1">
        <f t="array" ref="L16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4" s="11" t="str" cm="1">
        <f t="array" ref="M16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4" s="9" t="str" cm="1">
        <f t="array" ref="N1674">IF(IFERROR(VLOOKUP(VALUE(Table13[[#This Row],[County FIPS]]), VALUE([1]!Assignments_of_Authorization[#Data]), 1, FALSE), "N")&lt;&gt;"N", "Y", "N")</f>
        <v>N</v>
      </c>
      <c r="O1674" s="9" t="str" cm="1">
        <f t="array" ref="O16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4" s="9" t="str" cm="1">
        <f t="array" ref="P16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4" s="9" t="str" cm="1">
        <f t="array" ref="Q16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5" spans="2:17" x14ac:dyDescent="0.25">
      <c r="B1675" s="8" t="s">
        <v>3720</v>
      </c>
      <c r="C1675" t="s">
        <v>1121</v>
      </c>
      <c r="D1675" t="s">
        <v>1128</v>
      </c>
      <c r="E1675" t="s">
        <v>6</v>
      </c>
      <c r="F1675" s="4">
        <v>5455</v>
      </c>
      <c r="G1675" s="6" t="str" cm="1">
        <f t="array" ref="G1675">IFERROR(VLOOKUP(VALUE(Table13[[#This Row],[County FIPS]]), IFERROR(IF(VALUE([1]!New_Licenses[#Data])=0, "Pending", VALUE([1]!New_Licenses[#Data])), [1]!New_Licenses[#Data]), 8, FALSE), "N/A")</f>
        <v>N/A</v>
      </c>
      <c r="H1675" s="9" t="str">
        <f>IF(AND(Table13[[#This Row],[Call Sign]]&lt;&gt;"N/A", Table13[[#This Row],[Call Sign]]&lt;&gt;"Pending"), "Y", "N")</f>
        <v>N</v>
      </c>
      <c r="I1675" s="10" t="str" cm="1">
        <f t="array" ref="I16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5" s="6" t="str" cm="1">
        <f t="array" ref="J1675">IF(IFERROR(VLOOKUP(VALUE(Table13[[#This Row],[County FIPS]]), IFERROR(IF(VALUE([1]!New_Leases[#Data])=0, "Pending", VALUE([1]!New_Leases[#Data])), [1]!New_Leases[#Data]), 13, FALSE), "N")="Active", "Y", "N")</f>
        <v>N</v>
      </c>
      <c r="K1675" s="9" t="str" cm="1">
        <f t="array" ref="K16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5" s="9" t="str" cm="1">
        <f t="array" ref="L16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5" s="11" t="str" cm="1">
        <f t="array" ref="M16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5" s="9" t="str" cm="1">
        <f t="array" ref="N1675">IF(IFERROR(VLOOKUP(VALUE(Table13[[#This Row],[County FIPS]]), VALUE([1]!Assignments_of_Authorization[#Data]), 1, FALSE), "N")&lt;&gt;"N", "Y", "N")</f>
        <v>N</v>
      </c>
      <c r="O1675" s="9" t="str" cm="1">
        <f t="array" ref="O16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5" s="9" t="str" cm="1">
        <f t="array" ref="P16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5" s="9" t="str" cm="1">
        <f t="array" ref="Q16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6" spans="2:17" x14ac:dyDescent="0.25">
      <c r="B1676" s="8" t="s">
        <v>3721</v>
      </c>
      <c r="C1676" t="s">
        <v>1121</v>
      </c>
      <c r="D1676" t="s">
        <v>248</v>
      </c>
      <c r="E1676" t="s">
        <v>6</v>
      </c>
      <c r="F1676" s="4">
        <v>9468</v>
      </c>
      <c r="G1676" s="6" t="str" cm="1">
        <f t="array" ref="G1676">IFERROR(VLOOKUP(VALUE(Table13[[#This Row],[County FIPS]]), IFERROR(IF(VALUE([1]!New_Licenses[#Data])=0, "Pending", VALUE([1]!New_Licenses[#Data])), [1]!New_Licenses[#Data]), 8, FALSE), "N/A")</f>
        <v>N/A</v>
      </c>
      <c r="H1676" s="9" t="str">
        <f>IF(AND(Table13[[#This Row],[Call Sign]]&lt;&gt;"N/A", Table13[[#This Row],[Call Sign]]&lt;&gt;"Pending"), "Y", "N")</f>
        <v>N</v>
      </c>
      <c r="I1676" s="10" t="str" cm="1">
        <f t="array" ref="I16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6" s="6" t="str" cm="1">
        <f t="array" ref="J1676">IF(IFERROR(VLOOKUP(VALUE(Table13[[#This Row],[County FIPS]]), IFERROR(IF(VALUE([1]!New_Leases[#Data])=0, "Pending", VALUE([1]!New_Leases[#Data])), [1]!New_Leases[#Data]), 13, FALSE), "N")="Active", "Y", "N")</f>
        <v>N</v>
      </c>
      <c r="K1676" s="9" t="str" cm="1">
        <f t="array" ref="K16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6" s="9" t="str" cm="1">
        <f t="array" ref="L16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6" s="11" t="str" cm="1">
        <f t="array" ref="M16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6" s="9" t="str" cm="1">
        <f t="array" ref="N1676">IF(IFERROR(VLOOKUP(VALUE(Table13[[#This Row],[County FIPS]]), VALUE([1]!Assignments_of_Authorization[#Data]), 1, FALSE), "N")&lt;&gt;"N", "Y", "N")</f>
        <v>N</v>
      </c>
      <c r="O1676" s="9" t="str" cm="1">
        <f t="array" ref="O16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6" s="9" t="str" cm="1">
        <f t="array" ref="P16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6" s="9" t="str" cm="1">
        <f t="array" ref="Q16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7" spans="2:17" x14ac:dyDescent="0.25">
      <c r="B1677" s="8" t="s">
        <v>3722</v>
      </c>
      <c r="C1677" t="s">
        <v>1121</v>
      </c>
      <c r="D1677" t="s">
        <v>20</v>
      </c>
      <c r="E1677" t="s">
        <v>6</v>
      </c>
      <c r="F1677" s="4">
        <v>6104</v>
      </c>
      <c r="G1677" s="6" t="str" cm="1">
        <f t="array" ref="G1677">IFERROR(VLOOKUP(VALUE(Table13[[#This Row],[County FIPS]]), IFERROR(IF(VALUE([1]!New_Licenses[#Data])=0, "Pending", VALUE([1]!New_Licenses[#Data])), [1]!New_Licenses[#Data]), 8, FALSE), "N/A")</f>
        <v>N/A</v>
      </c>
      <c r="H1677" s="9" t="str">
        <f>IF(AND(Table13[[#This Row],[Call Sign]]&lt;&gt;"N/A", Table13[[#This Row],[Call Sign]]&lt;&gt;"Pending"), "Y", "N")</f>
        <v>N</v>
      </c>
      <c r="I1677" s="10" t="str" cm="1">
        <f t="array" ref="I16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7" s="6" t="str" cm="1">
        <f t="array" ref="J1677">IF(IFERROR(VLOOKUP(VALUE(Table13[[#This Row],[County FIPS]]), IFERROR(IF(VALUE([1]!New_Leases[#Data])=0, "Pending", VALUE([1]!New_Leases[#Data])), [1]!New_Leases[#Data]), 13, FALSE), "N")="Active", "Y", "N")</f>
        <v>N</v>
      </c>
      <c r="K1677" s="9" t="str" cm="1">
        <f t="array" ref="K16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7" s="9" t="str" cm="1">
        <f t="array" ref="L16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7" s="11" t="str" cm="1">
        <f t="array" ref="M16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7" s="9" t="str" cm="1">
        <f t="array" ref="N1677">IF(IFERROR(VLOOKUP(VALUE(Table13[[#This Row],[County FIPS]]), VALUE([1]!Assignments_of_Authorization[#Data]), 1, FALSE), "N")&lt;&gt;"N", "Y", "N")</f>
        <v>N</v>
      </c>
      <c r="O1677" s="9" t="str" cm="1">
        <f t="array" ref="O16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7" s="9" t="str" cm="1">
        <f t="array" ref="P16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7" s="9" t="str" cm="1">
        <f t="array" ref="Q16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8" spans="2:17" x14ac:dyDescent="0.25">
      <c r="B1678" s="8" t="s">
        <v>3723</v>
      </c>
      <c r="C1678" t="s">
        <v>1121</v>
      </c>
      <c r="D1678" t="s">
        <v>1129</v>
      </c>
      <c r="E1678" t="s">
        <v>6</v>
      </c>
      <c r="F1678" s="4">
        <v>10582</v>
      </c>
      <c r="G1678" s="6" t="str" cm="1">
        <f t="array" ref="G1678">IFERROR(VLOOKUP(VALUE(Table13[[#This Row],[County FIPS]]), IFERROR(IF(VALUE([1]!New_Licenses[#Data])=0, "Pending", VALUE([1]!New_Licenses[#Data])), [1]!New_Licenses[#Data]), 8, FALSE), "N/A")</f>
        <v>N/A</v>
      </c>
      <c r="H1678" s="9" t="str">
        <f>IF(AND(Table13[[#This Row],[Call Sign]]&lt;&gt;"N/A", Table13[[#This Row],[Call Sign]]&lt;&gt;"Pending"), "Y", "N")</f>
        <v>N</v>
      </c>
      <c r="I1678" s="10" t="str" cm="1">
        <f t="array" ref="I16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8" s="6" t="str" cm="1">
        <f t="array" ref="J1678">IF(IFERROR(VLOOKUP(VALUE(Table13[[#This Row],[County FIPS]]), IFERROR(IF(VALUE([1]!New_Leases[#Data])=0, "Pending", VALUE([1]!New_Leases[#Data])), [1]!New_Leases[#Data]), 13, FALSE), "N")="Active", "Y", "N")</f>
        <v>N</v>
      </c>
      <c r="K1678" s="9" t="str" cm="1">
        <f t="array" ref="K16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8" s="9" t="str" cm="1">
        <f t="array" ref="L16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8" s="11" t="str" cm="1">
        <f t="array" ref="M16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8" s="9" t="str" cm="1">
        <f t="array" ref="N1678">IF(IFERROR(VLOOKUP(VALUE(Table13[[#This Row],[County FIPS]]), VALUE([1]!Assignments_of_Authorization[#Data]), 1, FALSE), "N")&lt;&gt;"N", "Y", "N")</f>
        <v>N</v>
      </c>
      <c r="O1678" s="9" t="str" cm="1">
        <f t="array" ref="O16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8" s="9" t="str" cm="1">
        <f t="array" ref="P16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8" s="9" t="str" cm="1">
        <f t="array" ref="Q16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79" spans="2:17" x14ac:dyDescent="0.25">
      <c r="B1679" s="8" t="s">
        <v>3724</v>
      </c>
      <c r="C1679" t="s">
        <v>1121</v>
      </c>
      <c r="D1679" t="s">
        <v>1130</v>
      </c>
      <c r="E1679" t="s">
        <v>6</v>
      </c>
      <c r="F1679" s="4">
        <v>9013</v>
      </c>
      <c r="G1679" s="6" t="str" cm="1">
        <f t="array" ref="G1679">IFERROR(VLOOKUP(VALUE(Table13[[#This Row],[County FIPS]]), IFERROR(IF(VALUE([1]!New_Licenses[#Data])=0, "Pending", VALUE([1]!New_Licenses[#Data])), [1]!New_Licenses[#Data]), 8, FALSE), "N/A")</f>
        <v>N/A</v>
      </c>
      <c r="H1679" s="9" t="str">
        <f>IF(AND(Table13[[#This Row],[Call Sign]]&lt;&gt;"N/A", Table13[[#This Row],[Call Sign]]&lt;&gt;"Pending"), "Y", "N")</f>
        <v>N</v>
      </c>
      <c r="I1679" s="10" t="str" cm="1">
        <f t="array" ref="I16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79" s="6" t="str" cm="1">
        <f t="array" ref="J1679">IF(IFERROR(VLOOKUP(VALUE(Table13[[#This Row],[County FIPS]]), IFERROR(IF(VALUE([1]!New_Leases[#Data])=0, "Pending", VALUE([1]!New_Leases[#Data])), [1]!New_Leases[#Data]), 13, FALSE), "N")="Active", "Y", "N")</f>
        <v>N</v>
      </c>
      <c r="K1679" s="9" t="str" cm="1">
        <f t="array" ref="K16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79" s="9" t="str" cm="1">
        <f t="array" ref="L16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79" s="11" t="str" cm="1">
        <f t="array" ref="M16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79" s="9" t="str" cm="1">
        <f t="array" ref="N1679">IF(IFERROR(VLOOKUP(VALUE(Table13[[#This Row],[County FIPS]]), VALUE([1]!Assignments_of_Authorization[#Data]), 1, FALSE), "N")&lt;&gt;"N", "Y", "N")</f>
        <v>N</v>
      </c>
      <c r="O1679" s="9" t="str" cm="1">
        <f t="array" ref="O16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79" s="9" t="str" cm="1">
        <f t="array" ref="P16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79" s="9" t="str" cm="1">
        <f t="array" ref="Q16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0" spans="2:17" x14ac:dyDescent="0.25">
      <c r="B1680" s="8" t="s">
        <v>3725</v>
      </c>
      <c r="C1680" t="s">
        <v>1121</v>
      </c>
      <c r="D1680" t="s">
        <v>253</v>
      </c>
      <c r="E1680" t="s">
        <v>6</v>
      </c>
      <c r="F1680" s="4">
        <v>10545</v>
      </c>
      <c r="G1680" s="6" t="str" cm="1">
        <f t="array" ref="G1680">IFERROR(VLOOKUP(VALUE(Table13[[#This Row],[County FIPS]]), IFERROR(IF(VALUE([1]!New_Licenses[#Data])=0, "Pending", VALUE([1]!New_Licenses[#Data])), [1]!New_Licenses[#Data]), 8, FALSE), "N/A")</f>
        <v>N/A</v>
      </c>
      <c r="H1680" s="9" t="str">
        <f>IF(AND(Table13[[#This Row],[Call Sign]]&lt;&gt;"N/A", Table13[[#This Row],[Call Sign]]&lt;&gt;"Pending"), "Y", "N")</f>
        <v>N</v>
      </c>
      <c r="I1680" s="10" t="str" cm="1">
        <f t="array" ref="I16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0" s="6" t="str" cm="1">
        <f t="array" ref="J1680">IF(IFERROR(VLOOKUP(VALUE(Table13[[#This Row],[County FIPS]]), IFERROR(IF(VALUE([1]!New_Leases[#Data])=0, "Pending", VALUE([1]!New_Leases[#Data])), [1]!New_Leases[#Data]), 13, FALSE), "N")="Active", "Y", "N")</f>
        <v>N</v>
      </c>
      <c r="K1680" s="9" t="str" cm="1">
        <f t="array" ref="K16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0" s="9" t="str" cm="1">
        <f t="array" ref="L16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0" s="11" t="str" cm="1">
        <f t="array" ref="M16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0" s="9" t="str" cm="1">
        <f t="array" ref="N1680">IF(IFERROR(VLOOKUP(VALUE(Table13[[#This Row],[County FIPS]]), VALUE([1]!Assignments_of_Authorization[#Data]), 1, FALSE), "N")&lt;&gt;"N", "Y", "N")</f>
        <v>N</v>
      </c>
      <c r="O1680" s="9" t="str" cm="1">
        <f t="array" ref="O16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0" s="9" t="str" cm="1">
        <f t="array" ref="P16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0" s="9" t="str" cm="1">
        <f t="array" ref="Q16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1" spans="2:17" x14ac:dyDescent="0.25">
      <c r="B1681" s="8" t="s">
        <v>3726</v>
      </c>
      <c r="C1681" t="s">
        <v>1121</v>
      </c>
      <c r="D1681" t="s">
        <v>954</v>
      </c>
      <c r="E1681" t="s">
        <v>6</v>
      </c>
      <c r="F1681" s="4">
        <v>21582</v>
      </c>
      <c r="G1681" s="6" t="str" cm="1">
        <f t="array" ref="G1681">IFERROR(VLOOKUP(VALUE(Table13[[#This Row],[County FIPS]]), IFERROR(IF(VALUE([1]!New_Licenses[#Data])=0, "Pending", VALUE([1]!New_Licenses[#Data])), [1]!New_Licenses[#Data]), 8, FALSE), "N/A")</f>
        <v>N/A</v>
      </c>
      <c r="H1681" s="9" t="str">
        <f>IF(AND(Table13[[#This Row],[Call Sign]]&lt;&gt;"N/A", Table13[[#This Row],[Call Sign]]&lt;&gt;"Pending"), "Y", "N")</f>
        <v>N</v>
      </c>
      <c r="I1681" s="10" t="str" cm="1">
        <f t="array" ref="I16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1" s="6" t="str" cm="1">
        <f t="array" ref="J1681">IF(IFERROR(VLOOKUP(VALUE(Table13[[#This Row],[County FIPS]]), IFERROR(IF(VALUE([1]!New_Leases[#Data])=0, "Pending", VALUE([1]!New_Leases[#Data])), [1]!New_Leases[#Data]), 13, FALSE), "N")="Active", "Y", "N")</f>
        <v>N</v>
      </c>
      <c r="K1681" s="9" t="str" cm="1">
        <f t="array" ref="K16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1" s="9" t="str" cm="1">
        <f t="array" ref="L16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1" s="11" t="str" cm="1">
        <f t="array" ref="M16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1" s="9" t="str" cm="1">
        <f t="array" ref="N1681">IF(IFERROR(VLOOKUP(VALUE(Table13[[#This Row],[County FIPS]]), VALUE([1]!Assignments_of_Authorization[#Data]), 1, FALSE), "N")&lt;&gt;"N", "Y", "N")</f>
        <v>N</v>
      </c>
      <c r="O1681" s="9" t="str" cm="1">
        <f t="array" ref="O16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1" s="9" t="str" cm="1">
        <f t="array" ref="P16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1" s="9" t="str" cm="1">
        <f t="array" ref="Q16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2" spans="2:17" x14ac:dyDescent="0.25">
      <c r="B1682" s="8" t="s">
        <v>3727</v>
      </c>
      <c r="C1682" t="s">
        <v>1121</v>
      </c>
      <c r="D1682" t="s">
        <v>1131</v>
      </c>
      <c r="E1682" t="s">
        <v>6</v>
      </c>
      <c r="F1682" s="4">
        <v>8199</v>
      </c>
      <c r="G1682" s="6" t="str" cm="1">
        <f t="array" ref="G1682">IFERROR(VLOOKUP(VALUE(Table13[[#This Row],[County FIPS]]), IFERROR(IF(VALUE([1]!New_Licenses[#Data])=0, "Pending", VALUE([1]!New_Licenses[#Data])), [1]!New_Licenses[#Data]), 8, FALSE), "N/A")</f>
        <v>N/A</v>
      </c>
      <c r="H1682" s="9" t="str">
        <f>IF(AND(Table13[[#This Row],[Call Sign]]&lt;&gt;"N/A", Table13[[#This Row],[Call Sign]]&lt;&gt;"Pending"), "Y", "N")</f>
        <v>N</v>
      </c>
      <c r="I1682" s="10" t="str" cm="1">
        <f t="array" ref="I16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2" s="6" t="str" cm="1">
        <f t="array" ref="J1682">IF(IFERROR(VLOOKUP(VALUE(Table13[[#This Row],[County FIPS]]), IFERROR(IF(VALUE([1]!New_Leases[#Data])=0, "Pending", VALUE([1]!New_Leases[#Data])), [1]!New_Leases[#Data]), 13, FALSE), "N")="Active", "Y", "N")</f>
        <v>N</v>
      </c>
      <c r="K1682" s="9" t="str" cm="1">
        <f t="array" ref="K16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2" s="9" t="str" cm="1">
        <f t="array" ref="L16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2" s="11" t="str" cm="1">
        <f t="array" ref="M16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2" s="9" t="str" cm="1">
        <f t="array" ref="N1682">IF(IFERROR(VLOOKUP(VALUE(Table13[[#This Row],[County FIPS]]), VALUE([1]!Assignments_of_Authorization[#Data]), 1, FALSE), "N")&lt;&gt;"N", "Y", "N")</f>
        <v>N</v>
      </c>
      <c r="O1682" s="9" t="str" cm="1">
        <f t="array" ref="O16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2" s="9" t="str" cm="1">
        <f t="array" ref="P16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2" s="9" t="str" cm="1">
        <f t="array" ref="Q16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3" spans="2:17" x14ac:dyDescent="0.25">
      <c r="B1683" s="8" t="s">
        <v>3728</v>
      </c>
      <c r="C1683" t="s">
        <v>1121</v>
      </c>
      <c r="D1683" t="s">
        <v>389</v>
      </c>
      <c r="E1683" t="s">
        <v>6</v>
      </c>
      <c r="F1683" s="4">
        <v>24111</v>
      </c>
      <c r="G1683" s="6" t="str" cm="1">
        <f t="array" ref="G1683">IFERROR(VLOOKUP(VALUE(Table13[[#This Row],[County FIPS]]), IFERROR(IF(VALUE([1]!New_Licenses[#Data])=0, "Pending", VALUE([1]!New_Licenses[#Data])), [1]!New_Licenses[#Data]), 8, FALSE), "N/A")</f>
        <v>N/A</v>
      </c>
      <c r="H1683" s="9" t="str">
        <f>IF(AND(Table13[[#This Row],[Call Sign]]&lt;&gt;"N/A", Table13[[#This Row],[Call Sign]]&lt;&gt;"Pending"), "Y", "N")</f>
        <v>N</v>
      </c>
      <c r="I1683" s="10" t="str" cm="1">
        <f t="array" ref="I16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3" s="6" t="str" cm="1">
        <f t="array" ref="J1683">IF(IFERROR(VLOOKUP(VALUE(Table13[[#This Row],[County FIPS]]), IFERROR(IF(VALUE([1]!New_Leases[#Data])=0, "Pending", VALUE([1]!New_Leases[#Data])), [1]!New_Leases[#Data]), 13, FALSE), "N")="Active", "Y", "N")</f>
        <v>N</v>
      </c>
      <c r="K1683" s="9" t="str" cm="1">
        <f t="array" ref="K16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3" s="9" t="str" cm="1">
        <f t="array" ref="L16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3" s="11" t="str" cm="1">
        <f t="array" ref="M16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3" s="9" t="str" cm="1">
        <f t="array" ref="N1683">IF(IFERROR(VLOOKUP(VALUE(Table13[[#This Row],[County FIPS]]), VALUE([1]!Assignments_of_Authorization[#Data]), 1, FALSE), "N")&lt;&gt;"N", "Y", "N")</f>
        <v>N</v>
      </c>
      <c r="O1683" s="9" t="str" cm="1">
        <f t="array" ref="O16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3" s="9" t="str" cm="1">
        <f t="array" ref="P16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3" s="9" t="str" cm="1">
        <f t="array" ref="Q16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4" spans="2:17" x14ac:dyDescent="0.25">
      <c r="B1684" s="8" t="s">
        <v>3729</v>
      </c>
      <c r="C1684" t="s">
        <v>1121</v>
      </c>
      <c r="D1684" t="s">
        <v>1132</v>
      </c>
      <c r="E1684" t="s">
        <v>6</v>
      </c>
      <c r="F1684" s="4">
        <v>1838</v>
      </c>
      <c r="G1684" s="6" t="str" cm="1">
        <f t="array" ref="G1684">IFERROR(VLOOKUP(VALUE(Table13[[#This Row],[County FIPS]]), IFERROR(IF(VALUE([1]!New_Licenses[#Data])=0, "Pending", VALUE([1]!New_Licenses[#Data])), [1]!New_Licenses[#Data]), 8, FALSE), "N/A")</f>
        <v>N/A</v>
      </c>
      <c r="H1684" s="9" t="str">
        <f>IF(AND(Table13[[#This Row],[Call Sign]]&lt;&gt;"N/A", Table13[[#This Row],[Call Sign]]&lt;&gt;"Pending"), "Y", "N")</f>
        <v>N</v>
      </c>
      <c r="I1684" s="10" t="str" cm="1">
        <f t="array" ref="I16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4" s="6" t="str" cm="1">
        <f t="array" ref="J1684">IF(IFERROR(VLOOKUP(VALUE(Table13[[#This Row],[County FIPS]]), IFERROR(IF(VALUE([1]!New_Leases[#Data])=0, "Pending", VALUE([1]!New_Leases[#Data])), [1]!New_Leases[#Data]), 13, FALSE), "N")="Active", "Y", "N")</f>
        <v>N</v>
      </c>
      <c r="K1684" s="9" t="str" cm="1">
        <f t="array" ref="K16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4" s="9" t="str" cm="1">
        <f t="array" ref="L16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4" s="11" t="str" cm="1">
        <f t="array" ref="M16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4" s="9" t="str" cm="1">
        <f t="array" ref="N1684">IF(IFERROR(VLOOKUP(VALUE(Table13[[#This Row],[County FIPS]]), VALUE([1]!Assignments_of_Authorization[#Data]), 1, FALSE), "N")&lt;&gt;"N", "Y", "N")</f>
        <v>N</v>
      </c>
      <c r="O1684" s="9" t="str" cm="1">
        <f t="array" ref="O16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4" s="9" t="str" cm="1">
        <f t="array" ref="P16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4" s="9" t="str" cm="1">
        <f t="array" ref="Q16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5" spans="2:17" x14ac:dyDescent="0.25">
      <c r="B1685" s="8" t="s">
        <v>3730</v>
      </c>
      <c r="C1685" t="s">
        <v>1121</v>
      </c>
      <c r="D1685" t="s">
        <v>1133</v>
      </c>
      <c r="E1685" t="s">
        <v>6</v>
      </c>
      <c r="F1685" s="4">
        <v>5606</v>
      </c>
      <c r="G1685" s="6" t="str" cm="1">
        <f t="array" ref="G1685">IFERROR(VLOOKUP(VALUE(Table13[[#This Row],[County FIPS]]), IFERROR(IF(VALUE([1]!New_Licenses[#Data])=0, "Pending", VALUE([1]!New_Licenses[#Data])), [1]!New_Licenses[#Data]), 8, FALSE), "N/A")</f>
        <v>N/A</v>
      </c>
      <c r="H1685" s="9" t="str">
        <f>IF(AND(Table13[[#This Row],[Call Sign]]&lt;&gt;"N/A", Table13[[#This Row],[Call Sign]]&lt;&gt;"Pending"), "Y", "N")</f>
        <v>N</v>
      </c>
      <c r="I1685" s="10" t="str" cm="1">
        <f t="array" ref="I16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5" s="6" t="str" cm="1">
        <f t="array" ref="J1685">IF(IFERROR(VLOOKUP(VALUE(Table13[[#This Row],[County FIPS]]), IFERROR(IF(VALUE([1]!New_Leases[#Data])=0, "Pending", VALUE([1]!New_Leases[#Data])), [1]!New_Leases[#Data]), 13, FALSE), "N")="Active", "Y", "N")</f>
        <v>N</v>
      </c>
      <c r="K1685" s="9" t="str" cm="1">
        <f t="array" ref="K16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5" s="9" t="str" cm="1">
        <f t="array" ref="L16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5" s="11" t="str" cm="1">
        <f t="array" ref="M16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5" s="9" t="str" cm="1">
        <f t="array" ref="N1685">IF(IFERROR(VLOOKUP(VALUE(Table13[[#This Row],[County FIPS]]), VALUE([1]!Assignments_of_Authorization[#Data]), 1, FALSE), "N")&lt;&gt;"N", "Y", "N")</f>
        <v>N</v>
      </c>
      <c r="O1685" s="9" t="str" cm="1">
        <f t="array" ref="O16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5" s="9" t="str" cm="1">
        <f t="array" ref="P16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5" s="9" t="str" cm="1">
        <f t="array" ref="Q16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6" spans="2:17" x14ac:dyDescent="0.25">
      <c r="B1686" s="8" t="s">
        <v>3731</v>
      </c>
      <c r="C1686" t="s">
        <v>1121</v>
      </c>
      <c r="D1686" t="s">
        <v>391</v>
      </c>
      <c r="E1686" t="s">
        <v>6</v>
      </c>
      <c r="F1686" s="4">
        <v>37167</v>
      </c>
      <c r="G1686" s="6" t="str" cm="1">
        <f t="array" ref="G1686">IFERROR(VLOOKUP(VALUE(Table13[[#This Row],[County FIPS]]), IFERROR(IF(VALUE([1]!New_Licenses[#Data])=0, "Pending", VALUE([1]!New_Licenses[#Data])), [1]!New_Licenses[#Data]), 8, FALSE), "N/A")</f>
        <v>N/A</v>
      </c>
      <c r="H1686" s="9" t="str">
        <f>IF(AND(Table13[[#This Row],[Call Sign]]&lt;&gt;"N/A", Table13[[#This Row],[Call Sign]]&lt;&gt;"Pending"), "Y", "N")</f>
        <v>N</v>
      </c>
      <c r="I1686" s="10" t="str" cm="1">
        <f t="array" ref="I16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6" s="6" t="str" cm="1">
        <f t="array" ref="J1686">IF(IFERROR(VLOOKUP(VALUE(Table13[[#This Row],[County FIPS]]), IFERROR(IF(VALUE([1]!New_Leases[#Data])=0, "Pending", VALUE([1]!New_Leases[#Data])), [1]!New_Leases[#Data]), 13, FALSE), "N")="Active", "Y", "N")</f>
        <v>N</v>
      </c>
      <c r="K1686" s="9" t="str" cm="1">
        <f t="array" ref="K16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6" s="9" t="str" cm="1">
        <f t="array" ref="L16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6" s="11" t="str" cm="1">
        <f t="array" ref="M16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6" s="9" t="str" cm="1">
        <f t="array" ref="N1686">IF(IFERROR(VLOOKUP(VALUE(Table13[[#This Row],[County FIPS]]), VALUE([1]!Assignments_of_Authorization[#Data]), 1, FALSE), "N")&lt;&gt;"N", "Y", "N")</f>
        <v>N</v>
      </c>
      <c r="O1686" s="9" t="str" cm="1">
        <f t="array" ref="O16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6" s="9" t="str" cm="1">
        <f t="array" ref="P16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6" s="9" t="str" cm="1">
        <f t="array" ref="Q16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7" spans="2:17" x14ac:dyDescent="0.25">
      <c r="B1687" s="8" t="s">
        <v>3732</v>
      </c>
      <c r="C1687" t="s">
        <v>1121</v>
      </c>
      <c r="D1687" t="s">
        <v>257</v>
      </c>
      <c r="E1687" t="s">
        <v>8</v>
      </c>
      <c r="F1687" s="4">
        <v>584526</v>
      </c>
      <c r="G1687" s="6" t="str" cm="1">
        <f t="array" ref="G1687">IFERROR(VLOOKUP(VALUE(Table13[[#This Row],[County FIPS]]), IFERROR(IF(VALUE([1]!New_Licenses[#Data])=0, "Pending", VALUE([1]!New_Licenses[#Data])), [1]!New_Licenses[#Data]), 8, FALSE), "N/A")</f>
        <v>N/A</v>
      </c>
      <c r="H1687" s="9" t="str">
        <f>IF(AND(Table13[[#This Row],[Call Sign]]&lt;&gt;"N/A", Table13[[#This Row],[Call Sign]]&lt;&gt;"Pending"), "Y", "N")</f>
        <v>N</v>
      </c>
      <c r="I1687" s="10" t="str" cm="1">
        <f t="array" ref="I16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7" s="6" t="str" cm="1">
        <f t="array" ref="J1687">IF(IFERROR(VLOOKUP(VALUE(Table13[[#This Row],[County FIPS]]), IFERROR(IF(VALUE([1]!New_Leases[#Data])=0, "Pending", VALUE([1]!New_Leases[#Data])), [1]!New_Leases[#Data]), 13, FALSE), "N")="Active", "Y", "N")</f>
        <v>N</v>
      </c>
      <c r="K1687" s="9" t="str" cm="1">
        <f t="array" ref="K16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7" s="9" t="str" cm="1">
        <f t="array" ref="L16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7" s="11" t="str" cm="1">
        <f t="array" ref="M16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7" s="9" t="str" cm="1">
        <f t="array" ref="N1687">IF(IFERROR(VLOOKUP(VALUE(Table13[[#This Row],[County FIPS]]), VALUE([1]!Assignments_of_Authorization[#Data]), 1, FALSE), "N")&lt;&gt;"N", "Y", "N")</f>
        <v>N</v>
      </c>
      <c r="O1687" s="9" t="str" cm="1">
        <f t="array" ref="O16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7" s="9" t="str" cm="1">
        <f t="array" ref="P16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7" s="9" t="str" cm="1">
        <f t="array" ref="Q16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8" spans="2:17" x14ac:dyDescent="0.25">
      <c r="B1688" s="8" t="s">
        <v>3733</v>
      </c>
      <c r="C1688" t="s">
        <v>1121</v>
      </c>
      <c r="D1688" t="s">
        <v>1134</v>
      </c>
      <c r="E1688" t="s">
        <v>6</v>
      </c>
      <c r="F1688" s="4">
        <v>1654</v>
      </c>
      <c r="G1688" s="6" t="str" cm="1">
        <f t="array" ref="G1688">IFERROR(VLOOKUP(VALUE(Table13[[#This Row],[County FIPS]]), IFERROR(IF(VALUE([1]!New_Licenses[#Data])=0, "Pending", VALUE([1]!New_Licenses[#Data])), [1]!New_Licenses[#Data]), 8, FALSE), "N/A")</f>
        <v>N/A</v>
      </c>
      <c r="H1688" s="9" t="str">
        <f>IF(AND(Table13[[#This Row],[Call Sign]]&lt;&gt;"N/A", Table13[[#This Row],[Call Sign]]&lt;&gt;"Pending"), "Y", "N")</f>
        <v>N</v>
      </c>
      <c r="I1688" s="10" t="str" cm="1">
        <f t="array" ref="I16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8" s="6" t="str" cm="1">
        <f t="array" ref="J1688">IF(IFERROR(VLOOKUP(VALUE(Table13[[#This Row],[County FIPS]]), IFERROR(IF(VALUE([1]!New_Leases[#Data])=0, "Pending", VALUE([1]!New_Leases[#Data])), [1]!New_Leases[#Data]), 13, FALSE), "N")="Active", "Y", "N")</f>
        <v>N</v>
      </c>
      <c r="K1688" s="9" t="str" cm="1">
        <f t="array" ref="K16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8" s="9" t="str" cm="1">
        <f t="array" ref="L16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8" s="11" t="str" cm="1">
        <f t="array" ref="M16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8" s="9" t="str" cm="1">
        <f t="array" ref="N1688">IF(IFERROR(VLOOKUP(VALUE(Table13[[#This Row],[County FIPS]]), VALUE([1]!Assignments_of_Authorization[#Data]), 1, FALSE), "N")&lt;&gt;"N", "Y", "N")</f>
        <v>N</v>
      </c>
      <c r="O1688" s="9" t="str" cm="1">
        <f t="array" ref="O16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8" s="9" t="str" cm="1">
        <f t="array" ref="P16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8" s="9" t="str" cm="1">
        <f t="array" ref="Q16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89" spans="2:17" x14ac:dyDescent="0.25">
      <c r="B1689" s="8" t="s">
        <v>3734</v>
      </c>
      <c r="C1689" t="s">
        <v>1121</v>
      </c>
      <c r="D1689" t="s">
        <v>956</v>
      </c>
      <c r="E1689" t="s">
        <v>6</v>
      </c>
      <c r="F1689" s="4">
        <v>5551</v>
      </c>
      <c r="G1689" s="6" t="str" cm="1">
        <f t="array" ref="G1689">IFERROR(VLOOKUP(VALUE(Table13[[#This Row],[County FIPS]]), IFERROR(IF(VALUE([1]!New_Licenses[#Data])=0, "Pending", VALUE([1]!New_Licenses[#Data])), [1]!New_Licenses[#Data]), 8, FALSE), "N/A")</f>
        <v>N/A</v>
      </c>
      <c r="H1689" s="9" t="str">
        <f>IF(AND(Table13[[#This Row],[Call Sign]]&lt;&gt;"N/A", Table13[[#This Row],[Call Sign]]&lt;&gt;"Pending"), "Y", "N")</f>
        <v>N</v>
      </c>
      <c r="I1689" s="10" t="str" cm="1">
        <f t="array" ref="I16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89" s="6" t="str" cm="1">
        <f t="array" ref="J1689">IF(IFERROR(VLOOKUP(VALUE(Table13[[#This Row],[County FIPS]]), IFERROR(IF(VALUE([1]!New_Leases[#Data])=0, "Pending", VALUE([1]!New_Leases[#Data])), [1]!New_Leases[#Data]), 13, FALSE), "N")="Active", "Y", "N")</f>
        <v>N</v>
      </c>
      <c r="K1689" s="9" t="str" cm="1">
        <f t="array" ref="K16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89" s="9" t="str" cm="1">
        <f t="array" ref="L16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89" s="11" t="str" cm="1">
        <f t="array" ref="M16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89" s="9" t="str" cm="1">
        <f t="array" ref="N1689">IF(IFERROR(VLOOKUP(VALUE(Table13[[#This Row],[County FIPS]]), VALUE([1]!Assignments_of_Authorization[#Data]), 1, FALSE), "N")&lt;&gt;"N", "Y", "N")</f>
        <v>N</v>
      </c>
      <c r="O1689" s="9" t="str" cm="1">
        <f t="array" ref="O16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89" s="9" t="str" cm="1">
        <f t="array" ref="P16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89" s="9" t="str" cm="1">
        <f t="array" ref="Q16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0" spans="2:17" x14ac:dyDescent="0.25">
      <c r="B1690" s="8" t="s">
        <v>3735</v>
      </c>
      <c r="C1690" t="s">
        <v>1121</v>
      </c>
      <c r="D1690" t="s">
        <v>36</v>
      </c>
      <c r="E1690" t="s">
        <v>6</v>
      </c>
      <c r="F1690" s="4">
        <v>2889</v>
      </c>
      <c r="G1690" s="6" t="str" cm="1">
        <f t="array" ref="G1690">IFERROR(VLOOKUP(VALUE(Table13[[#This Row],[County FIPS]]), IFERROR(IF(VALUE([1]!New_Licenses[#Data])=0, "Pending", VALUE([1]!New_Licenses[#Data])), [1]!New_Licenses[#Data]), 8, FALSE), "N/A")</f>
        <v>N/A</v>
      </c>
      <c r="H1690" s="9" t="str">
        <f>IF(AND(Table13[[#This Row],[Call Sign]]&lt;&gt;"N/A", Table13[[#This Row],[Call Sign]]&lt;&gt;"Pending"), "Y", "N")</f>
        <v>N</v>
      </c>
      <c r="I1690" s="10" t="str" cm="1">
        <f t="array" ref="I16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0" s="6" t="str" cm="1">
        <f t="array" ref="J1690">IF(IFERROR(VLOOKUP(VALUE(Table13[[#This Row],[County FIPS]]), IFERROR(IF(VALUE([1]!New_Leases[#Data])=0, "Pending", VALUE([1]!New_Leases[#Data])), [1]!New_Leases[#Data]), 13, FALSE), "N")="Active", "Y", "N")</f>
        <v>N</v>
      </c>
      <c r="K1690" s="9" t="str" cm="1">
        <f t="array" ref="K16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0" s="9" t="str" cm="1">
        <f t="array" ref="L16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0" s="11" t="str" cm="1">
        <f t="array" ref="M16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0" s="9" t="str" cm="1">
        <f t="array" ref="N1690">IF(IFERROR(VLOOKUP(VALUE(Table13[[#This Row],[County FIPS]]), VALUE([1]!Assignments_of_Authorization[#Data]), 1, FALSE), "N")&lt;&gt;"N", "Y", "N")</f>
        <v>N</v>
      </c>
      <c r="O1690" s="9" t="str" cm="1">
        <f t="array" ref="O16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0" s="9" t="str" cm="1">
        <f t="array" ref="P16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0" s="9" t="str" cm="1">
        <f t="array" ref="Q16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1" spans="2:17" x14ac:dyDescent="0.25">
      <c r="B1691" s="8" t="s">
        <v>3736</v>
      </c>
      <c r="C1691" t="s">
        <v>1121</v>
      </c>
      <c r="D1691" t="s">
        <v>1135</v>
      </c>
      <c r="E1691" t="s">
        <v>6</v>
      </c>
      <c r="F1691" s="4">
        <v>2519</v>
      </c>
      <c r="G1691" s="6" t="str" cm="1">
        <f t="array" ref="G1691">IFERROR(VLOOKUP(VALUE(Table13[[#This Row],[County FIPS]]), IFERROR(IF(VALUE([1]!New_Licenses[#Data])=0, "Pending", VALUE([1]!New_Licenses[#Data])), [1]!New_Licenses[#Data]), 8, FALSE), "N/A")</f>
        <v>N/A</v>
      </c>
      <c r="H1691" s="9" t="str">
        <f>IF(AND(Table13[[#This Row],[Call Sign]]&lt;&gt;"N/A", Table13[[#This Row],[Call Sign]]&lt;&gt;"Pending"), "Y", "N")</f>
        <v>N</v>
      </c>
      <c r="I1691" s="10" t="str" cm="1">
        <f t="array" ref="I16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1" s="6" t="str" cm="1">
        <f t="array" ref="J1691">IF(IFERROR(VLOOKUP(VALUE(Table13[[#This Row],[County FIPS]]), IFERROR(IF(VALUE([1]!New_Leases[#Data])=0, "Pending", VALUE([1]!New_Leases[#Data])), [1]!New_Leases[#Data]), 13, FALSE), "N")="Active", "Y", "N")</f>
        <v>N</v>
      </c>
      <c r="K1691" s="9" t="str" cm="1">
        <f t="array" ref="K16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1" s="9" t="str" cm="1">
        <f t="array" ref="L16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1" s="11" t="str" cm="1">
        <f t="array" ref="M16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1" s="9" t="str" cm="1">
        <f t="array" ref="N1691">IF(IFERROR(VLOOKUP(VALUE(Table13[[#This Row],[County FIPS]]), VALUE([1]!Assignments_of_Authorization[#Data]), 1, FALSE), "N")&lt;&gt;"N", "Y", "N")</f>
        <v>N</v>
      </c>
      <c r="O1691" s="9" t="str" cm="1">
        <f t="array" ref="O16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1" s="9" t="str" cm="1">
        <f t="array" ref="P16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1" s="9" t="str" cm="1">
        <f t="array" ref="Q16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2" spans="2:17" x14ac:dyDescent="0.25">
      <c r="B1692" s="8" t="s">
        <v>3737</v>
      </c>
      <c r="C1692" t="s">
        <v>1121</v>
      </c>
      <c r="D1692" t="s">
        <v>1136</v>
      </c>
      <c r="E1692" t="s">
        <v>6</v>
      </c>
      <c r="F1692" s="4">
        <v>4636</v>
      </c>
      <c r="G1692" s="6" t="str" cm="1">
        <f t="array" ref="G1692">IFERROR(VLOOKUP(VALUE(Table13[[#This Row],[County FIPS]]), IFERROR(IF(VALUE([1]!New_Licenses[#Data])=0, "Pending", VALUE([1]!New_Licenses[#Data])), [1]!New_Licenses[#Data]), 8, FALSE), "N/A")</f>
        <v>N/A</v>
      </c>
      <c r="H1692" s="9" t="str">
        <f>IF(AND(Table13[[#This Row],[Call Sign]]&lt;&gt;"N/A", Table13[[#This Row],[Call Sign]]&lt;&gt;"Pending"), "Y", "N")</f>
        <v>N</v>
      </c>
      <c r="I1692" s="10" t="str" cm="1">
        <f t="array" ref="I16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2" s="6" t="str" cm="1">
        <f t="array" ref="J1692">IF(IFERROR(VLOOKUP(VALUE(Table13[[#This Row],[County FIPS]]), IFERROR(IF(VALUE([1]!New_Leases[#Data])=0, "Pending", VALUE([1]!New_Leases[#Data])), [1]!New_Leases[#Data]), 13, FALSE), "N")="Active", "Y", "N")</f>
        <v>N</v>
      </c>
      <c r="K1692" s="9" t="str" cm="1">
        <f t="array" ref="K16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2" s="9" t="str" cm="1">
        <f t="array" ref="L16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2" s="11" t="str" cm="1">
        <f t="array" ref="M16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2" s="9" t="str" cm="1">
        <f t="array" ref="N1692">IF(IFERROR(VLOOKUP(VALUE(Table13[[#This Row],[County FIPS]]), VALUE([1]!Assignments_of_Authorization[#Data]), 1, FALSE), "N")&lt;&gt;"N", "Y", "N")</f>
        <v>N</v>
      </c>
      <c r="O1692" s="9" t="str" cm="1">
        <f t="array" ref="O16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2" s="9" t="str" cm="1">
        <f t="array" ref="P16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2" s="9" t="str" cm="1">
        <f t="array" ref="Q16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3" spans="2:17" x14ac:dyDescent="0.25">
      <c r="B1693" s="8" t="s">
        <v>3738</v>
      </c>
      <c r="C1693" t="s">
        <v>1121</v>
      </c>
      <c r="D1693" t="s">
        <v>1137</v>
      </c>
      <c r="E1693" t="s">
        <v>6</v>
      </c>
      <c r="F1693" s="4">
        <v>21704</v>
      </c>
      <c r="G1693" s="6" t="str" cm="1">
        <f t="array" ref="G1693">IFERROR(VLOOKUP(VALUE(Table13[[#This Row],[County FIPS]]), IFERROR(IF(VALUE([1]!New_Licenses[#Data])=0, "Pending", VALUE([1]!New_Licenses[#Data])), [1]!New_Licenses[#Data]), 8, FALSE), "N/A")</f>
        <v>Pending</v>
      </c>
      <c r="H1693" s="9" t="str">
        <f>IF(AND(Table13[[#This Row],[Call Sign]]&lt;&gt;"N/A", Table13[[#This Row],[Call Sign]]&lt;&gt;"Pending"), "Y", "N")</f>
        <v>N</v>
      </c>
      <c r="I1693" s="10" t="str" cm="1">
        <f t="array" ref="I1693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693" s="6" t="str" cm="1">
        <f t="array" ref="J1693">IF(IFERROR(VLOOKUP(VALUE(Table13[[#This Row],[County FIPS]]), IFERROR(IF(VALUE([1]!New_Leases[#Data])=0, "Pending", VALUE([1]!New_Leases[#Data])), [1]!New_Leases[#Data]), 13, FALSE), "N")="Active", "Y", "N")</f>
        <v>N</v>
      </c>
      <c r="K1693" s="9" t="str" cm="1">
        <f t="array" ref="K16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3" s="9" t="str" cm="1">
        <f t="array" ref="L16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3" s="11" t="str" cm="1">
        <f t="array" ref="M16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3" s="9" t="str" cm="1">
        <f t="array" ref="N1693">IF(IFERROR(VLOOKUP(VALUE(Table13[[#This Row],[County FIPS]]), VALUE([1]!Assignments_of_Authorization[#Data]), 1, FALSE), "N")&lt;&gt;"N", "Y", "N")</f>
        <v>N</v>
      </c>
      <c r="O1693" s="9" t="str" cm="1">
        <f t="array" ref="O16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3" s="9" t="str" cm="1">
        <f t="array" ref="P16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3" s="9" t="str" cm="1">
        <f t="array" ref="Q16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4" spans="2:17" x14ac:dyDescent="0.25">
      <c r="B1694" s="8" t="s">
        <v>3739</v>
      </c>
      <c r="C1694" t="s">
        <v>1121</v>
      </c>
      <c r="D1694" t="s">
        <v>1138</v>
      </c>
      <c r="E1694" t="s">
        <v>6</v>
      </c>
      <c r="F1694" s="4">
        <v>1874</v>
      </c>
      <c r="G1694" s="6" t="str" cm="1">
        <f t="array" ref="G1694">IFERROR(VLOOKUP(VALUE(Table13[[#This Row],[County FIPS]]), IFERROR(IF(VALUE([1]!New_Licenses[#Data])=0, "Pending", VALUE([1]!New_Licenses[#Data])), [1]!New_Licenses[#Data]), 8, FALSE), "N/A")</f>
        <v>N/A</v>
      </c>
      <c r="H1694" s="9" t="str">
        <f>IF(AND(Table13[[#This Row],[Call Sign]]&lt;&gt;"N/A", Table13[[#This Row],[Call Sign]]&lt;&gt;"Pending"), "Y", "N")</f>
        <v>N</v>
      </c>
      <c r="I1694" s="10" t="str" cm="1">
        <f t="array" ref="I16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4" s="6" t="str" cm="1">
        <f t="array" ref="J1694">IF(IFERROR(VLOOKUP(VALUE(Table13[[#This Row],[County FIPS]]), IFERROR(IF(VALUE([1]!New_Leases[#Data])=0, "Pending", VALUE([1]!New_Leases[#Data])), [1]!New_Leases[#Data]), 13, FALSE), "N")="Active", "Y", "N")</f>
        <v>N</v>
      </c>
      <c r="K1694" s="9" t="str" cm="1">
        <f t="array" ref="K16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4" s="9" t="str" cm="1">
        <f t="array" ref="L16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4" s="11" t="str" cm="1">
        <f t="array" ref="M16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4" s="9" t="str" cm="1">
        <f t="array" ref="N1694">IF(IFERROR(VLOOKUP(VALUE(Table13[[#This Row],[County FIPS]]), VALUE([1]!Assignments_of_Authorization[#Data]), 1, FALSE), "N")&lt;&gt;"N", "Y", "N")</f>
        <v>N</v>
      </c>
      <c r="O1694" s="9" t="str" cm="1">
        <f t="array" ref="O16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4" s="9" t="str" cm="1">
        <f t="array" ref="P16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4" s="9" t="str" cm="1">
        <f t="array" ref="Q16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5" spans="2:17" x14ac:dyDescent="0.25">
      <c r="B1695" s="8" t="s">
        <v>3740</v>
      </c>
      <c r="C1695" t="s">
        <v>1121</v>
      </c>
      <c r="D1695" t="s">
        <v>262</v>
      </c>
      <c r="E1695" t="s">
        <v>6</v>
      </c>
      <c r="F1695" s="4">
        <v>1813</v>
      </c>
      <c r="G1695" s="6" t="str" cm="1">
        <f t="array" ref="G1695">IFERROR(VLOOKUP(VALUE(Table13[[#This Row],[County FIPS]]), IFERROR(IF(VALUE([1]!New_Licenses[#Data])=0, "Pending", VALUE([1]!New_Licenses[#Data])), [1]!New_Licenses[#Data]), 8, FALSE), "N/A")</f>
        <v>N/A</v>
      </c>
      <c r="H1695" s="9" t="str">
        <f>IF(AND(Table13[[#This Row],[Call Sign]]&lt;&gt;"N/A", Table13[[#This Row],[Call Sign]]&lt;&gt;"Pending"), "Y", "N")</f>
        <v>N</v>
      </c>
      <c r="I1695" s="10" t="str" cm="1">
        <f t="array" ref="I16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5" s="6" t="str" cm="1">
        <f t="array" ref="J1695">IF(IFERROR(VLOOKUP(VALUE(Table13[[#This Row],[County FIPS]]), IFERROR(IF(VALUE([1]!New_Leases[#Data])=0, "Pending", VALUE([1]!New_Leases[#Data])), [1]!New_Leases[#Data]), 13, FALSE), "N")="Active", "Y", "N")</f>
        <v>N</v>
      </c>
      <c r="K1695" s="9" t="str" cm="1">
        <f t="array" ref="K16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5" s="9" t="str" cm="1">
        <f t="array" ref="L16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5" s="11" t="str" cm="1">
        <f t="array" ref="M16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5" s="9" t="str" cm="1">
        <f t="array" ref="N1695">IF(IFERROR(VLOOKUP(VALUE(Table13[[#This Row],[County FIPS]]), VALUE([1]!Assignments_of_Authorization[#Data]), 1, FALSE), "N")&lt;&gt;"N", "Y", "N")</f>
        <v>N</v>
      </c>
      <c r="O1695" s="9" t="str" cm="1">
        <f t="array" ref="O16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5" s="9" t="str" cm="1">
        <f t="array" ref="P16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5" s="9" t="str" cm="1">
        <f t="array" ref="Q16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6" spans="2:17" x14ac:dyDescent="0.25">
      <c r="B1696" s="8" t="s">
        <v>3741</v>
      </c>
      <c r="C1696" t="s">
        <v>1121</v>
      </c>
      <c r="D1696" t="s">
        <v>1139</v>
      </c>
      <c r="E1696" t="s">
        <v>6</v>
      </c>
      <c r="F1696" s="4">
        <v>1893</v>
      </c>
      <c r="G1696" s="6" t="str" cm="1">
        <f t="array" ref="G1696">IFERROR(VLOOKUP(VALUE(Table13[[#This Row],[County FIPS]]), IFERROR(IF(VALUE([1]!New_Licenses[#Data])=0, "Pending", VALUE([1]!New_Licenses[#Data])), [1]!New_Licenses[#Data]), 8, FALSE), "N/A")</f>
        <v>N/A</v>
      </c>
      <c r="H1696" s="9" t="str">
        <f>IF(AND(Table13[[#This Row],[Call Sign]]&lt;&gt;"N/A", Table13[[#This Row],[Call Sign]]&lt;&gt;"Pending"), "Y", "N")</f>
        <v>N</v>
      </c>
      <c r="I1696" s="10" t="str" cm="1">
        <f t="array" ref="I16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6" s="6" t="str" cm="1">
        <f t="array" ref="J1696">IF(IFERROR(VLOOKUP(VALUE(Table13[[#This Row],[County FIPS]]), IFERROR(IF(VALUE([1]!New_Leases[#Data])=0, "Pending", VALUE([1]!New_Leases[#Data])), [1]!New_Leases[#Data]), 13, FALSE), "N")="Active", "Y", "N")</f>
        <v>N</v>
      </c>
      <c r="K1696" s="9" t="str" cm="1">
        <f t="array" ref="K16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6" s="9" t="str" cm="1">
        <f t="array" ref="L16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6" s="11" t="str" cm="1">
        <f t="array" ref="M16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6" s="9" t="str" cm="1">
        <f t="array" ref="N1696">IF(IFERROR(VLOOKUP(VALUE(Table13[[#This Row],[County FIPS]]), VALUE([1]!Assignments_of_Authorization[#Data]), 1, FALSE), "N")&lt;&gt;"N", "Y", "N")</f>
        <v>N</v>
      </c>
      <c r="O1696" s="9" t="str" cm="1">
        <f t="array" ref="O16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6" s="9" t="str" cm="1">
        <f t="array" ref="P16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6" s="9" t="str" cm="1">
        <f t="array" ref="Q16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7" spans="2:17" x14ac:dyDescent="0.25">
      <c r="B1697" s="8" t="s">
        <v>3742</v>
      </c>
      <c r="C1697" t="s">
        <v>1121</v>
      </c>
      <c r="D1697" t="s">
        <v>145</v>
      </c>
      <c r="E1697" t="s">
        <v>6</v>
      </c>
      <c r="F1697" s="4">
        <v>611</v>
      </c>
      <c r="G1697" s="6" t="str" cm="1">
        <f t="array" ref="G1697">IFERROR(VLOOKUP(VALUE(Table13[[#This Row],[County FIPS]]), IFERROR(IF(VALUE([1]!New_Licenses[#Data])=0, "Pending", VALUE([1]!New_Licenses[#Data])), [1]!New_Licenses[#Data]), 8, FALSE), "N/A")</f>
        <v>N/A</v>
      </c>
      <c r="H1697" s="9" t="str">
        <f>IF(AND(Table13[[#This Row],[Call Sign]]&lt;&gt;"N/A", Table13[[#This Row],[Call Sign]]&lt;&gt;"Pending"), "Y", "N")</f>
        <v>N</v>
      </c>
      <c r="I1697" s="10" t="str" cm="1">
        <f t="array" ref="I16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7" s="6" t="str" cm="1">
        <f t="array" ref="J1697">IF(IFERROR(VLOOKUP(VALUE(Table13[[#This Row],[County FIPS]]), IFERROR(IF(VALUE([1]!New_Leases[#Data])=0, "Pending", VALUE([1]!New_Leases[#Data])), [1]!New_Leases[#Data]), 13, FALSE), "N")="Active", "Y", "N")</f>
        <v>N</v>
      </c>
      <c r="K1697" s="9" t="str" cm="1">
        <f t="array" ref="K16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7" s="9" t="str" cm="1">
        <f t="array" ref="L16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7" s="11" t="str" cm="1">
        <f t="array" ref="M16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7" s="9" t="str" cm="1">
        <f t="array" ref="N1697">IF(IFERROR(VLOOKUP(VALUE(Table13[[#This Row],[County FIPS]]), VALUE([1]!Assignments_of_Authorization[#Data]), 1, FALSE), "N")&lt;&gt;"N", "Y", "N")</f>
        <v>N</v>
      </c>
      <c r="O1697" s="9" t="str" cm="1">
        <f t="array" ref="O16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7" s="9" t="str" cm="1">
        <f t="array" ref="P16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7" s="9" t="str" cm="1">
        <f t="array" ref="Q16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8" spans="2:17" x14ac:dyDescent="0.25">
      <c r="B1698" s="8" t="s">
        <v>3743</v>
      </c>
      <c r="C1698" t="s">
        <v>1121</v>
      </c>
      <c r="D1698" t="s">
        <v>670</v>
      </c>
      <c r="E1698" t="s">
        <v>6</v>
      </c>
      <c r="F1698" s="4">
        <v>2188</v>
      </c>
      <c r="G1698" s="6" t="str" cm="1">
        <f t="array" ref="G1698">IFERROR(VLOOKUP(VALUE(Table13[[#This Row],[County FIPS]]), IFERROR(IF(VALUE([1]!New_Licenses[#Data])=0, "Pending", VALUE([1]!New_Licenses[#Data])), [1]!New_Licenses[#Data]), 8, FALSE), "N/A")</f>
        <v>N/A</v>
      </c>
      <c r="H1698" s="9" t="str">
        <f>IF(AND(Table13[[#This Row],[Call Sign]]&lt;&gt;"N/A", Table13[[#This Row],[Call Sign]]&lt;&gt;"Pending"), "Y", "N")</f>
        <v>N</v>
      </c>
      <c r="I1698" s="10" t="str" cm="1">
        <f t="array" ref="I16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8" s="6" t="str" cm="1">
        <f t="array" ref="J1698">IF(IFERROR(VLOOKUP(VALUE(Table13[[#This Row],[County FIPS]]), IFERROR(IF(VALUE([1]!New_Leases[#Data])=0, "Pending", VALUE([1]!New_Leases[#Data])), [1]!New_Leases[#Data]), 13, FALSE), "N")="Active", "Y", "N")</f>
        <v>N</v>
      </c>
      <c r="K1698" s="9" t="str" cm="1">
        <f t="array" ref="K16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8" s="9" t="str" cm="1">
        <f t="array" ref="L16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8" s="11" t="str" cm="1">
        <f t="array" ref="M16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8" s="9" t="str" cm="1">
        <f t="array" ref="N1698">IF(IFERROR(VLOOKUP(VALUE(Table13[[#This Row],[County FIPS]]), VALUE([1]!Assignments_of_Authorization[#Data]), 1, FALSE), "N")&lt;&gt;"N", "Y", "N")</f>
        <v>N</v>
      </c>
      <c r="O1698" s="9" t="str" cm="1">
        <f t="array" ref="O16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8" s="9" t="str" cm="1">
        <f t="array" ref="P16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8" s="9" t="str" cm="1">
        <f t="array" ref="Q16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699" spans="2:17" x14ac:dyDescent="0.25">
      <c r="B1699" s="8" t="s">
        <v>3744</v>
      </c>
      <c r="C1699" t="s">
        <v>1121</v>
      </c>
      <c r="D1699" t="s">
        <v>409</v>
      </c>
      <c r="E1699" t="s">
        <v>8</v>
      </c>
      <c r="F1699" s="4">
        <v>62895</v>
      </c>
      <c r="G1699" s="6" t="str" cm="1">
        <f t="array" ref="G1699">IFERROR(VLOOKUP(VALUE(Table13[[#This Row],[County FIPS]]), IFERROR(IF(VALUE([1]!New_Licenses[#Data])=0, "Pending", VALUE([1]!New_Licenses[#Data])), [1]!New_Licenses[#Data]), 8, FALSE), "N/A")</f>
        <v>N/A</v>
      </c>
      <c r="H1699" s="9" t="str">
        <f>IF(AND(Table13[[#This Row],[Call Sign]]&lt;&gt;"N/A", Table13[[#This Row],[Call Sign]]&lt;&gt;"Pending"), "Y", "N")</f>
        <v>N</v>
      </c>
      <c r="I1699" s="10" t="str" cm="1">
        <f t="array" ref="I16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699" s="6" t="str" cm="1">
        <f t="array" ref="J1699">IF(IFERROR(VLOOKUP(VALUE(Table13[[#This Row],[County FIPS]]), IFERROR(IF(VALUE([1]!New_Leases[#Data])=0, "Pending", VALUE([1]!New_Leases[#Data])), [1]!New_Leases[#Data]), 13, FALSE), "N")="Active", "Y", "N")</f>
        <v>N</v>
      </c>
      <c r="K1699" s="9" t="str" cm="1">
        <f t="array" ref="K16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699" s="9" t="str" cm="1">
        <f t="array" ref="L16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699" s="11" t="str" cm="1">
        <f t="array" ref="M16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699" s="9" t="str" cm="1">
        <f t="array" ref="N1699">IF(IFERROR(VLOOKUP(VALUE(Table13[[#This Row],[County FIPS]]), VALUE([1]!Assignments_of_Authorization[#Data]), 1, FALSE), "N")&lt;&gt;"N", "Y", "N")</f>
        <v>N</v>
      </c>
      <c r="O1699" s="9" t="str" cm="1">
        <f t="array" ref="O16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699" s="9" t="str" cm="1">
        <f t="array" ref="P16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699" s="9" t="str" cm="1">
        <f t="array" ref="Q16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0" spans="2:17" x14ac:dyDescent="0.25">
      <c r="B1700" s="8" t="s">
        <v>3745</v>
      </c>
      <c r="C1700" t="s">
        <v>1121</v>
      </c>
      <c r="D1700" t="s">
        <v>326</v>
      </c>
      <c r="E1700" t="s">
        <v>6</v>
      </c>
      <c r="F1700" s="4">
        <v>9429</v>
      </c>
      <c r="G1700" s="6" t="str" cm="1">
        <f t="array" ref="G1700">IFERROR(VLOOKUP(VALUE(Table13[[#This Row],[County FIPS]]), IFERROR(IF(VALUE([1]!New_Licenses[#Data])=0, "Pending", VALUE([1]!New_Licenses[#Data])), [1]!New_Licenses[#Data]), 8, FALSE), "N/A")</f>
        <v>N/A</v>
      </c>
      <c r="H1700" s="9" t="str">
        <f>IF(AND(Table13[[#This Row],[Call Sign]]&lt;&gt;"N/A", Table13[[#This Row],[Call Sign]]&lt;&gt;"Pending"), "Y", "N")</f>
        <v>N</v>
      </c>
      <c r="I1700" s="10" t="str" cm="1">
        <f t="array" ref="I17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0" s="6" t="str" cm="1">
        <f t="array" ref="J1700">IF(IFERROR(VLOOKUP(VALUE(Table13[[#This Row],[County FIPS]]), IFERROR(IF(VALUE([1]!New_Leases[#Data])=0, "Pending", VALUE([1]!New_Leases[#Data])), [1]!New_Leases[#Data]), 13, FALSE), "N")="Active", "Y", "N")</f>
        <v>N</v>
      </c>
      <c r="K1700" s="9" t="str" cm="1">
        <f t="array" ref="K17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0" s="9" t="str" cm="1">
        <f t="array" ref="L17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0" s="11" t="str" cm="1">
        <f t="array" ref="M17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0" s="9" t="str" cm="1">
        <f t="array" ref="N1700">IF(IFERROR(VLOOKUP(VALUE(Table13[[#This Row],[County FIPS]]), VALUE([1]!Assignments_of_Authorization[#Data]), 1, FALSE), "N")&lt;&gt;"N", "Y", "N")</f>
        <v>N</v>
      </c>
      <c r="O1700" s="9" t="str" cm="1">
        <f t="array" ref="O17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0" s="9" t="str" cm="1">
        <f t="array" ref="P17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0" s="9" t="str" cm="1">
        <f t="array" ref="Q17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1" spans="2:17" x14ac:dyDescent="0.25">
      <c r="B1701" s="8" t="s">
        <v>3746</v>
      </c>
      <c r="C1701" t="s">
        <v>1121</v>
      </c>
      <c r="D1701" t="s">
        <v>744</v>
      </c>
      <c r="E1701" t="s">
        <v>6</v>
      </c>
      <c r="F1701" s="4">
        <v>3073</v>
      </c>
      <c r="G1701" s="6" t="str" cm="1">
        <f t="array" ref="G1701">IFERROR(VLOOKUP(VALUE(Table13[[#This Row],[County FIPS]]), IFERROR(IF(VALUE([1]!New_Licenses[#Data])=0, "Pending", VALUE([1]!New_Licenses[#Data])), [1]!New_Licenses[#Data]), 8, FALSE), "N/A")</f>
        <v>N/A</v>
      </c>
      <c r="H1701" s="9" t="str">
        <f>IF(AND(Table13[[#This Row],[Call Sign]]&lt;&gt;"N/A", Table13[[#This Row],[Call Sign]]&lt;&gt;"Pending"), "Y", "N")</f>
        <v>N</v>
      </c>
      <c r="I1701" s="10" t="str" cm="1">
        <f t="array" ref="I17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1" s="6" t="str" cm="1">
        <f t="array" ref="J1701">IF(IFERROR(VLOOKUP(VALUE(Table13[[#This Row],[County FIPS]]), IFERROR(IF(VALUE([1]!New_Leases[#Data])=0, "Pending", VALUE([1]!New_Leases[#Data])), [1]!New_Leases[#Data]), 13, FALSE), "N")="Active", "Y", "N")</f>
        <v>N</v>
      </c>
      <c r="K1701" s="9" t="str" cm="1">
        <f t="array" ref="K17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1" s="9" t="str" cm="1">
        <f t="array" ref="L17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1" s="11" t="str" cm="1">
        <f t="array" ref="M17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1" s="9" t="str" cm="1">
        <f t="array" ref="N1701">IF(IFERROR(VLOOKUP(VALUE(Table13[[#This Row],[County FIPS]]), VALUE([1]!Assignments_of_Authorization[#Data]), 1, FALSE), "N")&lt;&gt;"N", "Y", "N")</f>
        <v>N</v>
      </c>
      <c r="O1701" s="9" t="str" cm="1">
        <f t="array" ref="O17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1" s="9" t="str" cm="1">
        <f t="array" ref="P17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1" s="9" t="str" cm="1">
        <f t="array" ref="Q17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2" spans="2:17" x14ac:dyDescent="0.25">
      <c r="B1702" s="8" t="s">
        <v>3747</v>
      </c>
      <c r="C1702" t="s">
        <v>1121</v>
      </c>
      <c r="D1702" t="s">
        <v>1140</v>
      </c>
      <c r="E1702" t="s">
        <v>6</v>
      </c>
      <c r="F1702" s="4">
        <v>856</v>
      </c>
      <c r="G1702" s="6" t="str" cm="1">
        <f t="array" ref="G1702">IFERROR(VLOOKUP(VALUE(Table13[[#This Row],[County FIPS]]), IFERROR(IF(VALUE([1]!New_Licenses[#Data])=0, "Pending", VALUE([1]!New_Licenses[#Data])), [1]!New_Licenses[#Data]), 8, FALSE), "N/A")</f>
        <v>N/A</v>
      </c>
      <c r="H1702" s="9" t="str">
        <f>IF(AND(Table13[[#This Row],[Call Sign]]&lt;&gt;"N/A", Table13[[#This Row],[Call Sign]]&lt;&gt;"Pending"), "Y", "N")</f>
        <v>N</v>
      </c>
      <c r="I1702" s="10" t="str" cm="1">
        <f t="array" ref="I17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2" s="6" t="str" cm="1">
        <f t="array" ref="J1702">IF(IFERROR(VLOOKUP(VALUE(Table13[[#This Row],[County FIPS]]), IFERROR(IF(VALUE([1]!New_Leases[#Data])=0, "Pending", VALUE([1]!New_Leases[#Data])), [1]!New_Leases[#Data]), 13, FALSE), "N")="Active", "Y", "N")</f>
        <v>N</v>
      </c>
      <c r="K1702" s="9" t="str" cm="1">
        <f t="array" ref="K17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2" s="9" t="str" cm="1">
        <f t="array" ref="L17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2" s="11" t="str" cm="1">
        <f t="array" ref="M17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2" s="9" t="str" cm="1">
        <f t="array" ref="N1702">IF(IFERROR(VLOOKUP(VALUE(Table13[[#This Row],[County FIPS]]), VALUE([1]!Assignments_of_Authorization[#Data]), 1, FALSE), "N")&lt;&gt;"N", "Y", "N")</f>
        <v>N</v>
      </c>
      <c r="O1702" s="9" t="str" cm="1">
        <f t="array" ref="O17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2" s="9" t="str" cm="1">
        <f t="array" ref="P17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2" s="9" t="str" cm="1">
        <f t="array" ref="Q17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3" spans="2:17" x14ac:dyDescent="0.25">
      <c r="B1703" s="8" t="s">
        <v>3748</v>
      </c>
      <c r="C1703" t="s">
        <v>1121</v>
      </c>
      <c r="D1703" t="s">
        <v>1141</v>
      </c>
      <c r="E1703" t="s">
        <v>6</v>
      </c>
      <c r="F1703" s="4">
        <v>2616</v>
      </c>
      <c r="G1703" s="6" t="str" cm="1">
        <f t="array" ref="G1703">IFERROR(VLOOKUP(VALUE(Table13[[#This Row],[County FIPS]]), IFERROR(IF(VALUE([1]!New_Licenses[#Data])=0, "Pending", VALUE([1]!New_Licenses[#Data])), [1]!New_Licenses[#Data]), 8, FALSE), "N/A")</f>
        <v>N/A</v>
      </c>
      <c r="H1703" s="9" t="str">
        <f>IF(AND(Table13[[#This Row],[Call Sign]]&lt;&gt;"N/A", Table13[[#This Row],[Call Sign]]&lt;&gt;"Pending"), "Y", "N")</f>
        <v>N</v>
      </c>
      <c r="I1703" s="10" t="str" cm="1">
        <f t="array" ref="I17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3" s="6" t="str" cm="1">
        <f t="array" ref="J1703">IF(IFERROR(VLOOKUP(VALUE(Table13[[#This Row],[County FIPS]]), IFERROR(IF(VALUE([1]!New_Leases[#Data])=0, "Pending", VALUE([1]!New_Leases[#Data])), [1]!New_Leases[#Data]), 13, FALSE), "N")="Active", "Y", "N")</f>
        <v>N</v>
      </c>
      <c r="K1703" s="9" t="str" cm="1">
        <f t="array" ref="K17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3" s="9" t="str" cm="1">
        <f t="array" ref="L17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3" s="11" t="str" cm="1">
        <f t="array" ref="M17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3" s="9" t="str" cm="1">
        <f t="array" ref="N1703">IF(IFERROR(VLOOKUP(VALUE(Table13[[#This Row],[County FIPS]]), VALUE([1]!Assignments_of_Authorization[#Data]), 1, FALSE), "N")&lt;&gt;"N", "Y", "N")</f>
        <v>N</v>
      </c>
      <c r="O1703" s="9" t="str" cm="1">
        <f t="array" ref="O17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3" s="9" t="str" cm="1">
        <f t="array" ref="P17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3" s="9" t="str" cm="1">
        <f t="array" ref="Q17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4" spans="2:17" x14ac:dyDescent="0.25">
      <c r="B1704" s="8" t="s">
        <v>3749</v>
      </c>
      <c r="C1704" t="s">
        <v>1121</v>
      </c>
      <c r="D1704" t="s">
        <v>1056</v>
      </c>
      <c r="E1704" t="s">
        <v>6</v>
      </c>
      <c r="F1704" s="4">
        <v>10127</v>
      </c>
      <c r="G1704" s="6" t="str" cm="1">
        <f t="array" ref="G1704">IFERROR(VLOOKUP(VALUE(Table13[[#This Row],[County FIPS]]), IFERROR(IF(VALUE([1]!New_Licenses[#Data])=0, "Pending", VALUE([1]!New_Licenses[#Data])), [1]!New_Licenses[#Data]), 8, FALSE), "N/A")</f>
        <v>N/A</v>
      </c>
      <c r="H1704" s="9" t="str">
        <f>IF(AND(Table13[[#This Row],[Call Sign]]&lt;&gt;"N/A", Table13[[#This Row],[Call Sign]]&lt;&gt;"Pending"), "Y", "N")</f>
        <v>N</v>
      </c>
      <c r="I1704" s="10" t="str" cm="1">
        <f t="array" ref="I17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4" s="6" t="str" cm="1">
        <f t="array" ref="J1704">IF(IFERROR(VLOOKUP(VALUE(Table13[[#This Row],[County FIPS]]), IFERROR(IF(VALUE([1]!New_Leases[#Data])=0, "Pending", VALUE([1]!New_Leases[#Data])), [1]!New_Leases[#Data]), 13, FALSE), "N")="Active", "Y", "N")</f>
        <v>N</v>
      </c>
      <c r="K1704" s="9" t="str" cm="1">
        <f t="array" ref="K17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4" s="9" t="str" cm="1">
        <f t="array" ref="L17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4" s="11" t="str" cm="1">
        <f t="array" ref="M17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4" s="9" t="str" cm="1">
        <f t="array" ref="N1704">IF(IFERROR(VLOOKUP(VALUE(Table13[[#This Row],[County FIPS]]), VALUE([1]!Assignments_of_Authorization[#Data]), 1, FALSE), "N")&lt;&gt;"N", "Y", "N")</f>
        <v>N</v>
      </c>
      <c r="O1704" s="9" t="str" cm="1">
        <f t="array" ref="O17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4" s="9" t="str" cm="1">
        <f t="array" ref="P17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4" s="9" t="str" cm="1">
        <f t="array" ref="Q17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5" spans="2:17" x14ac:dyDescent="0.25">
      <c r="B1705" s="8" t="s">
        <v>3750</v>
      </c>
      <c r="C1705" t="s">
        <v>1121</v>
      </c>
      <c r="D1705" t="s">
        <v>1142</v>
      </c>
      <c r="E1705" t="s">
        <v>6</v>
      </c>
      <c r="F1705" s="4">
        <v>711</v>
      </c>
      <c r="G1705" s="6" t="str" cm="1">
        <f t="array" ref="G1705">IFERROR(VLOOKUP(VALUE(Table13[[#This Row],[County FIPS]]), IFERROR(IF(VALUE([1]!New_Licenses[#Data])=0, "Pending", VALUE([1]!New_Licenses[#Data])), [1]!New_Licenses[#Data]), 8, FALSE), "N/A")</f>
        <v>N/A</v>
      </c>
      <c r="H1705" s="9" t="str">
        <f>IF(AND(Table13[[#This Row],[Call Sign]]&lt;&gt;"N/A", Table13[[#This Row],[Call Sign]]&lt;&gt;"Pending"), "Y", "N")</f>
        <v>N</v>
      </c>
      <c r="I1705" s="10" t="str" cm="1">
        <f t="array" ref="I17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5" s="6" t="str" cm="1">
        <f t="array" ref="J1705">IF(IFERROR(VLOOKUP(VALUE(Table13[[#This Row],[County FIPS]]), IFERROR(IF(VALUE([1]!New_Leases[#Data])=0, "Pending", VALUE([1]!New_Leases[#Data])), [1]!New_Leases[#Data]), 13, FALSE), "N")="Active", "Y", "N")</f>
        <v>N</v>
      </c>
      <c r="K1705" s="9" t="str" cm="1">
        <f t="array" ref="K17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5" s="9" t="str" cm="1">
        <f t="array" ref="L17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5" s="11" t="str" cm="1">
        <f t="array" ref="M17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5" s="9" t="str" cm="1">
        <f t="array" ref="N1705">IF(IFERROR(VLOOKUP(VALUE(Table13[[#This Row],[County FIPS]]), VALUE([1]!Assignments_of_Authorization[#Data]), 1, FALSE), "N")&lt;&gt;"N", "Y", "N")</f>
        <v>N</v>
      </c>
      <c r="O1705" s="9" t="str" cm="1">
        <f t="array" ref="O17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5" s="9" t="str" cm="1">
        <f t="array" ref="P17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5" s="9" t="str" cm="1">
        <f t="array" ref="Q17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6" spans="2:17" x14ac:dyDescent="0.25">
      <c r="B1706" s="8" t="s">
        <v>3751</v>
      </c>
      <c r="C1706" t="s">
        <v>1121</v>
      </c>
      <c r="D1706" t="s">
        <v>148</v>
      </c>
      <c r="E1706" t="s">
        <v>6</v>
      </c>
      <c r="F1706" s="4">
        <v>6475</v>
      </c>
      <c r="G1706" s="6" t="str" cm="1">
        <f t="array" ref="G1706">IFERROR(VLOOKUP(VALUE(Table13[[#This Row],[County FIPS]]), IFERROR(IF(VALUE([1]!New_Licenses[#Data])=0, "Pending", VALUE([1]!New_Licenses[#Data])), [1]!New_Licenses[#Data]), 8, FALSE), "N/A")</f>
        <v>N/A</v>
      </c>
      <c r="H1706" s="9" t="str">
        <f>IF(AND(Table13[[#This Row],[Call Sign]]&lt;&gt;"N/A", Table13[[#This Row],[Call Sign]]&lt;&gt;"Pending"), "Y", "N")</f>
        <v>N</v>
      </c>
      <c r="I1706" s="10" t="str" cm="1">
        <f t="array" ref="I17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6" s="6" t="str" cm="1">
        <f t="array" ref="J1706">IF(IFERROR(VLOOKUP(VALUE(Table13[[#This Row],[County FIPS]]), IFERROR(IF(VALUE([1]!New_Leases[#Data])=0, "Pending", VALUE([1]!New_Leases[#Data])), [1]!New_Leases[#Data]), 13, FALSE), "N")="Active", "Y", "N")</f>
        <v>N</v>
      </c>
      <c r="K1706" s="9" t="str" cm="1">
        <f t="array" ref="K17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6" s="9" t="str" cm="1">
        <f t="array" ref="L17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6" s="11" t="str" cm="1">
        <f t="array" ref="M17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6" s="9" t="str" cm="1">
        <f t="array" ref="N1706">IF(IFERROR(VLOOKUP(VALUE(Table13[[#This Row],[County FIPS]]), VALUE([1]!Assignments_of_Authorization[#Data]), 1, FALSE), "N")&lt;&gt;"N", "Y", "N")</f>
        <v>N</v>
      </c>
      <c r="O1706" s="9" t="str" cm="1">
        <f t="array" ref="O17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6" s="9" t="str" cm="1">
        <f t="array" ref="P17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6" s="9" t="str" cm="1">
        <f t="array" ref="Q17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7" spans="2:17" x14ac:dyDescent="0.25">
      <c r="B1707" s="8" t="s">
        <v>3752</v>
      </c>
      <c r="C1707" t="s">
        <v>1121</v>
      </c>
      <c r="D1707" t="s">
        <v>43</v>
      </c>
      <c r="E1707" t="s">
        <v>6</v>
      </c>
      <c r="F1707" s="4">
        <v>7240</v>
      </c>
      <c r="G1707" s="6" t="str" cm="1">
        <f t="array" ref="G1707">IFERROR(VLOOKUP(VALUE(Table13[[#This Row],[County FIPS]]), IFERROR(IF(VALUE([1]!New_Licenses[#Data])=0, "Pending", VALUE([1]!New_Licenses[#Data])), [1]!New_Licenses[#Data]), 8, FALSE), "N/A")</f>
        <v>N/A</v>
      </c>
      <c r="H1707" s="9" t="str">
        <f>IF(AND(Table13[[#This Row],[Call Sign]]&lt;&gt;"N/A", Table13[[#This Row],[Call Sign]]&lt;&gt;"Pending"), "Y", "N")</f>
        <v>N</v>
      </c>
      <c r="I1707" s="10" t="str" cm="1">
        <f t="array" ref="I17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7" s="6" t="str" cm="1">
        <f t="array" ref="J1707">IF(IFERROR(VLOOKUP(VALUE(Table13[[#This Row],[County FIPS]]), IFERROR(IF(VALUE([1]!New_Leases[#Data])=0, "Pending", VALUE([1]!New_Leases[#Data])), [1]!New_Leases[#Data]), 13, FALSE), "N")="Active", "Y", "N")</f>
        <v>N</v>
      </c>
      <c r="K1707" s="9" t="str" cm="1">
        <f t="array" ref="K17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7" s="9" t="str" cm="1">
        <f t="array" ref="L17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7" s="11" t="str" cm="1">
        <f t="array" ref="M17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7" s="9" t="str" cm="1">
        <f t="array" ref="N1707">IF(IFERROR(VLOOKUP(VALUE(Table13[[#This Row],[County FIPS]]), VALUE([1]!Assignments_of_Authorization[#Data]), 1, FALSE), "N")&lt;&gt;"N", "Y", "N")</f>
        <v>N</v>
      </c>
      <c r="O1707" s="9" t="str" cm="1">
        <f t="array" ref="O17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7" s="9" t="str" cm="1">
        <f t="array" ref="P17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7" s="9" t="str" cm="1">
        <f t="array" ref="Q17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8" spans="2:17" x14ac:dyDescent="0.25">
      <c r="B1708" s="8" t="s">
        <v>3753</v>
      </c>
      <c r="C1708" t="s">
        <v>1121</v>
      </c>
      <c r="D1708" t="s">
        <v>151</v>
      </c>
      <c r="E1708" t="s">
        <v>6</v>
      </c>
      <c r="F1708" s="4">
        <v>5290</v>
      </c>
      <c r="G1708" s="6" t="str" cm="1">
        <f t="array" ref="G1708">IFERROR(VLOOKUP(VALUE(Table13[[#This Row],[County FIPS]]), IFERROR(IF(VALUE([1]!New_Licenses[#Data])=0, "Pending", VALUE([1]!New_Licenses[#Data])), [1]!New_Licenses[#Data]), 8, FALSE), "N/A")</f>
        <v>N/A</v>
      </c>
      <c r="H1708" s="9" t="str">
        <f>IF(AND(Table13[[#This Row],[Call Sign]]&lt;&gt;"N/A", Table13[[#This Row],[Call Sign]]&lt;&gt;"Pending"), "Y", "N")</f>
        <v>N</v>
      </c>
      <c r="I1708" s="10" t="str" cm="1">
        <f t="array" ref="I17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8" s="6" t="str" cm="1">
        <f t="array" ref="J1708">IF(IFERROR(VLOOKUP(VALUE(Table13[[#This Row],[County FIPS]]), IFERROR(IF(VALUE([1]!New_Leases[#Data])=0, "Pending", VALUE([1]!New_Leases[#Data])), [1]!New_Leases[#Data]), 13, FALSE), "N")="Active", "Y", "N")</f>
        <v>N</v>
      </c>
      <c r="K1708" s="9" t="str" cm="1">
        <f t="array" ref="K17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8" s="9" t="str" cm="1">
        <f t="array" ref="L17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8" s="11" t="str" cm="1">
        <f t="array" ref="M17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8" s="9" t="str" cm="1">
        <f t="array" ref="N1708">IF(IFERROR(VLOOKUP(VALUE(Table13[[#This Row],[County FIPS]]), VALUE([1]!Assignments_of_Authorization[#Data]), 1, FALSE), "N")&lt;&gt;"N", "Y", "N")</f>
        <v>N</v>
      </c>
      <c r="O1708" s="9" t="str" cm="1">
        <f t="array" ref="O17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8" s="9" t="str" cm="1">
        <f t="array" ref="P17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8" s="9" t="str" cm="1">
        <f t="array" ref="Q17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09" spans="2:17" x14ac:dyDescent="0.25">
      <c r="B1709" s="8" t="s">
        <v>3754</v>
      </c>
      <c r="C1709" t="s">
        <v>1121</v>
      </c>
      <c r="D1709" t="s">
        <v>1143</v>
      </c>
      <c r="E1709" t="s">
        <v>6</v>
      </c>
      <c r="F1709" s="4">
        <v>6688</v>
      </c>
      <c r="G1709" s="6" t="str" cm="1">
        <f t="array" ref="G1709">IFERROR(VLOOKUP(VALUE(Table13[[#This Row],[County FIPS]]), IFERROR(IF(VALUE([1]!New_Licenses[#Data])=0, "Pending", VALUE([1]!New_Licenses[#Data])), [1]!New_Licenses[#Data]), 8, FALSE), "N/A")</f>
        <v>N/A</v>
      </c>
      <c r="H1709" s="9" t="str">
        <f>IF(AND(Table13[[#This Row],[Call Sign]]&lt;&gt;"N/A", Table13[[#This Row],[Call Sign]]&lt;&gt;"Pending"), "Y", "N")</f>
        <v>N</v>
      </c>
      <c r="I1709" s="10" t="str" cm="1">
        <f t="array" ref="I17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09" s="6" t="str" cm="1">
        <f t="array" ref="J1709">IF(IFERROR(VLOOKUP(VALUE(Table13[[#This Row],[County FIPS]]), IFERROR(IF(VALUE([1]!New_Leases[#Data])=0, "Pending", VALUE([1]!New_Leases[#Data])), [1]!New_Leases[#Data]), 13, FALSE), "N")="Active", "Y", "N")</f>
        <v>N</v>
      </c>
      <c r="K1709" s="9" t="str" cm="1">
        <f t="array" ref="K17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09" s="9" t="str" cm="1">
        <f t="array" ref="L17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09" s="11" t="str" cm="1">
        <f t="array" ref="M17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09" s="9" t="str" cm="1">
        <f t="array" ref="N1709">IF(IFERROR(VLOOKUP(VALUE(Table13[[#This Row],[County FIPS]]), VALUE([1]!Assignments_of_Authorization[#Data]), 1, FALSE), "N")&lt;&gt;"N", "Y", "N")</f>
        <v>N</v>
      </c>
      <c r="O1709" s="9" t="str" cm="1">
        <f t="array" ref="O17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09" s="9" t="str" cm="1">
        <f t="array" ref="P17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09" s="9" t="str" cm="1">
        <f t="array" ref="Q17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0" spans="2:17" x14ac:dyDescent="0.25">
      <c r="B1710" s="8" t="s">
        <v>3755</v>
      </c>
      <c r="C1710" t="s">
        <v>1121</v>
      </c>
      <c r="D1710" t="s">
        <v>1144</v>
      </c>
      <c r="E1710" t="s">
        <v>6</v>
      </c>
      <c r="F1710" s="4">
        <v>8335</v>
      </c>
      <c r="G1710" s="6" t="str" cm="1">
        <f t="array" ref="G1710">IFERROR(VLOOKUP(VALUE(Table13[[#This Row],[County FIPS]]), IFERROR(IF(VALUE([1]!New_Licenses[#Data])=0, "Pending", VALUE([1]!New_Licenses[#Data])), [1]!New_Licenses[#Data]), 8, FALSE), "N/A")</f>
        <v>N/A</v>
      </c>
      <c r="H1710" s="9" t="str">
        <f>IF(AND(Table13[[#This Row],[Call Sign]]&lt;&gt;"N/A", Table13[[#This Row],[Call Sign]]&lt;&gt;"Pending"), "Y", "N")</f>
        <v>N</v>
      </c>
      <c r="I1710" s="10" t="str" cm="1">
        <f t="array" ref="I17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0" s="6" t="str" cm="1">
        <f t="array" ref="J1710">IF(IFERROR(VLOOKUP(VALUE(Table13[[#This Row],[County FIPS]]), IFERROR(IF(VALUE([1]!New_Leases[#Data])=0, "Pending", VALUE([1]!New_Leases[#Data])), [1]!New_Leases[#Data]), 13, FALSE), "N")="Active", "Y", "N")</f>
        <v>N</v>
      </c>
      <c r="K1710" s="9" t="str" cm="1">
        <f t="array" ref="K17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0" s="9" t="str" cm="1">
        <f t="array" ref="L17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0" s="11" t="str" cm="1">
        <f t="array" ref="M17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0" s="9" t="str" cm="1">
        <f t="array" ref="N1710">IF(IFERROR(VLOOKUP(VALUE(Table13[[#This Row],[County FIPS]]), VALUE([1]!Assignments_of_Authorization[#Data]), 1, FALSE), "N")&lt;&gt;"N", "Y", "N")</f>
        <v>N</v>
      </c>
      <c r="O1710" s="9" t="str" cm="1">
        <f t="array" ref="O17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0" s="9" t="str" cm="1">
        <f t="array" ref="P17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0" s="9" t="str" cm="1">
        <f t="array" ref="Q17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1" spans="2:17" x14ac:dyDescent="0.25">
      <c r="B1711" s="8" t="s">
        <v>3756</v>
      </c>
      <c r="C1711" t="s">
        <v>1121</v>
      </c>
      <c r="D1711" t="s">
        <v>1145</v>
      </c>
      <c r="E1711" t="s">
        <v>6</v>
      </c>
      <c r="F1711" s="4">
        <v>769</v>
      </c>
      <c r="G1711" s="6" t="str" cm="1">
        <f t="array" ref="G1711">IFERROR(VLOOKUP(VALUE(Table13[[#This Row],[County FIPS]]), IFERROR(IF(VALUE([1]!New_Licenses[#Data])=0, "Pending", VALUE([1]!New_Licenses[#Data])), [1]!New_Licenses[#Data]), 8, FALSE), "N/A")</f>
        <v>N/A</v>
      </c>
      <c r="H1711" s="9" t="str">
        <f>IF(AND(Table13[[#This Row],[Call Sign]]&lt;&gt;"N/A", Table13[[#This Row],[Call Sign]]&lt;&gt;"Pending"), "Y", "N")</f>
        <v>N</v>
      </c>
      <c r="I1711" s="10" t="str" cm="1">
        <f t="array" ref="I17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1" s="6" t="str" cm="1">
        <f t="array" ref="J1711">IF(IFERROR(VLOOKUP(VALUE(Table13[[#This Row],[County FIPS]]), IFERROR(IF(VALUE([1]!New_Leases[#Data])=0, "Pending", VALUE([1]!New_Leases[#Data])), [1]!New_Leases[#Data]), 13, FALSE), "N")="Active", "Y", "N")</f>
        <v>N</v>
      </c>
      <c r="K1711" s="9" t="str" cm="1">
        <f t="array" ref="K17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1" s="9" t="str" cm="1">
        <f t="array" ref="L17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1" s="11" t="str" cm="1">
        <f t="array" ref="M17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1" s="9" t="str" cm="1">
        <f t="array" ref="N1711">IF(IFERROR(VLOOKUP(VALUE(Table13[[#This Row],[County FIPS]]), VALUE([1]!Assignments_of_Authorization[#Data]), 1, FALSE), "N")&lt;&gt;"N", "Y", "N")</f>
        <v>N</v>
      </c>
      <c r="O1711" s="9" t="str" cm="1">
        <f t="array" ref="O17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1" s="9" t="str" cm="1">
        <f t="array" ref="P17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1" s="9" t="str" cm="1">
        <f t="array" ref="Q17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2" spans="2:17" x14ac:dyDescent="0.25">
      <c r="B1712" s="8" t="s">
        <v>3757</v>
      </c>
      <c r="C1712" t="s">
        <v>1121</v>
      </c>
      <c r="D1712" t="s">
        <v>1146</v>
      </c>
      <c r="E1712" t="s">
        <v>6</v>
      </c>
      <c r="F1712" s="4">
        <v>3434</v>
      </c>
      <c r="G1712" s="6" t="str" cm="1">
        <f t="array" ref="G1712">IFERROR(VLOOKUP(VALUE(Table13[[#This Row],[County FIPS]]), IFERROR(IF(VALUE([1]!New_Licenses[#Data])=0, "Pending", VALUE([1]!New_Licenses[#Data])), [1]!New_Licenses[#Data]), 8, FALSE), "N/A")</f>
        <v>N/A</v>
      </c>
      <c r="H1712" s="9" t="str">
        <f>IF(AND(Table13[[#This Row],[Call Sign]]&lt;&gt;"N/A", Table13[[#This Row],[Call Sign]]&lt;&gt;"Pending"), "Y", "N")</f>
        <v>N</v>
      </c>
      <c r="I1712" s="10" t="str" cm="1">
        <f t="array" ref="I17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2" s="6" t="str" cm="1">
        <f t="array" ref="J1712">IF(IFERROR(VLOOKUP(VALUE(Table13[[#This Row],[County FIPS]]), IFERROR(IF(VALUE([1]!New_Leases[#Data])=0, "Pending", VALUE([1]!New_Leases[#Data])), [1]!New_Leases[#Data]), 13, FALSE), "N")="Active", "Y", "N")</f>
        <v>N</v>
      </c>
      <c r="K1712" s="9" t="str" cm="1">
        <f t="array" ref="K17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2" s="9" t="str" cm="1">
        <f t="array" ref="L17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2" s="11" t="str" cm="1">
        <f t="array" ref="M17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2" s="9" t="str" cm="1">
        <f t="array" ref="N1712">IF(IFERROR(VLOOKUP(VALUE(Table13[[#This Row],[County FIPS]]), VALUE([1]!Assignments_of_Authorization[#Data]), 1, FALSE), "N")&lt;&gt;"N", "Y", "N")</f>
        <v>N</v>
      </c>
      <c r="O1712" s="9" t="str" cm="1">
        <f t="array" ref="O17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2" s="9" t="str" cm="1">
        <f t="array" ref="P17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2" s="9" t="str" cm="1">
        <f t="array" ref="Q17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3" spans="2:17" x14ac:dyDescent="0.25">
      <c r="B1713" s="8" t="s">
        <v>3758</v>
      </c>
      <c r="C1713" t="s">
        <v>1121</v>
      </c>
      <c r="D1713" t="s">
        <v>533</v>
      </c>
      <c r="E1713" t="s">
        <v>6</v>
      </c>
      <c r="F1713" s="4">
        <v>8391</v>
      </c>
      <c r="G1713" s="6" t="str" cm="1">
        <f t="array" ref="G1713">IFERROR(VLOOKUP(VALUE(Table13[[#This Row],[County FIPS]]), IFERROR(IF(VALUE([1]!New_Licenses[#Data])=0, "Pending", VALUE([1]!New_Licenses[#Data])), [1]!New_Licenses[#Data]), 8, FALSE), "N/A")</f>
        <v>N/A</v>
      </c>
      <c r="H1713" s="9" t="str">
        <f>IF(AND(Table13[[#This Row],[Call Sign]]&lt;&gt;"N/A", Table13[[#This Row],[Call Sign]]&lt;&gt;"Pending"), "Y", "N")</f>
        <v>N</v>
      </c>
      <c r="I1713" s="10" t="str" cm="1">
        <f t="array" ref="I17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3" s="6" t="str" cm="1">
        <f t="array" ref="J1713">IF(IFERROR(VLOOKUP(VALUE(Table13[[#This Row],[County FIPS]]), IFERROR(IF(VALUE([1]!New_Leases[#Data])=0, "Pending", VALUE([1]!New_Leases[#Data])), [1]!New_Leases[#Data]), 13, FALSE), "N")="Active", "Y", "N")</f>
        <v>N</v>
      </c>
      <c r="K1713" s="9" t="str" cm="1">
        <f t="array" ref="K17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3" s="9" t="str" cm="1">
        <f t="array" ref="L17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3" s="11" t="str" cm="1">
        <f t="array" ref="M17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3" s="9" t="str" cm="1">
        <f t="array" ref="N1713">IF(IFERROR(VLOOKUP(VALUE(Table13[[#This Row],[County FIPS]]), VALUE([1]!Assignments_of_Authorization[#Data]), 1, FALSE), "N")&lt;&gt;"N", "Y", "N")</f>
        <v>N</v>
      </c>
      <c r="O1713" s="9" t="str" cm="1">
        <f t="array" ref="O17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3" s="9" t="str" cm="1">
        <f t="array" ref="P17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3" s="9" t="str" cm="1">
        <f t="array" ref="Q17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4" spans="2:17" x14ac:dyDescent="0.25">
      <c r="B1714" s="8" t="s">
        <v>3759</v>
      </c>
      <c r="C1714" t="s">
        <v>1121</v>
      </c>
      <c r="D1714" t="s">
        <v>1147</v>
      </c>
      <c r="E1714" t="s">
        <v>8</v>
      </c>
      <c r="F1714" s="4">
        <v>322608</v>
      </c>
      <c r="G1714" s="6" t="str" cm="1">
        <f t="array" ref="G1714">IFERROR(VLOOKUP(VALUE(Table13[[#This Row],[County FIPS]]), IFERROR(IF(VALUE([1]!New_Licenses[#Data])=0, "Pending", VALUE([1]!New_Licenses[#Data])), [1]!New_Licenses[#Data]), 8, FALSE), "N/A")</f>
        <v>N/A</v>
      </c>
      <c r="H1714" s="9" t="str">
        <f>IF(AND(Table13[[#This Row],[Call Sign]]&lt;&gt;"N/A", Table13[[#This Row],[Call Sign]]&lt;&gt;"Pending"), "Y", "N")</f>
        <v>N</v>
      </c>
      <c r="I1714" s="10" t="str" cm="1">
        <f t="array" ref="I17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4" s="6" t="str" cm="1">
        <f t="array" ref="J1714">IF(IFERROR(VLOOKUP(VALUE(Table13[[#This Row],[County FIPS]]), IFERROR(IF(VALUE([1]!New_Leases[#Data])=0, "Pending", VALUE([1]!New_Leases[#Data])), [1]!New_Leases[#Data]), 13, FALSE), "N")="Active", "Y", "N")</f>
        <v>N</v>
      </c>
      <c r="K1714" s="9" t="str" cm="1">
        <f t="array" ref="K17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4" s="9" t="str" cm="1">
        <f t="array" ref="L17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4" s="11" t="str" cm="1">
        <f t="array" ref="M17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4" s="9" t="str" cm="1">
        <f t="array" ref="N1714">IF(IFERROR(VLOOKUP(VALUE(Table13[[#This Row],[County FIPS]]), VALUE([1]!Assignments_of_Authorization[#Data]), 1, FALSE), "N")&lt;&gt;"N", "Y", "N")</f>
        <v>N</v>
      </c>
      <c r="O1714" s="9" t="str" cm="1">
        <f t="array" ref="O17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4" s="9" t="str" cm="1">
        <f t="array" ref="P17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4" s="9" t="str" cm="1">
        <f t="array" ref="Q17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5" spans="2:17" x14ac:dyDescent="0.25">
      <c r="B1715" s="8" t="s">
        <v>3760</v>
      </c>
      <c r="C1715" t="s">
        <v>1121</v>
      </c>
      <c r="D1715" t="s">
        <v>153</v>
      </c>
      <c r="E1715" t="s">
        <v>6</v>
      </c>
      <c r="F1715" s="4">
        <v>34676</v>
      </c>
      <c r="G1715" s="6" t="str" cm="1">
        <f t="array" ref="G1715">IFERROR(VLOOKUP(VALUE(Table13[[#This Row],[County FIPS]]), IFERROR(IF(VALUE([1]!New_Licenses[#Data])=0, "Pending", VALUE([1]!New_Licenses[#Data])), [1]!New_Licenses[#Data]), 8, FALSE), "N/A")</f>
        <v>N/A</v>
      </c>
      <c r="H1715" s="9" t="str">
        <f>IF(AND(Table13[[#This Row],[Call Sign]]&lt;&gt;"N/A", Table13[[#This Row],[Call Sign]]&lt;&gt;"Pending"), "Y", "N")</f>
        <v>N</v>
      </c>
      <c r="I1715" s="10" t="str" cm="1">
        <f t="array" ref="I17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5" s="6" t="str" cm="1">
        <f t="array" ref="J1715">IF(IFERROR(VLOOKUP(VALUE(Table13[[#This Row],[County FIPS]]), IFERROR(IF(VALUE([1]!New_Leases[#Data])=0, "Pending", VALUE([1]!New_Leases[#Data])), [1]!New_Leases[#Data]), 13, FALSE), "N")="Active", "Y", "N")</f>
        <v>N</v>
      </c>
      <c r="K1715" s="9" t="str" cm="1">
        <f t="array" ref="K17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5" s="9" t="str" cm="1">
        <f t="array" ref="L17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5" s="11" t="str" cm="1">
        <f t="array" ref="M17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5" s="9" t="str" cm="1">
        <f t="array" ref="N1715">IF(IFERROR(VLOOKUP(VALUE(Table13[[#This Row],[County FIPS]]), VALUE([1]!Assignments_of_Authorization[#Data]), 1, FALSE), "N")&lt;&gt;"N", "Y", "N")</f>
        <v>N</v>
      </c>
      <c r="O1715" s="9" t="str" cm="1">
        <f t="array" ref="O17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5" s="9" t="str" cm="1">
        <f t="array" ref="P17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5" s="9" t="str" cm="1">
        <f t="array" ref="Q17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6" spans="2:17" x14ac:dyDescent="0.25">
      <c r="B1716" s="8" t="s">
        <v>3761</v>
      </c>
      <c r="C1716" t="s">
        <v>1121</v>
      </c>
      <c r="D1716" t="s">
        <v>155</v>
      </c>
      <c r="E1716" t="s">
        <v>6</v>
      </c>
      <c r="F1716" s="4">
        <v>716</v>
      </c>
      <c r="G1716" s="6" t="str" cm="1">
        <f t="array" ref="G1716">IFERROR(VLOOKUP(VALUE(Table13[[#This Row],[County FIPS]]), IFERROR(IF(VALUE([1]!New_Licenses[#Data])=0, "Pending", VALUE([1]!New_Licenses[#Data])), [1]!New_Licenses[#Data]), 8, FALSE), "N/A")</f>
        <v>N/A</v>
      </c>
      <c r="H1716" s="9" t="str">
        <f>IF(AND(Table13[[#This Row],[Call Sign]]&lt;&gt;"N/A", Table13[[#This Row],[Call Sign]]&lt;&gt;"Pending"), "Y", "N")</f>
        <v>N</v>
      </c>
      <c r="I1716" s="10" t="str" cm="1">
        <f t="array" ref="I17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6" s="6" t="str" cm="1">
        <f t="array" ref="J1716">IF(IFERROR(VLOOKUP(VALUE(Table13[[#This Row],[County FIPS]]), IFERROR(IF(VALUE([1]!New_Leases[#Data])=0, "Pending", VALUE([1]!New_Leases[#Data])), [1]!New_Leases[#Data]), 13, FALSE), "N")="Active", "Y", "N")</f>
        <v>N</v>
      </c>
      <c r="K1716" s="9" t="str" cm="1">
        <f t="array" ref="K17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6" s="9" t="str" cm="1">
        <f t="array" ref="L17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6" s="11" t="str" cm="1">
        <f t="array" ref="M17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6" s="9" t="str" cm="1">
        <f t="array" ref="N1716">IF(IFERROR(VLOOKUP(VALUE(Table13[[#This Row],[County FIPS]]), VALUE([1]!Assignments_of_Authorization[#Data]), 1, FALSE), "N")&lt;&gt;"N", "Y", "N")</f>
        <v>N</v>
      </c>
      <c r="O1716" s="9" t="str" cm="1">
        <f t="array" ref="O17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6" s="9" t="str" cm="1">
        <f t="array" ref="P17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6" s="9" t="str" cm="1">
        <f t="array" ref="Q17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7" spans="2:17" x14ac:dyDescent="0.25">
      <c r="B1717" s="8" t="s">
        <v>3762</v>
      </c>
      <c r="C1717" t="s">
        <v>1121</v>
      </c>
      <c r="D1717" t="s">
        <v>1148</v>
      </c>
      <c r="E1717" t="s">
        <v>6</v>
      </c>
      <c r="F1717" s="4">
        <v>607</v>
      </c>
      <c r="G1717" s="6" t="str" cm="1">
        <f t="array" ref="G1717">IFERROR(VLOOKUP(VALUE(Table13[[#This Row],[County FIPS]]), IFERROR(IF(VALUE([1]!New_Licenses[#Data])=0, "Pending", VALUE([1]!New_Licenses[#Data])), [1]!New_Licenses[#Data]), 8, FALSE), "N/A")</f>
        <v>N/A</v>
      </c>
      <c r="H1717" s="9" t="str">
        <f>IF(AND(Table13[[#This Row],[Call Sign]]&lt;&gt;"N/A", Table13[[#This Row],[Call Sign]]&lt;&gt;"Pending"), "Y", "N")</f>
        <v>N</v>
      </c>
      <c r="I1717" s="10" t="str" cm="1">
        <f t="array" ref="I17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7" s="6" t="str" cm="1">
        <f t="array" ref="J1717">IF(IFERROR(VLOOKUP(VALUE(Table13[[#This Row],[County FIPS]]), IFERROR(IF(VALUE([1]!New_Leases[#Data])=0, "Pending", VALUE([1]!New_Leases[#Data])), [1]!New_Leases[#Data]), 13, FALSE), "N")="Active", "Y", "N")</f>
        <v>N</v>
      </c>
      <c r="K1717" s="9" t="str" cm="1">
        <f t="array" ref="K17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7" s="9" t="str" cm="1">
        <f t="array" ref="L17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7" s="11" t="str" cm="1">
        <f t="array" ref="M17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7" s="9" t="str" cm="1">
        <f t="array" ref="N1717">IF(IFERROR(VLOOKUP(VALUE(Table13[[#This Row],[County FIPS]]), VALUE([1]!Assignments_of_Authorization[#Data]), 1, FALSE), "N")&lt;&gt;"N", "Y", "N")</f>
        <v>N</v>
      </c>
      <c r="O1717" s="9" t="str" cm="1">
        <f t="array" ref="O17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7" s="9" t="str" cm="1">
        <f t="array" ref="P17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7" s="9" t="str" cm="1">
        <f t="array" ref="Q17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8" spans="2:17" x14ac:dyDescent="0.25">
      <c r="B1718" s="8" t="s">
        <v>3763</v>
      </c>
      <c r="C1718" t="s">
        <v>1121</v>
      </c>
      <c r="D1718" t="s">
        <v>682</v>
      </c>
      <c r="E1718" t="s">
        <v>6</v>
      </c>
      <c r="F1718" s="4">
        <v>399</v>
      </c>
      <c r="G1718" s="6" t="str" cm="1">
        <f t="array" ref="G1718">IFERROR(VLOOKUP(VALUE(Table13[[#This Row],[County FIPS]]), IFERROR(IF(VALUE([1]!New_Licenses[#Data])=0, "Pending", VALUE([1]!New_Licenses[#Data])), [1]!New_Licenses[#Data]), 8, FALSE), "N/A")</f>
        <v>N/A</v>
      </c>
      <c r="H1718" s="9" t="str">
        <f>IF(AND(Table13[[#This Row],[Call Sign]]&lt;&gt;"N/A", Table13[[#This Row],[Call Sign]]&lt;&gt;"Pending"), "Y", "N")</f>
        <v>N</v>
      </c>
      <c r="I1718" s="10" t="str" cm="1">
        <f t="array" ref="I17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8" s="6" t="str" cm="1">
        <f t="array" ref="J1718">IF(IFERROR(VLOOKUP(VALUE(Table13[[#This Row],[County FIPS]]), IFERROR(IF(VALUE([1]!New_Leases[#Data])=0, "Pending", VALUE([1]!New_Leases[#Data])), [1]!New_Leases[#Data]), 13, FALSE), "N")="Active", "Y", "N")</f>
        <v>N</v>
      </c>
      <c r="K1718" s="9" t="str" cm="1">
        <f t="array" ref="K17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8" s="9" t="str" cm="1">
        <f t="array" ref="L17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8" s="11" t="str" cm="1">
        <f t="array" ref="M17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8" s="9" t="str" cm="1">
        <f t="array" ref="N1718">IF(IFERROR(VLOOKUP(VALUE(Table13[[#This Row],[County FIPS]]), VALUE([1]!Assignments_of_Authorization[#Data]), 1, FALSE), "N")&lt;&gt;"N", "Y", "N")</f>
        <v>N</v>
      </c>
      <c r="O1718" s="9" t="str" cm="1">
        <f t="array" ref="O17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8" s="9" t="str" cm="1">
        <f t="array" ref="P17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8" s="9" t="str" cm="1">
        <f t="array" ref="Q17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19" spans="2:17" x14ac:dyDescent="0.25">
      <c r="B1719" s="8" t="s">
        <v>3764</v>
      </c>
      <c r="C1719" t="s">
        <v>1121</v>
      </c>
      <c r="D1719" t="s">
        <v>51</v>
      </c>
      <c r="E1719" t="s">
        <v>6</v>
      </c>
      <c r="F1719" s="4">
        <v>35585</v>
      </c>
      <c r="G1719" s="6" t="str" cm="1">
        <f t="array" ref="G1719">IFERROR(VLOOKUP(VALUE(Table13[[#This Row],[County FIPS]]), IFERROR(IF(VALUE([1]!New_Licenses[#Data])=0, "Pending", VALUE([1]!New_Licenses[#Data])), [1]!New_Licenses[#Data]), 8, FALSE), "N/A")</f>
        <v>N/A</v>
      </c>
      <c r="H1719" s="9" t="str">
        <f>IF(AND(Table13[[#This Row],[Call Sign]]&lt;&gt;"N/A", Table13[[#This Row],[Call Sign]]&lt;&gt;"Pending"), "Y", "N")</f>
        <v>N</v>
      </c>
      <c r="I1719" s="10" t="str" cm="1">
        <f t="array" ref="I17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19" s="6" t="str" cm="1">
        <f t="array" ref="J1719">IF(IFERROR(VLOOKUP(VALUE(Table13[[#This Row],[County FIPS]]), IFERROR(IF(VALUE([1]!New_Leases[#Data])=0, "Pending", VALUE([1]!New_Leases[#Data])), [1]!New_Leases[#Data]), 13, FALSE), "N")="Active", "Y", "N")</f>
        <v>N</v>
      </c>
      <c r="K1719" s="9" t="str" cm="1">
        <f t="array" ref="K17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19" s="9" t="str" cm="1">
        <f t="array" ref="L17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19" s="11" t="str" cm="1">
        <f t="array" ref="M17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19" s="9" t="str" cm="1">
        <f t="array" ref="N1719">IF(IFERROR(VLOOKUP(VALUE(Table13[[#This Row],[County FIPS]]), VALUE([1]!Assignments_of_Authorization[#Data]), 1, FALSE), "N")&lt;&gt;"N", "Y", "N")</f>
        <v>N</v>
      </c>
      <c r="O1719" s="9" t="str" cm="1">
        <f t="array" ref="O17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19" s="9" t="str" cm="1">
        <f t="array" ref="P17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19" s="9" t="str" cm="1">
        <f t="array" ref="Q17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0" spans="2:17" x14ac:dyDescent="0.25">
      <c r="B1720" s="8" t="s">
        <v>3765</v>
      </c>
      <c r="C1720" t="s">
        <v>1121</v>
      </c>
      <c r="D1720" t="s">
        <v>1149</v>
      </c>
      <c r="E1720" t="s">
        <v>6</v>
      </c>
      <c r="F1720" s="4">
        <v>7668</v>
      </c>
      <c r="G1720" s="6" t="str" cm="1">
        <f t="array" ref="G1720">IFERROR(VLOOKUP(VALUE(Table13[[#This Row],[County FIPS]]), IFERROR(IF(VALUE([1]!New_Licenses[#Data])=0, "Pending", VALUE([1]!New_Licenses[#Data])), [1]!New_Licenses[#Data]), 8, FALSE), "N/A")</f>
        <v>N/A</v>
      </c>
      <c r="H1720" s="9" t="str">
        <f>IF(AND(Table13[[#This Row],[Call Sign]]&lt;&gt;"N/A", Table13[[#This Row],[Call Sign]]&lt;&gt;"Pending"), "Y", "N")</f>
        <v>N</v>
      </c>
      <c r="I1720" s="10" t="str" cm="1">
        <f t="array" ref="I17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0" s="6" t="str" cm="1">
        <f t="array" ref="J1720">IF(IFERROR(VLOOKUP(VALUE(Table13[[#This Row],[County FIPS]]), IFERROR(IF(VALUE([1]!New_Leases[#Data])=0, "Pending", VALUE([1]!New_Leases[#Data])), [1]!New_Leases[#Data]), 13, FALSE), "N")="Active", "Y", "N")</f>
        <v>N</v>
      </c>
      <c r="K1720" s="9" t="str" cm="1">
        <f t="array" ref="K17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0" s="9" t="str" cm="1">
        <f t="array" ref="L17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0" s="11" t="str" cm="1">
        <f t="array" ref="M17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0" s="9" t="str" cm="1">
        <f t="array" ref="N1720">IF(IFERROR(VLOOKUP(VALUE(Table13[[#This Row],[County FIPS]]), VALUE([1]!Assignments_of_Authorization[#Data]), 1, FALSE), "N")&lt;&gt;"N", "Y", "N")</f>
        <v>N</v>
      </c>
      <c r="O1720" s="9" t="str" cm="1">
        <f t="array" ref="O17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0" s="9" t="str" cm="1">
        <f t="array" ref="P17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0" s="9" t="str" cm="1">
        <f t="array" ref="Q17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1" spans="2:17" x14ac:dyDescent="0.25">
      <c r="B1721" s="8" t="s">
        <v>3766</v>
      </c>
      <c r="C1721" t="s">
        <v>1121</v>
      </c>
      <c r="D1721" t="s">
        <v>1150</v>
      </c>
      <c r="E1721" t="s">
        <v>6</v>
      </c>
      <c r="F1721" s="4">
        <v>4555</v>
      </c>
      <c r="G1721" s="6" t="str" cm="1">
        <f t="array" ref="G1721">IFERROR(VLOOKUP(VALUE(Table13[[#This Row],[County FIPS]]), IFERROR(IF(VALUE([1]!New_Licenses[#Data])=0, "Pending", VALUE([1]!New_Licenses[#Data])), [1]!New_Licenses[#Data]), 8, FALSE), "N/A")</f>
        <v>N/A</v>
      </c>
      <c r="H1721" s="9" t="str">
        <f>IF(AND(Table13[[#This Row],[Call Sign]]&lt;&gt;"N/A", Table13[[#This Row],[Call Sign]]&lt;&gt;"Pending"), "Y", "N")</f>
        <v>N</v>
      </c>
      <c r="I1721" s="10" t="str" cm="1">
        <f t="array" ref="I17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1" s="6" t="str" cm="1">
        <f t="array" ref="J1721">IF(IFERROR(VLOOKUP(VALUE(Table13[[#This Row],[County FIPS]]), IFERROR(IF(VALUE([1]!New_Leases[#Data])=0, "Pending", VALUE([1]!New_Leases[#Data])), [1]!New_Leases[#Data]), 13, FALSE), "N")="Active", "Y", "N")</f>
        <v>N</v>
      </c>
      <c r="K1721" s="9" t="str" cm="1">
        <f t="array" ref="K17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1" s="9" t="str" cm="1">
        <f t="array" ref="L17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1" s="11" t="str" cm="1">
        <f t="array" ref="M17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1" s="9" t="str" cm="1">
        <f t="array" ref="N1721">IF(IFERROR(VLOOKUP(VALUE(Table13[[#This Row],[County FIPS]]), VALUE([1]!Assignments_of_Authorization[#Data]), 1, FALSE), "N")&lt;&gt;"N", "Y", "N")</f>
        <v>N</v>
      </c>
      <c r="O1721" s="9" t="str" cm="1">
        <f t="array" ref="O17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1" s="9" t="str" cm="1">
        <f t="array" ref="P17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1" s="9" t="str" cm="1">
        <f t="array" ref="Q17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2" spans="2:17" x14ac:dyDescent="0.25">
      <c r="B1722" s="8" t="s">
        <v>3767</v>
      </c>
      <c r="C1722" t="s">
        <v>1121</v>
      </c>
      <c r="D1722" t="s">
        <v>1151</v>
      </c>
      <c r="E1722" t="s">
        <v>6</v>
      </c>
      <c r="F1722" s="4">
        <v>3380</v>
      </c>
      <c r="G1722" s="6" t="str" cm="1">
        <f t="array" ref="G1722">IFERROR(VLOOKUP(VALUE(Table13[[#This Row],[County FIPS]]), IFERROR(IF(VALUE([1]!New_Licenses[#Data])=0, "Pending", VALUE([1]!New_Licenses[#Data])), [1]!New_Licenses[#Data]), 8, FALSE), "N/A")</f>
        <v>N/A</v>
      </c>
      <c r="H1722" s="9" t="str">
        <f>IF(AND(Table13[[#This Row],[Call Sign]]&lt;&gt;"N/A", Table13[[#This Row],[Call Sign]]&lt;&gt;"Pending"), "Y", "N")</f>
        <v>N</v>
      </c>
      <c r="I1722" s="10" t="str" cm="1">
        <f t="array" ref="I17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2" s="6" t="str" cm="1">
        <f t="array" ref="J1722">IF(IFERROR(VLOOKUP(VALUE(Table13[[#This Row],[County FIPS]]), IFERROR(IF(VALUE([1]!New_Leases[#Data])=0, "Pending", VALUE([1]!New_Leases[#Data])), [1]!New_Leases[#Data]), 13, FALSE), "N")="Active", "Y", "N")</f>
        <v>N</v>
      </c>
      <c r="K1722" s="9" t="str" cm="1">
        <f t="array" ref="K17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2" s="9" t="str" cm="1">
        <f t="array" ref="L17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2" s="11" t="str" cm="1">
        <f t="array" ref="M17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2" s="9" t="str" cm="1">
        <f t="array" ref="N1722">IF(IFERROR(VLOOKUP(VALUE(Table13[[#This Row],[County FIPS]]), VALUE([1]!Assignments_of_Authorization[#Data]), 1, FALSE), "N")&lt;&gt;"N", "Y", "N")</f>
        <v>N</v>
      </c>
      <c r="O1722" s="9" t="str" cm="1">
        <f t="array" ref="O17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2" s="9" t="str" cm="1">
        <f t="array" ref="P17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2" s="9" t="str" cm="1">
        <f t="array" ref="Q17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3" spans="2:17" x14ac:dyDescent="0.25">
      <c r="B1723" s="8" t="s">
        <v>3768</v>
      </c>
      <c r="C1723" t="s">
        <v>1121</v>
      </c>
      <c r="D1723" t="s">
        <v>686</v>
      </c>
      <c r="E1723" t="s">
        <v>6</v>
      </c>
      <c r="F1723" s="4">
        <v>7074</v>
      </c>
      <c r="G1723" s="6" t="str" cm="1">
        <f t="array" ref="G1723">IFERROR(VLOOKUP(VALUE(Table13[[#This Row],[County FIPS]]), IFERROR(IF(VALUE([1]!New_Licenses[#Data])=0, "Pending", VALUE([1]!New_Licenses[#Data])), [1]!New_Licenses[#Data]), 8, FALSE), "N/A")</f>
        <v>N/A</v>
      </c>
      <c r="H1723" s="9" t="str">
        <f>IF(AND(Table13[[#This Row],[Call Sign]]&lt;&gt;"N/A", Table13[[#This Row],[Call Sign]]&lt;&gt;"Pending"), "Y", "N")</f>
        <v>N</v>
      </c>
      <c r="I1723" s="10" t="str" cm="1">
        <f t="array" ref="I17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3" s="6" t="str" cm="1">
        <f t="array" ref="J1723">IF(IFERROR(VLOOKUP(VALUE(Table13[[#This Row],[County FIPS]]), IFERROR(IF(VALUE([1]!New_Leases[#Data])=0, "Pending", VALUE([1]!New_Leases[#Data])), [1]!New_Leases[#Data]), 13, FALSE), "N")="Active", "Y", "N")</f>
        <v>N</v>
      </c>
      <c r="K1723" s="9" t="str" cm="1">
        <f t="array" ref="K17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3" s="9" t="str" cm="1">
        <f t="array" ref="L17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3" s="11" t="str" cm="1">
        <f t="array" ref="M17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3" s="9" t="str" cm="1">
        <f t="array" ref="N1723">IF(IFERROR(VLOOKUP(VALUE(Table13[[#This Row],[County FIPS]]), VALUE([1]!Assignments_of_Authorization[#Data]), 1, FALSE), "N")&lt;&gt;"N", "Y", "N")</f>
        <v>N</v>
      </c>
      <c r="O1723" s="9" t="str" cm="1">
        <f t="array" ref="O17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3" s="9" t="str" cm="1">
        <f t="array" ref="P17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3" s="9" t="str" cm="1">
        <f t="array" ref="Q17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4" spans="2:17" x14ac:dyDescent="0.25">
      <c r="B1724" s="8" t="s">
        <v>3769</v>
      </c>
      <c r="C1724" t="s">
        <v>1121</v>
      </c>
      <c r="D1724" t="s">
        <v>1152</v>
      </c>
      <c r="E1724" t="s">
        <v>6</v>
      </c>
      <c r="F1724" s="4">
        <v>4095</v>
      </c>
      <c r="G1724" s="6" t="str" cm="1">
        <f t="array" ref="G1724">IFERROR(VLOOKUP(VALUE(Table13[[#This Row],[County FIPS]]), IFERROR(IF(VALUE([1]!New_Licenses[#Data])=0, "Pending", VALUE([1]!New_Licenses[#Data])), [1]!New_Licenses[#Data]), 8, FALSE), "N/A")</f>
        <v>N/A</v>
      </c>
      <c r="H1724" s="9" t="str">
        <f>IF(AND(Table13[[#This Row],[Call Sign]]&lt;&gt;"N/A", Table13[[#This Row],[Call Sign]]&lt;&gt;"Pending"), "Y", "N")</f>
        <v>N</v>
      </c>
      <c r="I1724" s="10" t="str" cm="1">
        <f t="array" ref="I17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4" s="6" t="str" cm="1">
        <f t="array" ref="J1724">IF(IFERROR(VLOOKUP(VALUE(Table13[[#This Row],[County FIPS]]), IFERROR(IF(VALUE([1]!New_Leases[#Data])=0, "Pending", VALUE([1]!New_Leases[#Data])), [1]!New_Leases[#Data]), 13, FALSE), "N")="Active", "Y", "N")</f>
        <v>N</v>
      </c>
      <c r="K1724" s="9" t="str" cm="1">
        <f t="array" ref="K17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4" s="9" t="str" cm="1">
        <f t="array" ref="L17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4" s="11" t="str" cm="1">
        <f t="array" ref="M17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4" s="9" t="str" cm="1">
        <f t="array" ref="N1724">IF(IFERROR(VLOOKUP(VALUE(Table13[[#This Row],[County FIPS]]), VALUE([1]!Assignments_of_Authorization[#Data]), 1, FALSE), "N")&lt;&gt;"N", "Y", "N")</f>
        <v>N</v>
      </c>
      <c r="O1724" s="9" t="str" cm="1">
        <f t="array" ref="O17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4" s="9" t="str" cm="1">
        <f t="array" ref="P17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4" s="9" t="str" cm="1">
        <f t="array" ref="Q17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5" spans="2:17" x14ac:dyDescent="0.25">
      <c r="B1725" s="8" t="s">
        <v>3770</v>
      </c>
      <c r="C1725" t="s">
        <v>1121</v>
      </c>
      <c r="D1725" t="s">
        <v>1153</v>
      </c>
      <c r="E1725" t="s">
        <v>6</v>
      </c>
      <c r="F1725" s="4">
        <v>15912</v>
      </c>
      <c r="G1725" s="6" t="str" cm="1">
        <f t="array" ref="G1725">IFERROR(VLOOKUP(VALUE(Table13[[#This Row],[County FIPS]]), IFERROR(IF(VALUE([1]!New_Licenses[#Data])=0, "Pending", VALUE([1]!New_Licenses[#Data])), [1]!New_Licenses[#Data]), 8, FALSE), "N/A")</f>
        <v>N/A</v>
      </c>
      <c r="H1725" s="9" t="str">
        <f>IF(AND(Table13[[#This Row],[Call Sign]]&lt;&gt;"N/A", Table13[[#This Row],[Call Sign]]&lt;&gt;"Pending"), "Y", "N")</f>
        <v>N</v>
      </c>
      <c r="I1725" s="10" t="str" cm="1">
        <f t="array" ref="I17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5" s="6" t="str" cm="1">
        <f t="array" ref="J1725">IF(IFERROR(VLOOKUP(VALUE(Table13[[#This Row],[County FIPS]]), IFERROR(IF(VALUE([1]!New_Leases[#Data])=0, "Pending", VALUE([1]!New_Leases[#Data])), [1]!New_Leases[#Data]), 13, FALSE), "N")="Active", "Y", "N")</f>
        <v>N</v>
      </c>
      <c r="K1725" s="9" t="str" cm="1">
        <f t="array" ref="K17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5" s="9" t="str" cm="1">
        <f t="array" ref="L17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5" s="11" t="str" cm="1">
        <f t="array" ref="M17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5" s="9" t="str" cm="1">
        <f t="array" ref="N1725">IF(IFERROR(VLOOKUP(VALUE(Table13[[#This Row],[County FIPS]]), VALUE([1]!Assignments_of_Authorization[#Data]), 1, FALSE), "N")&lt;&gt;"N", "Y", "N")</f>
        <v>N</v>
      </c>
      <c r="O1725" s="9" t="str" cm="1">
        <f t="array" ref="O17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5" s="9" t="str" cm="1">
        <f t="array" ref="P17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5" s="9" t="str" cm="1">
        <f t="array" ref="Q17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6" spans="2:17" x14ac:dyDescent="0.25">
      <c r="B1726" s="8" t="s">
        <v>3771</v>
      </c>
      <c r="C1726" t="s">
        <v>1121</v>
      </c>
      <c r="D1726" t="s">
        <v>693</v>
      </c>
      <c r="E1726" t="s">
        <v>6</v>
      </c>
      <c r="F1726" s="4">
        <v>2544</v>
      </c>
      <c r="G1726" s="6" t="str" cm="1">
        <f t="array" ref="G1726">IFERROR(VLOOKUP(VALUE(Table13[[#This Row],[County FIPS]]), IFERROR(IF(VALUE([1]!New_Licenses[#Data])=0, "Pending", VALUE([1]!New_Licenses[#Data])), [1]!New_Licenses[#Data]), 8, FALSE), "N/A")</f>
        <v>Pending</v>
      </c>
      <c r="H1726" s="9" t="str">
        <f>IF(AND(Table13[[#This Row],[Call Sign]]&lt;&gt;"N/A", Table13[[#This Row],[Call Sign]]&lt;&gt;"Pending"), "Y", "N")</f>
        <v>N</v>
      </c>
      <c r="I1726" s="10" t="str" cm="1">
        <f t="array" ref="I1726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1726" s="6" t="str" cm="1">
        <f t="array" ref="J1726">IF(IFERROR(VLOOKUP(VALUE(Table13[[#This Row],[County FIPS]]), IFERROR(IF(VALUE([1]!New_Leases[#Data])=0, "Pending", VALUE([1]!New_Leases[#Data])), [1]!New_Leases[#Data]), 13, FALSE), "N")="Active", "Y", "N")</f>
        <v>N</v>
      </c>
      <c r="K1726" s="9" t="str" cm="1">
        <f t="array" ref="K17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6" s="9" t="str" cm="1">
        <f t="array" ref="L17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6" s="11" t="str" cm="1">
        <f t="array" ref="M17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6" s="9" t="str" cm="1">
        <f t="array" ref="N1726">IF(IFERROR(VLOOKUP(VALUE(Table13[[#This Row],[County FIPS]]), VALUE([1]!Assignments_of_Authorization[#Data]), 1, FALSE), "N")&lt;&gt;"N", "Y", "N")</f>
        <v>N</v>
      </c>
      <c r="O1726" s="9" t="str" cm="1">
        <f t="array" ref="O17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6" s="9" t="str" cm="1">
        <f t="array" ref="P17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6" s="9" t="str" cm="1">
        <f t="array" ref="Q17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7" spans="2:17" x14ac:dyDescent="0.25">
      <c r="B1727" s="8" t="s">
        <v>3772</v>
      </c>
      <c r="C1727" t="s">
        <v>1121</v>
      </c>
      <c r="D1727" t="s">
        <v>1154</v>
      </c>
      <c r="E1727" t="s">
        <v>6</v>
      </c>
      <c r="F1727" s="4">
        <v>2858</v>
      </c>
      <c r="G1727" s="6" t="str" cm="1">
        <f t="array" ref="G1727">IFERROR(VLOOKUP(VALUE(Table13[[#This Row],[County FIPS]]), IFERROR(IF(VALUE([1]!New_Licenses[#Data])=0, "Pending", VALUE([1]!New_Licenses[#Data])), [1]!New_Licenses[#Data]), 8, FALSE), "N/A")</f>
        <v>N/A</v>
      </c>
      <c r="H1727" s="9" t="str">
        <f>IF(AND(Table13[[#This Row],[Call Sign]]&lt;&gt;"N/A", Table13[[#This Row],[Call Sign]]&lt;&gt;"Pending"), "Y", "N")</f>
        <v>N</v>
      </c>
      <c r="I1727" s="10" t="str" cm="1">
        <f t="array" ref="I17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7" s="6" t="str" cm="1">
        <f t="array" ref="J1727">IF(IFERROR(VLOOKUP(VALUE(Table13[[#This Row],[County FIPS]]), IFERROR(IF(VALUE([1]!New_Leases[#Data])=0, "Pending", VALUE([1]!New_Leases[#Data])), [1]!New_Leases[#Data]), 13, FALSE), "N")="Active", "Y", "N")</f>
        <v>N</v>
      </c>
      <c r="K1727" s="9" t="str" cm="1">
        <f t="array" ref="K17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7" s="9" t="str" cm="1">
        <f t="array" ref="L17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7" s="11" t="str" cm="1">
        <f t="array" ref="M17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7" s="9" t="str" cm="1">
        <f t="array" ref="N1727">IF(IFERROR(VLOOKUP(VALUE(Table13[[#This Row],[County FIPS]]), VALUE([1]!Assignments_of_Authorization[#Data]), 1, FALSE), "N")&lt;&gt;"N", "Y", "N")</f>
        <v>N</v>
      </c>
      <c r="O1727" s="9" t="str" cm="1">
        <f t="array" ref="O17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7" s="9" t="str" cm="1">
        <f t="array" ref="P17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7" s="9" t="str" cm="1">
        <f t="array" ref="Q17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8" spans="2:17" x14ac:dyDescent="0.25">
      <c r="B1728" s="8" t="s">
        <v>3773</v>
      </c>
      <c r="C1728" t="s">
        <v>1121</v>
      </c>
      <c r="D1728" t="s">
        <v>1068</v>
      </c>
      <c r="E1728" t="s">
        <v>6</v>
      </c>
      <c r="F1728" s="4">
        <v>8968</v>
      </c>
      <c r="G1728" s="6" t="str" cm="1">
        <f t="array" ref="G1728">IFERROR(VLOOKUP(VALUE(Table13[[#This Row],[County FIPS]]), IFERROR(IF(VALUE([1]!New_Licenses[#Data])=0, "Pending", VALUE([1]!New_Licenses[#Data])), [1]!New_Licenses[#Data]), 8, FALSE), "N/A")</f>
        <v>N/A</v>
      </c>
      <c r="H1728" s="9" t="str">
        <f>IF(AND(Table13[[#This Row],[Call Sign]]&lt;&gt;"N/A", Table13[[#This Row],[Call Sign]]&lt;&gt;"Pending"), "Y", "N")</f>
        <v>N</v>
      </c>
      <c r="I1728" s="10" t="str" cm="1">
        <f t="array" ref="I17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8" s="6" t="str" cm="1">
        <f t="array" ref="J1728">IF(IFERROR(VLOOKUP(VALUE(Table13[[#This Row],[County FIPS]]), IFERROR(IF(VALUE([1]!New_Leases[#Data])=0, "Pending", VALUE([1]!New_Leases[#Data])), [1]!New_Leases[#Data]), 13, FALSE), "N")="Active", "Y", "N")</f>
        <v>N</v>
      </c>
      <c r="K1728" s="9" t="str" cm="1">
        <f t="array" ref="K17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8" s="9" t="str" cm="1">
        <f t="array" ref="L17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8" s="11" t="str" cm="1">
        <f t="array" ref="M17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8" s="9" t="str" cm="1">
        <f t="array" ref="N1728">IF(IFERROR(VLOOKUP(VALUE(Table13[[#This Row],[County FIPS]]), VALUE([1]!Assignments_of_Authorization[#Data]), 1, FALSE), "N")&lt;&gt;"N", "Y", "N")</f>
        <v>N</v>
      </c>
      <c r="O1728" s="9" t="str" cm="1">
        <f t="array" ref="O17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8" s="9" t="str" cm="1">
        <f t="array" ref="P17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8" s="9" t="str" cm="1">
        <f t="array" ref="Q17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29" spans="2:17" x14ac:dyDescent="0.25">
      <c r="B1729" s="8" t="s">
        <v>3774</v>
      </c>
      <c r="C1729" t="s">
        <v>1121</v>
      </c>
      <c r="D1729" t="s">
        <v>434</v>
      </c>
      <c r="E1729" t="s">
        <v>6</v>
      </c>
      <c r="F1729" s="4">
        <v>7317</v>
      </c>
      <c r="G1729" s="6" t="str" cm="1">
        <f t="array" ref="G1729">IFERROR(VLOOKUP(VALUE(Table13[[#This Row],[County FIPS]]), IFERROR(IF(VALUE([1]!New_Licenses[#Data])=0, "Pending", VALUE([1]!New_Licenses[#Data])), [1]!New_Licenses[#Data]), 8, FALSE), "N/A")</f>
        <v>N/A</v>
      </c>
      <c r="H1729" s="9" t="str">
        <f>IF(AND(Table13[[#This Row],[Call Sign]]&lt;&gt;"N/A", Table13[[#This Row],[Call Sign]]&lt;&gt;"Pending"), "Y", "N")</f>
        <v>N</v>
      </c>
      <c r="I1729" s="10" t="str" cm="1">
        <f t="array" ref="I17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29" s="6" t="str" cm="1">
        <f t="array" ref="J1729">IF(IFERROR(VLOOKUP(VALUE(Table13[[#This Row],[County FIPS]]), IFERROR(IF(VALUE([1]!New_Leases[#Data])=0, "Pending", VALUE([1]!New_Leases[#Data])), [1]!New_Leases[#Data]), 13, FALSE), "N")="Active", "Y", "N")</f>
        <v>N</v>
      </c>
      <c r="K1729" s="9" t="str" cm="1">
        <f t="array" ref="K17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29" s="9" t="str" cm="1">
        <f t="array" ref="L17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29" s="11" t="str" cm="1">
        <f t="array" ref="M17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29" s="9" t="str" cm="1">
        <f t="array" ref="N1729">IF(IFERROR(VLOOKUP(VALUE(Table13[[#This Row],[County FIPS]]), VALUE([1]!Assignments_of_Authorization[#Data]), 1, FALSE), "N")&lt;&gt;"N", "Y", "N")</f>
        <v>N</v>
      </c>
      <c r="O1729" s="9" t="str" cm="1">
        <f t="array" ref="O17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29" s="9" t="str" cm="1">
        <f t="array" ref="P17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29" s="9" t="str" cm="1">
        <f t="array" ref="Q17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0" spans="2:17" x14ac:dyDescent="0.25">
      <c r="B1730" s="8" t="s">
        <v>3775</v>
      </c>
      <c r="C1730" t="s">
        <v>1121</v>
      </c>
      <c r="D1730" t="s">
        <v>1069</v>
      </c>
      <c r="E1730" t="s">
        <v>6</v>
      </c>
      <c r="F1730" s="4">
        <v>34296</v>
      </c>
      <c r="G1730" s="6" t="str" cm="1">
        <f t="array" ref="G1730">IFERROR(VLOOKUP(VALUE(Table13[[#This Row],[County FIPS]]), IFERROR(IF(VALUE([1]!New_Licenses[#Data])=0, "Pending", VALUE([1]!New_Licenses[#Data])), [1]!New_Licenses[#Data]), 8, FALSE), "N/A")</f>
        <v>N/A</v>
      </c>
      <c r="H1730" s="9" t="str">
        <f>IF(AND(Table13[[#This Row],[Call Sign]]&lt;&gt;"N/A", Table13[[#This Row],[Call Sign]]&lt;&gt;"Pending"), "Y", "N")</f>
        <v>N</v>
      </c>
      <c r="I1730" s="10" t="str" cm="1">
        <f t="array" ref="I17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0" s="6" t="str" cm="1">
        <f t="array" ref="J1730">IF(IFERROR(VLOOKUP(VALUE(Table13[[#This Row],[County FIPS]]), IFERROR(IF(VALUE([1]!New_Leases[#Data])=0, "Pending", VALUE([1]!New_Leases[#Data])), [1]!New_Leases[#Data]), 13, FALSE), "N")="Active", "Y", "N")</f>
        <v>N</v>
      </c>
      <c r="K1730" s="9" t="str" cm="1">
        <f t="array" ref="K17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0" s="9" t="str" cm="1">
        <f t="array" ref="L17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0" s="11" t="str" cm="1">
        <f t="array" ref="M17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0" s="9" t="str" cm="1">
        <f t="array" ref="N1730">IF(IFERROR(VLOOKUP(VALUE(Table13[[#This Row],[County FIPS]]), VALUE([1]!Assignments_of_Authorization[#Data]), 1, FALSE), "N")&lt;&gt;"N", "Y", "N")</f>
        <v>N</v>
      </c>
      <c r="O1730" s="9" t="str" cm="1">
        <f t="array" ref="O17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0" s="9" t="str" cm="1">
        <f t="array" ref="P17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0" s="9" t="str" cm="1">
        <f t="array" ref="Q17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1" spans="2:17" x14ac:dyDescent="0.25">
      <c r="B1731" s="8" t="s">
        <v>3776</v>
      </c>
      <c r="C1731" t="s">
        <v>1121</v>
      </c>
      <c r="D1731" t="s">
        <v>164</v>
      </c>
      <c r="E1731" t="s">
        <v>6</v>
      </c>
      <c r="F1731" s="4">
        <v>5214</v>
      </c>
      <c r="G1731" s="6" t="str" cm="1">
        <f t="array" ref="G1731">IFERROR(VLOOKUP(VALUE(Table13[[#This Row],[County FIPS]]), IFERROR(IF(VALUE([1]!New_Licenses[#Data])=0, "Pending", VALUE([1]!New_Licenses[#Data])), [1]!New_Licenses[#Data]), 8, FALSE), "N/A")</f>
        <v>N/A</v>
      </c>
      <c r="H1731" s="9" t="str">
        <f>IF(AND(Table13[[#This Row],[Call Sign]]&lt;&gt;"N/A", Table13[[#This Row],[Call Sign]]&lt;&gt;"Pending"), "Y", "N")</f>
        <v>N</v>
      </c>
      <c r="I1731" s="10" t="str" cm="1">
        <f t="array" ref="I17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1" s="6" t="str" cm="1">
        <f t="array" ref="J1731">IF(IFERROR(VLOOKUP(VALUE(Table13[[#This Row],[County FIPS]]), IFERROR(IF(VALUE([1]!New_Leases[#Data])=0, "Pending", VALUE([1]!New_Leases[#Data])), [1]!New_Leases[#Data]), 13, FALSE), "N")="Active", "Y", "N")</f>
        <v>N</v>
      </c>
      <c r="K1731" s="9" t="str" cm="1">
        <f t="array" ref="K17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1" s="9" t="str" cm="1">
        <f t="array" ref="L17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1" s="11" t="str" cm="1">
        <f t="array" ref="M17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1" s="9" t="str" cm="1">
        <f t="array" ref="N1731">IF(IFERROR(VLOOKUP(VALUE(Table13[[#This Row],[County FIPS]]), VALUE([1]!Assignments_of_Authorization[#Data]), 1, FALSE), "N")&lt;&gt;"N", "Y", "N")</f>
        <v>N</v>
      </c>
      <c r="O1731" s="9" t="str" cm="1">
        <f t="array" ref="O17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1" s="9" t="str" cm="1">
        <f t="array" ref="P17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1" s="9" t="str" cm="1">
        <f t="array" ref="Q17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2" spans="2:17" x14ac:dyDescent="0.25">
      <c r="B1732" s="8" t="s">
        <v>3777</v>
      </c>
      <c r="C1732" t="s">
        <v>1121</v>
      </c>
      <c r="D1732" t="s">
        <v>1155</v>
      </c>
      <c r="E1732" t="s">
        <v>6</v>
      </c>
      <c r="F1732" s="4">
        <v>10702</v>
      </c>
      <c r="G1732" s="6" t="str" cm="1">
        <f t="array" ref="G1732">IFERROR(VLOOKUP(VALUE(Table13[[#This Row],[County FIPS]]), IFERROR(IF(VALUE([1]!New_Licenses[#Data])=0, "Pending", VALUE([1]!New_Licenses[#Data])), [1]!New_Licenses[#Data]), 8, FALSE), "N/A")</f>
        <v>N/A</v>
      </c>
      <c r="H1732" s="9" t="str">
        <f>IF(AND(Table13[[#This Row],[Call Sign]]&lt;&gt;"N/A", Table13[[#This Row],[Call Sign]]&lt;&gt;"Pending"), "Y", "N")</f>
        <v>N</v>
      </c>
      <c r="I1732" s="10" t="str" cm="1">
        <f t="array" ref="I17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2" s="6" t="str" cm="1">
        <f t="array" ref="J1732">IF(IFERROR(VLOOKUP(VALUE(Table13[[#This Row],[County FIPS]]), IFERROR(IF(VALUE([1]!New_Leases[#Data])=0, "Pending", VALUE([1]!New_Leases[#Data])), [1]!New_Leases[#Data]), 13, FALSE), "N")="Active", "Y", "N")</f>
        <v>N</v>
      </c>
      <c r="K1732" s="9" t="str" cm="1">
        <f t="array" ref="K17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2" s="9" t="str" cm="1">
        <f t="array" ref="L17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2" s="11" t="str" cm="1">
        <f t="array" ref="M17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2" s="9" t="str" cm="1">
        <f t="array" ref="N1732">IF(IFERROR(VLOOKUP(VALUE(Table13[[#This Row],[County FIPS]]), VALUE([1]!Assignments_of_Authorization[#Data]), 1, FALSE), "N")&lt;&gt;"N", "Y", "N")</f>
        <v>N</v>
      </c>
      <c r="O1732" s="9" t="str" cm="1">
        <f t="array" ref="O17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2" s="9" t="str" cm="1">
        <f t="array" ref="P17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2" s="9" t="str" cm="1">
        <f t="array" ref="Q17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3" spans="2:17" x14ac:dyDescent="0.25">
      <c r="B1733" s="8" t="s">
        <v>3778</v>
      </c>
      <c r="C1733" t="s">
        <v>1121</v>
      </c>
      <c r="D1733" t="s">
        <v>1156</v>
      </c>
      <c r="E1733" t="s">
        <v>6</v>
      </c>
      <c r="F1733" s="4">
        <v>7871</v>
      </c>
      <c r="G1733" s="6" t="str" cm="1">
        <f t="array" ref="G1733">IFERROR(VLOOKUP(VALUE(Table13[[#This Row],[County FIPS]]), IFERROR(IF(VALUE([1]!New_Licenses[#Data])=0, "Pending", VALUE([1]!New_Licenses[#Data])), [1]!New_Licenses[#Data]), 8, FALSE), "N/A")</f>
        <v>N/A</v>
      </c>
      <c r="H1733" s="9" t="str">
        <f>IF(AND(Table13[[#This Row],[Call Sign]]&lt;&gt;"N/A", Table13[[#This Row],[Call Sign]]&lt;&gt;"Pending"), "Y", "N")</f>
        <v>N</v>
      </c>
      <c r="I1733" s="10" t="str" cm="1">
        <f t="array" ref="I17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3" s="6" t="str" cm="1">
        <f t="array" ref="J1733">IF(IFERROR(VLOOKUP(VALUE(Table13[[#This Row],[County FIPS]]), IFERROR(IF(VALUE([1]!New_Leases[#Data])=0, "Pending", VALUE([1]!New_Leases[#Data])), [1]!New_Leases[#Data]), 13, FALSE), "N")="Active", "Y", "N")</f>
        <v>N</v>
      </c>
      <c r="K1733" s="9" t="str" cm="1">
        <f t="array" ref="K17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3" s="9" t="str" cm="1">
        <f t="array" ref="L17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3" s="11" t="str" cm="1">
        <f t="array" ref="M17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3" s="9" t="str" cm="1">
        <f t="array" ref="N1733">IF(IFERROR(VLOOKUP(VALUE(Table13[[#This Row],[County FIPS]]), VALUE([1]!Assignments_of_Authorization[#Data]), 1, FALSE), "N")&lt;&gt;"N", "Y", "N")</f>
        <v>N</v>
      </c>
      <c r="O1733" s="9" t="str" cm="1">
        <f t="array" ref="O17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3" s="9" t="str" cm="1">
        <f t="array" ref="P17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3" s="9" t="str" cm="1">
        <f t="array" ref="Q17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4" spans="2:17" x14ac:dyDescent="0.25">
      <c r="B1734" s="8" t="s">
        <v>3779</v>
      </c>
      <c r="C1734" t="s">
        <v>1121</v>
      </c>
      <c r="D1734" t="s">
        <v>988</v>
      </c>
      <c r="E1734" t="s">
        <v>6</v>
      </c>
      <c r="F1734" s="4">
        <v>1262</v>
      </c>
      <c r="G1734" s="6" t="str" cm="1">
        <f t="array" ref="G1734">IFERROR(VLOOKUP(VALUE(Table13[[#This Row],[County FIPS]]), IFERROR(IF(VALUE([1]!New_Licenses[#Data])=0, "Pending", VALUE([1]!New_Licenses[#Data])), [1]!New_Licenses[#Data]), 8, FALSE), "N/A")</f>
        <v>N/A</v>
      </c>
      <c r="H1734" s="9" t="str">
        <f>IF(AND(Table13[[#This Row],[Call Sign]]&lt;&gt;"N/A", Table13[[#This Row],[Call Sign]]&lt;&gt;"Pending"), "Y", "N")</f>
        <v>N</v>
      </c>
      <c r="I1734" s="10" t="str" cm="1">
        <f t="array" ref="I17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4" s="6" t="str" cm="1">
        <f t="array" ref="J1734">IF(IFERROR(VLOOKUP(VALUE(Table13[[#This Row],[County FIPS]]), IFERROR(IF(VALUE([1]!New_Leases[#Data])=0, "Pending", VALUE([1]!New_Leases[#Data])), [1]!New_Leases[#Data]), 13, FALSE), "N")="Active", "Y", "N")</f>
        <v>N</v>
      </c>
      <c r="K1734" s="9" t="str" cm="1">
        <f t="array" ref="K17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4" s="9" t="str" cm="1">
        <f t="array" ref="L17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4" s="11" t="str" cm="1">
        <f t="array" ref="M17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4" s="9" t="str" cm="1">
        <f t="array" ref="N1734">IF(IFERROR(VLOOKUP(VALUE(Table13[[#This Row],[County FIPS]]), VALUE([1]!Assignments_of_Authorization[#Data]), 1, FALSE), "N")&lt;&gt;"N", "Y", "N")</f>
        <v>N</v>
      </c>
      <c r="O1734" s="9" t="str" cm="1">
        <f t="array" ref="O17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4" s="9" t="str" cm="1">
        <f t="array" ref="P17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4" s="9" t="str" cm="1">
        <f t="array" ref="Q17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5" spans="2:17" x14ac:dyDescent="0.25">
      <c r="B1735" s="8" t="s">
        <v>3780</v>
      </c>
      <c r="C1735" t="s">
        <v>1121</v>
      </c>
      <c r="D1735" t="s">
        <v>169</v>
      </c>
      <c r="E1735" t="s">
        <v>6</v>
      </c>
      <c r="F1735" s="4">
        <v>14292</v>
      </c>
      <c r="G1735" s="6" t="str" cm="1">
        <f t="array" ref="G1735">IFERROR(VLOOKUP(VALUE(Table13[[#This Row],[County FIPS]]), IFERROR(IF(VALUE([1]!New_Licenses[#Data])=0, "Pending", VALUE([1]!New_Licenses[#Data])), [1]!New_Licenses[#Data]), 8, FALSE), "N/A")</f>
        <v>N/A</v>
      </c>
      <c r="H1735" s="9" t="str">
        <f>IF(AND(Table13[[#This Row],[Call Sign]]&lt;&gt;"N/A", Table13[[#This Row],[Call Sign]]&lt;&gt;"Pending"), "Y", "N")</f>
        <v>N</v>
      </c>
      <c r="I1735" s="10" t="str" cm="1">
        <f t="array" ref="I17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5" s="6" t="str" cm="1">
        <f t="array" ref="J1735">IF(IFERROR(VLOOKUP(VALUE(Table13[[#This Row],[County FIPS]]), IFERROR(IF(VALUE([1]!New_Leases[#Data])=0, "Pending", VALUE([1]!New_Leases[#Data])), [1]!New_Leases[#Data]), 13, FALSE), "N")="Active", "Y", "N")</f>
        <v>N</v>
      </c>
      <c r="K1735" s="9" t="str" cm="1">
        <f t="array" ref="K17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5" s="9" t="str" cm="1">
        <f t="array" ref="L17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5" s="11" t="str" cm="1">
        <f t="array" ref="M17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5" s="9" t="str" cm="1">
        <f t="array" ref="N1735">IF(IFERROR(VLOOKUP(VALUE(Table13[[#This Row],[County FIPS]]), VALUE([1]!Assignments_of_Authorization[#Data]), 1, FALSE), "N")&lt;&gt;"N", "Y", "N")</f>
        <v>N</v>
      </c>
      <c r="O1735" s="9" t="str" cm="1">
        <f t="array" ref="O17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5" s="9" t="str" cm="1">
        <f t="array" ref="P17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5" s="9" t="str" cm="1">
        <f t="array" ref="Q17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6" spans="2:17" x14ac:dyDescent="0.25">
      <c r="B1736" s="8" t="s">
        <v>3781</v>
      </c>
      <c r="C1736" t="s">
        <v>1121</v>
      </c>
      <c r="D1736" t="s">
        <v>1157</v>
      </c>
      <c r="E1736" t="s">
        <v>8</v>
      </c>
      <c r="F1736" s="4">
        <v>190604</v>
      </c>
      <c r="G1736" s="6" t="str" cm="1">
        <f t="array" ref="G1736">IFERROR(VLOOKUP(VALUE(Table13[[#This Row],[County FIPS]]), IFERROR(IF(VALUE([1]!New_Licenses[#Data])=0, "Pending", VALUE([1]!New_Licenses[#Data])), [1]!New_Licenses[#Data]), 8, FALSE), "N/A")</f>
        <v>N/A</v>
      </c>
      <c r="H1736" s="9" t="str">
        <f>IF(AND(Table13[[#This Row],[Call Sign]]&lt;&gt;"N/A", Table13[[#This Row],[Call Sign]]&lt;&gt;"Pending"), "Y", "N")</f>
        <v>N</v>
      </c>
      <c r="I1736" s="10" t="str" cm="1">
        <f t="array" ref="I17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6" s="6" t="str" cm="1">
        <f t="array" ref="J1736">IF(IFERROR(VLOOKUP(VALUE(Table13[[#This Row],[County FIPS]]), IFERROR(IF(VALUE([1]!New_Leases[#Data])=0, "Pending", VALUE([1]!New_Leases[#Data])), [1]!New_Leases[#Data]), 13, FALSE), "N")="Active", "Y", "N")</f>
        <v>N</v>
      </c>
      <c r="K1736" s="9" t="str" cm="1">
        <f t="array" ref="K17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6" s="9" t="str" cm="1">
        <f t="array" ref="L17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6" s="11" t="str" cm="1">
        <f t="array" ref="M17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6" s="9" t="str" cm="1">
        <f t="array" ref="N1736">IF(IFERROR(VLOOKUP(VALUE(Table13[[#This Row],[County FIPS]]), VALUE([1]!Assignments_of_Authorization[#Data]), 1, FALSE), "N")&lt;&gt;"N", "Y", "N")</f>
        <v>N</v>
      </c>
      <c r="O1736" s="9" t="str" cm="1">
        <f t="array" ref="O17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6" s="9" t="str" cm="1">
        <f t="array" ref="P17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6" s="9" t="str" cm="1">
        <f t="array" ref="Q17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7" spans="2:17" x14ac:dyDescent="0.25">
      <c r="B1737" s="8" t="s">
        <v>3782</v>
      </c>
      <c r="C1737" t="s">
        <v>1121</v>
      </c>
      <c r="D1737" t="s">
        <v>1158</v>
      </c>
      <c r="E1737" t="s">
        <v>6</v>
      </c>
      <c r="F1737" s="4">
        <v>22278</v>
      </c>
      <c r="G1737" s="6" t="str" cm="1">
        <f t="array" ref="G1737">IFERROR(VLOOKUP(VALUE(Table13[[#This Row],[County FIPS]]), IFERROR(IF(VALUE([1]!New_Licenses[#Data])=0, "Pending", VALUE([1]!New_Licenses[#Data])), [1]!New_Licenses[#Data]), 8, FALSE), "N/A")</f>
        <v>N/A</v>
      </c>
      <c r="H1737" s="9" t="str">
        <f>IF(AND(Table13[[#This Row],[Call Sign]]&lt;&gt;"N/A", Table13[[#This Row],[Call Sign]]&lt;&gt;"Pending"), "Y", "N")</f>
        <v>N</v>
      </c>
      <c r="I1737" s="10" t="str" cm="1">
        <f t="array" ref="I17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7" s="6" t="str" cm="1">
        <f t="array" ref="J1737">IF(IFERROR(VLOOKUP(VALUE(Table13[[#This Row],[County FIPS]]), IFERROR(IF(VALUE([1]!New_Leases[#Data])=0, "Pending", VALUE([1]!New_Leases[#Data])), [1]!New_Leases[#Data]), 13, FALSE), "N")="Active", "Y", "N")</f>
        <v>N</v>
      </c>
      <c r="K1737" s="9" t="str" cm="1">
        <f t="array" ref="K17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7" s="9" t="str" cm="1">
        <f t="array" ref="L17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7" s="11" t="str" cm="1">
        <f t="array" ref="M17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7" s="9" t="str" cm="1">
        <f t="array" ref="N1737">IF(IFERROR(VLOOKUP(VALUE(Table13[[#This Row],[County FIPS]]), VALUE([1]!Assignments_of_Authorization[#Data]), 1, FALSE), "N")&lt;&gt;"N", "Y", "N")</f>
        <v>N</v>
      </c>
      <c r="O1737" s="9" t="str" cm="1">
        <f t="array" ref="O17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7" s="9" t="str" cm="1">
        <f t="array" ref="P17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7" s="9" t="str" cm="1">
        <f t="array" ref="Q17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8" spans="2:17" x14ac:dyDescent="0.25">
      <c r="B1738" s="8" t="s">
        <v>3783</v>
      </c>
      <c r="C1738" t="s">
        <v>1121</v>
      </c>
      <c r="D1738" t="s">
        <v>1159</v>
      </c>
      <c r="E1738" t="s">
        <v>6</v>
      </c>
      <c r="F1738" s="4">
        <v>36084</v>
      </c>
      <c r="G1738" s="6" t="str" cm="1">
        <f t="array" ref="G1738">IFERROR(VLOOKUP(VALUE(Table13[[#This Row],[County FIPS]]), IFERROR(IF(VALUE([1]!New_Licenses[#Data])=0, "Pending", VALUE([1]!New_Licenses[#Data])), [1]!New_Licenses[#Data]), 8, FALSE), "N/A")</f>
        <v>N/A</v>
      </c>
      <c r="H1738" s="9" t="str">
        <f>IF(AND(Table13[[#This Row],[Call Sign]]&lt;&gt;"N/A", Table13[[#This Row],[Call Sign]]&lt;&gt;"Pending"), "Y", "N")</f>
        <v>N</v>
      </c>
      <c r="I1738" s="10" t="str" cm="1">
        <f t="array" ref="I17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8" s="6" t="str" cm="1">
        <f t="array" ref="J1738">IF(IFERROR(VLOOKUP(VALUE(Table13[[#This Row],[County FIPS]]), IFERROR(IF(VALUE([1]!New_Leases[#Data])=0, "Pending", VALUE([1]!New_Leases[#Data])), [1]!New_Leases[#Data]), 13, FALSE), "N")="Active", "Y", "N")</f>
        <v>N</v>
      </c>
      <c r="K1738" s="9" t="str" cm="1">
        <f t="array" ref="K17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8" s="9" t="str" cm="1">
        <f t="array" ref="L17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8" s="11" t="str" cm="1">
        <f t="array" ref="M17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8" s="9" t="str" cm="1">
        <f t="array" ref="N1738">IF(IFERROR(VLOOKUP(VALUE(Table13[[#This Row],[County FIPS]]), VALUE([1]!Assignments_of_Authorization[#Data]), 1, FALSE), "N")&lt;&gt;"N", "Y", "N")</f>
        <v>N</v>
      </c>
      <c r="O1738" s="9" t="str" cm="1">
        <f t="array" ref="O17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8" s="9" t="str" cm="1">
        <f t="array" ref="P17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8" s="9" t="str" cm="1">
        <f t="array" ref="Q17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39" spans="2:17" x14ac:dyDescent="0.25">
      <c r="B1739" s="8" t="s">
        <v>3784</v>
      </c>
      <c r="C1739" t="s">
        <v>1121</v>
      </c>
      <c r="D1739" t="s">
        <v>702</v>
      </c>
      <c r="E1739" t="s">
        <v>6</v>
      </c>
      <c r="F1739" s="4">
        <v>17609</v>
      </c>
      <c r="G1739" s="6" t="str" cm="1">
        <f t="array" ref="G1739">IFERROR(VLOOKUP(VALUE(Table13[[#This Row],[County FIPS]]), IFERROR(IF(VALUE([1]!New_Licenses[#Data])=0, "Pending", VALUE([1]!New_Licenses[#Data])), [1]!New_Licenses[#Data]), 8, FALSE), "N/A")</f>
        <v>N/A</v>
      </c>
      <c r="H1739" s="9" t="str">
        <f>IF(AND(Table13[[#This Row],[Call Sign]]&lt;&gt;"N/A", Table13[[#This Row],[Call Sign]]&lt;&gt;"Pending"), "Y", "N")</f>
        <v>N</v>
      </c>
      <c r="I1739" s="10" t="str" cm="1">
        <f t="array" ref="I17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39" s="6" t="str" cm="1">
        <f t="array" ref="J1739">IF(IFERROR(VLOOKUP(VALUE(Table13[[#This Row],[County FIPS]]), IFERROR(IF(VALUE([1]!New_Leases[#Data])=0, "Pending", VALUE([1]!New_Leases[#Data])), [1]!New_Leases[#Data]), 13, FALSE), "N")="Active", "Y", "N")</f>
        <v>N</v>
      </c>
      <c r="K1739" s="9" t="str" cm="1">
        <f t="array" ref="K17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39" s="9" t="str" cm="1">
        <f t="array" ref="L17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39" s="11" t="str" cm="1">
        <f t="array" ref="M17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39" s="9" t="str" cm="1">
        <f t="array" ref="N1739">IF(IFERROR(VLOOKUP(VALUE(Table13[[#This Row],[County FIPS]]), VALUE([1]!Assignments_of_Authorization[#Data]), 1, FALSE), "N")&lt;&gt;"N", "Y", "N")</f>
        <v>N</v>
      </c>
      <c r="O1739" s="9" t="str" cm="1">
        <f t="array" ref="O17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39" s="9" t="str" cm="1">
        <f t="array" ref="P17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39" s="9" t="str" cm="1">
        <f t="array" ref="Q17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0" spans="2:17" x14ac:dyDescent="0.25">
      <c r="B1740" s="8" t="s">
        <v>3785</v>
      </c>
      <c r="C1740" t="s">
        <v>1121</v>
      </c>
      <c r="D1740" t="s">
        <v>704</v>
      </c>
      <c r="E1740" t="s">
        <v>6</v>
      </c>
      <c r="F1740" s="4">
        <v>5127</v>
      </c>
      <c r="G1740" s="6" t="str" cm="1">
        <f t="array" ref="G1740">IFERROR(VLOOKUP(VALUE(Table13[[#This Row],[County FIPS]]), IFERROR(IF(VALUE([1]!New_Licenses[#Data])=0, "Pending", VALUE([1]!New_Licenses[#Data])), [1]!New_Licenses[#Data]), 8, FALSE), "N/A")</f>
        <v>N/A</v>
      </c>
      <c r="H1740" s="9" t="str">
        <f>IF(AND(Table13[[#This Row],[Call Sign]]&lt;&gt;"N/A", Table13[[#This Row],[Call Sign]]&lt;&gt;"Pending"), "Y", "N")</f>
        <v>N</v>
      </c>
      <c r="I1740" s="10" t="str" cm="1">
        <f t="array" ref="I17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0" s="6" t="str" cm="1">
        <f t="array" ref="J1740">IF(IFERROR(VLOOKUP(VALUE(Table13[[#This Row],[County FIPS]]), IFERROR(IF(VALUE([1]!New_Leases[#Data])=0, "Pending", VALUE([1]!New_Leases[#Data])), [1]!New_Leases[#Data]), 13, FALSE), "N")="Active", "Y", "N")</f>
        <v>N</v>
      </c>
      <c r="K1740" s="9" t="str" cm="1">
        <f t="array" ref="K17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0" s="9" t="str" cm="1">
        <f t="array" ref="L17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0" s="11" t="str" cm="1">
        <f t="array" ref="M17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0" s="9" t="str" cm="1">
        <f t="array" ref="N1740">IF(IFERROR(VLOOKUP(VALUE(Table13[[#This Row],[County FIPS]]), VALUE([1]!Assignments_of_Authorization[#Data]), 1, FALSE), "N")&lt;&gt;"N", "Y", "N")</f>
        <v>N</v>
      </c>
      <c r="O1740" s="9" t="str" cm="1">
        <f t="array" ref="O17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0" s="9" t="str" cm="1">
        <f t="array" ref="P17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0" s="9" t="str" cm="1">
        <f t="array" ref="Q17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1" spans="2:17" x14ac:dyDescent="0.25">
      <c r="B1741" s="8" t="s">
        <v>3786</v>
      </c>
      <c r="C1741" t="s">
        <v>1121</v>
      </c>
      <c r="D1741" t="s">
        <v>705</v>
      </c>
      <c r="E1741" t="s">
        <v>6</v>
      </c>
      <c r="F1741" s="4">
        <v>2959</v>
      </c>
      <c r="G1741" s="6" t="str" cm="1">
        <f t="array" ref="G1741">IFERROR(VLOOKUP(VALUE(Table13[[#This Row],[County FIPS]]), IFERROR(IF(VALUE([1]!New_Licenses[#Data])=0, "Pending", VALUE([1]!New_Licenses[#Data])), [1]!New_Licenses[#Data]), 8, FALSE), "N/A")</f>
        <v>N/A</v>
      </c>
      <c r="H1741" s="9" t="str">
        <f>IF(AND(Table13[[#This Row],[Call Sign]]&lt;&gt;"N/A", Table13[[#This Row],[Call Sign]]&lt;&gt;"Pending"), "Y", "N")</f>
        <v>N</v>
      </c>
      <c r="I1741" s="10" t="str" cm="1">
        <f t="array" ref="I17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1" s="6" t="str" cm="1">
        <f t="array" ref="J1741">IF(IFERROR(VLOOKUP(VALUE(Table13[[#This Row],[County FIPS]]), IFERROR(IF(VALUE([1]!New_Leases[#Data])=0, "Pending", VALUE([1]!New_Leases[#Data])), [1]!New_Leases[#Data]), 13, FALSE), "N")="Active", "Y", "N")</f>
        <v>N</v>
      </c>
      <c r="K1741" s="9" t="str" cm="1">
        <f t="array" ref="K17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1" s="9" t="str" cm="1">
        <f t="array" ref="L17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1" s="11" t="str" cm="1">
        <f t="array" ref="M17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1" s="9" t="str" cm="1">
        <f t="array" ref="N1741">IF(IFERROR(VLOOKUP(VALUE(Table13[[#This Row],[County FIPS]]), VALUE([1]!Assignments_of_Authorization[#Data]), 1, FALSE), "N")&lt;&gt;"N", "Y", "N")</f>
        <v>N</v>
      </c>
      <c r="O1741" s="9" t="str" cm="1">
        <f t="array" ref="O17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1" s="9" t="str" cm="1">
        <f t="array" ref="P17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1" s="9" t="str" cm="1">
        <f t="array" ref="Q17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2" spans="2:17" x14ac:dyDescent="0.25">
      <c r="B1742" s="8" t="s">
        <v>3787</v>
      </c>
      <c r="C1742" t="s">
        <v>1121</v>
      </c>
      <c r="D1742" t="s">
        <v>643</v>
      </c>
      <c r="E1742" t="s">
        <v>6</v>
      </c>
      <c r="F1742" s="4">
        <v>1135</v>
      </c>
      <c r="G1742" s="6" t="str" cm="1">
        <f t="array" ref="G1742">IFERROR(VLOOKUP(VALUE(Table13[[#This Row],[County FIPS]]), IFERROR(IF(VALUE([1]!New_Licenses[#Data])=0, "Pending", VALUE([1]!New_Licenses[#Data])), [1]!New_Licenses[#Data]), 8, FALSE), "N/A")</f>
        <v>N/A</v>
      </c>
      <c r="H1742" s="9" t="str">
        <f>IF(AND(Table13[[#This Row],[Call Sign]]&lt;&gt;"N/A", Table13[[#This Row],[Call Sign]]&lt;&gt;"Pending"), "Y", "N")</f>
        <v>N</v>
      </c>
      <c r="I1742" s="10" t="str" cm="1">
        <f t="array" ref="I17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2" s="6" t="str" cm="1">
        <f t="array" ref="J1742">IF(IFERROR(VLOOKUP(VALUE(Table13[[#This Row],[County FIPS]]), IFERROR(IF(VALUE([1]!New_Leases[#Data])=0, "Pending", VALUE([1]!New_Leases[#Data])), [1]!New_Leases[#Data]), 13, FALSE), "N")="Active", "Y", "N")</f>
        <v>N</v>
      </c>
      <c r="K1742" s="9" t="str" cm="1">
        <f t="array" ref="K17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2" s="9" t="str" cm="1">
        <f t="array" ref="L17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2" s="11" t="str" cm="1">
        <f t="array" ref="M17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2" s="9" t="str" cm="1">
        <f t="array" ref="N1742">IF(IFERROR(VLOOKUP(VALUE(Table13[[#This Row],[County FIPS]]), VALUE([1]!Assignments_of_Authorization[#Data]), 1, FALSE), "N")&lt;&gt;"N", "Y", "N")</f>
        <v>N</v>
      </c>
      <c r="O1742" s="9" t="str" cm="1">
        <f t="array" ref="O17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2" s="9" t="str" cm="1">
        <f t="array" ref="P17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2" s="9" t="str" cm="1">
        <f t="array" ref="Q17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3" spans="2:17" x14ac:dyDescent="0.25">
      <c r="B1743" s="8" t="s">
        <v>3788</v>
      </c>
      <c r="C1743" t="s">
        <v>1121</v>
      </c>
      <c r="D1743" t="s">
        <v>708</v>
      </c>
      <c r="E1743" t="s">
        <v>6</v>
      </c>
      <c r="F1743" s="4">
        <v>5842</v>
      </c>
      <c r="G1743" s="6" t="str" cm="1">
        <f t="array" ref="G1743">IFERROR(VLOOKUP(VALUE(Table13[[#This Row],[County FIPS]]), IFERROR(IF(VALUE([1]!New_Licenses[#Data])=0, "Pending", VALUE([1]!New_Licenses[#Data])), [1]!New_Licenses[#Data]), 8, FALSE), "N/A")</f>
        <v>N/A</v>
      </c>
      <c r="H1743" s="9" t="str">
        <f>IF(AND(Table13[[#This Row],[Call Sign]]&lt;&gt;"N/A", Table13[[#This Row],[Call Sign]]&lt;&gt;"Pending"), "Y", "N")</f>
        <v>N</v>
      </c>
      <c r="I1743" s="10" t="str" cm="1">
        <f t="array" ref="I17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3" s="6" t="str" cm="1">
        <f t="array" ref="J1743">IF(IFERROR(VLOOKUP(VALUE(Table13[[#This Row],[County FIPS]]), IFERROR(IF(VALUE([1]!New_Leases[#Data])=0, "Pending", VALUE([1]!New_Leases[#Data])), [1]!New_Leases[#Data]), 13, FALSE), "N")="Active", "Y", "N")</f>
        <v>N</v>
      </c>
      <c r="K1743" s="9" t="str" cm="1">
        <f t="array" ref="K17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3" s="9" t="str" cm="1">
        <f t="array" ref="L17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3" s="11" t="str" cm="1">
        <f t="array" ref="M17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3" s="9" t="str" cm="1">
        <f t="array" ref="N1743">IF(IFERROR(VLOOKUP(VALUE(Table13[[#This Row],[County FIPS]]), VALUE([1]!Assignments_of_Authorization[#Data]), 1, FALSE), "N")&lt;&gt;"N", "Y", "N")</f>
        <v>N</v>
      </c>
      <c r="O1743" s="9" t="str" cm="1">
        <f t="array" ref="O17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3" s="9" t="str" cm="1">
        <f t="array" ref="P17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3" s="9" t="str" cm="1">
        <f t="array" ref="Q17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4" spans="2:17" x14ac:dyDescent="0.25">
      <c r="B1744" s="8" t="s">
        <v>3789</v>
      </c>
      <c r="C1744" t="s">
        <v>1121</v>
      </c>
      <c r="D1744" t="s">
        <v>1160</v>
      </c>
      <c r="E1744" t="s">
        <v>6</v>
      </c>
      <c r="F1744" s="4">
        <v>5034</v>
      </c>
      <c r="G1744" s="6" t="str" cm="1">
        <f t="array" ref="G1744">IFERROR(VLOOKUP(VALUE(Table13[[#This Row],[County FIPS]]), IFERROR(IF(VALUE([1]!New_Licenses[#Data])=0, "Pending", VALUE([1]!New_Licenses[#Data])), [1]!New_Licenses[#Data]), 8, FALSE), "N/A")</f>
        <v>N/A</v>
      </c>
      <c r="H1744" s="9" t="str">
        <f>IF(AND(Table13[[#This Row],[Call Sign]]&lt;&gt;"N/A", Table13[[#This Row],[Call Sign]]&lt;&gt;"Pending"), "Y", "N")</f>
        <v>N</v>
      </c>
      <c r="I1744" s="10" t="str" cm="1">
        <f t="array" ref="I17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4" s="6" t="str" cm="1">
        <f t="array" ref="J1744">IF(IFERROR(VLOOKUP(VALUE(Table13[[#This Row],[County FIPS]]), IFERROR(IF(VALUE([1]!New_Leases[#Data])=0, "Pending", VALUE([1]!New_Leases[#Data])), [1]!New_Leases[#Data]), 13, FALSE), "N")="Active", "Y", "N")</f>
        <v>N</v>
      </c>
      <c r="K1744" s="9" t="str" cm="1">
        <f t="array" ref="K17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4" s="9" t="str" cm="1">
        <f t="array" ref="L17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4" s="11" t="str" cm="1">
        <f t="array" ref="M17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4" s="9" t="str" cm="1">
        <f t="array" ref="N1744">IF(IFERROR(VLOOKUP(VALUE(Table13[[#This Row],[County FIPS]]), VALUE([1]!Assignments_of_Authorization[#Data]), 1, FALSE), "N")&lt;&gt;"N", "Y", "N")</f>
        <v>N</v>
      </c>
      <c r="O1744" s="9" t="str" cm="1">
        <f t="array" ref="O17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4" s="9" t="str" cm="1">
        <f t="array" ref="P17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4" s="9" t="str" cm="1">
        <f t="array" ref="Q17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5" spans="2:17" x14ac:dyDescent="0.25">
      <c r="B1745" s="8" t="s">
        <v>3790</v>
      </c>
      <c r="C1745" t="s">
        <v>1121</v>
      </c>
      <c r="D1745" t="s">
        <v>449</v>
      </c>
      <c r="E1745" t="s">
        <v>6</v>
      </c>
      <c r="F1745" s="4">
        <v>669</v>
      </c>
      <c r="G1745" s="6" t="str" cm="1">
        <f t="array" ref="G1745">IFERROR(VLOOKUP(VALUE(Table13[[#This Row],[County FIPS]]), IFERROR(IF(VALUE([1]!New_Licenses[#Data])=0, "Pending", VALUE([1]!New_Licenses[#Data])), [1]!New_Licenses[#Data]), 8, FALSE), "N/A")</f>
        <v>N/A</v>
      </c>
      <c r="H1745" s="9" t="str">
        <f>IF(AND(Table13[[#This Row],[Call Sign]]&lt;&gt;"N/A", Table13[[#This Row],[Call Sign]]&lt;&gt;"Pending"), "Y", "N")</f>
        <v>N</v>
      </c>
      <c r="I1745" s="10" t="str" cm="1">
        <f t="array" ref="I17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5" s="6" t="str" cm="1">
        <f t="array" ref="J1745">IF(IFERROR(VLOOKUP(VALUE(Table13[[#This Row],[County FIPS]]), IFERROR(IF(VALUE([1]!New_Leases[#Data])=0, "Pending", VALUE([1]!New_Leases[#Data])), [1]!New_Leases[#Data]), 13, FALSE), "N")="Active", "Y", "N")</f>
        <v>N</v>
      </c>
      <c r="K1745" s="9" t="str" cm="1">
        <f t="array" ref="K17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5" s="9" t="str" cm="1">
        <f t="array" ref="L17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5" s="11" t="str" cm="1">
        <f t="array" ref="M17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5" s="9" t="str" cm="1">
        <f t="array" ref="N1745">IF(IFERROR(VLOOKUP(VALUE(Table13[[#This Row],[County FIPS]]), VALUE([1]!Assignments_of_Authorization[#Data]), 1, FALSE), "N")&lt;&gt;"N", "Y", "N")</f>
        <v>N</v>
      </c>
      <c r="O1745" s="9" t="str" cm="1">
        <f t="array" ref="O17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5" s="9" t="str" cm="1">
        <f t="array" ref="P17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5" s="9" t="str" cm="1">
        <f t="array" ref="Q17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6" spans="2:17" x14ac:dyDescent="0.25">
      <c r="B1746" s="8" t="s">
        <v>3791</v>
      </c>
      <c r="C1746" t="s">
        <v>1121</v>
      </c>
      <c r="D1746" t="s">
        <v>1161</v>
      </c>
      <c r="E1746" t="s">
        <v>6</v>
      </c>
      <c r="F1746" s="4">
        <v>6773</v>
      </c>
      <c r="G1746" s="6" t="str" cm="1">
        <f t="array" ref="G1746">IFERROR(VLOOKUP(VALUE(Table13[[#This Row],[County FIPS]]), IFERROR(IF(VALUE([1]!New_Licenses[#Data])=0, "Pending", VALUE([1]!New_Licenses[#Data])), [1]!New_Licenses[#Data]), 8, FALSE), "N/A")</f>
        <v>N/A</v>
      </c>
      <c r="H1746" s="9" t="str">
        <f>IF(AND(Table13[[#This Row],[Call Sign]]&lt;&gt;"N/A", Table13[[#This Row],[Call Sign]]&lt;&gt;"Pending"), "Y", "N")</f>
        <v>N</v>
      </c>
      <c r="I1746" s="10" t="str" cm="1">
        <f t="array" ref="I17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6" s="6" t="str" cm="1">
        <f t="array" ref="J1746">IF(IFERROR(VLOOKUP(VALUE(Table13[[#This Row],[County FIPS]]), IFERROR(IF(VALUE([1]!New_Leases[#Data])=0, "Pending", VALUE([1]!New_Leases[#Data])), [1]!New_Leases[#Data]), 13, FALSE), "N")="Active", "Y", "N")</f>
        <v>N</v>
      </c>
      <c r="K1746" s="9" t="str" cm="1">
        <f t="array" ref="K17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6" s="9" t="str" cm="1">
        <f t="array" ref="L17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6" s="11" t="str" cm="1">
        <f t="array" ref="M17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6" s="9" t="str" cm="1">
        <f t="array" ref="N1746">IF(IFERROR(VLOOKUP(VALUE(Table13[[#This Row],[County FIPS]]), VALUE([1]!Assignments_of_Authorization[#Data]), 1, FALSE), "N")&lt;&gt;"N", "Y", "N")</f>
        <v>N</v>
      </c>
      <c r="O1746" s="9" t="str" cm="1">
        <f t="array" ref="O17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6" s="9" t="str" cm="1">
        <f t="array" ref="P17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6" s="9" t="str" cm="1">
        <f t="array" ref="Q17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7" spans="2:17" x14ac:dyDescent="0.25">
      <c r="B1747" s="8" t="s">
        <v>3792</v>
      </c>
      <c r="C1747" t="s">
        <v>1121</v>
      </c>
      <c r="D1747" t="s">
        <v>506</v>
      </c>
      <c r="E1747" t="s">
        <v>6</v>
      </c>
      <c r="F1747" s="4">
        <v>4059</v>
      </c>
      <c r="G1747" s="6" t="str" cm="1">
        <f t="array" ref="G1747">IFERROR(VLOOKUP(VALUE(Table13[[#This Row],[County FIPS]]), IFERROR(IF(VALUE([1]!New_Licenses[#Data])=0, "Pending", VALUE([1]!New_Licenses[#Data])), [1]!New_Licenses[#Data]), 8, FALSE), "N/A")</f>
        <v>N/A</v>
      </c>
      <c r="H1747" s="9" t="str">
        <f>IF(AND(Table13[[#This Row],[Call Sign]]&lt;&gt;"N/A", Table13[[#This Row],[Call Sign]]&lt;&gt;"Pending"), "Y", "N")</f>
        <v>N</v>
      </c>
      <c r="I1747" s="10" t="str" cm="1">
        <f t="array" ref="I17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7" s="6" t="str" cm="1">
        <f t="array" ref="J1747">IF(IFERROR(VLOOKUP(VALUE(Table13[[#This Row],[County FIPS]]), IFERROR(IF(VALUE([1]!New_Leases[#Data])=0, "Pending", VALUE([1]!New_Leases[#Data])), [1]!New_Leases[#Data]), 13, FALSE), "N")="Active", "Y", "N")</f>
        <v>N</v>
      </c>
      <c r="K1747" s="9" t="str" cm="1">
        <f t="array" ref="K17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7" s="9" t="str" cm="1">
        <f t="array" ref="L17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7" s="11" t="str" cm="1">
        <f t="array" ref="M17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7" s="9" t="str" cm="1">
        <f t="array" ref="N1747">IF(IFERROR(VLOOKUP(VALUE(Table13[[#This Row],[County FIPS]]), VALUE([1]!Assignments_of_Authorization[#Data]), 1, FALSE), "N")&lt;&gt;"N", "Y", "N")</f>
        <v>N</v>
      </c>
      <c r="O1747" s="9" t="str" cm="1">
        <f t="array" ref="O17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7" s="9" t="str" cm="1">
        <f t="array" ref="P17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7" s="9" t="str" cm="1">
        <f t="array" ref="Q17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8" spans="2:17" x14ac:dyDescent="0.25">
      <c r="B1748" s="8" t="s">
        <v>3793</v>
      </c>
      <c r="C1748" t="s">
        <v>1121</v>
      </c>
      <c r="D1748" t="s">
        <v>71</v>
      </c>
      <c r="E1748" t="s">
        <v>6</v>
      </c>
      <c r="F1748" s="4">
        <v>20865</v>
      </c>
      <c r="G1748" s="6" t="str" cm="1">
        <f t="array" ref="G1748">IFERROR(VLOOKUP(VALUE(Table13[[#This Row],[County FIPS]]), IFERROR(IF(VALUE([1]!New_Licenses[#Data])=0, "Pending", VALUE([1]!New_Licenses[#Data])), [1]!New_Licenses[#Data]), 8, FALSE), "N/A")</f>
        <v>N/A</v>
      </c>
      <c r="H1748" s="9" t="str">
        <f>IF(AND(Table13[[#This Row],[Call Sign]]&lt;&gt;"N/A", Table13[[#This Row],[Call Sign]]&lt;&gt;"Pending"), "Y", "N")</f>
        <v>N</v>
      </c>
      <c r="I1748" s="10" t="str" cm="1">
        <f t="array" ref="I17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8" s="6" t="str" cm="1">
        <f t="array" ref="J1748">IF(IFERROR(VLOOKUP(VALUE(Table13[[#This Row],[County FIPS]]), IFERROR(IF(VALUE([1]!New_Leases[#Data])=0, "Pending", VALUE([1]!New_Leases[#Data])), [1]!New_Leases[#Data]), 13, FALSE), "N")="Active", "Y", "N")</f>
        <v>N</v>
      </c>
      <c r="K1748" s="9" t="str" cm="1">
        <f t="array" ref="K17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8" s="9" t="str" cm="1">
        <f t="array" ref="L17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8" s="11" t="str" cm="1">
        <f t="array" ref="M17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8" s="9" t="str" cm="1">
        <f t="array" ref="N1748">IF(IFERROR(VLOOKUP(VALUE(Table13[[#This Row],[County FIPS]]), VALUE([1]!Assignments_of_Authorization[#Data]), 1, FALSE), "N")&lt;&gt;"N", "Y", "N")</f>
        <v>N</v>
      </c>
      <c r="O1748" s="9" t="str" cm="1">
        <f t="array" ref="O17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8" s="9" t="str" cm="1">
        <f t="array" ref="P17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8" s="9" t="str" cm="1">
        <f t="array" ref="Q17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49" spans="2:17" x14ac:dyDescent="0.25">
      <c r="B1749" s="8" t="s">
        <v>3794</v>
      </c>
      <c r="C1749" t="s">
        <v>1121</v>
      </c>
      <c r="D1749" t="s">
        <v>460</v>
      </c>
      <c r="E1749" t="s">
        <v>6</v>
      </c>
      <c r="F1749" s="4">
        <v>9697</v>
      </c>
      <c r="G1749" s="6" t="str" cm="1">
        <f t="array" ref="G1749">IFERROR(VLOOKUP(VALUE(Table13[[#This Row],[County FIPS]]), IFERROR(IF(VALUE([1]!New_Licenses[#Data])=0, "Pending", VALUE([1]!New_Licenses[#Data])), [1]!New_Licenses[#Data]), 8, FALSE), "N/A")</f>
        <v>N/A</v>
      </c>
      <c r="H1749" s="9" t="str">
        <f>IF(AND(Table13[[#This Row],[Call Sign]]&lt;&gt;"N/A", Table13[[#This Row],[Call Sign]]&lt;&gt;"Pending"), "Y", "N")</f>
        <v>N</v>
      </c>
      <c r="I1749" s="10" t="str" cm="1">
        <f t="array" ref="I17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49" s="6" t="str" cm="1">
        <f t="array" ref="J1749">IF(IFERROR(VLOOKUP(VALUE(Table13[[#This Row],[County FIPS]]), IFERROR(IF(VALUE([1]!New_Leases[#Data])=0, "Pending", VALUE([1]!New_Leases[#Data])), [1]!New_Leases[#Data]), 13, FALSE), "N")="Active", "Y", "N")</f>
        <v>N</v>
      </c>
      <c r="K1749" s="9" t="str" cm="1">
        <f t="array" ref="K17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49" s="9" t="str" cm="1">
        <f t="array" ref="L17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49" s="11" t="str" cm="1">
        <f t="array" ref="M17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49" s="9" t="str" cm="1">
        <f t="array" ref="N1749">IF(IFERROR(VLOOKUP(VALUE(Table13[[#This Row],[County FIPS]]), VALUE([1]!Assignments_of_Authorization[#Data]), 1, FALSE), "N")&lt;&gt;"N", "Y", "N")</f>
        <v>N</v>
      </c>
      <c r="O1749" s="9" t="str" cm="1">
        <f t="array" ref="O17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49" s="9" t="str" cm="1">
        <f t="array" ref="P17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49" s="9" t="str" cm="1">
        <f t="array" ref="Q17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0" spans="2:17" x14ac:dyDescent="0.25">
      <c r="B1750" s="8" t="s">
        <v>3795</v>
      </c>
      <c r="C1750" t="s">
        <v>1121</v>
      </c>
      <c r="D1750" t="s">
        <v>461</v>
      </c>
      <c r="E1750" t="s">
        <v>6</v>
      </c>
      <c r="F1750" s="4">
        <v>3395</v>
      </c>
      <c r="G1750" s="6" t="str" cm="1">
        <f t="array" ref="G1750">IFERROR(VLOOKUP(VALUE(Table13[[#This Row],[County FIPS]]), IFERROR(IF(VALUE([1]!New_Licenses[#Data])=0, "Pending", VALUE([1]!New_Licenses[#Data])), [1]!New_Licenses[#Data]), 8, FALSE), "N/A")</f>
        <v>N/A</v>
      </c>
      <c r="H1750" s="9" t="str">
        <f>IF(AND(Table13[[#This Row],[Call Sign]]&lt;&gt;"N/A", Table13[[#This Row],[Call Sign]]&lt;&gt;"Pending"), "Y", "N")</f>
        <v>N</v>
      </c>
      <c r="I1750" s="10" t="str" cm="1">
        <f t="array" ref="I17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0" s="6" t="str" cm="1">
        <f t="array" ref="J1750">IF(IFERROR(VLOOKUP(VALUE(Table13[[#This Row],[County FIPS]]), IFERROR(IF(VALUE([1]!New_Leases[#Data])=0, "Pending", VALUE([1]!New_Leases[#Data])), [1]!New_Leases[#Data]), 13, FALSE), "N")="Active", "Y", "N")</f>
        <v>N</v>
      </c>
      <c r="K1750" s="9" t="str" cm="1">
        <f t="array" ref="K17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0" s="9" t="str" cm="1">
        <f t="array" ref="L17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0" s="11" t="str" cm="1">
        <f t="array" ref="M17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0" s="9" t="str" cm="1">
        <f t="array" ref="N1750">IF(IFERROR(VLOOKUP(VALUE(Table13[[#This Row],[County FIPS]]), VALUE([1]!Assignments_of_Authorization[#Data]), 1, FALSE), "N")&lt;&gt;"N", "Y", "N")</f>
        <v>N</v>
      </c>
      <c r="O1750" s="9" t="str" cm="1">
        <f t="array" ref="O17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0" s="9" t="str" cm="1">
        <f t="array" ref="P17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0" s="9" t="str" cm="1">
        <f t="array" ref="Q17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1" spans="2:17" x14ac:dyDescent="0.25">
      <c r="B1751" s="8" t="s">
        <v>3796</v>
      </c>
      <c r="C1751" t="s">
        <v>1121</v>
      </c>
      <c r="D1751" t="s">
        <v>462</v>
      </c>
      <c r="E1751" t="s">
        <v>6</v>
      </c>
      <c r="F1751" s="4">
        <v>774</v>
      </c>
      <c r="G1751" s="6" t="str" cm="1">
        <f t="array" ref="G1751">IFERROR(VLOOKUP(VALUE(Table13[[#This Row],[County FIPS]]), IFERROR(IF(VALUE([1]!New_Licenses[#Data])=0, "Pending", VALUE([1]!New_Licenses[#Data])), [1]!New_Licenses[#Data]), 8, FALSE), "N/A")</f>
        <v>N/A</v>
      </c>
      <c r="H1751" s="9" t="str">
        <f>IF(AND(Table13[[#This Row],[Call Sign]]&lt;&gt;"N/A", Table13[[#This Row],[Call Sign]]&lt;&gt;"Pending"), "Y", "N")</f>
        <v>N</v>
      </c>
      <c r="I1751" s="10" t="str" cm="1">
        <f t="array" ref="I17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1" s="6" t="str" cm="1">
        <f t="array" ref="J1751">IF(IFERROR(VLOOKUP(VALUE(Table13[[#This Row],[County FIPS]]), IFERROR(IF(VALUE([1]!New_Leases[#Data])=0, "Pending", VALUE([1]!New_Leases[#Data])), [1]!New_Leases[#Data]), 13, FALSE), "N")="Active", "Y", "N")</f>
        <v>N</v>
      </c>
      <c r="K1751" s="9" t="str" cm="1">
        <f t="array" ref="K17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1" s="9" t="str" cm="1">
        <f t="array" ref="L17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1" s="11" t="str" cm="1">
        <f t="array" ref="M17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1" s="9" t="str" cm="1">
        <f t="array" ref="N1751">IF(IFERROR(VLOOKUP(VALUE(Table13[[#This Row],[County FIPS]]), VALUE([1]!Assignments_of_Authorization[#Data]), 1, FALSE), "N")&lt;&gt;"N", "Y", "N")</f>
        <v>N</v>
      </c>
      <c r="O1751" s="9" t="str" cm="1">
        <f t="array" ref="O17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1" s="9" t="str" cm="1">
        <f t="array" ref="P17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1" s="9" t="str" cm="1">
        <f t="array" ref="Q17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2" spans="2:17" x14ac:dyDescent="0.25">
      <c r="B1752" s="8" t="s">
        <v>3797</v>
      </c>
      <c r="C1752" t="s">
        <v>1121</v>
      </c>
      <c r="D1752" t="s">
        <v>849</v>
      </c>
      <c r="E1752" t="s">
        <v>6</v>
      </c>
      <c r="F1752" s="4">
        <v>14125</v>
      </c>
      <c r="G1752" s="6" t="str" cm="1">
        <f t="array" ref="G1752">IFERROR(VLOOKUP(VALUE(Table13[[#This Row],[County FIPS]]), IFERROR(IF(VALUE([1]!New_Licenses[#Data])=0, "Pending", VALUE([1]!New_Licenses[#Data])), [1]!New_Licenses[#Data]), 8, FALSE), "N/A")</f>
        <v>N/A</v>
      </c>
      <c r="H1752" s="9" t="str">
        <f>IF(AND(Table13[[#This Row],[Call Sign]]&lt;&gt;"N/A", Table13[[#This Row],[Call Sign]]&lt;&gt;"Pending"), "Y", "N")</f>
        <v>N</v>
      </c>
      <c r="I1752" s="10" t="str" cm="1">
        <f t="array" ref="I17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2" s="6" t="str" cm="1">
        <f t="array" ref="J1752">IF(IFERROR(VLOOKUP(VALUE(Table13[[#This Row],[County FIPS]]), IFERROR(IF(VALUE([1]!New_Leases[#Data])=0, "Pending", VALUE([1]!New_Leases[#Data])), [1]!New_Leases[#Data]), 13, FALSE), "N")="Active", "Y", "N")</f>
        <v>N</v>
      </c>
      <c r="K1752" s="9" t="str" cm="1">
        <f t="array" ref="K17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2" s="9" t="str" cm="1">
        <f t="array" ref="L17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2" s="11" t="str" cm="1">
        <f t="array" ref="M17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2" s="9" t="str" cm="1">
        <f t="array" ref="N1752">IF(IFERROR(VLOOKUP(VALUE(Table13[[#This Row],[County FIPS]]), VALUE([1]!Assignments_of_Authorization[#Data]), 1, FALSE), "N")&lt;&gt;"N", "Y", "N")</f>
        <v>N</v>
      </c>
      <c r="O1752" s="9" t="str" cm="1">
        <f t="array" ref="O17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2" s="9" t="str" cm="1">
        <f t="array" ref="P17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2" s="9" t="str" cm="1">
        <f t="array" ref="Q17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3" spans="2:17" x14ac:dyDescent="0.25">
      <c r="B1753" s="8" t="s">
        <v>3798</v>
      </c>
      <c r="C1753" t="s">
        <v>1162</v>
      </c>
      <c r="D1753" t="s">
        <v>1163</v>
      </c>
      <c r="E1753" t="s">
        <v>6</v>
      </c>
      <c r="F1753" s="4">
        <v>25516</v>
      </c>
      <c r="G1753" s="6" t="str" cm="1">
        <f t="array" ref="G1753">IFERROR(VLOOKUP(VALUE(Table13[[#This Row],[County FIPS]]), IFERROR(IF(VALUE([1]!New_Licenses[#Data])=0, "Pending", VALUE([1]!New_Licenses[#Data])), [1]!New_Licenses[#Data]), 8, FALSE), "N/A")</f>
        <v>N/A</v>
      </c>
      <c r="H1753" s="9" t="str">
        <f>IF(AND(Table13[[#This Row],[Call Sign]]&lt;&gt;"N/A", Table13[[#This Row],[Call Sign]]&lt;&gt;"Pending"), "Y", "N")</f>
        <v>N</v>
      </c>
      <c r="I1753" s="10" t="str" cm="1">
        <f t="array" ref="I17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3" s="6" t="str" cm="1">
        <f t="array" ref="J1753">IF(IFERROR(VLOOKUP(VALUE(Table13[[#This Row],[County FIPS]]), IFERROR(IF(VALUE([1]!New_Leases[#Data])=0, "Pending", VALUE([1]!New_Leases[#Data])), [1]!New_Leases[#Data]), 13, FALSE), "N")="Active", "Y", "N")</f>
        <v>N</v>
      </c>
      <c r="K1753" s="9" t="str" cm="1">
        <f t="array" ref="K17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3" s="9" t="str" cm="1">
        <f t="array" ref="L17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3" s="11" t="str" cm="1">
        <f t="array" ref="M17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3" s="9" t="str" cm="1">
        <f t="array" ref="N1753">IF(IFERROR(VLOOKUP(VALUE(Table13[[#This Row],[County FIPS]]), VALUE([1]!Assignments_of_Authorization[#Data]), 1, FALSE), "N")&lt;&gt;"N", "Y", "N")</f>
        <v>N</v>
      </c>
      <c r="O1753" s="9" t="str" cm="1">
        <f t="array" ref="O17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3" s="9" t="str" cm="1">
        <f t="array" ref="P17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3" s="9" t="str" cm="1">
        <f t="array" ref="Q17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4" spans="2:17" x14ac:dyDescent="0.25">
      <c r="B1754" s="8" t="s">
        <v>3799</v>
      </c>
      <c r="C1754" t="s">
        <v>1162</v>
      </c>
      <c r="D1754" t="s">
        <v>132</v>
      </c>
      <c r="E1754" t="s">
        <v>8</v>
      </c>
      <c r="F1754" s="4">
        <v>2265461</v>
      </c>
      <c r="G1754" s="6" t="str" cm="1">
        <f t="array" ref="G1754">IFERROR(VLOOKUP(VALUE(Table13[[#This Row],[County FIPS]]), IFERROR(IF(VALUE([1]!New_Licenses[#Data])=0, "Pending", VALUE([1]!New_Licenses[#Data])), [1]!New_Licenses[#Data]), 8, FALSE), "N/A")</f>
        <v>N/A</v>
      </c>
      <c r="H1754" s="9" t="str">
        <f>IF(AND(Table13[[#This Row],[Call Sign]]&lt;&gt;"N/A", Table13[[#This Row],[Call Sign]]&lt;&gt;"Pending"), "Y", "N")</f>
        <v>N</v>
      </c>
      <c r="I1754" s="10" t="str" cm="1">
        <f t="array" ref="I17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4" s="6" t="str" cm="1">
        <f t="array" ref="J1754">IF(IFERROR(VLOOKUP(VALUE(Table13[[#This Row],[County FIPS]]), IFERROR(IF(VALUE([1]!New_Leases[#Data])=0, "Pending", VALUE([1]!New_Leases[#Data])), [1]!New_Leases[#Data]), 13, FALSE), "N")="Active", "Y", "N")</f>
        <v>N</v>
      </c>
      <c r="K1754" s="9" t="str" cm="1">
        <f t="array" ref="K17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4" s="9" t="str" cm="1">
        <f t="array" ref="L17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4" s="11" t="str" cm="1">
        <f t="array" ref="M17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4" s="9" t="str" cm="1">
        <f t="array" ref="N1754">IF(IFERROR(VLOOKUP(VALUE(Table13[[#This Row],[County FIPS]]), VALUE([1]!Assignments_of_Authorization[#Data]), 1, FALSE), "N")&lt;&gt;"N", "Y", "N")</f>
        <v>N</v>
      </c>
      <c r="O1754" s="9" t="str" cm="1">
        <f t="array" ref="O17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4" s="9" t="str" cm="1">
        <f t="array" ref="P17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4" s="9" t="str" cm="1">
        <f t="array" ref="Q17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5" spans="2:17" x14ac:dyDescent="0.25">
      <c r="B1755" s="8" t="s">
        <v>3800</v>
      </c>
      <c r="C1755" t="s">
        <v>1162</v>
      </c>
      <c r="D1755" t="s">
        <v>257</v>
      </c>
      <c r="E1755" t="s">
        <v>6</v>
      </c>
      <c r="F1755" s="4">
        <v>49488</v>
      </c>
      <c r="G1755" s="6" t="str" cm="1">
        <f t="array" ref="G1755">IFERROR(VLOOKUP(VALUE(Table13[[#This Row],[County FIPS]]), IFERROR(IF(VALUE([1]!New_Licenses[#Data])=0, "Pending", VALUE([1]!New_Licenses[#Data])), [1]!New_Licenses[#Data]), 8, FALSE), "N/A")</f>
        <v>N/A</v>
      </c>
      <c r="H1755" s="9" t="str">
        <f>IF(AND(Table13[[#This Row],[Call Sign]]&lt;&gt;"N/A", Table13[[#This Row],[Call Sign]]&lt;&gt;"Pending"), "Y", "N")</f>
        <v>N</v>
      </c>
      <c r="I1755" s="10" t="str" cm="1">
        <f t="array" ref="I17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5" s="6" t="str" cm="1">
        <f t="array" ref="J1755">IF(IFERROR(VLOOKUP(VALUE(Table13[[#This Row],[County FIPS]]), IFERROR(IF(VALUE([1]!New_Leases[#Data])=0, "Pending", VALUE([1]!New_Leases[#Data])), [1]!New_Leases[#Data]), 13, FALSE), "N")="Active", "Y", "N")</f>
        <v>N</v>
      </c>
      <c r="K1755" s="9" t="str" cm="1">
        <f t="array" ref="K17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5" s="9" t="str" cm="1">
        <f t="array" ref="L17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5" s="11" t="str" cm="1">
        <f t="array" ref="M17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5" s="9" t="str" cm="1">
        <f t="array" ref="N1755">IF(IFERROR(VLOOKUP(VALUE(Table13[[#This Row],[County FIPS]]), VALUE([1]!Assignments_of_Authorization[#Data]), 1, FALSE), "N")&lt;&gt;"N", "Y", "N")</f>
        <v>N</v>
      </c>
      <c r="O1755" s="9" t="str" cm="1">
        <f t="array" ref="O17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5" s="9" t="str" cm="1">
        <f t="array" ref="P17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5" s="9" t="str" cm="1">
        <f t="array" ref="Q17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6" spans="2:17" x14ac:dyDescent="0.25">
      <c r="B1756" s="8" t="s">
        <v>3801</v>
      </c>
      <c r="C1756" t="s">
        <v>1162</v>
      </c>
      <c r="D1756" t="s">
        <v>1164</v>
      </c>
      <c r="E1756" t="s">
        <v>6</v>
      </c>
      <c r="F1756" s="4">
        <v>53702</v>
      </c>
      <c r="G1756" s="6" t="str" cm="1">
        <f t="array" ref="G1756">IFERROR(VLOOKUP(VALUE(Table13[[#This Row],[County FIPS]]), IFERROR(IF(VALUE([1]!New_Licenses[#Data])=0, "Pending", VALUE([1]!New_Licenses[#Data])), [1]!New_Licenses[#Data]), 8, FALSE), "N/A")</f>
        <v>N/A</v>
      </c>
      <c r="H1756" s="9" t="str">
        <f>IF(AND(Table13[[#This Row],[Call Sign]]&lt;&gt;"N/A", Table13[[#This Row],[Call Sign]]&lt;&gt;"Pending"), "Y", "N")</f>
        <v>N</v>
      </c>
      <c r="I1756" s="10" t="str" cm="1">
        <f t="array" ref="I17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6" s="6" t="str" cm="1">
        <f t="array" ref="J1756">IF(IFERROR(VLOOKUP(VALUE(Table13[[#This Row],[County FIPS]]), IFERROR(IF(VALUE([1]!New_Leases[#Data])=0, "Pending", VALUE([1]!New_Leases[#Data])), [1]!New_Leases[#Data]), 13, FALSE), "N")="Active", "Y", "N")</f>
        <v>N</v>
      </c>
      <c r="K1756" s="9" t="str" cm="1">
        <f t="array" ref="K17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6" s="9" t="str" cm="1">
        <f t="array" ref="L17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6" s="11" t="str" cm="1">
        <f t="array" ref="M17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6" s="9" t="str" cm="1">
        <f t="array" ref="N1756">IF(IFERROR(VLOOKUP(VALUE(Table13[[#This Row],[County FIPS]]), VALUE([1]!Assignments_of_Authorization[#Data]), 1, FALSE), "N")&lt;&gt;"N", "Y", "N")</f>
        <v>N</v>
      </c>
      <c r="O1756" s="9" t="str" cm="1">
        <f t="array" ref="O17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6" s="9" t="str" cm="1">
        <f t="array" ref="P17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6" s="9" t="str" cm="1">
        <f t="array" ref="Q17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7" spans="2:17" x14ac:dyDescent="0.25">
      <c r="B1757" s="8" t="s">
        <v>3802</v>
      </c>
      <c r="C1757" t="s">
        <v>1162</v>
      </c>
      <c r="D1757" t="s">
        <v>1165</v>
      </c>
      <c r="E1757" t="s">
        <v>6</v>
      </c>
      <c r="F1757" s="4">
        <v>729</v>
      </c>
      <c r="G1757" s="6" t="str" cm="1">
        <f t="array" ref="G1757">IFERROR(VLOOKUP(VALUE(Table13[[#This Row],[County FIPS]]), IFERROR(IF(VALUE([1]!New_Licenses[#Data])=0, "Pending", VALUE([1]!New_Licenses[#Data])), [1]!New_Licenses[#Data]), 8, FALSE), "N/A")</f>
        <v>N/A</v>
      </c>
      <c r="H1757" s="9" t="str">
        <f>IF(AND(Table13[[#This Row],[Call Sign]]&lt;&gt;"N/A", Table13[[#This Row],[Call Sign]]&lt;&gt;"Pending"), "Y", "N")</f>
        <v>N</v>
      </c>
      <c r="I1757" s="10" t="str" cm="1">
        <f t="array" ref="I17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7" s="6" t="str" cm="1">
        <f t="array" ref="J1757">IF(IFERROR(VLOOKUP(VALUE(Table13[[#This Row],[County FIPS]]), IFERROR(IF(VALUE([1]!New_Leases[#Data])=0, "Pending", VALUE([1]!New_Leases[#Data])), [1]!New_Leases[#Data]), 13, FALSE), "N")="Active", "Y", "N")</f>
        <v>N</v>
      </c>
      <c r="K1757" s="9" t="str" cm="1">
        <f t="array" ref="K17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7" s="9" t="str" cm="1">
        <f t="array" ref="L17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7" s="11" t="str" cm="1">
        <f t="array" ref="M17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7" s="9" t="str" cm="1">
        <f t="array" ref="N1757">IF(IFERROR(VLOOKUP(VALUE(Table13[[#This Row],[County FIPS]]), VALUE([1]!Assignments_of_Authorization[#Data]), 1, FALSE), "N")&lt;&gt;"N", "Y", "N")</f>
        <v>N</v>
      </c>
      <c r="O1757" s="9" t="str" cm="1">
        <f t="array" ref="O17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7" s="9" t="str" cm="1">
        <f t="array" ref="P17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7" s="9" t="str" cm="1">
        <f t="array" ref="Q17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8" spans="2:17" x14ac:dyDescent="0.25">
      <c r="B1758" s="8" t="s">
        <v>3803</v>
      </c>
      <c r="C1758" t="s">
        <v>1162</v>
      </c>
      <c r="D1758" t="s">
        <v>1166</v>
      </c>
      <c r="E1758" t="s">
        <v>6</v>
      </c>
      <c r="F1758" s="4">
        <v>1855</v>
      </c>
      <c r="G1758" s="6" t="str" cm="1">
        <f t="array" ref="G1758">IFERROR(VLOOKUP(VALUE(Table13[[#This Row],[County FIPS]]), IFERROR(IF(VALUE([1]!New_Licenses[#Data])=0, "Pending", VALUE([1]!New_Licenses[#Data])), [1]!New_Licenses[#Data]), 8, FALSE), "N/A")</f>
        <v>N/A</v>
      </c>
      <c r="H1758" s="9" t="str">
        <f>IF(AND(Table13[[#This Row],[Call Sign]]&lt;&gt;"N/A", Table13[[#This Row],[Call Sign]]&lt;&gt;"Pending"), "Y", "N")</f>
        <v>N</v>
      </c>
      <c r="I1758" s="10" t="str" cm="1">
        <f t="array" ref="I17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8" s="6" t="str" cm="1">
        <f t="array" ref="J1758">IF(IFERROR(VLOOKUP(VALUE(Table13[[#This Row],[County FIPS]]), IFERROR(IF(VALUE([1]!New_Leases[#Data])=0, "Pending", VALUE([1]!New_Leases[#Data])), [1]!New_Leases[#Data]), 13, FALSE), "N")="Active", "Y", "N")</f>
        <v>N</v>
      </c>
      <c r="K1758" s="9" t="str" cm="1">
        <f t="array" ref="K17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8" s="9" t="str" cm="1">
        <f t="array" ref="L17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8" s="11" t="str" cm="1">
        <f t="array" ref="M17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8" s="9" t="str" cm="1">
        <f t="array" ref="N1758">IF(IFERROR(VLOOKUP(VALUE(Table13[[#This Row],[County FIPS]]), VALUE([1]!Assignments_of_Authorization[#Data]), 1, FALSE), "N")&lt;&gt;"N", "Y", "N")</f>
        <v>N</v>
      </c>
      <c r="O1758" s="9" t="str" cm="1">
        <f t="array" ref="O17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8" s="9" t="str" cm="1">
        <f t="array" ref="P17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8" s="9" t="str" cm="1">
        <f t="array" ref="Q17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59" spans="2:17" x14ac:dyDescent="0.25">
      <c r="B1759" s="8" t="s">
        <v>3804</v>
      </c>
      <c r="C1759" t="s">
        <v>1162</v>
      </c>
      <c r="D1759" t="s">
        <v>193</v>
      </c>
      <c r="E1759" t="s">
        <v>6</v>
      </c>
      <c r="F1759" s="4">
        <v>17285</v>
      </c>
      <c r="G1759" s="6" t="str" cm="1">
        <f t="array" ref="G1759">IFERROR(VLOOKUP(VALUE(Table13[[#This Row],[County FIPS]]), IFERROR(IF(VALUE([1]!New_Licenses[#Data])=0, "Pending", VALUE([1]!New_Licenses[#Data])), [1]!New_Licenses[#Data]), 8, FALSE), "N/A")</f>
        <v>N/A</v>
      </c>
      <c r="H1759" s="9" t="str">
        <f>IF(AND(Table13[[#This Row],[Call Sign]]&lt;&gt;"N/A", Table13[[#This Row],[Call Sign]]&lt;&gt;"Pending"), "Y", "N")</f>
        <v>N</v>
      </c>
      <c r="I1759" s="10" t="str" cm="1">
        <f t="array" ref="I17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59" s="6" t="str" cm="1">
        <f t="array" ref="J1759">IF(IFERROR(VLOOKUP(VALUE(Table13[[#This Row],[County FIPS]]), IFERROR(IF(VALUE([1]!New_Leases[#Data])=0, "Pending", VALUE([1]!New_Leases[#Data])), [1]!New_Leases[#Data]), 13, FALSE), "N")="Active", "Y", "N")</f>
        <v>N</v>
      </c>
      <c r="K1759" s="9" t="str" cm="1">
        <f t="array" ref="K17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59" s="9" t="str" cm="1">
        <f t="array" ref="L17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59" s="11" t="str" cm="1">
        <f t="array" ref="M17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59" s="9" t="str" cm="1">
        <f t="array" ref="N1759">IF(IFERROR(VLOOKUP(VALUE(Table13[[#This Row],[County FIPS]]), VALUE([1]!Assignments_of_Authorization[#Data]), 1, FALSE), "N")&lt;&gt;"N", "Y", "N")</f>
        <v>N</v>
      </c>
      <c r="O1759" s="9" t="str" cm="1">
        <f t="array" ref="O17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59" s="9" t="str" cm="1">
        <f t="array" ref="P17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59" s="9" t="str" cm="1">
        <f t="array" ref="Q17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0" spans="2:17" x14ac:dyDescent="0.25">
      <c r="B1760" s="8" t="s">
        <v>3805</v>
      </c>
      <c r="C1760" t="s">
        <v>1162</v>
      </c>
      <c r="D1760" t="s">
        <v>1167</v>
      </c>
      <c r="E1760" t="s">
        <v>6</v>
      </c>
      <c r="F1760" s="4">
        <v>5734</v>
      </c>
      <c r="G1760" s="6" t="str" cm="1">
        <f t="array" ref="G1760">IFERROR(VLOOKUP(VALUE(Table13[[#This Row],[County FIPS]]), IFERROR(IF(VALUE([1]!New_Licenses[#Data])=0, "Pending", VALUE([1]!New_Licenses[#Data])), [1]!New_Licenses[#Data]), 8, FALSE), "N/A")</f>
        <v>N/A</v>
      </c>
      <c r="H1760" s="9" t="str">
        <f>IF(AND(Table13[[#This Row],[Call Sign]]&lt;&gt;"N/A", Table13[[#This Row],[Call Sign]]&lt;&gt;"Pending"), "Y", "N")</f>
        <v>N</v>
      </c>
      <c r="I1760" s="10" t="str" cm="1">
        <f t="array" ref="I17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0" s="6" t="str" cm="1">
        <f t="array" ref="J1760">IF(IFERROR(VLOOKUP(VALUE(Table13[[#This Row],[County FIPS]]), IFERROR(IF(VALUE([1]!New_Leases[#Data])=0, "Pending", VALUE([1]!New_Leases[#Data])), [1]!New_Leases[#Data]), 13, FALSE), "N")="Active", "Y", "N")</f>
        <v>N</v>
      </c>
      <c r="K1760" s="9" t="str" cm="1">
        <f t="array" ref="K17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0" s="9" t="str" cm="1">
        <f t="array" ref="L17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0" s="11" t="str" cm="1">
        <f t="array" ref="M17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0" s="9" t="str" cm="1">
        <f t="array" ref="N1760">IF(IFERROR(VLOOKUP(VALUE(Table13[[#This Row],[County FIPS]]), VALUE([1]!Assignments_of_Authorization[#Data]), 1, FALSE), "N")&lt;&gt;"N", "Y", "N")</f>
        <v>N</v>
      </c>
      <c r="O1760" s="9" t="str" cm="1">
        <f t="array" ref="O17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0" s="9" t="str" cm="1">
        <f t="array" ref="P17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0" s="9" t="str" cm="1">
        <f t="array" ref="Q17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1" spans="2:17" x14ac:dyDescent="0.25">
      <c r="B1761" s="8" t="s">
        <v>3806</v>
      </c>
      <c r="C1761" t="s">
        <v>1162</v>
      </c>
      <c r="D1761" t="s">
        <v>153</v>
      </c>
      <c r="E1761" t="s">
        <v>6</v>
      </c>
      <c r="F1761" s="4">
        <v>4499</v>
      </c>
      <c r="G1761" s="6" t="str" cm="1">
        <f t="array" ref="G1761">IFERROR(VLOOKUP(VALUE(Table13[[#This Row],[County FIPS]]), IFERROR(IF(VALUE([1]!New_Licenses[#Data])=0, "Pending", VALUE([1]!New_Licenses[#Data])), [1]!New_Licenses[#Data]), 8, FALSE), "N/A")</f>
        <v>N/A</v>
      </c>
      <c r="H1761" s="9" t="str">
        <f>IF(AND(Table13[[#This Row],[Call Sign]]&lt;&gt;"N/A", Table13[[#This Row],[Call Sign]]&lt;&gt;"Pending"), "Y", "N")</f>
        <v>N</v>
      </c>
      <c r="I1761" s="10" t="str" cm="1">
        <f t="array" ref="I17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1" s="6" t="str" cm="1">
        <f t="array" ref="J1761">IF(IFERROR(VLOOKUP(VALUE(Table13[[#This Row],[County FIPS]]), IFERROR(IF(VALUE([1]!New_Leases[#Data])=0, "Pending", VALUE([1]!New_Leases[#Data])), [1]!New_Leases[#Data]), 13, FALSE), "N")="Active", "Y", "N")</f>
        <v>N</v>
      </c>
      <c r="K1761" s="9" t="str" cm="1">
        <f t="array" ref="K17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1" s="9" t="str" cm="1">
        <f t="array" ref="L17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1" s="11" t="str" cm="1">
        <f t="array" ref="M17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1" s="9" t="str" cm="1">
        <f t="array" ref="N1761">IF(IFERROR(VLOOKUP(VALUE(Table13[[#This Row],[County FIPS]]), VALUE([1]!Assignments_of_Authorization[#Data]), 1, FALSE), "N")&lt;&gt;"N", "Y", "N")</f>
        <v>N</v>
      </c>
      <c r="O1761" s="9" t="str" cm="1">
        <f t="array" ref="O17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1" s="9" t="str" cm="1">
        <f t="array" ref="P17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1" s="9" t="str" cm="1">
        <f t="array" ref="Q17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2" spans="2:17" x14ac:dyDescent="0.25">
      <c r="B1762" s="8" t="s">
        <v>3807</v>
      </c>
      <c r="C1762" t="s">
        <v>1162</v>
      </c>
      <c r="D1762" t="s">
        <v>629</v>
      </c>
      <c r="E1762" t="s">
        <v>6</v>
      </c>
      <c r="F1762" s="4">
        <v>59235</v>
      </c>
      <c r="G1762" s="6" t="str" cm="1">
        <f t="array" ref="G1762">IFERROR(VLOOKUP(VALUE(Table13[[#This Row],[County FIPS]]), IFERROR(IF(VALUE([1]!New_Licenses[#Data])=0, "Pending", VALUE([1]!New_Licenses[#Data])), [1]!New_Licenses[#Data]), 8, FALSE), "N/A")</f>
        <v>N/A</v>
      </c>
      <c r="H1762" s="9" t="str">
        <f>IF(AND(Table13[[#This Row],[Call Sign]]&lt;&gt;"N/A", Table13[[#This Row],[Call Sign]]&lt;&gt;"Pending"), "Y", "N")</f>
        <v>N</v>
      </c>
      <c r="I1762" s="10" t="str" cm="1">
        <f t="array" ref="I17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2" s="6" t="str" cm="1">
        <f t="array" ref="J1762">IF(IFERROR(VLOOKUP(VALUE(Table13[[#This Row],[County FIPS]]), IFERROR(IF(VALUE([1]!New_Leases[#Data])=0, "Pending", VALUE([1]!New_Leases[#Data])), [1]!New_Leases[#Data]), 13, FALSE), "N")="Active", "Y", "N")</f>
        <v>N</v>
      </c>
      <c r="K1762" s="9" t="str" cm="1">
        <f t="array" ref="K17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2" s="9" t="str" cm="1">
        <f t="array" ref="L17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2" s="11" t="str" cm="1">
        <f t="array" ref="M17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2" s="9" t="str" cm="1">
        <f t="array" ref="N1762">IF(IFERROR(VLOOKUP(VALUE(Table13[[#This Row],[County FIPS]]), VALUE([1]!Assignments_of_Authorization[#Data]), 1, FALSE), "N")&lt;&gt;"N", "Y", "N")</f>
        <v>N</v>
      </c>
      <c r="O1762" s="9" t="str" cm="1">
        <f t="array" ref="O17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2" s="9" t="str" cm="1">
        <f t="array" ref="P17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2" s="9" t="str" cm="1">
        <f t="array" ref="Q17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3" spans="2:17" x14ac:dyDescent="0.25">
      <c r="B1763" s="8" t="s">
        <v>3808</v>
      </c>
      <c r="C1763" t="s">
        <v>1162</v>
      </c>
      <c r="D1763" t="s">
        <v>274</v>
      </c>
      <c r="E1763" t="s">
        <v>6</v>
      </c>
      <c r="F1763" s="4">
        <v>4554</v>
      </c>
      <c r="G1763" s="6" t="str" cm="1">
        <f t="array" ref="G1763">IFERROR(VLOOKUP(VALUE(Table13[[#This Row],[County FIPS]]), IFERROR(IF(VALUE([1]!New_Licenses[#Data])=0, "Pending", VALUE([1]!New_Licenses[#Data])), [1]!New_Licenses[#Data]), 8, FALSE), "N/A")</f>
        <v>N/A</v>
      </c>
      <c r="H1763" s="9" t="str">
        <f>IF(AND(Table13[[#This Row],[Call Sign]]&lt;&gt;"N/A", Table13[[#This Row],[Call Sign]]&lt;&gt;"Pending"), "Y", "N")</f>
        <v>N</v>
      </c>
      <c r="I1763" s="10" t="str" cm="1">
        <f t="array" ref="I17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3" s="6" t="str" cm="1">
        <f t="array" ref="J1763">IF(IFERROR(VLOOKUP(VALUE(Table13[[#This Row],[County FIPS]]), IFERROR(IF(VALUE([1]!New_Leases[#Data])=0, "Pending", VALUE([1]!New_Leases[#Data])), [1]!New_Leases[#Data]), 13, FALSE), "N")="Active", "Y", "N")</f>
        <v>N</v>
      </c>
      <c r="K1763" s="9" t="str" cm="1">
        <f t="array" ref="K17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3" s="9" t="str" cm="1">
        <f t="array" ref="L17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3" s="11" t="str" cm="1">
        <f t="array" ref="M17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3" s="9" t="str" cm="1">
        <f t="array" ref="N1763">IF(IFERROR(VLOOKUP(VALUE(Table13[[#This Row],[County FIPS]]), VALUE([1]!Assignments_of_Authorization[#Data]), 1, FALSE), "N")&lt;&gt;"N", "Y", "N")</f>
        <v>N</v>
      </c>
      <c r="O1763" s="9" t="str" cm="1">
        <f t="array" ref="O17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3" s="9" t="str" cm="1">
        <f t="array" ref="P17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3" s="9" t="str" cm="1">
        <f t="array" ref="Q17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4" spans="2:17" x14ac:dyDescent="0.25">
      <c r="B1764" s="8" t="s">
        <v>3809</v>
      </c>
      <c r="C1764" t="s">
        <v>1162</v>
      </c>
      <c r="D1764" t="s">
        <v>1168</v>
      </c>
      <c r="E1764" t="s">
        <v>6</v>
      </c>
      <c r="F1764" s="4">
        <v>51591</v>
      </c>
      <c r="G1764" s="6" t="str" cm="1">
        <f t="array" ref="G1764">IFERROR(VLOOKUP(VALUE(Table13[[#This Row],[County FIPS]]), IFERROR(IF(VALUE([1]!New_Licenses[#Data])=0, "Pending", VALUE([1]!New_Licenses[#Data])), [1]!New_Licenses[#Data]), 8, FALSE), "N/A")</f>
        <v>N/A</v>
      </c>
      <c r="H1764" s="9" t="str">
        <f>IF(AND(Table13[[#This Row],[Call Sign]]&lt;&gt;"N/A", Table13[[#This Row],[Call Sign]]&lt;&gt;"Pending"), "Y", "N")</f>
        <v>N</v>
      </c>
      <c r="I1764" s="10" t="str" cm="1">
        <f t="array" ref="I17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4" s="6" t="str" cm="1">
        <f t="array" ref="J1764">IF(IFERROR(VLOOKUP(VALUE(Table13[[#This Row],[County FIPS]]), IFERROR(IF(VALUE([1]!New_Leases[#Data])=0, "Pending", VALUE([1]!New_Leases[#Data])), [1]!New_Leases[#Data]), 13, FALSE), "N")="Active", "Y", "N")</f>
        <v>N</v>
      </c>
      <c r="K1764" s="9" t="str" cm="1">
        <f t="array" ref="K17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4" s="9" t="str" cm="1">
        <f t="array" ref="L17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4" s="11" t="str" cm="1">
        <f t="array" ref="M17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4" s="9" t="str" cm="1">
        <f t="array" ref="N1764">IF(IFERROR(VLOOKUP(VALUE(Table13[[#This Row],[County FIPS]]), VALUE([1]!Assignments_of_Authorization[#Data]), 1, FALSE), "N")&lt;&gt;"N", "Y", "N")</f>
        <v>N</v>
      </c>
      <c r="O1764" s="9" t="str" cm="1">
        <f t="array" ref="O17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4" s="9" t="str" cm="1">
        <f t="array" ref="P17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4" s="9" t="str" cm="1">
        <f t="array" ref="Q17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5" spans="2:17" x14ac:dyDescent="0.25">
      <c r="B1765" s="8" t="s">
        <v>3810</v>
      </c>
      <c r="C1765" t="s">
        <v>1162</v>
      </c>
      <c r="D1765" t="s">
        <v>1169</v>
      </c>
      <c r="E1765" t="s">
        <v>6</v>
      </c>
      <c r="F1765" s="4">
        <v>6650</v>
      </c>
      <c r="G1765" s="6" t="str" cm="1">
        <f t="array" ref="G1765">IFERROR(VLOOKUP(VALUE(Table13[[#This Row],[County FIPS]]), IFERROR(IF(VALUE([1]!New_Licenses[#Data])=0, "Pending", VALUE([1]!New_Licenses[#Data])), [1]!New_Licenses[#Data]), 8, FALSE), "N/A")</f>
        <v>N/A</v>
      </c>
      <c r="H1765" s="9" t="str">
        <f>IF(AND(Table13[[#This Row],[Call Sign]]&lt;&gt;"N/A", Table13[[#This Row],[Call Sign]]&lt;&gt;"Pending"), "Y", "N")</f>
        <v>N</v>
      </c>
      <c r="I1765" s="10" t="str" cm="1">
        <f t="array" ref="I17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5" s="6" t="str" cm="1">
        <f t="array" ref="J1765">IF(IFERROR(VLOOKUP(VALUE(Table13[[#This Row],[County FIPS]]), IFERROR(IF(VALUE([1]!New_Leases[#Data])=0, "Pending", VALUE([1]!New_Leases[#Data])), [1]!New_Leases[#Data]), 13, FALSE), "N")="Active", "Y", "N")</f>
        <v>N</v>
      </c>
      <c r="K1765" s="9" t="str" cm="1">
        <f t="array" ref="K17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5" s="9" t="str" cm="1">
        <f t="array" ref="L17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5" s="11" t="str" cm="1">
        <f t="array" ref="M17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5" s="9" t="str" cm="1">
        <f t="array" ref="N1765">IF(IFERROR(VLOOKUP(VALUE(Table13[[#This Row],[County FIPS]]), VALUE([1]!Assignments_of_Authorization[#Data]), 1, FALSE), "N")&lt;&gt;"N", "Y", "N")</f>
        <v>N</v>
      </c>
      <c r="O1765" s="9" t="str" cm="1">
        <f t="array" ref="O17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5" s="9" t="str" cm="1">
        <f t="array" ref="P17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5" s="9" t="str" cm="1">
        <f t="array" ref="Q17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6" spans="2:17" x14ac:dyDescent="0.25">
      <c r="B1766" s="8" t="s">
        <v>3811</v>
      </c>
      <c r="C1766" t="s">
        <v>1162</v>
      </c>
      <c r="D1766" t="s">
        <v>1170</v>
      </c>
      <c r="E1766" t="s">
        <v>6</v>
      </c>
      <c r="F1766" s="4">
        <v>4104</v>
      </c>
      <c r="G1766" s="6" t="str" cm="1">
        <f t="array" ref="G1766">IFERROR(VLOOKUP(VALUE(Table13[[#This Row],[County FIPS]]), IFERROR(IF(VALUE([1]!New_Licenses[#Data])=0, "Pending", VALUE([1]!New_Licenses[#Data])), [1]!New_Licenses[#Data]), 8, FALSE), "N/A")</f>
        <v>N/A</v>
      </c>
      <c r="H1766" s="9" t="str">
        <f>IF(AND(Table13[[#This Row],[Call Sign]]&lt;&gt;"N/A", Table13[[#This Row],[Call Sign]]&lt;&gt;"Pending"), "Y", "N")</f>
        <v>N</v>
      </c>
      <c r="I1766" s="10" t="str" cm="1">
        <f t="array" ref="I17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6" s="6" t="str" cm="1">
        <f t="array" ref="J1766">IF(IFERROR(VLOOKUP(VALUE(Table13[[#This Row],[County FIPS]]), IFERROR(IF(VALUE([1]!New_Leases[#Data])=0, "Pending", VALUE([1]!New_Leases[#Data])), [1]!New_Leases[#Data]), 13, FALSE), "N")="Active", "Y", "N")</f>
        <v>N</v>
      </c>
      <c r="K1766" s="9" t="str" cm="1">
        <f t="array" ref="K17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6" s="9" t="str" cm="1">
        <f t="array" ref="L17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6" s="11" t="str" cm="1">
        <f t="array" ref="M17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6" s="9" t="str" cm="1">
        <f t="array" ref="N1766">IF(IFERROR(VLOOKUP(VALUE(Table13[[#This Row],[County FIPS]]), VALUE([1]!Assignments_of_Authorization[#Data]), 1, FALSE), "N")&lt;&gt;"N", "Y", "N")</f>
        <v>N</v>
      </c>
      <c r="O1766" s="9" t="str" cm="1">
        <f t="array" ref="O17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6" s="9" t="str" cm="1">
        <f t="array" ref="P17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6" s="9" t="str" cm="1">
        <f t="array" ref="Q17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7" spans="2:17" x14ac:dyDescent="0.25">
      <c r="B1767" s="8" t="s">
        <v>3812</v>
      </c>
      <c r="C1767" t="s">
        <v>1162</v>
      </c>
      <c r="D1767" t="s">
        <v>1171</v>
      </c>
      <c r="E1767" t="s">
        <v>6</v>
      </c>
      <c r="F1767" s="4">
        <v>486492</v>
      </c>
      <c r="G1767" s="6" t="str" cm="1">
        <f t="array" ref="G1767">IFERROR(VLOOKUP(VALUE(Table13[[#This Row],[County FIPS]]), IFERROR(IF(VALUE([1]!New_Licenses[#Data])=0, "Pending", VALUE([1]!New_Licenses[#Data])), [1]!New_Licenses[#Data]), 8, FALSE), "N/A")</f>
        <v>N/A</v>
      </c>
      <c r="H1767" s="9" t="str">
        <f>IF(AND(Table13[[#This Row],[Call Sign]]&lt;&gt;"N/A", Table13[[#This Row],[Call Sign]]&lt;&gt;"Pending"), "Y", "N")</f>
        <v>N</v>
      </c>
      <c r="I1767" s="10" t="str" cm="1">
        <f t="array" ref="I17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7" s="6" t="str" cm="1">
        <f t="array" ref="J1767">IF(IFERROR(VLOOKUP(VALUE(Table13[[#This Row],[County FIPS]]), IFERROR(IF(VALUE([1]!New_Leases[#Data])=0, "Pending", VALUE([1]!New_Leases[#Data])), [1]!New_Leases[#Data]), 13, FALSE), "N")="Active", "Y", "N")</f>
        <v>N</v>
      </c>
      <c r="K1767" s="9" t="str" cm="1">
        <f t="array" ref="K17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7" s="9" t="str" cm="1">
        <f t="array" ref="L17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7" s="11" t="str" cm="1">
        <f t="array" ref="M17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7" s="9" t="str" cm="1">
        <f t="array" ref="N1767">IF(IFERROR(VLOOKUP(VALUE(Table13[[#This Row],[County FIPS]]), VALUE([1]!Assignments_of_Authorization[#Data]), 1, FALSE), "N")&lt;&gt;"N", "Y", "N")</f>
        <v>N</v>
      </c>
      <c r="O1767" s="9" t="str" cm="1">
        <f t="array" ref="O17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7" s="9" t="str" cm="1">
        <f t="array" ref="P17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7" s="9" t="str" cm="1">
        <f t="array" ref="Q17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8" spans="2:17" x14ac:dyDescent="0.25">
      <c r="B1768" s="8" t="s">
        <v>3813</v>
      </c>
      <c r="C1768" t="s">
        <v>1162</v>
      </c>
      <c r="D1768" t="s">
        <v>1172</v>
      </c>
      <c r="E1768" t="s">
        <v>6</v>
      </c>
      <c r="F1768" s="4">
        <v>9080</v>
      </c>
      <c r="G1768" s="6" t="str" cm="1">
        <f t="array" ref="G1768">IFERROR(VLOOKUP(VALUE(Table13[[#This Row],[County FIPS]]), IFERROR(IF(VALUE([1]!New_Licenses[#Data])=0, "Pending", VALUE([1]!New_Licenses[#Data])), [1]!New_Licenses[#Data]), 8, FALSE), "N/A")</f>
        <v>N/A</v>
      </c>
      <c r="H1768" s="9" t="str">
        <f>IF(AND(Table13[[#This Row],[Call Sign]]&lt;&gt;"N/A", Table13[[#This Row],[Call Sign]]&lt;&gt;"Pending"), "Y", "N")</f>
        <v>N</v>
      </c>
      <c r="I1768" s="10" t="str" cm="1">
        <f t="array" ref="I17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8" s="6" t="str" cm="1">
        <f t="array" ref="J1768">IF(IFERROR(VLOOKUP(VALUE(Table13[[#This Row],[County FIPS]]), IFERROR(IF(VALUE([1]!New_Leases[#Data])=0, "Pending", VALUE([1]!New_Leases[#Data])), [1]!New_Leases[#Data]), 13, FALSE), "N")="Active", "Y", "N")</f>
        <v>N</v>
      </c>
      <c r="K1768" s="9" t="str" cm="1">
        <f t="array" ref="K17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8" s="9" t="str" cm="1">
        <f t="array" ref="L17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8" s="11" t="str" cm="1">
        <f t="array" ref="M17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8" s="9" t="str" cm="1">
        <f t="array" ref="N1768">IF(IFERROR(VLOOKUP(VALUE(Table13[[#This Row],[County FIPS]]), VALUE([1]!Assignments_of_Authorization[#Data]), 1, FALSE), "N")&lt;&gt;"N", "Y", "N")</f>
        <v>N</v>
      </c>
      <c r="O1768" s="9" t="str" cm="1">
        <f t="array" ref="O17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8" s="9" t="str" cm="1">
        <f t="array" ref="P17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8" s="9" t="str" cm="1">
        <f t="array" ref="Q17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69" spans="2:17" x14ac:dyDescent="0.25">
      <c r="B1769" s="8" t="s">
        <v>3814</v>
      </c>
      <c r="C1769" t="s">
        <v>1162</v>
      </c>
      <c r="D1769" t="s">
        <v>1173</v>
      </c>
      <c r="E1769" t="s">
        <v>8</v>
      </c>
      <c r="F1769" s="4">
        <v>58639</v>
      </c>
      <c r="G1769" s="6" t="str" cm="1">
        <f t="array" ref="G1769">IFERROR(VLOOKUP(VALUE(Table13[[#This Row],[County FIPS]]), IFERROR(IF(VALUE([1]!New_Licenses[#Data])=0, "Pending", VALUE([1]!New_Licenses[#Data])), [1]!New_Licenses[#Data]), 8, FALSE), "N/A")</f>
        <v>N/A</v>
      </c>
      <c r="H1769" s="9" t="str">
        <f>IF(AND(Table13[[#This Row],[Call Sign]]&lt;&gt;"N/A", Table13[[#This Row],[Call Sign]]&lt;&gt;"Pending"), "Y", "N")</f>
        <v>N</v>
      </c>
      <c r="I1769" s="10" t="str" cm="1">
        <f t="array" ref="I17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69" s="6" t="str" cm="1">
        <f t="array" ref="J1769">IF(IFERROR(VLOOKUP(VALUE(Table13[[#This Row],[County FIPS]]), IFERROR(IF(VALUE([1]!New_Leases[#Data])=0, "Pending", VALUE([1]!New_Leases[#Data])), [1]!New_Leases[#Data]), 13, FALSE), "N")="Active", "Y", "N")</f>
        <v>N</v>
      </c>
      <c r="K1769" s="9" t="str" cm="1">
        <f t="array" ref="K17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69" s="9" t="str" cm="1">
        <f t="array" ref="L17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69" s="11" t="str" cm="1">
        <f t="array" ref="M17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69" s="9" t="str" cm="1">
        <f t="array" ref="N1769">IF(IFERROR(VLOOKUP(VALUE(Table13[[#This Row],[County FIPS]]), VALUE([1]!Assignments_of_Authorization[#Data]), 1, FALSE), "N")&lt;&gt;"N", "Y", "N")</f>
        <v>N</v>
      </c>
      <c r="O1769" s="9" t="str" cm="1">
        <f t="array" ref="O17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69" s="9" t="str" cm="1">
        <f t="array" ref="P17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69" s="9" t="str" cm="1">
        <f t="array" ref="Q17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0" spans="2:17" x14ac:dyDescent="0.25">
      <c r="B1770" s="8" t="s">
        <v>3815</v>
      </c>
      <c r="C1770" t="s">
        <v>1174</v>
      </c>
      <c r="D1770" t="s">
        <v>1175</v>
      </c>
      <c r="E1770" t="s">
        <v>8</v>
      </c>
      <c r="F1770" s="4">
        <v>63705</v>
      </c>
      <c r="G1770" s="6" t="str" cm="1">
        <f t="array" ref="G1770">IFERROR(VLOOKUP(VALUE(Table13[[#This Row],[County FIPS]]), IFERROR(IF(VALUE([1]!New_Licenses[#Data])=0, "Pending", VALUE([1]!New_Licenses[#Data])), [1]!New_Licenses[#Data]), 8, FALSE), "N/A")</f>
        <v>N/A</v>
      </c>
      <c r="H1770" s="9" t="str">
        <f>IF(AND(Table13[[#This Row],[Call Sign]]&lt;&gt;"N/A", Table13[[#This Row],[Call Sign]]&lt;&gt;"Pending"), "Y", "N")</f>
        <v>N</v>
      </c>
      <c r="I1770" s="10" t="str" cm="1">
        <f t="array" ref="I17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0" s="6" t="str" cm="1">
        <f t="array" ref="J1770">IF(IFERROR(VLOOKUP(VALUE(Table13[[#This Row],[County FIPS]]), IFERROR(IF(VALUE([1]!New_Leases[#Data])=0, "Pending", VALUE([1]!New_Leases[#Data])), [1]!New_Leases[#Data]), 13, FALSE), "N")="Active", "Y", "N")</f>
        <v>N</v>
      </c>
      <c r="K1770" s="9" t="str" cm="1">
        <f t="array" ref="K17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0" s="9" t="str" cm="1">
        <f t="array" ref="L17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0" s="11" t="str" cm="1">
        <f t="array" ref="M17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0" s="9" t="str" cm="1">
        <f t="array" ref="N1770">IF(IFERROR(VLOOKUP(VALUE(Table13[[#This Row],[County FIPS]]), VALUE([1]!Assignments_of_Authorization[#Data]), 1, FALSE), "N")&lt;&gt;"N", "Y", "N")</f>
        <v>N</v>
      </c>
      <c r="O1770" s="9" t="str" cm="1">
        <f t="array" ref="O17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0" s="9" t="str" cm="1">
        <f t="array" ref="P17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0" s="9" t="str" cm="1">
        <f t="array" ref="Q17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1" spans="2:17" x14ac:dyDescent="0.25">
      <c r="B1771" s="8" t="s">
        <v>3816</v>
      </c>
      <c r="C1771" t="s">
        <v>1174</v>
      </c>
      <c r="D1771" t="s">
        <v>130</v>
      </c>
      <c r="E1771" t="s">
        <v>6</v>
      </c>
      <c r="F1771" s="4">
        <v>50107</v>
      </c>
      <c r="G1771" s="6" t="str" cm="1">
        <f t="array" ref="G1771">IFERROR(VLOOKUP(VALUE(Table13[[#This Row],[County FIPS]]), IFERROR(IF(VALUE([1]!New_Licenses[#Data])=0, "Pending", VALUE([1]!New_Licenses[#Data])), [1]!New_Licenses[#Data]), 8, FALSE), "N/A")</f>
        <v>N/A</v>
      </c>
      <c r="H1771" s="9" t="str">
        <f>IF(AND(Table13[[#This Row],[Call Sign]]&lt;&gt;"N/A", Table13[[#This Row],[Call Sign]]&lt;&gt;"Pending"), "Y", "N")</f>
        <v>N</v>
      </c>
      <c r="I1771" s="10" t="str" cm="1">
        <f t="array" ref="I17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1" s="6" t="str" cm="1">
        <f t="array" ref="J1771">IF(IFERROR(VLOOKUP(VALUE(Table13[[#This Row],[County FIPS]]), IFERROR(IF(VALUE([1]!New_Leases[#Data])=0, "Pending", VALUE([1]!New_Leases[#Data])), [1]!New_Leases[#Data]), 13, FALSE), "N")="Active", "Y", "N")</f>
        <v>N</v>
      </c>
      <c r="K1771" s="9" t="str" cm="1">
        <f t="array" ref="K17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1" s="9" t="str" cm="1">
        <f t="array" ref="L17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1" s="11" t="str" cm="1">
        <f t="array" ref="M17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1" s="9" t="str" cm="1">
        <f t="array" ref="N1771">IF(IFERROR(VLOOKUP(VALUE(Table13[[#This Row],[County FIPS]]), VALUE([1]!Assignments_of_Authorization[#Data]), 1, FALSE), "N")&lt;&gt;"N", "Y", "N")</f>
        <v>N</v>
      </c>
      <c r="O1771" s="9" t="str" cm="1">
        <f t="array" ref="O17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1" s="9" t="str" cm="1">
        <f t="array" ref="P17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1" s="9" t="str" cm="1">
        <f t="array" ref="Q17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2" spans="2:17" x14ac:dyDescent="0.25">
      <c r="B1772" s="8" t="s">
        <v>3817</v>
      </c>
      <c r="C1772" t="s">
        <v>1174</v>
      </c>
      <c r="D1772" t="s">
        <v>1176</v>
      </c>
      <c r="E1772" t="s">
        <v>8</v>
      </c>
      <c r="F1772" s="4">
        <v>76458</v>
      </c>
      <c r="G1772" s="6" t="str" cm="1">
        <f t="array" ref="G1772">IFERROR(VLOOKUP(VALUE(Table13[[#This Row],[County FIPS]]), IFERROR(IF(VALUE([1]!New_Licenses[#Data])=0, "Pending", VALUE([1]!New_Licenses[#Data])), [1]!New_Licenses[#Data]), 8, FALSE), "N/A")</f>
        <v>N/A</v>
      </c>
      <c r="H1772" s="9" t="str">
        <f>IF(AND(Table13[[#This Row],[Call Sign]]&lt;&gt;"N/A", Table13[[#This Row],[Call Sign]]&lt;&gt;"Pending"), "Y", "N")</f>
        <v>N</v>
      </c>
      <c r="I1772" s="10" t="str" cm="1">
        <f t="array" ref="I17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2" s="6" t="str" cm="1">
        <f t="array" ref="J1772">IF(IFERROR(VLOOKUP(VALUE(Table13[[#This Row],[County FIPS]]), IFERROR(IF(VALUE([1]!New_Leases[#Data])=0, "Pending", VALUE([1]!New_Leases[#Data])), [1]!New_Leases[#Data]), 13, FALSE), "N")="Active", "Y", "N")</f>
        <v>N</v>
      </c>
      <c r="K1772" s="9" t="str" cm="1">
        <f t="array" ref="K17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2" s="9" t="str" cm="1">
        <f t="array" ref="L17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2" s="11" t="str" cm="1">
        <f t="array" ref="M17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2" s="9" t="str" cm="1">
        <f t="array" ref="N1772">IF(IFERROR(VLOOKUP(VALUE(Table13[[#This Row],[County FIPS]]), VALUE([1]!Assignments_of_Authorization[#Data]), 1, FALSE), "N")&lt;&gt;"N", "Y", "N")</f>
        <v>N</v>
      </c>
      <c r="O1772" s="9" t="str" cm="1">
        <f t="array" ref="O17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2" s="9" t="str" cm="1">
        <f t="array" ref="P17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2" s="9" t="str" cm="1">
        <f t="array" ref="Q17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3" spans="2:17" x14ac:dyDescent="0.25">
      <c r="B1773" s="8" t="s">
        <v>3818</v>
      </c>
      <c r="C1773" t="s">
        <v>1174</v>
      </c>
      <c r="D1773" t="s">
        <v>1177</v>
      </c>
      <c r="E1773" t="s">
        <v>6</v>
      </c>
      <c r="F1773" s="4">
        <v>31268</v>
      </c>
      <c r="G1773" s="6" t="str" cm="1">
        <f t="array" ref="G1773">IFERROR(VLOOKUP(VALUE(Table13[[#This Row],[County FIPS]]), IFERROR(IF(VALUE([1]!New_Licenses[#Data])=0, "Pending", VALUE([1]!New_Licenses[#Data])), [1]!New_Licenses[#Data]), 8, FALSE), "N/A")</f>
        <v>N/A</v>
      </c>
      <c r="H1773" s="9" t="str">
        <f>IF(AND(Table13[[#This Row],[Call Sign]]&lt;&gt;"N/A", Table13[[#This Row],[Call Sign]]&lt;&gt;"Pending"), "Y", "N")</f>
        <v>N</v>
      </c>
      <c r="I1773" s="10" t="str" cm="1">
        <f t="array" ref="I17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3" s="6" t="str" cm="1">
        <f t="array" ref="J1773">IF(IFERROR(VLOOKUP(VALUE(Table13[[#This Row],[County FIPS]]), IFERROR(IF(VALUE([1]!New_Leases[#Data])=0, "Pending", VALUE([1]!New_Leases[#Data])), [1]!New_Leases[#Data]), 13, FALSE), "N")="Active", "Y", "N")</f>
        <v>N</v>
      </c>
      <c r="K1773" s="9" t="str" cm="1">
        <f t="array" ref="K17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3" s="9" t="str" cm="1">
        <f t="array" ref="L17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3" s="11" t="str" cm="1">
        <f t="array" ref="M17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3" s="9" t="str" cm="1">
        <f t="array" ref="N1773">IF(IFERROR(VLOOKUP(VALUE(Table13[[#This Row],[County FIPS]]), VALUE([1]!Assignments_of_Authorization[#Data]), 1, FALSE), "N")&lt;&gt;"N", "Y", "N")</f>
        <v>N</v>
      </c>
      <c r="O1773" s="9" t="str" cm="1">
        <f t="array" ref="O17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3" s="9" t="str" cm="1">
        <f t="array" ref="P17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3" s="9" t="str" cm="1">
        <f t="array" ref="Q17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4" spans="2:17" x14ac:dyDescent="0.25">
      <c r="B1774" s="8" t="s">
        <v>3819</v>
      </c>
      <c r="C1774" t="s">
        <v>1174</v>
      </c>
      <c r="D1774" t="s">
        <v>1178</v>
      </c>
      <c r="E1774" t="s">
        <v>6</v>
      </c>
      <c r="F1774" s="4">
        <v>91118</v>
      </c>
      <c r="G1774" s="6" t="str" cm="1">
        <f t="array" ref="G1774">IFERROR(VLOOKUP(VALUE(Table13[[#This Row],[County FIPS]]), IFERROR(IF(VALUE([1]!New_Licenses[#Data])=0, "Pending", VALUE([1]!New_Licenses[#Data])), [1]!New_Licenses[#Data]), 8, FALSE), "N/A")</f>
        <v>N/A</v>
      </c>
      <c r="H1774" s="9" t="str">
        <f>IF(AND(Table13[[#This Row],[Call Sign]]&lt;&gt;"N/A", Table13[[#This Row],[Call Sign]]&lt;&gt;"Pending"), "Y", "N")</f>
        <v>N</v>
      </c>
      <c r="I1774" s="10" t="str" cm="1">
        <f t="array" ref="I17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4" s="6" t="str" cm="1">
        <f t="array" ref="J1774">IF(IFERROR(VLOOKUP(VALUE(Table13[[#This Row],[County FIPS]]), IFERROR(IF(VALUE([1]!New_Leases[#Data])=0, "Pending", VALUE([1]!New_Leases[#Data])), [1]!New_Leases[#Data]), 13, FALSE), "N")="Active", "Y", "N")</f>
        <v>N</v>
      </c>
      <c r="K1774" s="9" t="str" cm="1">
        <f t="array" ref="K17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4" s="9" t="str" cm="1">
        <f t="array" ref="L17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4" s="11" t="str" cm="1">
        <f t="array" ref="M17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4" s="9" t="str" cm="1">
        <f t="array" ref="N1774">IF(IFERROR(VLOOKUP(VALUE(Table13[[#This Row],[County FIPS]]), VALUE([1]!Assignments_of_Authorization[#Data]), 1, FALSE), "N")&lt;&gt;"N", "Y", "N")</f>
        <v>N</v>
      </c>
      <c r="O1774" s="9" t="str" cm="1">
        <f t="array" ref="O17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4" s="9" t="str" cm="1">
        <f t="array" ref="P17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4" s="9" t="str" cm="1">
        <f t="array" ref="Q17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5" spans="2:17" x14ac:dyDescent="0.25">
      <c r="B1775" s="8" t="s">
        <v>3820</v>
      </c>
      <c r="C1775" t="s">
        <v>1174</v>
      </c>
      <c r="D1775" t="s">
        <v>331</v>
      </c>
      <c r="E1775" t="s">
        <v>8</v>
      </c>
      <c r="F1775" s="4">
        <v>422937</v>
      </c>
      <c r="G1775" s="6" t="str" cm="1">
        <f t="array" ref="G1775">IFERROR(VLOOKUP(VALUE(Table13[[#This Row],[County FIPS]]), IFERROR(IF(VALUE([1]!New_Licenses[#Data])=0, "Pending", VALUE([1]!New_Licenses[#Data])), [1]!New_Licenses[#Data]), 8, FALSE), "N/A")</f>
        <v>N/A</v>
      </c>
      <c r="H1775" s="9" t="str">
        <f>IF(AND(Table13[[#This Row],[Call Sign]]&lt;&gt;"N/A", Table13[[#This Row],[Call Sign]]&lt;&gt;"Pending"), "Y", "N")</f>
        <v>N</v>
      </c>
      <c r="I1775" s="10" t="str" cm="1">
        <f t="array" ref="I17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5" s="6" t="str" cm="1">
        <f t="array" ref="J1775">IF(IFERROR(VLOOKUP(VALUE(Table13[[#This Row],[County FIPS]]), IFERROR(IF(VALUE([1]!New_Leases[#Data])=0, "Pending", VALUE([1]!New_Leases[#Data])), [1]!New_Leases[#Data]), 13, FALSE), "N")="Active", "Y", "N")</f>
        <v>N</v>
      </c>
      <c r="K1775" s="9" t="str" cm="1">
        <f t="array" ref="K17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5" s="9" t="str" cm="1">
        <f t="array" ref="L17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5" s="11" t="str" cm="1">
        <f t="array" ref="M17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5" s="9" t="str" cm="1">
        <f t="array" ref="N1775">IF(IFERROR(VLOOKUP(VALUE(Table13[[#This Row],[County FIPS]]), VALUE([1]!Assignments_of_Authorization[#Data]), 1, FALSE), "N")&lt;&gt;"N", "Y", "N")</f>
        <v>N</v>
      </c>
      <c r="O1775" s="9" t="str" cm="1">
        <f t="array" ref="O17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5" s="9" t="str" cm="1">
        <f t="array" ref="P17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5" s="9" t="str" cm="1">
        <f t="array" ref="Q17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6" spans="2:17" x14ac:dyDescent="0.25">
      <c r="B1776" s="8" t="s">
        <v>3821</v>
      </c>
      <c r="C1776" t="s">
        <v>1174</v>
      </c>
      <c r="D1776" t="s">
        <v>1179</v>
      </c>
      <c r="E1776" t="s">
        <v>8</v>
      </c>
      <c r="F1776" s="4">
        <v>153808</v>
      </c>
      <c r="G1776" s="6" t="str" cm="1">
        <f t="array" ref="G1776">IFERROR(VLOOKUP(VALUE(Table13[[#This Row],[County FIPS]]), IFERROR(IF(VALUE([1]!New_Licenses[#Data])=0, "Pending", VALUE([1]!New_Licenses[#Data])), [1]!New_Licenses[#Data]), 8, FALSE), "N/A")</f>
        <v>N/A</v>
      </c>
      <c r="H1776" s="9" t="str">
        <f>IF(AND(Table13[[#This Row],[Call Sign]]&lt;&gt;"N/A", Table13[[#This Row],[Call Sign]]&lt;&gt;"Pending"), "Y", "N")</f>
        <v>N</v>
      </c>
      <c r="I1776" s="10" t="str" cm="1">
        <f t="array" ref="I17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6" s="6" t="str" cm="1">
        <f t="array" ref="J1776">IF(IFERROR(VLOOKUP(VALUE(Table13[[#This Row],[County FIPS]]), IFERROR(IF(VALUE([1]!New_Leases[#Data])=0, "Pending", VALUE([1]!New_Leases[#Data])), [1]!New_Leases[#Data]), 13, FALSE), "N")="Active", "Y", "N")</f>
        <v>N</v>
      </c>
      <c r="K1776" s="9" t="str" cm="1">
        <f t="array" ref="K17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6" s="9" t="str" cm="1">
        <f t="array" ref="L17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6" s="11" t="str" cm="1">
        <f t="array" ref="M17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6" s="9" t="str" cm="1">
        <f t="array" ref="N1776">IF(IFERROR(VLOOKUP(VALUE(Table13[[#This Row],[County FIPS]]), VALUE([1]!Assignments_of_Authorization[#Data]), 1, FALSE), "N")&lt;&gt;"N", "Y", "N")</f>
        <v>N</v>
      </c>
      <c r="O1776" s="9" t="str" cm="1">
        <f t="array" ref="O17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6" s="9" t="str" cm="1">
        <f t="array" ref="P17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6" s="9" t="str" cm="1">
        <f t="array" ref="Q17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7" spans="2:17" x14ac:dyDescent="0.25">
      <c r="B1777" s="8" t="s">
        <v>3822</v>
      </c>
      <c r="C1777" t="s">
        <v>1174</v>
      </c>
      <c r="D1777" t="s">
        <v>1180</v>
      </c>
      <c r="E1777" t="s">
        <v>8</v>
      </c>
      <c r="F1777" s="4">
        <v>314176</v>
      </c>
      <c r="G1777" s="6" t="str" cm="1">
        <f t="array" ref="G1777">IFERROR(VLOOKUP(VALUE(Table13[[#This Row],[County FIPS]]), IFERROR(IF(VALUE([1]!New_Licenses[#Data])=0, "Pending", VALUE([1]!New_Licenses[#Data])), [1]!New_Licenses[#Data]), 8, FALSE), "N/A")</f>
        <v>N/A</v>
      </c>
      <c r="H1777" s="9" t="str">
        <f>IF(AND(Table13[[#This Row],[Call Sign]]&lt;&gt;"N/A", Table13[[#This Row],[Call Sign]]&lt;&gt;"Pending"), "Y", "N")</f>
        <v>N</v>
      </c>
      <c r="I1777" s="10" t="str" cm="1">
        <f t="array" ref="I17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7" s="6" t="str" cm="1">
        <f t="array" ref="J1777">IF(IFERROR(VLOOKUP(VALUE(Table13[[#This Row],[County FIPS]]), IFERROR(IF(VALUE([1]!New_Leases[#Data])=0, "Pending", VALUE([1]!New_Leases[#Data])), [1]!New_Leases[#Data]), 13, FALSE), "N")="Active", "Y", "N")</f>
        <v>N</v>
      </c>
      <c r="K1777" s="9" t="str" cm="1">
        <f t="array" ref="K17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7" s="9" t="str" cm="1">
        <f t="array" ref="L17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7" s="11" t="str" cm="1">
        <f t="array" ref="M17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7" s="9" t="str" cm="1">
        <f t="array" ref="N1777">IF(IFERROR(VLOOKUP(VALUE(Table13[[#This Row],[County FIPS]]), VALUE([1]!Assignments_of_Authorization[#Data]), 1, FALSE), "N")&lt;&gt;"N", "Y", "N")</f>
        <v>N</v>
      </c>
      <c r="O1777" s="9" t="str" cm="1">
        <f t="array" ref="O17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7" s="9" t="str" cm="1">
        <f t="array" ref="P17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7" s="9" t="str" cm="1">
        <f t="array" ref="Q17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8" spans="2:17" x14ac:dyDescent="0.25">
      <c r="B1778" s="8" t="s">
        <v>3823</v>
      </c>
      <c r="C1778" t="s">
        <v>1174</v>
      </c>
      <c r="D1778" t="s">
        <v>1181</v>
      </c>
      <c r="E1778" t="s">
        <v>8</v>
      </c>
      <c r="F1778" s="4">
        <v>130889</v>
      </c>
      <c r="G1778" s="6" t="str" cm="1">
        <f t="array" ref="G1778">IFERROR(VLOOKUP(VALUE(Table13[[#This Row],[County FIPS]]), IFERROR(IF(VALUE([1]!New_Licenses[#Data])=0, "Pending", VALUE([1]!New_Licenses[#Data])), [1]!New_Licenses[#Data]), 8, FALSE), "N/A")</f>
        <v>N/A</v>
      </c>
      <c r="H1778" s="9" t="str">
        <f>IF(AND(Table13[[#This Row],[Call Sign]]&lt;&gt;"N/A", Table13[[#This Row],[Call Sign]]&lt;&gt;"Pending"), "Y", "N")</f>
        <v>N</v>
      </c>
      <c r="I1778" s="10" t="str" cm="1">
        <f t="array" ref="I17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8" s="6" t="str" cm="1">
        <f t="array" ref="J1778">IF(IFERROR(VLOOKUP(VALUE(Table13[[#This Row],[County FIPS]]), IFERROR(IF(VALUE([1]!New_Leases[#Data])=0, "Pending", VALUE([1]!New_Leases[#Data])), [1]!New_Leases[#Data]), 13, FALSE), "N")="Active", "Y", "N")</f>
        <v>N</v>
      </c>
      <c r="K1778" s="9" t="str" cm="1">
        <f t="array" ref="K17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8" s="9" t="str" cm="1">
        <f t="array" ref="L17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8" s="11" t="str" cm="1">
        <f t="array" ref="M17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8" s="9" t="str" cm="1">
        <f t="array" ref="N1778">IF(IFERROR(VLOOKUP(VALUE(Table13[[#This Row],[County FIPS]]), VALUE([1]!Assignments_of_Authorization[#Data]), 1, FALSE), "N")&lt;&gt;"N", "Y", "N")</f>
        <v>N</v>
      </c>
      <c r="O1778" s="9" t="str" cm="1">
        <f t="array" ref="O17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8" s="9" t="str" cm="1">
        <f t="array" ref="P17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8" s="9" t="str" cm="1">
        <f t="array" ref="Q17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79" spans="2:17" x14ac:dyDescent="0.25">
      <c r="B1779" s="8" t="s">
        <v>3824</v>
      </c>
      <c r="C1779" t="s">
        <v>1174</v>
      </c>
      <c r="D1779" t="s">
        <v>594</v>
      </c>
      <c r="E1779" t="s">
        <v>6</v>
      </c>
      <c r="F1779" s="4">
        <v>43063</v>
      </c>
      <c r="G1779" s="6" t="str" cm="1">
        <f t="array" ref="G1779">IFERROR(VLOOKUP(VALUE(Table13[[#This Row],[County FIPS]]), IFERROR(IF(VALUE([1]!New_Licenses[#Data])=0, "Pending", VALUE([1]!New_Licenses[#Data])), [1]!New_Licenses[#Data]), 8, FALSE), "N/A")</f>
        <v>N/A</v>
      </c>
      <c r="H1779" s="9" t="str">
        <f>IF(AND(Table13[[#This Row],[Call Sign]]&lt;&gt;"N/A", Table13[[#This Row],[Call Sign]]&lt;&gt;"Pending"), "Y", "N")</f>
        <v>N</v>
      </c>
      <c r="I1779" s="10" t="str" cm="1">
        <f t="array" ref="I17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79" s="6" t="str" cm="1">
        <f t="array" ref="J1779">IF(IFERROR(VLOOKUP(VALUE(Table13[[#This Row],[County FIPS]]), IFERROR(IF(VALUE([1]!New_Leases[#Data])=0, "Pending", VALUE([1]!New_Leases[#Data])), [1]!New_Leases[#Data]), 13, FALSE), "N")="Active", "Y", "N")</f>
        <v>N</v>
      </c>
      <c r="K1779" s="9" t="str" cm="1">
        <f t="array" ref="K17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79" s="9" t="str" cm="1">
        <f t="array" ref="L17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79" s="11" t="str" cm="1">
        <f t="array" ref="M17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79" s="9" t="str" cm="1">
        <f t="array" ref="N1779">IF(IFERROR(VLOOKUP(VALUE(Table13[[#This Row],[County FIPS]]), VALUE([1]!Assignments_of_Authorization[#Data]), 1, FALSE), "N")&lt;&gt;"N", "Y", "N")</f>
        <v>N</v>
      </c>
      <c r="O1779" s="9" t="str" cm="1">
        <f t="array" ref="O17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79" s="9" t="str" cm="1">
        <f t="array" ref="P17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79" s="9" t="str" cm="1">
        <f t="array" ref="Q17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0" spans="2:17" x14ac:dyDescent="0.25">
      <c r="B1780" s="8" t="s">
        <v>3825</v>
      </c>
      <c r="C1780" t="s">
        <v>1182</v>
      </c>
      <c r="D1780" t="s">
        <v>1183</v>
      </c>
      <c r="E1780" t="s">
        <v>8</v>
      </c>
      <c r="F1780" s="4">
        <v>274534</v>
      </c>
      <c r="G1780" s="6" t="str" cm="1">
        <f t="array" ref="G1780">IFERROR(VLOOKUP(VALUE(Table13[[#This Row],[County FIPS]]), IFERROR(IF(VALUE([1]!New_Licenses[#Data])=0, "Pending", VALUE([1]!New_Licenses[#Data])), [1]!New_Licenses[#Data]), 8, FALSE), "N/A")</f>
        <v>N/A</v>
      </c>
      <c r="H1780" s="9" t="str">
        <f>IF(AND(Table13[[#This Row],[Call Sign]]&lt;&gt;"N/A", Table13[[#This Row],[Call Sign]]&lt;&gt;"Pending"), "Y", "N")</f>
        <v>N</v>
      </c>
      <c r="I1780" s="10" t="str" cm="1">
        <f t="array" ref="I17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0" s="6" t="str" cm="1">
        <f t="array" ref="J1780">IF(IFERROR(VLOOKUP(VALUE(Table13[[#This Row],[County FIPS]]), IFERROR(IF(VALUE([1]!New_Leases[#Data])=0, "Pending", VALUE([1]!New_Leases[#Data])), [1]!New_Leases[#Data]), 13, FALSE), "N")="Active", "Y", "N")</f>
        <v>N</v>
      </c>
      <c r="K1780" s="9" t="str" cm="1">
        <f t="array" ref="K17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0" s="9" t="str" cm="1">
        <f t="array" ref="L17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0" s="11" t="str" cm="1">
        <f t="array" ref="M17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0" s="9" t="str" cm="1">
        <f t="array" ref="N1780">IF(IFERROR(VLOOKUP(VALUE(Table13[[#This Row],[County FIPS]]), VALUE([1]!Assignments_of_Authorization[#Data]), 1, FALSE), "N")&lt;&gt;"N", "Y", "N")</f>
        <v>N</v>
      </c>
      <c r="O1780" s="9" t="str" cm="1">
        <f t="array" ref="O17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0" s="9" t="str" cm="1">
        <f t="array" ref="P17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0" s="9" t="str" cm="1">
        <f t="array" ref="Q17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1" spans="2:17" x14ac:dyDescent="0.25">
      <c r="B1781" s="8" t="s">
        <v>3826</v>
      </c>
      <c r="C1781" t="s">
        <v>1182</v>
      </c>
      <c r="D1781" t="s">
        <v>1184</v>
      </c>
      <c r="E1781" t="s">
        <v>8</v>
      </c>
      <c r="F1781" s="4">
        <v>955732</v>
      </c>
      <c r="G1781" s="6" t="str" cm="1">
        <f t="array" ref="G1781">IFERROR(VLOOKUP(VALUE(Table13[[#This Row],[County FIPS]]), IFERROR(IF(VALUE([1]!New_Licenses[#Data])=0, "Pending", VALUE([1]!New_Licenses[#Data])), [1]!New_Licenses[#Data]), 8, FALSE), "N/A")</f>
        <v>N/A</v>
      </c>
      <c r="H1781" s="9" t="str">
        <f>IF(AND(Table13[[#This Row],[Call Sign]]&lt;&gt;"N/A", Table13[[#This Row],[Call Sign]]&lt;&gt;"Pending"), "Y", "N")</f>
        <v>N</v>
      </c>
      <c r="I1781" s="10" t="str" cm="1">
        <f t="array" ref="I17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1" s="6" t="str" cm="1">
        <f t="array" ref="J1781">IF(IFERROR(VLOOKUP(VALUE(Table13[[#This Row],[County FIPS]]), IFERROR(IF(VALUE([1]!New_Leases[#Data])=0, "Pending", VALUE([1]!New_Leases[#Data])), [1]!New_Leases[#Data]), 13, FALSE), "N")="Active", "Y", "N")</f>
        <v>N</v>
      </c>
      <c r="K1781" s="9" t="str" cm="1">
        <f t="array" ref="K17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1" s="9" t="str" cm="1">
        <f t="array" ref="L17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1" s="11" t="str" cm="1">
        <f t="array" ref="M17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1" s="9" t="str" cm="1">
        <f t="array" ref="N1781">IF(IFERROR(VLOOKUP(VALUE(Table13[[#This Row],[County FIPS]]), VALUE([1]!Assignments_of_Authorization[#Data]), 1, FALSE), "N")&lt;&gt;"N", "Y", "N")</f>
        <v>N</v>
      </c>
      <c r="O1781" s="9" t="str" cm="1">
        <f t="array" ref="O17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1" s="9" t="str" cm="1">
        <f t="array" ref="P17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1" s="9" t="str" cm="1">
        <f t="array" ref="Q17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2" spans="2:17" x14ac:dyDescent="0.25">
      <c r="B1782" s="8" t="s">
        <v>3827</v>
      </c>
      <c r="C1782" t="s">
        <v>1182</v>
      </c>
      <c r="D1782" t="s">
        <v>1185</v>
      </c>
      <c r="E1782" t="s">
        <v>8</v>
      </c>
      <c r="F1782" s="4">
        <v>461860</v>
      </c>
      <c r="G1782" s="6" t="str" cm="1">
        <f t="array" ref="G1782">IFERROR(VLOOKUP(VALUE(Table13[[#This Row],[County FIPS]]), IFERROR(IF(VALUE([1]!New_Licenses[#Data])=0, "Pending", VALUE([1]!New_Licenses[#Data])), [1]!New_Licenses[#Data]), 8, FALSE), "N/A")</f>
        <v>N/A</v>
      </c>
      <c r="H1782" s="9" t="str">
        <f>IF(AND(Table13[[#This Row],[Call Sign]]&lt;&gt;"N/A", Table13[[#This Row],[Call Sign]]&lt;&gt;"Pending"), "Y", "N")</f>
        <v>N</v>
      </c>
      <c r="I1782" s="10" t="str" cm="1">
        <f t="array" ref="I17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2" s="6" t="str" cm="1">
        <f t="array" ref="J1782">IF(IFERROR(VLOOKUP(VALUE(Table13[[#This Row],[County FIPS]]), IFERROR(IF(VALUE([1]!New_Leases[#Data])=0, "Pending", VALUE([1]!New_Leases[#Data])), [1]!New_Leases[#Data]), 13, FALSE), "N")="Active", "Y", "N")</f>
        <v>N</v>
      </c>
      <c r="K1782" s="9" t="str" cm="1">
        <f t="array" ref="K17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2" s="9" t="str" cm="1">
        <f t="array" ref="L17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2" s="11" t="str" cm="1">
        <f t="array" ref="M17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2" s="9" t="str" cm="1">
        <f t="array" ref="N1782">IF(IFERROR(VLOOKUP(VALUE(Table13[[#This Row],[County FIPS]]), VALUE([1]!Assignments_of_Authorization[#Data]), 1, FALSE), "N")&lt;&gt;"N", "Y", "N")</f>
        <v>N</v>
      </c>
      <c r="O1782" s="9" t="str" cm="1">
        <f t="array" ref="O17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2" s="9" t="str" cm="1">
        <f t="array" ref="P17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2" s="9" t="str" cm="1">
        <f t="array" ref="Q17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3" spans="2:17" x14ac:dyDescent="0.25">
      <c r="B1783" s="8" t="s">
        <v>3828</v>
      </c>
      <c r="C1783" t="s">
        <v>1182</v>
      </c>
      <c r="D1783" t="s">
        <v>374</v>
      </c>
      <c r="E1783" t="s">
        <v>8</v>
      </c>
      <c r="F1783" s="4">
        <v>523485</v>
      </c>
      <c r="G1783" s="6" t="str" cm="1">
        <f t="array" ref="G1783">IFERROR(VLOOKUP(VALUE(Table13[[#This Row],[County FIPS]]), IFERROR(IF(VALUE([1]!New_Licenses[#Data])=0, "Pending", VALUE([1]!New_Licenses[#Data])), [1]!New_Licenses[#Data]), 8, FALSE), "N/A")</f>
        <v>N/A</v>
      </c>
      <c r="H1783" s="9" t="str">
        <f>IF(AND(Table13[[#This Row],[Call Sign]]&lt;&gt;"N/A", Table13[[#This Row],[Call Sign]]&lt;&gt;"Pending"), "Y", "N")</f>
        <v>N</v>
      </c>
      <c r="I1783" s="10" t="str" cm="1">
        <f t="array" ref="I17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3" s="6" t="str" cm="1">
        <f t="array" ref="J1783">IF(IFERROR(VLOOKUP(VALUE(Table13[[#This Row],[County FIPS]]), IFERROR(IF(VALUE([1]!New_Leases[#Data])=0, "Pending", VALUE([1]!New_Leases[#Data])), [1]!New_Leases[#Data]), 13, FALSE), "N")="Active", "Y", "N")</f>
        <v>N</v>
      </c>
      <c r="K1783" s="9" t="str" cm="1">
        <f t="array" ref="K17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3" s="9" t="str" cm="1">
        <f t="array" ref="L17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3" s="11" t="str" cm="1">
        <f t="array" ref="M17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3" s="9" t="str" cm="1">
        <f t="array" ref="N1783">IF(IFERROR(VLOOKUP(VALUE(Table13[[#This Row],[County FIPS]]), VALUE([1]!Assignments_of_Authorization[#Data]), 1, FALSE), "N")&lt;&gt;"N", "Y", "N")</f>
        <v>N</v>
      </c>
      <c r="O1783" s="9" t="str" cm="1">
        <f t="array" ref="O17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3" s="9" t="str" cm="1">
        <f t="array" ref="P17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3" s="9" t="str" cm="1">
        <f t="array" ref="Q17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4" spans="2:17" x14ac:dyDescent="0.25">
      <c r="B1784" s="8" t="s">
        <v>3829</v>
      </c>
      <c r="C1784" t="s">
        <v>1182</v>
      </c>
      <c r="D1784" t="s">
        <v>1186</v>
      </c>
      <c r="E1784" t="s">
        <v>8</v>
      </c>
      <c r="F1784" s="4">
        <v>95263</v>
      </c>
      <c r="G1784" s="6" t="str" cm="1">
        <f t="array" ref="G1784">IFERROR(VLOOKUP(VALUE(Table13[[#This Row],[County FIPS]]), IFERROR(IF(VALUE([1]!New_Licenses[#Data])=0, "Pending", VALUE([1]!New_Licenses[#Data])), [1]!New_Licenses[#Data]), 8, FALSE), "N/A")</f>
        <v>N/A</v>
      </c>
      <c r="H1784" s="9" t="str">
        <f>IF(AND(Table13[[#This Row],[Call Sign]]&lt;&gt;"N/A", Table13[[#This Row],[Call Sign]]&lt;&gt;"Pending"), "Y", "N")</f>
        <v>N</v>
      </c>
      <c r="I1784" s="10" t="str" cm="1">
        <f t="array" ref="I17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4" s="6" t="str" cm="1">
        <f t="array" ref="J1784">IF(IFERROR(VLOOKUP(VALUE(Table13[[#This Row],[County FIPS]]), IFERROR(IF(VALUE([1]!New_Leases[#Data])=0, "Pending", VALUE([1]!New_Leases[#Data])), [1]!New_Leases[#Data]), 13, FALSE), "N")="Active", "Y", "N")</f>
        <v>N</v>
      </c>
      <c r="K1784" s="9" t="str" cm="1">
        <f t="array" ref="K17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4" s="9" t="str" cm="1">
        <f t="array" ref="L17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4" s="11" t="str" cm="1">
        <f t="array" ref="M17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4" s="9" t="str" cm="1">
        <f t="array" ref="N1784">IF(IFERROR(VLOOKUP(VALUE(Table13[[#This Row],[County FIPS]]), VALUE([1]!Assignments_of_Authorization[#Data]), 1, FALSE), "N")&lt;&gt;"N", "Y", "N")</f>
        <v>N</v>
      </c>
      <c r="O1784" s="9" t="str" cm="1">
        <f t="array" ref="O17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4" s="9" t="str" cm="1">
        <f t="array" ref="P17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4" s="9" t="str" cm="1">
        <f t="array" ref="Q17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5" spans="2:17" x14ac:dyDescent="0.25">
      <c r="B1785" s="8" t="s">
        <v>3830</v>
      </c>
      <c r="C1785" t="s">
        <v>1182</v>
      </c>
      <c r="D1785" t="s">
        <v>517</v>
      </c>
      <c r="E1785" t="s">
        <v>8</v>
      </c>
      <c r="F1785" s="4">
        <v>154152</v>
      </c>
      <c r="G1785" s="6" t="str" cm="1">
        <f t="array" ref="G1785">IFERROR(VLOOKUP(VALUE(Table13[[#This Row],[County FIPS]]), IFERROR(IF(VALUE([1]!New_Licenses[#Data])=0, "Pending", VALUE([1]!New_Licenses[#Data])), [1]!New_Licenses[#Data]), 8, FALSE), "N/A")</f>
        <v>N/A</v>
      </c>
      <c r="H1785" s="9" t="str">
        <f>IF(AND(Table13[[#This Row],[Call Sign]]&lt;&gt;"N/A", Table13[[#This Row],[Call Sign]]&lt;&gt;"Pending"), "Y", "N")</f>
        <v>N</v>
      </c>
      <c r="I1785" s="10" t="str" cm="1">
        <f t="array" ref="I17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5" s="6" t="str" cm="1">
        <f t="array" ref="J1785">IF(IFERROR(VLOOKUP(VALUE(Table13[[#This Row],[County FIPS]]), IFERROR(IF(VALUE([1]!New_Leases[#Data])=0, "Pending", VALUE([1]!New_Leases[#Data])), [1]!New_Leases[#Data]), 13, FALSE), "N")="Active", "Y", "N")</f>
        <v>N</v>
      </c>
      <c r="K1785" s="9" t="str" cm="1">
        <f t="array" ref="K17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5" s="9" t="str" cm="1">
        <f t="array" ref="L17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5" s="11" t="str" cm="1">
        <f t="array" ref="M17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5" s="9" t="str" cm="1">
        <f t="array" ref="N1785">IF(IFERROR(VLOOKUP(VALUE(Table13[[#This Row],[County FIPS]]), VALUE([1]!Assignments_of_Authorization[#Data]), 1, FALSE), "N")&lt;&gt;"N", "Y", "N")</f>
        <v>N</v>
      </c>
      <c r="O1785" s="9" t="str" cm="1">
        <f t="array" ref="O17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5" s="9" t="str" cm="1">
        <f t="array" ref="P17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5" s="9" t="str" cm="1">
        <f t="array" ref="Q17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6" spans="2:17" x14ac:dyDescent="0.25">
      <c r="B1786" s="8" t="s">
        <v>3831</v>
      </c>
      <c r="C1786" t="s">
        <v>1182</v>
      </c>
      <c r="D1786" t="s">
        <v>873</v>
      </c>
      <c r="E1786" t="s">
        <v>8</v>
      </c>
      <c r="F1786" s="4">
        <v>863728</v>
      </c>
      <c r="G1786" s="6" t="str" cm="1">
        <f t="array" ref="G1786">IFERROR(VLOOKUP(VALUE(Table13[[#This Row],[County FIPS]]), IFERROR(IF(VALUE([1]!New_Licenses[#Data])=0, "Pending", VALUE([1]!New_Licenses[#Data])), [1]!New_Licenses[#Data]), 8, FALSE), "N/A")</f>
        <v>N/A</v>
      </c>
      <c r="H1786" s="9" t="str">
        <f>IF(AND(Table13[[#This Row],[Call Sign]]&lt;&gt;"N/A", Table13[[#This Row],[Call Sign]]&lt;&gt;"Pending"), "Y", "N")</f>
        <v>N</v>
      </c>
      <c r="I1786" s="10" t="str" cm="1">
        <f t="array" ref="I17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6" s="6" t="str" cm="1">
        <f t="array" ref="J1786">IF(IFERROR(VLOOKUP(VALUE(Table13[[#This Row],[County FIPS]]), IFERROR(IF(VALUE([1]!New_Leases[#Data])=0, "Pending", VALUE([1]!New_Leases[#Data])), [1]!New_Leases[#Data]), 13, FALSE), "N")="Active", "Y", "N")</f>
        <v>N</v>
      </c>
      <c r="K1786" s="9" t="str" cm="1">
        <f t="array" ref="K17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6" s="9" t="str" cm="1">
        <f t="array" ref="L17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6" s="11" t="str" cm="1">
        <f t="array" ref="M17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6" s="9" t="str" cm="1">
        <f t="array" ref="N1786">IF(IFERROR(VLOOKUP(VALUE(Table13[[#This Row],[County FIPS]]), VALUE([1]!Assignments_of_Authorization[#Data]), 1, FALSE), "N")&lt;&gt;"N", "Y", "N")</f>
        <v>N</v>
      </c>
      <c r="O1786" s="9" t="str" cm="1">
        <f t="array" ref="O17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6" s="9" t="str" cm="1">
        <f t="array" ref="P17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6" s="9" t="str" cm="1">
        <f t="array" ref="Q17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7" spans="2:17" x14ac:dyDescent="0.25">
      <c r="B1787" s="8" t="s">
        <v>3832</v>
      </c>
      <c r="C1787" t="s">
        <v>1182</v>
      </c>
      <c r="D1787" t="s">
        <v>1187</v>
      </c>
      <c r="E1787" t="s">
        <v>8</v>
      </c>
      <c r="F1787" s="4">
        <v>302294</v>
      </c>
      <c r="G1787" s="6" t="str" cm="1">
        <f t="array" ref="G1787">IFERROR(VLOOKUP(VALUE(Table13[[#This Row],[County FIPS]]), IFERROR(IF(VALUE([1]!New_Licenses[#Data])=0, "Pending", VALUE([1]!New_Licenses[#Data])), [1]!New_Licenses[#Data]), 8, FALSE), "N/A")</f>
        <v>N/A</v>
      </c>
      <c r="H1787" s="9" t="str">
        <f>IF(AND(Table13[[#This Row],[Call Sign]]&lt;&gt;"N/A", Table13[[#This Row],[Call Sign]]&lt;&gt;"Pending"), "Y", "N")</f>
        <v>N</v>
      </c>
      <c r="I1787" s="10" t="str" cm="1">
        <f t="array" ref="I17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7" s="6" t="str" cm="1">
        <f t="array" ref="J1787">IF(IFERROR(VLOOKUP(VALUE(Table13[[#This Row],[County FIPS]]), IFERROR(IF(VALUE([1]!New_Leases[#Data])=0, "Pending", VALUE([1]!New_Leases[#Data])), [1]!New_Leases[#Data]), 13, FALSE), "N")="Active", "Y", "N")</f>
        <v>N</v>
      </c>
      <c r="K1787" s="9" t="str" cm="1">
        <f t="array" ref="K17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7" s="9" t="str" cm="1">
        <f t="array" ref="L17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7" s="11" t="str" cm="1">
        <f t="array" ref="M17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7" s="9" t="str" cm="1">
        <f t="array" ref="N1787">IF(IFERROR(VLOOKUP(VALUE(Table13[[#This Row],[County FIPS]]), VALUE([1]!Assignments_of_Authorization[#Data]), 1, FALSE), "N")&lt;&gt;"N", "Y", "N")</f>
        <v>N</v>
      </c>
      <c r="O1787" s="9" t="str" cm="1">
        <f t="array" ref="O17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7" s="9" t="str" cm="1">
        <f t="array" ref="P17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7" s="9" t="str" cm="1">
        <f t="array" ref="Q17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8" spans="2:17" x14ac:dyDescent="0.25">
      <c r="B1788" s="8" t="s">
        <v>3833</v>
      </c>
      <c r="C1788" t="s">
        <v>1182</v>
      </c>
      <c r="D1788" t="s">
        <v>1188</v>
      </c>
      <c r="E1788" t="s">
        <v>8</v>
      </c>
      <c r="F1788" s="4">
        <v>724854</v>
      </c>
      <c r="G1788" s="6" t="str" cm="1">
        <f t="array" ref="G1788">IFERROR(VLOOKUP(VALUE(Table13[[#This Row],[County FIPS]]), IFERROR(IF(VALUE([1]!New_Licenses[#Data])=0, "Pending", VALUE([1]!New_Licenses[#Data])), [1]!New_Licenses[#Data]), 8, FALSE), "N/A")</f>
        <v>N/A</v>
      </c>
      <c r="H1788" s="9" t="str">
        <f>IF(AND(Table13[[#This Row],[Call Sign]]&lt;&gt;"N/A", Table13[[#This Row],[Call Sign]]&lt;&gt;"Pending"), "Y", "N")</f>
        <v>N</v>
      </c>
      <c r="I1788" s="10" t="str" cm="1">
        <f t="array" ref="I17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8" s="6" t="str" cm="1">
        <f t="array" ref="J1788">IF(IFERROR(VLOOKUP(VALUE(Table13[[#This Row],[County FIPS]]), IFERROR(IF(VALUE([1]!New_Leases[#Data])=0, "Pending", VALUE([1]!New_Leases[#Data])), [1]!New_Leases[#Data]), 13, FALSE), "N")="Active", "Y", "N")</f>
        <v>N</v>
      </c>
      <c r="K1788" s="9" t="str" cm="1">
        <f t="array" ref="K17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8" s="9" t="str" cm="1">
        <f t="array" ref="L17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8" s="11" t="str" cm="1">
        <f t="array" ref="M17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8" s="9" t="str" cm="1">
        <f t="array" ref="N1788">IF(IFERROR(VLOOKUP(VALUE(Table13[[#This Row],[County FIPS]]), VALUE([1]!Assignments_of_Authorization[#Data]), 1, FALSE), "N")&lt;&gt;"N", "Y", "N")</f>
        <v>N</v>
      </c>
      <c r="O1788" s="9" t="str" cm="1">
        <f t="array" ref="O17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8" s="9" t="str" cm="1">
        <f t="array" ref="P17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8" s="9" t="str" cm="1">
        <f t="array" ref="Q17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89" spans="2:17" x14ac:dyDescent="0.25">
      <c r="B1789" s="8" t="s">
        <v>3834</v>
      </c>
      <c r="C1789" t="s">
        <v>1182</v>
      </c>
      <c r="D1789" t="s">
        <v>1189</v>
      </c>
      <c r="E1789" t="s">
        <v>8</v>
      </c>
      <c r="F1789" s="4">
        <v>128947</v>
      </c>
      <c r="G1789" s="6" t="str" cm="1">
        <f t="array" ref="G1789">IFERROR(VLOOKUP(VALUE(Table13[[#This Row],[County FIPS]]), IFERROR(IF(VALUE([1]!New_Licenses[#Data])=0, "Pending", VALUE([1]!New_Licenses[#Data])), [1]!New_Licenses[#Data]), 8, FALSE), "N/A")</f>
        <v>N/A</v>
      </c>
      <c r="H1789" s="9" t="str">
        <f>IF(AND(Table13[[#This Row],[Call Sign]]&lt;&gt;"N/A", Table13[[#This Row],[Call Sign]]&lt;&gt;"Pending"), "Y", "N")</f>
        <v>N</v>
      </c>
      <c r="I1789" s="10" t="str" cm="1">
        <f t="array" ref="I17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89" s="6" t="str" cm="1">
        <f t="array" ref="J1789">IF(IFERROR(VLOOKUP(VALUE(Table13[[#This Row],[County FIPS]]), IFERROR(IF(VALUE([1]!New_Leases[#Data])=0, "Pending", VALUE([1]!New_Leases[#Data])), [1]!New_Leases[#Data]), 13, FALSE), "N")="Active", "Y", "N")</f>
        <v>N</v>
      </c>
      <c r="K1789" s="9" t="str" cm="1">
        <f t="array" ref="K17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89" s="9" t="str" cm="1">
        <f t="array" ref="L17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89" s="11" t="str" cm="1">
        <f t="array" ref="M17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89" s="9" t="str" cm="1">
        <f t="array" ref="N1789">IF(IFERROR(VLOOKUP(VALUE(Table13[[#This Row],[County FIPS]]), VALUE([1]!Assignments_of_Authorization[#Data]), 1, FALSE), "N")&lt;&gt;"N", "Y", "N")</f>
        <v>N</v>
      </c>
      <c r="O1789" s="9" t="str" cm="1">
        <f t="array" ref="O17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89" s="9" t="str" cm="1">
        <f t="array" ref="P17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89" s="9" t="str" cm="1">
        <f t="array" ref="Q17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0" spans="2:17" x14ac:dyDescent="0.25">
      <c r="B1790" s="8" t="s">
        <v>3835</v>
      </c>
      <c r="C1790" t="s">
        <v>1182</v>
      </c>
      <c r="D1790" t="s">
        <v>543</v>
      </c>
      <c r="E1790" t="s">
        <v>8</v>
      </c>
      <c r="F1790" s="4">
        <v>387340</v>
      </c>
      <c r="G1790" s="6" t="str" cm="1">
        <f t="array" ref="G1790">IFERROR(VLOOKUP(VALUE(Table13[[#This Row],[County FIPS]]), IFERROR(IF(VALUE([1]!New_Licenses[#Data])=0, "Pending", VALUE([1]!New_Licenses[#Data])), [1]!New_Licenses[#Data]), 8, FALSE), "N/A")</f>
        <v>N/A</v>
      </c>
      <c r="H1790" s="9" t="str">
        <f>IF(AND(Table13[[#This Row],[Call Sign]]&lt;&gt;"N/A", Table13[[#This Row],[Call Sign]]&lt;&gt;"Pending"), "Y", "N")</f>
        <v>N</v>
      </c>
      <c r="I1790" s="10" t="str" cm="1">
        <f t="array" ref="I17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0" s="6" t="str" cm="1">
        <f t="array" ref="J1790">IF(IFERROR(VLOOKUP(VALUE(Table13[[#This Row],[County FIPS]]), IFERROR(IF(VALUE([1]!New_Leases[#Data])=0, "Pending", VALUE([1]!New_Leases[#Data])), [1]!New_Leases[#Data]), 13, FALSE), "N")="Active", "Y", "N")</f>
        <v>N</v>
      </c>
      <c r="K1790" s="9" t="str" cm="1">
        <f t="array" ref="K17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0" s="9" t="str" cm="1">
        <f t="array" ref="L17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0" s="11" t="str" cm="1">
        <f t="array" ref="M17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0" s="9" t="str" cm="1">
        <f t="array" ref="N1790">IF(IFERROR(VLOOKUP(VALUE(Table13[[#This Row],[County FIPS]]), VALUE([1]!Assignments_of_Authorization[#Data]), 1, FALSE), "N")&lt;&gt;"N", "Y", "N")</f>
        <v>N</v>
      </c>
      <c r="O1790" s="9" t="str" cm="1">
        <f t="array" ref="O17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0" s="9" t="str" cm="1">
        <f t="array" ref="P17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0" s="9" t="str" cm="1">
        <f t="array" ref="Q17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1" spans="2:17" x14ac:dyDescent="0.25">
      <c r="B1791" s="8" t="s">
        <v>3836</v>
      </c>
      <c r="C1791" t="s">
        <v>1182</v>
      </c>
      <c r="D1791" t="s">
        <v>298</v>
      </c>
      <c r="E1791" t="s">
        <v>8</v>
      </c>
      <c r="F1791" s="4">
        <v>863162</v>
      </c>
      <c r="G1791" s="6" t="str" cm="1">
        <f t="array" ref="G1791">IFERROR(VLOOKUP(VALUE(Table13[[#This Row],[County FIPS]]), IFERROR(IF(VALUE([1]!New_Licenses[#Data])=0, "Pending", VALUE([1]!New_Licenses[#Data])), [1]!New_Licenses[#Data]), 8, FALSE), "N/A")</f>
        <v>N/A</v>
      </c>
      <c r="H1791" s="9" t="str">
        <f>IF(AND(Table13[[#This Row],[Call Sign]]&lt;&gt;"N/A", Table13[[#This Row],[Call Sign]]&lt;&gt;"Pending"), "Y", "N")</f>
        <v>N</v>
      </c>
      <c r="I1791" s="10" t="str" cm="1">
        <f t="array" ref="I17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1" s="6" t="str" cm="1">
        <f t="array" ref="J1791">IF(IFERROR(VLOOKUP(VALUE(Table13[[#This Row],[County FIPS]]), IFERROR(IF(VALUE([1]!New_Leases[#Data])=0, "Pending", VALUE([1]!New_Leases[#Data])), [1]!New_Leases[#Data]), 13, FALSE), "N")="Active", "Y", "N")</f>
        <v>N</v>
      </c>
      <c r="K1791" s="9" t="str" cm="1">
        <f t="array" ref="K17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1" s="9" t="str" cm="1">
        <f t="array" ref="L17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1" s="11" t="str" cm="1">
        <f t="array" ref="M17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1" s="9" t="str" cm="1">
        <f t="array" ref="N1791">IF(IFERROR(VLOOKUP(VALUE(Table13[[#This Row],[County FIPS]]), VALUE([1]!Assignments_of_Authorization[#Data]), 1, FALSE), "N")&lt;&gt;"N", "Y", "N")</f>
        <v>N</v>
      </c>
      <c r="O1791" s="9" t="str" cm="1">
        <f t="array" ref="O17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1" s="9" t="str" cm="1">
        <f t="array" ref="P17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1" s="9" t="str" cm="1">
        <f t="array" ref="Q17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2" spans="2:17" x14ac:dyDescent="0.25">
      <c r="B1792" s="8" t="s">
        <v>3837</v>
      </c>
      <c r="C1792" t="s">
        <v>1182</v>
      </c>
      <c r="D1792" t="s">
        <v>1190</v>
      </c>
      <c r="E1792" t="s">
        <v>8</v>
      </c>
      <c r="F1792" s="4">
        <v>643615</v>
      </c>
      <c r="G1792" s="6" t="str" cm="1">
        <f t="array" ref="G1792">IFERROR(VLOOKUP(VALUE(Table13[[#This Row],[County FIPS]]), IFERROR(IF(VALUE([1]!New_Licenses[#Data])=0, "Pending", VALUE([1]!New_Licenses[#Data])), [1]!New_Licenses[#Data]), 8, FALSE), "N/A")</f>
        <v>N/A</v>
      </c>
      <c r="H1792" s="9" t="str">
        <f>IF(AND(Table13[[#This Row],[Call Sign]]&lt;&gt;"N/A", Table13[[#This Row],[Call Sign]]&lt;&gt;"Pending"), "Y", "N")</f>
        <v>N</v>
      </c>
      <c r="I1792" s="10" t="str" cm="1">
        <f t="array" ref="I17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2" s="6" t="str" cm="1">
        <f t="array" ref="J1792">IF(IFERROR(VLOOKUP(VALUE(Table13[[#This Row],[County FIPS]]), IFERROR(IF(VALUE([1]!New_Leases[#Data])=0, "Pending", VALUE([1]!New_Leases[#Data])), [1]!New_Leases[#Data]), 13, FALSE), "N")="Active", "Y", "N")</f>
        <v>N</v>
      </c>
      <c r="K1792" s="9" t="str" cm="1">
        <f t="array" ref="K17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2" s="9" t="str" cm="1">
        <f t="array" ref="L17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2" s="11" t="str" cm="1">
        <f t="array" ref="M17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2" s="9" t="str" cm="1">
        <f t="array" ref="N1792">IF(IFERROR(VLOOKUP(VALUE(Table13[[#This Row],[County FIPS]]), VALUE([1]!Assignments_of_Authorization[#Data]), 1, FALSE), "N")&lt;&gt;"N", "Y", "N")</f>
        <v>N</v>
      </c>
      <c r="O1792" s="9" t="str" cm="1">
        <f t="array" ref="O17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2" s="9" t="str" cm="1">
        <f t="array" ref="P17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2" s="9" t="str" cm="1">
        <f t="array" ref="Q17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3" spans="2:17" x14ac:dyDescent="0.25">
      <c r="B1793" s="8" t="s">
        <v>3838</v>
      </c>
      <c r="C1793" t="s">
        <v>1182</v>
      </c>
      <c r="D1793" t="s">
        <v>684</v>
      </c>
      <c r="E1793" t="s">
        <v>8</v>
      </c>
      <c r="F1793" s="4">
        <v>509285</v>
      </c>
      <c r="G1793" s="6" t="str" cm="1">
        <f t="array" ref="G1793">IFERROR(VLOOKUP(VALUE(Table13[[#This Row],[County FIPS]]), IFERROR(IF(VALUE([1]!New_Licenses[#Data])=0, "Pending", VALUE([1]!New_Licenses[#Data])), [1]!New_Licenses[#Data]), 8, FALSE), "N/A")</f>
        <v>N/A</v>
      </c>
      <c r="H1793" s="9" t="str">
        <f>IF(AND(Table13[[#This Row],[Call Sign]]&lt;&gt;"N/A", Table13[[#This Row],[Call Sign]]&lt;&gt;"Pending"), "Y", "N")</f>
        <v>N</v>
      </c>
      <c r="I1793" s="10" t="str" cm="1">
        <f t="array" ref="I17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3" s="6" t="str" cm="1">
        <f t="array" ref="J1793">IF(IFERROR(VLOOKUP(VALUE(Table13[[#This Row],[County FIPS]]), IFERROR(IF(VALUE([1]!New_Leases[#Data])=0, "Pending", VALUE([1]!New_Leases[#Data])), [1]!New_Leases[#Data]), 13, FALSE), "N")="Active", "Y", "N")</f>
        <v>N</v>
      </c>
      <c r="K1793" s="9" t="str" cm="1">
        <f t="array" ref="K17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3" s="9" t="str" cm="1">
        <f t="array" ref="L17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3" s="11" t="str" cm="1">
        <f t="array" ref="M17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3" s="9" t="str" cm="1">
        <f t="array" ref="N1793">IF(IFERROR(VLOOKUP(VALUE(Table13[[#This Row],[County FIPS]]), VALUE([1]!Assignments_of_Authorization[#Data]), 1, FALSE), "N")&lt;&gt;"N", "Y", "N")</f>
        <v>N</v>
      </c>
      <c r="O1793" s="9" t="str" cm="1">
        <f t="array" ref="O17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3" s="9" t="str" cm="1">
        <f t="array" ref="P17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3" s="9" t="str" cm="1">
        <f t="array" ref="Q17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4" spans="2:17" x14ac:dyDescent="0.25">
      <c r="B1794" s="8" t="s">
        <v>3839</v>
      </c>
      <c r="C1794" t="s">
        <v>1182</v>
      </c>
      <c r="D1794" t="s">
        <v>1191</v>
      </c>
      <c r="E1794" t="s">
        <v>8</v>
      </c>
      <c r="F1794" s="4">
        <v>637229</v>
      </c>
      <c r="G1794" s="6" t="str" cm="1">
        <f t="array" ref="G1794">IFERROR(VLOOKUP(VALUE(Table13[[#This Row],[County FIPS]]), IFERROR(IF(VALUE([1]!New_Licenses[#Data])=0, "Pending", VALUE([1]!New_Licenses[#Data])), [1]!New_Licenses[#Data]), 8, FALSE), "N/A")</f>
        <v>N/A</v>
      </c>
      <c r="H1794" s="9" t="str">
        <f>IF(AND(Table13[[#This Row],[Call Sign]]&lt;&gt;"N/A", Table13[[#This Row],[Call Sign]]&lt;&gt;"Pending"), "Y", "N")</f>
        <v>N</v>
      </c>
      <c r="I1794" s="10" t="str" cm="1">
        <f t="array" ref="I17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4" s="6" t="str" cm="1">
        <f t="array" ref="J1794">IF(IFERROR(VLOOKUP(VALUE(Table13[[#This Row],[County FIPS]]), IFERROR(IF(VALUE([1]!New_Leases[#Data])=0, "Pending", VALUE([1]!New_Leases[#Data])), [1]!New_Leases[#Data]), 13, FALSE), "N")="Active", "Y", "N")</f>
        <v>N</v>
      </c>
      <c r="K1794" s="9" t="str" cm="1">
        <f t="array" ref="K17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4" s="9" t="str" cm="1">
        <f t="array" ref="L17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4" s="11" t="str" cm="1">
        <f t="array" ref="M17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4" s="9" t="str" cm="1">
        <f t="array" ref="N1794">IF(IFERROR(VLOOKUP(VALUE(Table13[[#This Row],[County FIPS]]), VALUE([1]!Assignments_of_Authorization[#Data]), 1, FALSE), "N")&lt;&gt;"N", "Y", "N")</f>
        <v>N</v>
      </c>
      <c r="O1794" s="9" t="str" cm="1">
        <f t="array" ref="O17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4" s="9" t="str" cm="1">
        <f t="array" ref="P17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4" s="9" t="str" cm="1">
        <f t="array" ref="Q17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5" spans="2:17" x14ac:dyDescent="0.25">
      <c r="B1795" s="8" t="s">
        <v>3840</v>
      </c>
      <c r="C1795" t="s">
        <v>1182</v>
      </c>
      <c r="D1795" t="s">
        <v>1192</v>
      </c>
      <c r="E1795" t="s">
        <v>8</v>
      </c>
      <c r="F1795" s="4">
        <v>524118</v>
      </c>
      <c r="G1795" s="6" t="str" cm="1">
        <f t="array" ref="G1795">IFERROR(VLOOKUP(VALUE(Table13[[#This Row],[County FIPS]]), IFERROR(IF(VALUE([1]!New_Licenses[#Data])=0, "Pending", VALUE([1]!New_Licenses[#Data])), [1]!New_Licenses[#Data]), 8, FALSE), "N/A")</f>
        <v>N/A</v>
      </c>
      <c r="H1795" s="9" t="str">
        <f>IF(AND(Table13[[#This Row],[Call Sign]]&lt;&gt;"N/A", Table13[[#This Row],[Call Sign]]&lt;&gt;"Pending"), "Y", "N")</f>
        <v>N</v>
      </c>
      <c r="I1795" s="10" t="str" cm="1">
        <f t="array" ref="I17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5" s="6" t="str" cm="1">
        <f t="array" ref="J1795">IF(IFERROR(VLOOKUP(VALUE(Table13[[#This Row],[County FIPS]]), IFERROR(IF(VALUE([1]!New_Leases[#Data])=0, "Pending", VALUE([1]!New_Leases[#Data])), [1]!New_Leases[#Data]), 13, FALSE), "N")="Active", "Y", "N")</f>
        <v>N</v>
      </c>
      <c r="K1795" s="9" t="str" cm="1">
        <f t="array" ref="K17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5" s="9" t="str" cm="1">
        <f t="array" ref="L17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5" s="11" t="str" cm="1">
        <f t="array" ref="M17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5" s="9" t="str" cm="1">
        <f t="array" ref="N1795">IF(IFERROR(VLOOKUP(VALUE(Table13[[#This Row],[County FIPS]]), VALUE([1]!Assignments_of_Authorization[#Data]), 1, FALSE), "N")&lt;&gt;"N", "Y", "N")</f>
        <v>N</v>
      </c>
      <c r="O1795" s="9" t="str" cm="1">
        <f t="array" ref="O17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5" s="9" t="str" cm="1">
        <f t="array" ref="P17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5" s="9" t="str" cm="1">
        <f t="array" ref="Q17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6" spans="2:17" x14ac:dyDescent="0.25">
      <c r="B1796" s="8" t="s">
        <v>3841</v>
      </c>
      <c r="C1796" t="s">
        <v>1182</v>
      </c>
      <c r="D1796" t="s">
        <v>1193</v>
      </c>
      <c r="E1796" t="s">
        <v>8</v>
      </c>
      <c r="F1796" s="4">
        <v>64837</v>
      </c>
      <c r="G1796" s="6" t="str" cm="1">
        <f t="array" ref="G1796">IFERROR(VLOOKUP(VALUE(Table13[[#This Row],[County FIPS]]), IFERROR(IF(VALUE([1]!New_Licenses[#Data])=0, "Pending", VALUE([1]!New_Licenses[#Data])), [1]!New_Licenses[#Data]), 8, FALSE), "N/A")</f>
        <v>N/A</v>
      </c>
      <c r="H1796" s="9" t="str">
        <f>IF(AND(Table13[[#This Row],[Call Sign]]&lt;&gt;"N/A", Table13[[#This Row],[Call Sign]]&lt;&gt;"Pending"), "Y", "N")</f>
        <v>N</v>
      </c>
      <c r="I1796" s="10" t="str" cm="1">
        <f t="array" ref="I17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6" s="6" t="str" cm="1">
        <f t="array" ref="J1796">IF(IFERROR(VLOOKUP(VALUE(Table13[[#This Row],[County FIPS]]), IFERROR(IF(VALUE([1]!New_Leases[#Data])=0, "Pending", VALUE([1]!New_Leases[#Data])), [1]!New_Leases[#Data]), 13, FALSE), "N")="Active", "Y", "N")</f>
        <v>N</v>
      </c>
      <c r="K1796" s="9" t="str" cm="1">
        <f t="array" ref="K17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6" s="9" t="str" cm="1">
        <f t="array" ref="L17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6" s="11" t="str" cm="1">
        <f t="array" ref="M17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6" s="9" t="str" cm="1">
        <f t="array" ref="N1796">IF(IFERROR(VLOOKUP(VALUE(Table13[[#This Row],[County FIPS]]), VALUE([1]!Assignments_of_Authorization[#Data]), 1, FALSE), "N")&lt;&gt;"N", "Y", "N")</f>
        <v>N</v>
      </c>
      <c r="O1796" s="9" t="str" cm="1">
        <f t="array" ref="O17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6" s="9" t="str" cm="1">
        <f t="array" ref="P17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6" s="9" t="str" cm="1">
        <f t="array" ref="Q17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7" spans="2:17" x14ac:dyDescent="0.25">
      <c r="B1797" s="8" t="s">
        <v>3842</v>
      </c>
      <c r="C1797" t="s">
        <v>1182</v>
      </c>
      <c r="D1797" t="s">
        <v>847</v>
      </c>
      <c r="E1797" t="s">
        <v>8</v>
      </c>
      <c r="F1797" s="4">
        <v>345361</v>
      </c>
      <c r="G1797" s="6" t="str" cm="1">
        <f t="array" ref="G1797">IFERROR(VLOOKUP(VALUE(Table13[[#This Row],[County FIPS]]), IFERROR(IF(VALUE([1]!New_Licenses[#Data])=0, "Pending", VALUE([1]!New_Licenses[#Data])), [1]!New_Licenses[#Data]), 8, FALSE), "N/A")</f>
        <v>N/A</v>
      </c>
      <c r="H1797" s="9" t="str">
        <f>IF(AND(Table13[[#This Row],[Call Sign]]&lt;&gt;"N/A", Table13[[#This Row],[Call Sign]]&lt;&gt;"Pending"), "Y", "N")</f>
        <v>N</v>
      </c>
      <c r="I1797" s="10" t="str" cm="1">
        <f t="array" ref="I17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7" s="6" t="str" cm="1">
        <f t="array" ref="J1797">IF(IFERROR(VLOOKUP(VALUE(Table13[[#This Row],[County FIPS]]), IFERROR(IF(VALUE([1]!New_Leases[#Data])=0, "Pending", VALUE([1]!New_Leases[#Data])), [1]!New_Leases[#Data]), 13, FALSE), "N")="Active", "Y", "N")</f>
        <v>N</v>
      </c>
      <c r="K1797" s="9" t="str" cm="1">
        <f t="array" ref="K17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7" s="9" t="str" cm="1">
        <f t="array" ref="L17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7" s="11" t="str" cm="1">
        <f t="array" ref="M17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7" s="9" t="str" cm="1">
        <f t="array" ref="N1797">IF(IFERROR(VLOOKUP(VALUE(Table13[[#This Row],[County FIPS]]), VALUE([1]!Assignments_of_Authorization[#Data]), 1, FALSE), "N")&lt;&gt;"N", "Y", "N")</f>
        <v>N</v>
      </c>
      <c r="O1797" s="9" t="str" cm="1">
        <f t="array" ref="O17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7" s="9" t="str" cm="1">
        <f t="array" ref="P17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7" s="9" t="str" cm="1">
        <f t="array" ref="Q17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8" spans="2:17" x14ac:dyDescent="0.25">
      <c r="B1798" s="8" t="s">
        <v>3843</v>
      </c>
      <c r="C1798" t="s">
        <v>1182</v>
      </c>
      <c r="D1798" t="s">
        <v>306</v>
      </c>
      <c r="E1798" t="s">
        <v>8</v>
      </c>
      <c r="F1798" s="4">
        <v>144221</v>
      </c>
      <c r="G1798" s="6" t="str" cm="1">
        <f t="array" ref="G1798">IFERROR(VLOOKUP(VALUE(Table13[[#This Row],[County FIPS]]), IFERROR(IF(VALUE([1]!New_Licenses[#Data])=0, "Pending", VALUE([1]!New_Licenses[#Data])), [1]!New_Licenses[#Data]), 8, FALSE), "N/A")</f>
        <v>N/A</v>
      </c>
      <c r="H1798" s="9" t="str">
        <f>IF(AND(Table13[[#This Row],[Call Sign]]&lt;&gt;"N/A", Table13[[#This Row],[Call Sign]]&lt;&gt;"Pending"), "Y", "N")</f>
        <v>N</v>
      </c>
      <c r="I1798" s="10" t="str" cm="1">
        <f t="array" ref="I17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8" s="6" t="str" cm="1">
        <f t="array" ref="J1798">IF(IFERROR(VLOOKUP(VALUE(Table13[[#This Row],[County FIPS]]), IFERROR(IF(VALUE([1]!New_Leases[#Data])=0, "Pending", VALUE([1]!New_Leases[#Data])), [1]!New_Leases[#Data]), 13, FALSE), "N")="Active", "Y", "N")</f>
        <v>N</v>
      </c>
      <c r="K1798" s="9" t="str" cm="1">
        <f t="array" ref="K17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8" s="9" t="str" cm="1">
        <f t="array" ref="L17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8" s="11" t="str" cm="1">
        <f t="array" ref="M17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8" s="9" t="str" cm="1">
        <f t="array" ref="N1798">IF(IFERROR(VLOOKUP(VALUE(Table13[[#This Row],[County FIPS]]), VALUE([1]!Assignments_of_Authorization[#Data]), 1, FALSE), "N")&lt;&gt;"N", "Y", "N")</f>
        <v>N</v>
      </c>
      <c r="O1798" s="9" t="str" cm="1">
        <f t="array" ref="O17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8" s="9" t="str" cm="1">
        <f t="array" ref="P17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8" s="9" t="str" cm="1">
        <f t="array" ref="Q17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799" spans="2:17" x14ac:dyDescent="0.25">
      <c r="B1799" s="8" t="s">
        <v>3844</v>
      </c>
      <c r="C1799" t="s">
        <v>1182</v>
      </c>
      <c r="D1799" t="s">
        <v>176</v>
      </c>
      <c r="E1799" t="s">
        <v>8</v>
      </c>
      <c r="F1799" s="4">
        <v>575345</v>
      </c>
      <c r="G1799" s="6" t="str" cm="1">
        <f t="array" ref="G1799">IFERROR(VLOOKUP(VALUE(Table13[[#This Row],[County FIPS]]), IFERROR(IF(VALUE([1]!New_Licenses[#Data])=0, "Pending", VALUE([1]!New_Licenses[#Data])), [1]!New_Licenses[#Data]), 8, FALSE), "N/A")</f>
        <v>N/A</v>
      </c>
      <c r="H1799" s="9" t="str">
        <f>IF(AND(Table13[[#This Row],[Call Sign]]&lt;&gt;"N/A", Table13[[#This Row],[Call Sign]]&lt;&gt;"Pending"), "Y", "N")</f>
        <v>N</v>
      </c>
      <c r="I1799" s="10" t="str" cm="1">
        <f t="array" ref="I17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799" s="6" t="str" cm="1">
        <f t="array" ref="J1799">IF(IFERROR(VLOOKUP(VALUE(Table13[[#This Row],[County FIPS]]), IFERROR(IF(VALUE([1]!New_Leases[#Data])=0, "Pending", VALUE([1]!New_Leases[#Data])), [1]!New_Leases[#Data]), 13, FALSE), "N")="Active", "Y", "N")</f>
        <v>N</v>
      </c>
      <c r="K1799" s="9" t="str" cm="1">
        <f t="array" ref="K17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799" s="9" t="str" cm="1">
        <f t="array" ref="L17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799" s="11" t="str" cm="1">
        <f t="array" ref="M17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799" s="9" t="str" cm="1">
        <f t="array" ref="N1799">IF(IFERROR(VLOOKUP(VALUE(Table13[[#This Row],[County FIPS]]), VALUE([1]!Assignments_of_Authorization[#Data]), 1, FALSE), "N")&lt;&gt;"N", "Y", "N")</f>
        <v>N</v>
      </c>
      <c r="O1799" s="9" t="str" cm="1">
        <f t="array" ref="O17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799" s="9" t="str" cm="1">
        <f t="array" ref="P17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799" s="9" t="str" cm="1">
        <f t="array" ref="Q17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0" spans="2:17" x14ac:dyDescent="0.25">
      <c r="B1800" s="8" t="s">
        <v>3845</v>
      </c>
      <c r="C1800" t="s">
        <v>1182</v>
      </c>
      <c r="D1800" t="s">
        <v>459</v>
      </c>
      <c r="E1800" t="s">
        <v>8</v>
      </c>
      <c r="F1800" s="4">
        <v>109632</v>
      </c>
      <c r="G1800" s="6" t="str" cm="1">
        <f t="array" ref="G1800">IFERROR(VLOOKUP(VALUE(Table13[[#This Row],[County FIPS]]), IFERROR(IF(VALUE([1]!New_Licenses[#Data])=0, "Pending", VALUE([1]!New_Licenses[#Data])), [1]!New_Licenses[#Data]), 8, FALSE), "N/A")</f>
        <v>N/A</v>
      </c>
      <c r="H1800" s="9" t="str">
        <f>IF(AND(Table13[[#This Row],[Call Sign]]&lt;&gt;"N/A", Table13[[#This Row],[Call Sign]]&lt;&gt;"Pending"), "Y", "N")</f>
        <v>N</v>
      </c>
      <c r="I1800" s="10" t="str" cm="1">
        <f t="array" ref="I18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0" s="6" t="str" cm="1">
        <f t="array" ref="J1800">IF(IFERROR(VLOOKUP(VALUE(Table13[[#This Row],[County FIPS]]), IFERROR(IF(VALUE([1]!New_Leases[#Data])=0, "Pending", VALUE([1]!New_Leases[#Data])), [1]!New_Leases[#Data]), 13, FALSE), "N")="Active", "Y", "N")</f>
        <v>N</v>
      </c>
      <c r="K1800" s="9" t="str" cm="1">
        <f t="array" ref="K18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0" s="9" t="str" cm="1">
        <f t="array" ref="L18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0" s="11" t="str" cm="1">
        <f t="array" ref="M18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0" s="9" t="str" cm="1">
        <f t="array" ref="N1800">IF(IFERROR(VLOOKUP(VALUE(Table13[[#This Row],[County FIPS]]), VALUE([1]!Assignments_of_Authorization[#Data]), 1, FALSE), "N")&lt;&gt;"N", "Y", "N")</f>
        <v>N</v>
      </c>
      <c r="O1800" s="9" t="str" cm="1">
        <f t="array" ref="O18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0" s="9" t="str" cm="1">
        <f t="array" ref="P18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0" s="9" t="str" cm="1">
        <f t="array" ref="Q18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1" spans="2:17" x14ac:dyDescent="0.25">
      <c r="B1801" s="8" t="s">
        <v>3846</v>
      </c>
      <c r="C1801" t="s">
        <v>1194</v>
      </c>
      <c r="D1801" t="s">
        <v>1195</v>
      </c>
      <c r="E1801" t="s">
        <v>8</v>
      </c>
      <c r="F1801" s="4">
        <v>676444</v>
      </c>
      <c r="G1801" s="6" t="str" cm="1">
        <f t="array" ref="G1801">IFERROR(VLOOKUP(VALUE(Table13[[#This Row],[County FIPS]]), IFERROR(IF(VALUE([1]!New_Licenses[#Data])=0, "Pending", VALUE([1]!New_Licenses[#Data])), [1]!New_Licenses[#Data]), 8, FALSE), "N/A")</f>
        <v>N/A</v>
      </c>
      <c r="H1801" s="9" t="str">
        <f>IF(AND(Table13[[#This Row],[Call Sign]]&lt;&gt;"N/A", Table13[[#This Row],[Call Sign]]&lt;&gt;"Pending"), "Y", "N")</f>
        <v>N</v>
      </c>
      <c r="I1801" s="10" t="str" cm="1">
        <f t="array" ref="I18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1" s="6" t="str" cm="1">
        <f t="array" ref="J1801">IF(IFERROR(VLOOKUP(VALUE(Table13[[#This Row],[County FIPS]]), IFERROR(IF(VALUE([1]!New_Leases[#Data])=0, "Pending", VALUE([1]!New_Leases[#Data])), [1]!New_Leases[#Data]), 13, FALSE), "N")="Active", "Y", "N")</f>
        <v>N</v>
      </c>
      <c r="K1801" s="9" t="str" cm="1">
        <f t="array" ref="K18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1" s="9" t="str" cm="1">
        <f t="array" ref="L18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1" s="11" t="str" cm="1">
        <f t="array" ref="M18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1" s="9" t="str" cm="1">
        <f t="array" ref="N1801">IF(IFERROR(VLOOKUP(VALUE(Table13[[#This Row],[County FIPS]]), VALUE([1]!Assignments_of_Authorization[#Data]), 1, FALSE), "N")&lt;&gt;"N", "Y", "N")</f>
        <v>N</v>
      </c>
      <c r="O1801" s="9" t="str" cm="1">
        <f t="array" ref="O18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1" s="9" t="str" cm="1">
        <f t="array" ref="P18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1" s="9" t="str" cm="1">
        <f t="array" ref="Q18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2" spans="2:17" x14ac:dyDescent="0.25">
      <c r="B1802" s="8" t="s">
        <v>3847</v>
      </c>
      <c r="C1802" t="s">
        <v>1194</v>
      </c>
      <c r="D1802" t="s">
        <v>1196</v>
      </c>
      <c r="E1802" t="s">
        <v>6</v>
      </c>
      <c r="F1802" s="4">
        <v>3579</v>
      </c>
      <c r="G1802" s="6" t="str" cm="1">
        <f t="array" ref="G1802">IFERROR(VLOOKUP(VALUE(Table13[[#This Row],[County FIPS]]), IFERROR(IF(VALUE([1]!New_Licenses[#Data])=0, "Pending", VALUE([1]!New_Licenses[#Data])), [1]!New_Licenses[#Data]), 8, FALSE), "N/A")</f>
        <v>N/A</v>
      </c>
      <c r="H1802" s="9" t="str">
        <f>IF(AND(Table13[[#This Row],[Call Sign]]&lt;&gt;"N/A", Table13[[#This Row],[Call Sign]]&lt;&gt;"Pending"), "Y", "N")</f>
        <v>N</v>
      </c>
      <c r="I1802" s="10" t="str" cm="1">
        <f t="array" ref="I18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2" s="6" t="str" cm="1">
        <f t="array" ref="J1802">IF(IFERROR(VLOOKUP(VALUE(Table13[[#This Row],[County FIPS]]), IFERROR(IF(VALUE([1]!New_Leases[#Data])=0, "Pending", VALUE([1]!New_Leases[#Data])), [1]!New_Leases[#Data]), 13, FALSE), "N")="Active", "Y", "N")</f>
        <v>N</v>
      </c>
      <c r="K1802" s="9" t="str" cm="1">
        <f t="array" ref="K18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2" s="9" t="str" cm="1">
        <f t="array" ref="L18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2" s="11" t="str" cm="1">
        <f t="array" ref="M18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2" s="9" t="str" cm="1">
        <f t="array" ref="N1802">IF(IFERROR(VLOOKUP(VALUE(Table13[[#This Row],[County FIPS]]), VALUE([1]!Assignments_of_Authorization[#Data]), 1, FALSE), "N")&lt;&gt;"N", "Y", "N")</f>
        <v>N</v>
      </c>
      <c r="O1802" s="9" t="str" cm="1">
        <f t="array" ref="O18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2" s="9" t="str" cm="1">
        <f t="array" ref="P18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2" s="9" t="str" cm="1">
        <f t="array" ref="Q18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3" spans="2:17" x14ac:dyDescent="0.25">
      <c r="B1803" s="8" t="s">
        <v>3848</v>
      </c>
      <c r="C1803" t="s">
        <v>1194</v>
      </c>
      <c r="D1803" t="s">
        <v>1197</v>
      </c>
      <c r="E1803" t="s">
        <v>6</v>
      </c>
      <c r="F1803" s="4">
        <v>65157</v>
      </c>
      <c r="G1803" s="6" t="str" cm="1">
        <f t="array" ref="G1803">IFERROR(VLOOKUP(VALUE(Table13[[#This Row],[County FIPS]]), IFERROR(IF(VALUE([1]!New_Licenses[#Data])=0, "Pending", VALUE([1]!New_Licenses[#Data])), [1]!New_Licenses[#Data]), 8, FALSE), "N/A")</f>
        <v>N/A</v>
      </c>
      <c r="H1803" s="9" t="str">
        <f>IF(AND(Table13[[#This Row],[Call Sign]]&lt;&gt;"N/A", Table13[[#This Row],[Call Sign]]&lt;&gt;"Pending"), "Y", "N")</f>
        <v>N</v>
      </c>
      <c r="I1803" s="10" t="str" cm="1">
        <f t="array" ref="I18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3" s="6" t="str" cm="1">
        <f t="array" ref="J1803">IF(IFERROR(VLOOKUP(VALUE(Table13[[#This Row],[County FIPS]]), IFERROR(IF(VALUE([1]!New_Leases[#Data])=0, "Pending", VALUE([1]!New_Leases[#Data])), [1]!New_Leases[#Data]), 13, FALSE), "N")="Active", "Y", "N")</f>
        <v>N</v>
      </c>
      <c r="K1803" s="9" t="str" cm="1">
        <f t="array" ref="K18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3" s="9" t="str" cm="1">
        <f t="array" ref="L18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3" s="11" t="str" cm="1">
        <f t="array" ref="M18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3" s="9" t="str" cm="1">
        <f t="array" ref="N1803">IF(IFERROR(VLOOKUP(VALUE(Table13[[#This Row],[County FIPS]]), VALUE([1]!Assignments_of_Authorization[#Data]), 1, FALSE), "N")&lt;&gt;"N", "Y", "N")</f>
        <v>N</v>
      </c>
      <c r="O1803" s="9" t="str" cm="1">
        <f t="array" ref="O18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3" s="9" t="str" cm="1">
        <f t="array" ref="P18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3" s="9" t="str" cm="1">
        <f t="array" ref="Q18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4" spans="2:17" x14ac:dyDescent="0.25">
      <c r="B1804" s="8" t="s">
        <v>3849</v>
      </c>
      <c r="C1804" t="s">
        <v>1194</v>
      </c>
      <c r="D1804" t="s">
        <v>1198</v>
      </c>
      <c r="E1804" t="s">
        <v>6</v>
      </c>
      <c r="F1804" s="4">
        <v>27172</v>
      </c>
      <c r="G1804" s="6" t="str" cm="1">
        <f t="array" ref="G1804">IFERROR(VLOOKUP(VALUE(Table13[[#This Row],[County FIPS]]), IFERROR(IF(VALUE([1]!New_Licenses[#Data])=0, "Pending", VALUE([1]!New_Licenses[#Data])), [1]!New_Licenses[#Data]), 8, FALSE), "N/A")</f>
        <v>N/A</v>
      </c>
      <c r="H1804" s="9" t="str">
        <f>IF(AND(Table13[[#This Row],[Call Sign]]&lt;&gt;"N/A", Table13[[#This Row],[Call Sign]]&lt;&gt;"Pending"), "Y", "N")</f>
        <v>N</v>
      </c>
      <c r="I1804" s="10" t="str" cm="1">
        <f t="array" ref="I18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4" s="6" t="str" cm="1">
        <f t="array" ref="J1804">IF(IFERROR(VLOOKUP(VALUE(Table13[[#This Row],[County FIPS]]), IFERROR(IF(VALUE([1]!New_Leases[#Data])=0, "Pending", VALUE([1]!New_Leases[#Data])), [1]!New_Leases[#Data]), 13, FALSE), "N")="Active", "Y", "N")</f>
        <v>N</v>
      </c>
      <c r="K1804" s="9" t="str" cm="1">
        <f t="array" ref="K18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4" s="9" t="str" cm="1">
        <f t="array" ref="L18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4" s="11" t="str" cm="1">
        <f t="array" ref="M18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4" s="9" t="str" cm="1">
        <f t="array" ref="N1804">IF(IFERROR(VLOOKUP(VALUE(Table13[[#This Row],[County FIPS]]), VALUE([1]!Assignments_of_Authorization[#Data]), 1, FALSE), "N")&lt;&gt;"N", "Y", "N")</f>
        <v>N</v>
      </c>
      <c r="O1804" s="9" t="str" cm="1">
        <f t="array" ref="O18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4" s="9" t="str" cm="1">
        <f t="array" ref="P18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4" s="9" t="str" cm="1">
        <f t="array" ref="Q18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5" spans="2:17" x14ac:dyDescent="0.25">
      <c r="B1805" s="8" t="s">
        <v>3850</v>
      </c>
      <c r="C1805" t="s">
        <v>1194</v>
      </c>
      <c r="D1805" t="s">
        <v>1129</v>
      </c>
      <c r="E1805" t="s">
        <v>6</v>
      </c>
      <c r="F1805" s="4">
        <v>12387</v>
      </c>
      <c r="G1805" s="6" t="str" cm="1">
        <f t="array" ref="G1805">IFERROR(VLOOKUP(VALUE(Table13[[#This Row],[County FIPS]]), IFERROR(IF(VALUE([1]!New_Licenses[#Data])=0, "Pending", VALUE([1]!New_Licenses[#Data])), [1]!New_Licenses[#Data]), 8, FALSE), "N/A")</f>
        <v>N/A</v>
      </c>
      <c r="H1805" s="9" t="str">
        <f>IF(AND(Table13[[#This Row],[Call Sign]]&lt;&gt;"N/A", Table13[[#This Row],[Call Sign]]&lt;&gt;"Pending"), "Y", "N")</f>
        <v>N</v>
      </c>
      <c r="I1805" s="10" t="str" cm="1">
        <f t="array" ref="I18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5" s="6" t="str" cm="1">
        <f t="array" ref="J1805">IF(IFERROR(VLOOKUP(VALUE(Table13[[#This Row],[County FIPS]]), IFERROR(IF(VALUE([1]!New_Leases[#Data])=0, "Pending", VALUE([1]!New_Leases[#Data])), [1]!New_Leases[#Data]), 13, FALSE), "N")="Active", "Y", "N")</f>
        <v>N</v>
      </c>
      <c r="K1805" s="9" t="str" cm="1">
        <f t="array" ref="K18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5" s="9" t="str" cm="1">
        <f t="array" ref="L18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5" s="11" t="str" cm="1">
        <f t="array" ref="M18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5" s="9" t="str" cm="1">
        <f t="array" ref="N1805">IF(IFERROR(VLOOKUP(VALUE(Table13[[#This Row],[County FIPS]]), VALUE([1]!Assignments_of_Authorization[#Data]), 1, FALSE), "N")&lt;&gt;"N", "Y", "N")</f>
        <v>N</v>
      </c>
      <c r="O1805" s="9" t="str" cm="1">
        <f t="array" ref="O18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5" s="9" t="str" cm="1">
        <f t="array" ref="P18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5" s="9" t="str" cm="1">
        <f t="array" ref="Q18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6" spans="2:17" x14ac:dyDescent="0.25">
      <c r="B1806" s="8" t="s">
        <v>3851</v>
      </c>
      <c r="C1806" t="s">
        <v>1194</v>
      </c>
      <c r="D1806" t="s">
        <v>1199</v>
      </c>
      <c r="E1806" t="s">
        <v>6</v>
      </c>
      <c r="F1806" s="4">
        <v>48430</v>
      </c>
      <c r="G1806" s="6" t="str" cm="1">
        <f t="array" ref="G1806">IFERROR(VLOOKUP(VALUE(Table13[[#This Row],[County FIPS]]), IFERROR(IF(VALUE([1]!New_Licenses[#Data])=0, "Pending", VALUE([1]!New_Licenses[#Data])), [1]!New_Licenses[#Data]), 8, FALSE), "N/A")</f>
        <v>N/A</v>
      </c>
      <c r="H1806" s="9" t="str">
        <f>IF(AND(Table13[[#This Row],[Call Sign]]&lt;&gt;"N/A", Table13[[#This Row],[Call Sign]]&lt;&gt;"Pending"), "Y", "N")</f>
        <v>N</v>
      </c>
      <c r="I1806" s="10" t="str" cm="1">
        <f t="array" ref="I18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6" s="6" t="str" cm="1">
        <f t="array" ref="J1806">IF(IFERROR(VLOOKUP(VALUE(Table13[[#This Row],[County FIPS]]), IFERROR(IF(VALUE([1]!New_Leases[#Data])=0, "Pending", VALUE([1]!New_Leases[#Data])), [1]!New_Leases[#Data]), 13, FALSE), "N")="Active", "Y", "N")</f>
        <v>N</v>
      </c>
      <c r="K1806" s="9" t="str" cm="1">
        <f t="array" ref="K18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6" s="9" t="str" cm="1">
        <f t="array" ref="L18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6" s="11" t="str" cm="1">
        <f t="array" ref="M18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6" s="9" t="str" cm="1">
        <f t="array" ref="N1806">IF(IFERROR(VLOOKUP(VALUE(Table13[[#This Row],[County FIPS]]), VALUE([1]!Assignments_of_Authorization[#Data]), 1, FALSE), "N")&lt;&gt;"N", "Y", "N")</f>
        <v>N</v>
      </c>
      <c r="O1806" s="9" t="str" cm="1">
        <f t="array" ref="O18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6" s="9" t="str" cm="1">
        <f t="array" ref="P18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6" s="9" t="str" cm="1">
        <f t="array" ref="Q18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7" spans="2:17" x14ac:dyDescent="0.25">
      <c r="B1807" s="8" t="s">
        <v>3852</v>
      </c>
      <c r="C1807" t="s">
        <v>1194</v>
      </c>
      <c r="D1807" t="s">
        <v>1200</v>
      </c>
      <c r="E1807" t="s">
        <v>6</v>
      </c>
      <c r="F1807" s="4">
        <v>1698</v>
      </c>
      <c r="G1807" s="6" t="str" cm="1">
        <f t="array" ref="G1807">IFERROR(VLOOKUP(VALUE(Table13[[#This Row],[County FIPS]]), IFERROR(IF(VALUE([1]!New_Licenses[#Data])=0, "Pending", VALUE([1]!New_Licenses[#Data])), [1]!New_Licenses[#Data]), 8, FALSE), "N/A")</f>
        <v>N/A</v>
      </c>
      <c r="H1807" s="9" t="str">
        <f>IF(AND(Table13[[#This Row],[Call Sign]]&lt;&gt;"N/A", Table13[[#This Row],[Call Sign]]&lt;&gt;"Pending"), "Y", "N")</f>
        <v>N</v>
      </c>
      <c r="I1807" s="10" t="str" cm="1">
        <f t="array" ref="I18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7" s="6" t="str" cm="1">
        <f t="array" ref="J1807">IF(IFERROR(VLOOKUP(VALUE(Table13[[#This Row],[County FIPS]]), IFERROR(IF(VALUE([1]!New_Leases[#Data])=0, "Pending", VALUE([1]!New_Leases[#Data])), [1]!New_Leases[#Data]), 13, FALSE), "N")="Active", "Y", "N")</f>
        <v>N</v>
      </c>
      <c r="K1807" s="9" t="str" cm="1">
        <f t="array" ref="K18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7" s="9" t="str" cm="1">
        <f t="array" ref="L18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7" s="11" t="str" cm="1">
        <f t="array" ref="M18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7" s="9" t="str" cm="1">
        <f t="array" ref="N1807">IF(IFERROR(VLOOKUP(VALUE(Table13[[#This Row],[County FIPS]]), VALUE([1]!Assignments_of_Authorization[#Data]), 1, FALSE), "N")&lt;&gt;"N", "Y", "N")</f>
        <v>N</v>
      </c>
      <c r="O1807" s="9" t="str" cm="1">
        <f t="array" ref="O18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7" s="9" t="str" cm="1">
        <f t="array" ref="P18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7" s="9" t="str" cm="1">
        <f t="array" ref="Q18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8" spans="2:17" x14ac:dyDescent="0.25">
      <c r="B1808" s="8" t="s">
        <v>3853</v>
      </c>
      <c r="C1808" t="s">
        <v>1194</v>
      </c>
      <c r="D1808" t="s">
        <v>1201</v>
      </c>
      <c r="E1808" t="s">
        <v>6</v>
      </c>
      <c r="F1808" s="4">
        <v>219561</v>
      </c>
      <c r="G1808" s="6" t="str" cm="1">
        <f t="array" ref="G1808">IFERROR(VLOOKUP(VALUE(Table13[[#This Row],[County FIPS]]), IFERROR(IF(VALUE([1]!New_Licenses[#Data])=0, "Pending", VALUE([1]!New_Licenses[#Data])), [1]!New_Licenses[#Data]), 8, FALSE), "N/A")</f>
        <v>N/A</v>
      </c>
      <c r="H1808" s="9" t="str">
        <f>IF(AND(Table13[[#This Row],[Call Sign]]&lt;&gt;"N/A", Table13[[#This Row],[Call Sign]]&lt;&gt;"Pending"), "Y", "N")</f>
        <v>N</v>
      </c>
      <c r="I1808" s="10" t="str" cm="1">
        <f t="array" ref="I18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8" s="6" t="str" cm="1">
        <f t="array" ref="J1808">IF(IFERROR(VLOOKUP(VALUE(Table13[[#This Row],[County FIPS]]), IFERROR(IF(VALUE([1]!New_Leases[#Data])=0, "Pending", VALUE([1]!New_Leases[#Data])), [1]!New_Leases[#Data]), 13, FALSE), "N")="Active", "Y", "N")</f>
        <v>N</v>
      </c>
      <c r="K1808" s="9" t="str" cm="1">
        <f t="array" ref="K18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8" s="9" t="str" cm="1">
        <f t="array" ref="L18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8" s="11" t="str" cm="1">
        <f t="array" ref="M18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8" s="9" t="str" cm="1">
        <f t="array" ref="N1808">IF(IFERROR(VLOOKUP(VALUE(Table13[[#This Row],[County FIPS]]), VALUE([1]!Assignments_of_Authorization[#Data]), 1, FALSE), "N")&lt;&gt;"N", "Y", "N")</f>
        <v>N</v>
      </c>
      <c r="O1808" s="9" t="str" cm="1">
        <f t="array" ref="O18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8" s="9" t="str" cm="1">
        <f t="array" ref="P18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8" s="9" t="str" cm="1">
        <f t="array" ref="Q18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09" spans="2:17" x14ac:dyDescent="0.25">
      <c r="B1809" s="8" t="s">
        <v>3854</v>
      </c>
      <c r="C1809" t="s">
        <v>1194</v>
      </c>
      <c r="D1809" t="s">
        <v>1202</v>
      </c>
      <c r="E1809" t="s">
        <v>6</v>
      </c>
      <c r="F1809" s="4">
        <v>62314</v>
      </c>
      <c r="G1809" s="6" t="str" cm="1">
        <f t="array" ref="G1809">IFERROR(VLOOKUP(VALUE(Table13[[#This Row],[County FIPS]]), IFERROR(IF(VALUE([1]!New_Licenses[#Data])=0, "Pending", VALUE([1]!New_Licenses[#Data])), [1]!New_Licenses[#Data]), 8, FALSE), "N/A")</f>
        <v>N/A</v>
      </c>
      <c r="H1809" s="9" t="str">
        <f>IF(AND(Table13[[#This Row],[Call Sign]]&lt;&gt;"N/A", Table13[[#This Row],[Call Sign]]&lt;&gt;"Pending"), "Y", "N")</f>
        <v>N</v>
      </c>
      <c r="I1809" s="10" t="str" cm="1">
        <f t="array" ref="I18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09" s="6" t="str" cm="1">
        <f t="array" ref="J1809">IF(IFERROR(VLOOKUP(VALUE(Table13[[#This Row],[County FIPS]]), IFERROR(IF(VALUE([1]!New_Leases[#Data])=0, "Pending", VALUE([1]!New_Leases[#Data])), [1]!New_Leases[#Data]), 13, FALSE), "N")="Active", "Y", "N")</f>
        <v>N</v>
      </c>
      <c r="K1809" s="9" t="str" cm="1">
        <f t="array" ref="K18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09" s="9" t="str" cm="1">
        <f t="array" ref="L18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09" s="11" t="str" cm="1">
        <f t="array" ref="M18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09" s="9" t="str" cm="1">
        <f t="array" ref="N1809">IF(IFERROR(VLOOKUP(VALUE(Table13[[#This Row],[County FIPS]]), VALUE([1]!Assignments_of_Authorization[#Data]), 1, FALSE), "N")&lt;&gt;"N", "Y", "N")</f>
        <v>N</v>
      </c>
      <c r="O1809" s="9" t="str" cm="1">
        <f t="array" ref="O18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09" s="9" t="str" cm="1">
        <f t="array" ref="P18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09" s="9" t="str" cm="1">
        <f t="array" ref="Q18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0" spans="2:17" x14ac:dyDescent="0.25">
      <c r="B1810" s="8" t="s">
        <v>3855</v>
      </c>
      <c r="C1810" t="s">
        <v>1194</v>
      </c>
      <c r="D1810" t="s">
        <v>145</v>
      </c>
      <c r="E1810" t="s">
        <v>6</v>
      </c>
      <c r="F1810" s="4">
        <v>28185</v>
      </c>
      <c r="G1810" s="6" t="str" cm="1">
        <f t="array" ref="G1810">IFERROR(VLOOKUP(VALUE(Table13[[#This Row],[County FIPS]]), IFERROR(IF(VALUE([1]!New_Licenses[#Data])=0, "Pending", VALUE([1]!New_Licenses[#Data])), [1]!New_Licenses[#Data]), 8, FALSE), "N/A")</f>
        <v>N/A</v>
      </c>
      <c r="H1810" s="9" t="str">
        <f>IF(AND(Table13[[#This Row],[Call Sign]]&lt;&gt;"N/A", Table13[[#This Row],[Call Sign]]&lt;&gt;"Pending"), "Y", "N")</f>
        <v>N</v>
      </c>
      <c r="I1810" s="10" t="str" cm="1">
        <f t="array" ref="I18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0" s="6" t="str" cm="1">
        <f t="array" ref="J1810">IF(IFERROR(VLOOKUP(VALUE(Table13[[#This Row],[County FIPS]]), IFERROR(IF(VALUE([1]!New_Leases[#Data])=0, "Pending", VALUE([1]!New_Leases[#Data])), [1]!New_Leases[#Data]), 13, FALSE), "N")="Active", "Y", "N")</f>
        <v>N</v>
      </c>
      <c r="K1810" s="9" t="str" cm="1">
        <f t="array" ref="K18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0" s="9" t="str" cm="1">
        <f t="array" ref="L18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0" s="11" t="str" cm="1">
        <f t="array" ref="M18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0" s="9" t="str" cm="1">
        <f t="array" ref="N1810">IF(IFERROR(VLOOKUP(VALUE(Table13[[#This Row],[County FIPS]]), VALUE([1]!Assignments_of_Authorization[#Data]), 1, FALSE), "N")&lt;&gt;"N", "Y", "N")</f>
        <v>N</v>
      </c>
      <c r="O1810" s="9" t="str" cm="1">
        <f t="array" ref="O18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0" s="9" t="str" cm="1">
        <f t="array" ref="P18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0" s="9" t="str" cm="1">
        <f t="array" ref="Q18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1" spans="2:17" x14ac:dyDescent="0.25">
      <c r="B1811" s="8" t="s">
        <v>3856</v>
      </c>
      <c r="C1811" t="s">
        <v>1194</v>
      </c>
      <c r="D1811" t="s">
        <v>1203</v>
      </c>
      <c r="E1811" t="s">
        <v>6</v>
      </c>
      <c r="F1811" s="4">
        <v>4452</v>
      </c>
      <c r="G1811" s="6" t="str" cm="1">
        <f t="array" ref="G1811">IFERROR(VLOOKUP(VALUE(Table13[[#This Row],[County FIPS]]), IFERROR(IF(VALUE([1]!New_Licenses[#Data])=0, "Pending", VALUE([1]!New_Licenses[#Data])), [1]!New_Licenses[#Data]), 8, FALSE), "N/A")</f>
        <v>N/A</v>
      </c>
      <c r="H1811" s="9" t="str">
        <f>IF(AND(Table13[[#This Row],[Call Sign]]&lt;&gt;"N/A", Table13[[#This Row],[Call Sign]]&lt;&gt;"Pending"), "Y", "N")</f>
        <v>N</v>
      </c>
      <c r="I1811" s="10" t="str" cm="1">
        <f t="array" ref="I18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1" s="6" t="str" cm="1">
        <f t="array" ref="J1811">IF(IFERROR(VLOOKUP(VALUE(Table13[[#This Row],[County FIPS]]), IFERROR(IF(VALUE([1]!New_Leases[#Data])=0, "Pending", VALUE([1]!New_Leases[#Data])), [1]!New_Leases[#Data]), 13, FALSE), "N")="Active", "Y", "N")</f>
        <v>N</v>
      </c>
      <c r="K1811" s="9" t="str" cm="1">
        <f t="array" ref="K18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1" s="9" t="str" cm="1">
        <f t="array" ref="L18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1" s="11" t="str" cm="1">
        <f t="array" ref="M18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1" s="9" t="str" cm="1">
        <f t="array" ref="N1811">IF(IFERROR(VLOOKUP(VALUE(Table13[[#This Row],[County FIPS]]), VALUE([1]!Assignments_of_Authorization[#Data]), 1, FALSE), "N")&lt;&gt;"N", "Y", "N")</f>
        <v>N</v>
      </c>
      <c r="O1811" s="9" t="str" cm="1">
        <f t="array" ref="O18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1" s="9" t="str" cm="1">
        <f t="array" ref="P18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1" s="9" t="str" cm="1">
        <f t="array" ref="Q18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2" spans="2:17" x14ac:dyDescent="0.25">
      <c r="B1812" s="8" t="s">
        <v>3857</v>
      </c>
      <c r="C1812" t="s">
        <v>1194</v>
      </c>
      <c r="D1812" t="s">
        <v>1204</v>
      </c>
      <c r="E1812" t="s">
        <v>6</v>
      </c>
      <c r="F1812" s="4">
        <v>657</v>
      </c>
      <c r="G1812" s="6" t="str" cm="1">
        <f t="array" ref="G1812">IFERROR(VLOOKUP(VALUE(Table13[[#This Row],[County FIPS]]), IFERROR(IF(VALUE([1]!New_Licenses[#Data])=0, "Pending", VALUE([1]!New_Licenses[#Data])), [1]!New_Licenses[#Data]), 8, FALSE), "N/A")</f>
        <v>N/A</v>
      </c>
      <c r="H1812" s="9" t="str">
        <f>IF(AND(Table13[[#This Row],[Call Sign]]&lt;&gt;"N/A", Table13[[#This Row],[Call Sign]]&lt;&gt;"Pending"), "Y", "N")</f>
        <v>N</v>
      </c>
      <c r="I1812" s="10" t="str" cm="1">
        <f t="array" ref="I18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2" s="6" t="str" cm="1">
        <f t="array" ref="J1812">IF(IFERROR(VLOOKUP(VALUE(Table13[[#This Row],[County FIPS]]), IFERROR(IF(VALUE([1]!New_Leases[#Data])=0, "Pending", VALUE([1]!New_Leases[#Data])), [1]!New_Leases[#Data]), 13, FALSE), "N")="Active", "Y", "N")</f>
        <v>N</v>
      </c>
      <c r="K1812" s="9" t="str" cm="1">
        <f t="array" ref="K18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2" s="9" t="str" cm="1">
        <f t="array" ref="L18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2" s="11" t="str" cm="1">
        <f t="array" ref="M18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2" s="9" t="str" cm="1">
        <f t="array" ref="N1812">IF(IFERROR(VLOOKUP(VALUE(Table13[[#This Row],[County FIPS]]), VALUE([1]!Assignments_of_Authorization[#Data]), 1, FALSE), "N")&lt;&gt;"N", "Y", "N")</f>
        <v>N</v>
      </c>
      <c r="O1812" s="9" t="str" cm="1">
        <f t="array" ref="O18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2" s="9" t="str" cm="1">
        <f t="array" ref="P18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2" s="9" t="str" cm="1">
        <f t="array" ref="Q18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3" spans="2:17" x14ac:dyDescent="0.25">
      <c r="B1813" s="8" t="s">
        <v>3858</v>
      </c>
      <c r="C1813" t="s">
        <v>1194</v>
      </c>
      <c r="D1813" t="s">
        <v>1205</v>
      </c>
      <c r="E1813" t="s">
        <v>6</v>
      </c>
      <c r="F1813" s="4">
        <v>4178</v>
      </c>
      <c r="G1813" s="6" t="str" cm="1">
        <f t="array" ref="G1813">IFERROR(VLOOKUP(VALUE(Table13[[#This Row],[County FIPS]]), IFERROR(IF(VALUE([1]!New_Licenses[#Data])=0, "Pending", VALUE([1]!New_Licenses[#Data])), [1]!New_Licenses[#Data]), 8, FALSE), "N/A")</f>
        <v>N/A</v>
      </c>
      <c r="H1813" s="9" t="str">
        <f>IF(AND(Table13[[#This Row],[Call Sign]]&lt;&gt;"N/A", Table13[[#This Row],[Call Sign]]&lt;&gt;"Pending"), "Y", "N")</f>
        <v>N</v>
      </c>
      <c r="I1813" s="10" t="str" cm="1">
        <f t="array" ref="I18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3" s="6" t="str" cm="1">
        <f t="array" ref="J1813">IF(IFERROR(VLOOKUP(VALUE(Table13[[#This Row],[County FIPS]]), IFERROR(IF(VALUE([1]!New_Leases[#Data])=0, "Pending", VALUE([1]!New_Leases[#Data])), [1]!New_Leases[#Data]), 13, FALSE), "N")="Active", "Y", "N")</f>
        <v>N</v>
      </c>
      <c r="K1813" s="9" t="str" cm="1">
        <f t="array" ref="K18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3" s="9" t="str" cm="1">
        <f t="array" ref="L18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3" s="11" t="str" cm="1">
        <f t="array" ref="M18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3" s="9" t="str" cm="1">
        <f t="array" ref="N1813">IF(IFERROR(VLOOKUP(VALUE(Table13[[#This Row],[County FIPS]]), VALUE([1]!Assignments_of_Authorization[#Data]), 1, FALSE), "N")&lt;&gt;"N", "Y", "N")</f>
        <v>N</v>
      </c>
      <c r="O1813" s="9" t="str" cm="1">
        <f t="array" ref="O18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3" s="9" t="str" cm="1">
        <f t="array" ref="P18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3" s="9" t="str" cm="1">
        <f t="array" ref="Q18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4" spans="2:17" x14ac:dyDescent="0.25">
      <c r="B1814" s="8" t="s">
        <v>3859</v>
      </c>
      <c r="C1814" t="s">
        <v>1194</v>
      </c>
      <c r="D1814" t="s">
        <v>1206</v>
      </c>
      <c r="E1814" t="s">
        <v>6</v>
      </c>
      <c r="F1814" s="4">
        <v>74455</v>
      </c>
      <c r="G1814" s="6" t="str" cm="1">
        <f t="array" ref="G1814">IFERROR(VLOOKUP(VALUE(Table13[[#This Row],[County FIPS]]), IFERROR(IF(VALUE([1]!New_Licenses[#Data])=0, "Pending", VALUE([1]!New_Licenses[#Data])), [1]!New_Licenses[#Data]), 8, FALSE), "N/A")</f>
        <v>N/A</v>
      </c>
      <c r="H1814" s="9" t="str">
        <f>IF(AND(Table13[[#This Row],[Call Sign]]&lt;&gt;"N/A", Table13[[#This Row],[Call Sign]]&lt;&gt;"Pending"), "Y", "N")</f>
        <v>N</v>
      </c>
      <c r="I1814" s="10" t="str" cm="1">
        <f t="array" ref="I18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4" s="6" t="str" cm="1">
        <f t="array" ref="J1814">IF(IFERROR(VLOOKUP(VALUE(Table13[[#This Row],[County FIPS]]), IFERROR(IF(VALUE([1]!New_Leases[#Data])=0, "Pending", VALUE([1]!New_Leases[#Data])), [1]!New_Leases[#Data]), 13, FALSE), "N")="Active", "Y", "N")</f>
        <v>N</v>
      </c>
      <c r="K1814" s="9" t="str" cm="1">
        <f t="array" ref="K18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4" s="9" t="str" cm="1">
        <f t="array" ref="L18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4" s="11" t="str" cm="1">
        <f t="array" ref="M18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4" s="9" t="str" cm="1">
        <f t="array" ref="N1814">IF(IFERROR(VLOOKUP(VALUE(Table13[[#This Row],[County FIPS]]), VALUE([1]!Assignments_of_Authorization[#Data]), 1, FALSE), "N")&lt;&gt;"N", "Y", "N")</f>
        <v>N</v>
      </c>
      <c r="O1814" s="9" t="str" cm="1">
        <f t="array" ref="O18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4" s="9" t="str" cm="1">
        <f t="array" ref="P18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4" s="9" t="str" cm="1">
        <f t="array" ref="Q18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5" spans="2:17" x14ac:dyDescent="0.25">
      <c r="B1815" s="8" t="s">
        <v>3860</v>
      </c>
      <c r="C1815" t="s">
        <v>1194</v>
      </c>
      <c r="D1815" t="s">
        <v>153</v>
      </c>
      <c r="E1815" t="s">
        <v>6</v>
      </c>
      <c r="F1815" s="4">
        <v>20269</v>
      </c>
      <c r="G1815" s="6" t="str" cm="1">
        <f t="array" ref="G1815">IFERROR(VLOOKUP(VALUE(Table13[[#This Row],[County FIPS]]), IFERROR(IF(VALUE([1]!New_Licenses[#Data])=0, "Pending", VALUE([1]!New_Licenses[#Data])), [1]!New_Licenses[#Data]), 8, FALSE), "N/A")</f>
        <v>N/A</v>
      </c>
      <c r="H1815" s="9" t="str">
        <f>IF(AND(Table13[[#This Row],[Call Sign]]&lt;&gt;"N/A", Table13[[#This Row],[Call Sign]]&lt;&gt;"Pending"), "Y", "N")</f>
        <v>N</v>
      </c>
      <c r="I1815" s="10" t="str" cm="1">
        <f t="array" ref="I18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5" s="6" t="str" cm="1">
        <f t="array" ref="J1815">IF(IFERROR(VLOOKUP(VALUE(Table13[[#This Row],[County FIPS]]), IFERROR(IF(VALUE([1]!New_Leases[#Data])=0, "Pending", VALUE([1]!New_Leases[#Data])), [1]!New_Leases[#Data]), 13, FALSE), "N")="Active", "Y", "N")</f>
        <v>N</v>
      </c>
      <c r="K1815" s="9" t="str" cm="1">
        <f t="array" ref="K18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5" s="9" t="str" cm="1">
        <f t="array" ref="L18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5" s="11" t="str" cm="1">
        <f t="array" ref="M18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5" s="9" t="str" cm="1">
        <f t="array" ref="N1815">IF(IFERROR(VLOOKUP(VALUE(Table13[[#This Row],[County FIPS]]), VALUE([1]!Assignments_of_Authorization[#Data]), 1, FALSE), "N")&lt;&gt;"N", "Y", "N")</f>
        <v>N</v>
      </c>
      <c r="O1815" s="9" t="str" cm="1">
        <f t="array" ref="O18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5" s="9" t="str" cm="1">
        <f t="array" ref="P18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5" s="9" t="str" cm="1">
        <f t="array" ref="Q18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6" spans="2:17" x14ac:dyDescent="0.25">
      <c r="B1816" s="8" t="s">
        <v>3861</v>
      </c>
      <c r="C1816" t="s">
        <v>1194</v>
      </c>
      <c r="D1816" t="s">
        <v>1207</v>
      </c>
      <c r="E1816" t="s">
        <v>8</v>
      </c>
      <c r="F1816" s="4">
        <v>19419</v>
      </c>
      <c r="G1816" s="6" t="str" cm="1">
        <f t="array" ref="G1816">IFERROR(VLOOKUP(VALUE(Table13[[#This Row],[County FIPS]]), IFERROR(IF(VALUE([1]!New_Licenses[#Data])=0, "Pending", VALUE([1]!New_Licenses[#Data])), [1]!New_Licenses[#Data]), 8, FALSE), "N/A")</f>
        <v>N/A</v>
      </c>
      <c r="H1816" s="9" t="str">
        <f>IF(AND(Table13[[#This Row],[Call Sign]]&lt;&gt;"N/A", Table13[[#This Row],[Call Sign]]&lt;&gt;"Pending"), "Y", "N")</f>
        <v>N</v>
      </c>
      <c r="I1816" s="10" t="str" cm="1">
        <f t="array" ref="I18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6" s="6" t="str" cm="1">
        <f t="array" ref="J1816">IF(IFERROR(VLOOKUP(VALUE(Table13[[#This Row],[County FIPS]]), IFERROR(IF(VALUE([1]!New_Leases[#Data])=0, "Pending", VALUE([1]!New_Leases[#Data])), [1]!New_Leases[#Data]), 13, FALSE), "N")="Active", "Y", "N")</f>
        <v>N</v>
      </c>
      <c r="K1816" s="9" t="str" cm="1">
        <f t="array" ref="K18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6" s="9" t="str" cm="1">
        <f t="array" ref="L18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6" s="11" t="str" cm="1">
        <f t="array" ref="M18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6" s="9" t="str" cm="1">
        <f t="array" ref="N1816">IF(IFERROR(VLOOKUP(VALUE(Table13[[#This Row],[County FIPS]]), VALUE([1]!Assignments_of_Authorization[#Data]), 1, FALSE), "N")&lt;&gt;"N", "Y", "N")</f>
        <v>N</v>
      </c>
      <c r="O1816" s="9" t="str" cm="1">
        <f t="array" ref="O18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6" s="9" t="str" cm="1">
        <f t="array" ref="P18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6" s="9" t="str" cm="1">
        <f t="array" ref="Q18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7" spans="2:17" x14ac:dyDescent="0.25">
      <c r="B1817" s="8" t="s">
        <v>3862</v>
      </c>
      <c r="C1817" t="s">
        <v>1194</v>
      </c>
      <c r="D1817" t="s">
        <v>1208</v>
      </c>
      <c r="E1817" t="s">
        <v>6</v>
      </c>
      <c r="F1817" s="4">
        <v>25427</v>
      </c>
      <c r="G1817" s="6" t="str" cm="1">
        <f t="array" ref="G1817">IFERROR(VLOOKUP(VALUE(Table13[[#This Row],[County FIPS]]), IFERROR(IF(VALUE([1]!New_Licenses[#Data])=0, "Pending", VALUE([1]!New_Licenses[#Data])), [1]!New_Licenses[#Data]), 8, FALSE), "N/A")</f>
        <v>N/A</v>
      </c>
      <c r="H1817" s="9" t="str">
        <f>IF(AND(Table13[[#This Row],[Call Sign]]&lt;&gt;"N/A", Table13[[#This Row],[Call Sign]]&lt;&gt;"Pending"), "Y", "N")</f>
        <v>N</v>
      </c>
      <c r="I1817" s="10" t="str" cm="1">
        <f t="array" ref="I18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7" s="6" t="str" cm="1">
        <f t="array" ref="J1817">IF(IFERROR(VLOOKUP(VALUE(Table13[[#This Row],[County FIPS]]), IFERROR(IF(VALUE([1]!New_Leases[#Data])=0, "Pending", VALUE([1]!New_Leases[#Data])), [1]!New_Leases[#Data]), 13, FALSE), "N")="Active", "Y", "N")</f>
        <v>N</v>
      </c>
      <c r="K1817" s="9" t="str" cm="1">
        <f t="array" ref="K18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7" s="9" t="str" cm="1">
        <f t="array" ref="L18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7" s="11" t="str" cm="1">
        <f t="array" ref="M18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7" s="9" t="str" cm="1">
        <f t="array" ref="N1817">IF(IFERROR(VLOOKUP(VALUE(Table13[[#This Row],[County FIPS]]), VALUE([1]!Assignments_of_Authorization[#Data]), 1, FALSE), "N")&lt;&gt;"N", "Y", "N")</f>
        <v>N</v>
      </c>
      <c r="O1817" s="9" t="str" cm="1">
        <f t="array" ref="O18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7" s="9" t="str" cm="1">
        <f t="array" ref="P18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7" s="9" t="str" cm="1">
        <f t="array" ref="Q18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8" spans="2:17" x14ac:dyDescent="0.25">
      <c r="B1818" s="8" t="s">
        <v>3863</v>
      </c>
      <c r="C1818" t="s">
        <v>1194</v>
      </c>
      <c r="D1818" t="s">
        <v>1209</v>
      </c>
      <c r="E1818" t="s">
        <v>6</v>
      </c>
      <c r="F1818" s="4">
        <v>72902</v>
      </c>
      <c r="G1818" s="6" t="str" cm="1">
        <f t="array" ref="G1818">IFERROR(VLOOKUP(VALUE(Table13[[#This Row],[County FIPS]]), IFERROR(IF(VALUE([1]!New_Licenses[#Data])=0, "Pending", VALUE([1]!New_Licenses[#Data])), [1]!New_Licenses[#Data]), 8, FALSE), "N/A")</f>
        <v>N/A</v>
      </c>
      <c r="H1818" s="9" t="str">
        <f>IF(AND(Table13[[#This Row],[Call Sign]]&lt;&gt;"N/A", Table13[[#This Row],[Call Sign]]&lt;&gt;"Pending"), "Y", "N")</f>
        <v>N</v>
      </c>
      <c r="I1818" s="10" t="str" cm="1">
        <f t="array" ref="I18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8" s="6" t="str" cm="1">
        <f t="array" ref="J1818">IF(IFERROR(VLOOKUP(VALUE(Table13[[#This Row],[County FIPS]]), IFERROR(IF(VALUE([1]!New_Leases[#Data])=0, "Pending", VALUE([1]!New_Leases[#Data])), [1]!New_Leases[#Data]), 13, FALSE), "N")="Active", "Y", "N")</f>
        <v>N</v>
      </c>
      <c r="K1818" s="9" t="str" cm="1">
        <f t="array" ref="K18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8" s="9" t="str" cm="1">
        <f t="array" ref="L18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8" s="11" t="str" cm="1">
        <f t="array" ref="M18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8" s="9" t="str" cm="1">
        <f t="array" ref="N1818">IF(IFERROR(VLOOKUP(VALUE(Table13[[#This Row],[County FIPS]]), VALUE([1]!Assignments_of_Authorization[#Data]), 1, FALSE), "N")&lt;&gt;"N", "Y", "N")</f>
        <v>N</v>
      </c>
      <c r="O1818" s="9" t="str" cm="1">
        <f t="array" ref="O18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8" s="9" t="str" cm="1">
        <f t="array" ref="P18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8" s="9" t="str" cm="1">
        <f t="array" ref="Q18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19" spans="2:17" x14ac:dyDescent="0.25">
      <c r="B1819" s="8" t="s">
        <v>3864</v>
      </c>
      <c r="C1819" t="s">
        <v>1194</v>
      </c>
      <c r="D1819" t="s">
        <v>1210</v>
      </c>
      <c r="E1819" t="s">
        <v>6</v>
      </c>
      <c r="F1819" s="4">
        <v>4189</v>
      </c>
      <c r="G1819" s="6" t="str" cm="1">
        <f t="array" ref="G1819">IFERROR(VLOOKUP(VALUE(Table13[[#This Row],[County FIPS]]), IFERROR(IF(VALUE([1]!New_Licenses[#Data])=0, "Pending", VALUE([1]!New_Licenses[#Data])), [1]!New_Licenses[#Data]), 8, FALSE), "N/A")</f>
        <v>N/A</v>
      </c>
      <c r="H1819" s="9" t="str">
        <f>IF(AND(Table13[[#This Row],[Call Sign]]&lt;&gt;"N/A", Table13[[#This Row],[Call Sign]]&lt;&gt;"Pending"), "Y", "N")</f>
        <v>N</v>
      </c>
      <c r="I1819" s="10" t="str" cm="1">
        <f t="array" ref="I18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19" s="6" t="str" cm="1">
        <f t="array" ref="J1819">IF(IFERROR(VLOOKUP(VALUE(Table13[[#This Row],[County FIPS]]), IFERROR(IF(VALUE([1]!New_Leases[#Data])=0, "Pending", VALUE([1]!New_Leases[#Data])), [1]!New_Leases[#Data]), 13, FALSE), "N")="Active", "Y", "N")</f>
        <v>N</v>
      </c>
      <c r="K1819" s="9" t="str" cm="1">
        <f t="array" ref="K18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19" s="9" t="str" cm="1">
        <f t="array" ref="L18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19" s="11" t="str" cm="1">
        <f t="array" ref="M18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19" s="9" t="str" cm="1">
        <f t="array" ref="N1819">IF(IFERROR(VLOOKUP(VALUE(Table13[[#This Row],[County FIPS]]), VALUE([1]!Assignments_of_Authorization[#Data]), 1, FALSE), "N")&lt;&gt;"N", "Y", "N")</f>
        <v>N</v>
      </c>
      <c r="O1819" s="9" t="str" cm="1">
        <f t="array" ref="O18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19" s="9" t="str" cm="1">
        <f t="array" ref="P18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19" s="9" t="str" cm="1">
        <f t="array" ref="Q18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0" spans="2:17" x14ac:dyDescent="0.25">
      <c r="B1820" s="8" t="s">
        <v>3865</v>
      </c>
      <c r="C1820" t="s">
        <v>1194</v>
      </c>
      <c r="D1820" t="s">
        <v>278</v>
      </c>
      <c r="E1820" t="s">
        <v>6</v>
      </c>
      <c r="F1820" s="4">
        <v>67839</v>
      </c>
      <c r="G1820" s="6" t="str" cm="1">
        <f t="array" ref="G1820">IFERROR(VLOOKUP(VALUE(Table13[[#This Row],[County FIPS]]), IFERROR(IF(VALUE([1]!New_Licenses[#Data])=0, "Pending", VALUE([1]!New_Licenses[#Data])), [1]!New_Licenses[#Data]), 8, FALSE), "N/A")</f>
        <v>N/A</v>
      </c>
      <c r="H1820" s="9" t="str">
        <f>IF(AND(Table13[[#This Row],[Call Sign]]&lt;&gt;"N/A", Table13[[#This Row],[Call Sign]]&lt;&gt;"Pending"), "Y", "N")</f>
        <v>N</v>
      </c>
      <c r="I1820" s="10" t="str" cm="1">
        <f t="array" ref="I18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0" s="6" t="str" cm="1">
        <f t="array" ref="J1820">IF(IFERROR(VLOOKUP(VALUE(Table13[[#This Row],[County FIPS]]), IFERROR(IF(VALUE([1]!New_Leases[#Data])=0, "Pending", VALUE([1]!New_Leases[#Data])), [1]!New_Leases[#Data]), 13, FALSE), "N")="Active", "Y", "N")</f>
        <v>N</v>
      </c>
      <c r="K1820" s="9" t="str" cm="1">
        <f t="array" ref="K18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0" s="9" t="str" cm="1">
        <f t="array" ref="L18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0" s="11" t="str" cm="1">
        <f t="array" ref="M18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0" s="9" t="str" cm="1">
        <f t="array" ref="N1820">IF(IFERROR(VLOOKUP(VALUE(Table13[[#This Row],[County FIPS]]), VALUE([1]!Assignments_of_Authorization[#Data]), 1, FALSE), "N")&lt;&gt;"N", "Y", "N")</f>
        <v>N</v>
      </c>
      <c r="O1820" s="9" t="str" cm="1">
        <f t="array" ref="O18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0" s="9" t="str" cm="1">
        <f t="array" ref="P18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0" s="9" t="str" cm="1">
        <f t="array" ref="Q18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1" spans="2:17" x14ac:dyDescent="0.25">
      <c r="B1821" s="8" t="s">
        <v>3866</v>
      </c>
      <c r="C1821" t="s">
        <v>1194</v>
      </c>
      <c r="D1821" t="s">
        <v>1211</v>
      </c>
      <c r="E1821" t="s">
        <v>6</v>
      </c>
      <c r="F1821" s="4">
        <v>8746</v>
      </c>
      <c r="G1821" s="6" t="str" cm="1">
        <f t="array" ref="G1821">IFERROR(VLOOKUP(VALUE(Table13[[#This Row],[County FIPS]]), IFERROR(IF(VALUE([1]!New_Licenses[#Data])=0, "Pending", VALUE([1]!New_Licenses[#Data])), [1]!New_Licenses[#Data]), 8, FALSE), "N/A")</f>
        <v>N/A</v>
      </c>
      <c r="H1821" s="9" t="str">
        <f>IF(AND(Table13[[#This Row],[Call Sign]]&lt;&gt;"N/A", Table13[[#This Row],[Call Sign]]&lt;&gt;"Pending"), "Y", "N")</f>
        <v>N</v>
      </c>
      <c r="I1821" s="10" t="str" cm="1">
        <f t="array" ref="I18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1" s="6" t="str" cm="1">
        <f t="array" ref="J1821">IF(IFERROR(VLOOKUP(VALUE(Table13[[#This Row],[County FIPS]]), IFERROR(IF(VALUE([1]!New_Leases[#Data])=0, "Pending", VALUE([1]!New_Leases[#Data])), [1]!New_Leases[#Data]), 13, FALSE), "N")="Active", "Y", "N")</f>
        <v>N</v>
      </c>
      <c r="K1821" s="9" t="str" cm="1">
        <f t="array" ref="K18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1" s="9" t="str" cm="1">
        <f t="array" ref="L18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1" s="11" t="str" cm="1">
        <f t="array" ref="M18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1" s="9" t="str" cm="1">
        <f t="array" ref="N1821">IF(IFERROR(VLOOKUP(VALUE(Table13[[#This Row],[County FIPS]]), VALUE([1]!Assignments_of_Authorization[#Data]), 1, FALSE), "N")&lt;&gt;"N", "Y", "N")</f>
        <v>N</v>
      </c>
      <c r="O1821" s="9" t="str" cm="1">
        <f t="array" ref="O18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1" s="9" t="str" cm="1">
        <f t="array" ref="P18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1" s="9" t="str" cm="1">
        <f t="array" ref="Q18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2" spans="2:17" x14ac:dyDescent="0.25">
      <c r="B1822" s="8" t="s">
        <v>3867</v>
      </c>
      <c r="C1822" t="s">
        <v>1194</v>
      </c>
      <c r="D1822" t="s">
        <v>1212</v>
      </c>
      <c r="E1822" t="s">
        <v>6</v>
      </c>
      <c r="F1822" s="4">
        <v>40363</v>
      </c>
      <c r="G1822" s="6" t="str" cm="1">
        <f t="array" ref="G1822">IFERROR(VLOOKUP(VALUE(Table13[[#This Row],[County FIPS]]), IFERROR(IF(VALUE([1]!New_Licenses[#Data])=0, "Pending", VALUE([1]!New_Licenses[#Data])), [1]!New_Licenses[#Data]), 8, FALSE), "N/A")</f>
        <v>N/A</v>
      </c>
      <c r="H1822" s="9" t="str">
        <f>IF(AND(Table13[[#This Row],[Call Sign]]&lt;&gt;"N/A", Table13[[#This Row],[Call Sign]]&lt;&gt;"Pending"), "Y", "N")</f>
        <v>N</v>
      </c>
      <c r="I1822" s="10" t="str" cm="1">
        <f t="array" ref="I18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2" s="6" t="str" cm="1">
        <f t="array" ref="J1822">IF(IFERROR(VLOOKUP(VALUE(Table13[[#This Row],[County FIPS]]), IFERROR(IF(VALUE([1]!New_Leases[#Data])=0, "Pending", VALUE([1]!New_Leases[#Data])), [1]!New_Leases[#Data]), 13, FALSE), "N")="Active", "Y", "N")</f>
        <v>N</v>
      </c>
      <c r="K1822" s="9" t="str" cm="1">
        <f t="array" ref="K18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2" s="9" t="str" cm="1">
        <f t="array" ref="L18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2" s="11" t="str" cm="1">
        <f t="array" ref="M18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2" s="9" t="str" cm="1">
        <f t="array" ref="N1822">IF(IFERROR(VLOOKUP(VALUE(Table13[[#This Row],[County FIPS]]), VALUE([1]!Assignments_of_Authorization[#Data]), 1, FALSE), "N")&lt;&gt;"N", "Y", "N")</f>
        <v>N</v>
      </c>
      <c r="O1822" s="9" t="str" cm="1">
        <f t="array" ref="O18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2" s="9" t="str" cm="1">
        <f t="array" ref="P18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2" s="9" t="str" cm="1">
        <f t="array" ref="Q18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3" spans="2:17" x14ac:dyDescent="0.25">
      <c r="B1823" s="8" t="s">
        <v>3868</v>
      </c>
      <c r="C1823" t="s">
        <v>1194</v>
      </c>
      <c r="D1823" t="s">
        <v>1109</v>
      </c>
      <c r="E1823" t="s">
        <v>6</v>
      </c>
      <c r="F1823" s="4">
        <v>19191</v>
      </c>
      <c r="G1823" s="6" t="str" cm="1">
        <f t="array" ref="G1823">IFERROR(VLOOKUP(VALUE(Table13[[#This Row],[County FIPS]]), IFERROR(IF(VALUE([1]!New_Licenses[#Data])=0, "Pending", VALUE([1]!New_Licenses[#Data])), [1]!New_Licenses[#Data]), 8, FALSE), "N/A")</f>
        <v>N/A</v>
      </c>
      <c r="H1823" s="9" t="str">
        <f>IF(AND(Table13[[#This Row],[Call Sign]]&lt;&gt;"N/A", Table13[[#This Row],[Call Sign]]&lt;&gt;"Pending"), "Y", "N")</f>
        <v>N</v>
      </c>
      <c r="I1823" s="10" t="str" cm="1">
        <f t="array" ref="I18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3" s="6" t="str" cm="1">
        <f t="array" ref="J1823">IF(IFERROR(VLOOKUP(VALUE(Table13[[#This Row],[County FIPS]]), IFERROR(IF(VALUE([1]!New_Leases[#Data])=0, "Pending", VALUE([1]!New_Leases[#Data])), [1]!New_Leases[#Data]), 13, FALSE), "N")="Active", "Y", "N")</f>
        <v>N</v>
      </c>
      <c r="K1823" s="9" t="str" cm="1">
        <f t="array" ref="K18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3" s="9" t="str" cm="1">
        <f t="array" ref="L18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3" s="11" t="str" cm="1">
        <f t="array" ref="M18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3" s="9" t="str" cm="1">
        <f t="array" ref="N1823">IF(IFERROR(VLOOKUP(VALUE(Table13[[#This Row],[County FIPS]]), VALUE([1]!Assignments_of_Authorization[#Data]), 1, FALSE), "N")&lt;&gt;"N", "Y", "N")</f>
        <v>N</v>
      </c>
      <c r="O1823" s="9" t="str" cm="1">
        <f t="array" ref="O18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3" s="9" t="str" cm="1">
        <f t="array" ref="P18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3" s="9" t="str" cm="1">
        <f t="array" ref="Q18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4" spans="2:17" x14ac:dyDescent="0.25">
      <c r="B1824" s="8" t="s">
        <v>3869</v>
      </c>
      <c r="C1824" t="s">
        <v>1194</v>
      </c>
      <c r="D1824" t="s">
        <v>1213</v>
      </c>
      <c r="E1824" t="s">
        <v>6</v>
      </c>
      <c r="F1824" s="4">
        <v>148834</v>
      </c>
      <c r="G1824" s="6" t="str" cm="1">
        <f t="array" ref="G1824">IFERROR(VLOOKUP(VALUE(Table13[[#This Row],[County FIPS]]), IFERROR(IF(VALUE([1]!New_Licenses[#Data])=0, "Pending", VALUE([1]!New_Licenses[#Data])), [1]!New_Licenses[#Data]), 8, FALSE), "N/A")</f>
        <v>N/A</v>
      </c>
      <c r="H1824" s="9" t="str">
        <f>IF(AND(Table13[[#This Row],[Call Sign]]&lt;&gt;"N/A", Table13[[#This Row],[Call Sign]]&lt;&gt;"Pending"), "Y", "N")</f>
        <v>N</v>
      </c>
      <c r="I1824" s="10" t="str" cm="1">
        <f t="array" ref="I18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4" s="6" t="str" cm="1">
        <f t="array" ref="J1824">IF(IFERROR(VLOOKUP(VALUE(Table13[[#This Row],[County FIPS]]), IFERROR(IF(VALUE([1]!New_Leases[#Data])=0, "Pending", VALUE([1]!New_Leases[#Data])), [1]!New_Leases[#Data]), 13, FALSE), "N")="Active", "Y", "N")</f>
        <v>N</v>
      </c>
      <c r="K1824" s="9" t="str" cm="1">
        <f t="array" ref="K18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4" s="9" t="str" cm="1">
        <f t="array" ref="L18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4" s="11" t="str" cm="1">
        <f t="array" ref="M18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4" s="9" t="str" cm="1">
        <f t="array" ref="N1824">IF(IFERROR(VLOOKUP(VALUE(Table13[[#This Row],[County FIPS]]), VALUE([1]!Assignments_of_Authorization[#Data]), 1, FALSE), "N")&lt;&gt;"N", "Y", "N")</f>
        <v>N</v>
      </c>
      <c r="O1824" s="9" t="str" cm="1">
        <f t="array" ref="O18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4" s="9" t="str" cm="1">
        <f t="array" ref="P18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4" s="9" t="str" cm="1">
        <f t="array" ref="Q18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5" spans="2:17" x14ac:dyDescent="0.25">
      <c r="B1825" s="8" t="s">
        <v>3870</v>
      </c>
      <c r="C1825" t="s">
        <v>1194</v>
      </c>
      <c r="D1825" t="s">
        <v>288</v>
      </c>
      <c r="E1825" t="s">
        <v>6</v>
      </c>
      <c r="F1825" s="4">
        <v>121661</v>
      </c>
      <c r="G1825" s="6" t="str" cm="1">
        <f t="array" ref="G1825">IFERROR(VLOOKUP(VALUE(Table13[[#This Row],[County FIPS]]), IFERROR(IF(VALUE([1]!New_Licenses[#Data])=0, "Pending", VALUE([1]!New_Licenses[#Data])), [1]!New_Licenses[#Data]), 8, FALSE), "N/A")</f>
        <v>N/A</v>
      </c>
      <c r="H1825" s="9" t="str">
        <f>IF(AND(Table13[[#This Row],[Call Sign]]&lt;&gt;"N/A", Table13[[#This Row],[Call Sign]]&lt;&gt;"Pending"), "Y", "N")</f>
        <v>N</v>
      </c>
      <c r="I1825" s="10" t="str" cm="1">
        <f t="array" ref="I18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5" s="6" t="str" cm="1">
        <f t="array" ref="J1825">IF(IFERROR(VLOOKUP(VALUE(Table13[[#This Row],[County FIPS]]), IFERROR(IF(VALUE([1]!New_Leases[#Data])=0, "Pending", VALUE([1]!New_Leases[#Data])), [1]!New_Leases[#Data]), 13, FALSE), "N")="Active", "Y", "N")</f>
        <v>N</v>
      </c>
      <c r="K1825" s="9" t="str" cm="1">
        <f t="array" ref="K18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5" s="9" t="str" cm="1">
        <f t="array" ref="L18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5" s="11" t="str" cm="1">
        <f t="array" ref="M18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5" s="9" t="str" cm="1">
        <f t="array" ref="N1825">IF(IFERROR(VLOOKUP(VALUE(Table13[[#This Row],[County FIPS]]), VALUE([1]!Assignments_of_Authorization[#Data]), 1, FALSE), "N")&lt;&gt;"N", "Y", "N")</f>
        <v>N</v>
      </c>
      <c r="O1825" s="9" t="str" cm="1">
        <f t="array" ref="O18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5" s="9" t="str" cm="1">
        <f t="array" ref="P18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5" s="9" t="str" cm="1">
        <f t="array" ref="Q18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6" spans="2:17" x14ac:dyDescent="0.25">
      <c r="B1826" s="8" t="s">
        <v>3871</v>
      </c>
      <c r="C1826" t="s">
        <v>1194</v>
      </c>
      <c r="D1826" t="s">
        <v>289</v>
      </c>
      <c r="E1826" t="s">
        <v>6</v>
      </c>
      <c r="F1826" s="4">
        <v>27201</v>
      </c>
      <c r="G1826" s="6" t="str" cm="1">
        <f t="array" ref="G1826">IFERROR(VLOOKUP(VALUE(Table13[[#This Row],[County FIPS]]), IFERROR(IF(VALUE([1]!New_Licenses[#Data])=0, "Pending", VALUE([1]!New_Licenses[#Data])), [1]!New_Licenses[#Data]), 8, FALSE), "N/A")</f>
        <v>N/A</v>
      </c>
      <c r="H1826" s="9" t="str">
        <f>IF(AND(Table13[[#This Row],[Call Sign]]&lt;&gt;"N/A", Table13[[#This Row],[Call Sign]]&lt;&gt;"Pending"), "Y", "N")</f>
        <v>N</v>
      </c>
      <c r="I1826" s="10" t="str" cm="1">
        <f t="array" ref="I18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6" s="6" t="str" cm="1">
        <f t="array" ref="J1826">IF(IFERROR(VLOOKUP(VALUE(Table13[[#This Row],[County FIPS]]), IFERROR(IF(VALUE([1]!New_Leases[#Data])=0, "Pending", VALUE([1]!New_Leases[#Data])), [1]!New_Leases[#Data]), 13, FALSE), "N")="Active", "Y", "N")</f>
        <v>N</v>
      </c>
      <c r="K1826" s="9" t="str" cm="1">
        <f t="array" ref="K18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6" s="9" t="str" cm="1">
        <f t="array" ref="L18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6" s="11" t="str" cm="1">
        <f t="array" ref="M18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6" s="9" t="str" cm="1">
        <f t="array" ref="N1826">IF(IFERROR(VLOOKUP(VALUE(Table13[[#This Row],[County FIPS]]), VALUE([1]!Assignments_of_Authorization[#Data]), 1, FALSE), "N")&lt;&gt;"N", "Y", "N")</f>
        <v>N</v>
      </c>
      <c r="O1826" s="9" t="str" cm="1">
        <f t="array" ref="O18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6" s="9" t="str" cm="1">
        <f t="array" ref="P18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6" s="9" t="str" cm="1">
        <f t="array" ref="Q18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7" spans="2:17" x14ac:dyDescent="0.25">
      <c r="B1827" s="8" t="s">
        <v>3872</v>
      </c>
      <c r="C1827" t="s">
        <v>1194</v>
      </c>
      <c r="D1827" t="s">
        <v>1214</v>
      </c>
      <c r="E1827" t="s">
        <v>6</v>
      </c>
      <c r="F1827" s="4">
        <v>154823</v>
      </c>
      <c r="G1827" s="6" t="str" cm="1">
        <f t="array" ref="G1827">IFERROR(VLOOKUP(VALUE(Table13[[#This Row],[County FIPS]]), IFERROR(IF(VALUE([1]!New_Licenses[#Data])=0, "Pending", VALUE([1]!New_Licenses[#Data])), [1]!New_Licenses[#Data]), 8, FALSE), "N/A")</f>
        <v>N/A</v>
      </c>
      <c r="H1827" s="9" t="str">
        <f>IF(AND(Table13[[#This Row],[Call Sign]]&lt;&gt;"N/A", Table13[[#This Row],[Call Sign]]&lt;&gt;"Pending"), "Y", "N")</f>
        <v>N</v>
      </c>
      <c r="I1827" s="10" t="str" cm="1">
        <f t="array" ref="I18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7" s="6" t="str" cm="1">
        <f t="array" ref="J1827">IF(IFERROR(VLOOKUP(VALUE(Table13[[#This Row],[County FIPS]]), IFERROR(IF(VALUE([1]!New_Leases[#Data])=0, "Pending", VALUE([1]!New_Leases[#Data])), [1]!New_Leases[#Data]), 13, FALSE), "N")="Active", "Y", "N")</f>
        <v>N</v>
      </c>
      <c r="K1827" s="9" t="str" cm="1">
        <f t="array" ref="K18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7" s="9" t="str" cm="1">
        <f t="array" ref="L18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7" s="11" t="str" cm="1">
        <f t="array" ref="M18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7" s="9" t="str" cm="1">
        <f t="array" ref="N1827">IF(IFERROR(VLOOKUP(VALUE(Table13[[#This Row],[County FIPS]]), VALUE([1]!Assignments_of_Authorization[#Data]), 1, FALSE), "N")&lt;&gt;"N", "Y", "N")</f>
        <v>N</v>
      </c>
      <c r="O1827" s="9" t="str" cm="1">
        <f t="array" ref="O18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7" s="9" t="str" cm="1">
        <f t="array" ref="P18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7" s="9" t="str" cm="1">
        <f t="array" ref="Q18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8" spans="2:17" x14ac:dyDescent="0.25">
      <c r="B1828" s="8" t="s">
        <v>3873</v>
      </c>
      <c r="C1828" t="s">
        <v>1194</v>
      </c>
      <c r="D1828" t="s">
        <v>225</v>
      </c>
      <c r="E1828" t="s">
        <v>6</v>
      </c>
      <c r="F1828" s="4">
        <v>11576</v>
      </c>
      <c r="G1828" s="6" t="str" cm="1">
        <f t="array" ref="G1828">IFERROR(VLOOKUP(VALUE(Table13[[#This Row],[County FIPS]]), IFERROR(IF(VALUE([1]!New_Licenses[#Data])=0, "Pending", VALUE([1]!New_Licenses[#Data])), [1]!New_Licenses[#Data]), 8, FALSE), "N/A")</f>
        <v>N/A</v>
      </c>
      <c r="H1828" s="9" t="str">
        <f>IF(AND(Table13[[#This Row],[Call Sign]]&lt;&gt;"N/A", Table13[[#This Row],[Call Sign]]&lt;&gt;"Pending"), "Y", "N")</f>
        <v>N</v>
      </c>
      <c r="I1828" s="10" t="str" cm="1">
        <f t="array" ref="I18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8" s="6" t="str" cm="1">
        <f t="array" ref="J1828">IF(IFERROR(VLOOKUP(VALUE(Table13[[#This Row],[County FIPS]]), IFERROR(IF(VALUE([1]!New_Leases[#Data])=0, "Pending", VALUE([1]!New_Leases[#Data])), [1]!New_Leases[#Data]), 13, FALSE), "N")="Active", "Y", "N")</f>
        <v>N</v>
      </c>
      <c r="K1828" s="9" t="str" cm="1">
        <f t="array" ref="K18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8" s="9" t="str" cm="1">
        <f t="array" ref="L18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8" s="11" t="str" cm="1">
        <f t="array" ref="M18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8" s="9" t="str" cm="1">
        <f t="array" ref="N1828">IF(IFERROR(VLOOKUP(VALUE(Table13[[#This Row],[County FIPS]]), VALUE([1]!Assignments_of_Authorization[#Data]), 1, FALSE), "N")&lt;&gt;"N", "Y", "N")</f>
        <v>N</v>
      </c>
      <c r="O1828" s="9" t="str" cm="1">
        <f t="array" ref="O18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8" s="9" t="str" cm="1">
        <f t="array" ref="P18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8" s="9" t="str" cm="1">
        <f t="array" ref="Q18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29" spans="2:17" x14ac:dyDescent="0.25">
      <c r="B1829" s="8" t="s">
        <v>3874</v>
      </c>
      <c r="C1829" t="s">
        <v>1194</v>
      </c>
      <c r="D1829" t="s">
        <v>1215</v>
      </c>
      <c r="E1829" t="s">
        <v>6</v>
      </c>
      <c r="F1829" s="4">
        <v>16595</v>
      </c>
      <c r="G1829" s="6" t="str" cm="1">
        <f t="array" ref="G1829">IFERROR(VLOOKUP(VALUE(Table13[[#This Row],[County FIPS]]), IFERROR(IF(VALUE([1]!New_Licenses[#Data])=0, "Pending", VALUE([1]!New_Licenses[#Data])), [1]!New_Licenses[#Data]), 8, FALSE), "N/A")</f>
        <v>N/A</v>
      </c>
      <c r="H1829" s="9" t="str">
        <f>IF(AND(Table13[[#This Row],[Call Sign]]&lt;&gt;"N/A", Table13[[#This Row],[Call Sign]]&lt;&gt;"Pending"), "Y", "N")</f>
        <v>N</v>
      </c>
      <c r="I1829" s="10" t="str" cm="1">
        <f t="array" ref="I18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29" s="6" t="str" cm="1">
        <f t="array" ref="J1829">IF(IFERROR(VLOOKUP(VALUE(Table13[[#This Row],[County FIPS]]), IFERROR(IF(VALUE([1]!New_Leases[#Data])=0, "Pending", VALUE([1]!New_Leases[#Data])), [1]!New_Leases[#Data]), 13, FALSE), "N")="Active", "Y", "N")</f>
        <v>N</v>
      </c>
      <c r="K1829" s="9" t="str" cm="1">
        <f t="array" ref="K18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29" s="9" t="str" cm="1">
        <f t="array" ref="L18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29" s="11" t="str" cm="1">
        <f t="array" ref="M18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29" s="9" t="str" cm="1">
        <f t="array" ref="N1829">IF(IFERROR(VLOOKUP(VALUE(Table13[[#This Row],[County FIPS]]), VALUE([1]!Assignments_of_Authorization[#Data]), 1, FALSE), "N")&lt;&gt;"N", "Y", "N")</f>
        <v>N</v>
      </c>
      <c r="O1829" s="9" t="str" cm="1">
        <f t="array" ref="O18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29" s="9" t="str" cm="1">
        <f t="array" ref="P18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29" s="9" t="str" cm="1">
        <f t="array" ref="Q18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0" spans="2:17" x14ac:dyDescent="0.25">
      <c r="B1830" s="8" t="s">
        <v>3875</v>
      </c>
      <c r="C1830" t="s">
        <v>1194</v>
      </c>
      <c r="D1830" t="s">
        <v>1216</v>
      </c>
      <c r="E1830" t="s">
        <v>6</v>
      </c>
      <c r="F1830" s="4">
        <v>34489</v>
      </c>
      <c r="G1830" s="6" t="str" cm="1">
        <f t="array" ref="G1830">IFERROR(VLOOKUP(VALUE(Table13[[#This Row],[County FIPS]]), IFERROR(IF(VALUE([1]!New_Licenses[#Data])=0, "Pending", VALUE([1]!New_Licenses[#Data])), [1]!New_Licenses[#Data]), 8, FALSE), "N/A")</f>
        <v>N/A</v>
      </c>
      <c r="H1830" s="9" t="str">
        <f>IF(AND(Table13[[#This Row],[Call Sign]]&lt;&gt;"N/A", Table13[[#This Row],[Call Sign]]&lt;&gt;"Pending"), "Y", "N")</f>
        <v>N</v>
      </c>
      <c r="I1830" s="10" t="str" cm="1">
        <f t="array" ref="I18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0" s="6" t="str" cm="1">
        <f t="array" ref="J1830">IF(IFERROR(VLOOKUP(VALUE(Table13[[#This Row],[County FIPS]]), IFERROR(IF(VALUE([1]!New_Leases[#Data])=0, "Pending", VALUE([1]!New_Leases[#Data])), [1]!New_Leases[#Data]), 13, FALSE), "N")="Active", "Y", "N")</f>
        <v>N</v>
      </c>
      <c r="K1830" s="9" t="str" cm="1">
        <f t="array" ref="K18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0" s="9" t="str" cm="1">
        <f t="array" ref="L18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0" s="11" t="str" cm="1">
        <f t="array" ref="M18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0" s="9" t="str" cm="1">
        <f t="array" ref="N1830">IF(IFERROR(VLOOKUP(VALUE(Table13[[#This Row],[County FIPS]]), VALUE([1]!Assignments_of_Authorization[#Data]), 1, FALSE), "N")&lt;&gt;"N", "Y", "N")</f>
        <v>N</v>
      </c>
      <c r="O1830" s="9" t="str" cm="1">
        <f t="array" ref="O18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0" s="9" t="str" cm="1">
        <f t="array" ref="P18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0" s="9" t="str" cm="1">
        <f t="array" ref="Q18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1" spans="2:17" x14ac:dyDescent="0.25">
      <c r="B1831" s="8" t="s">
        <v>3876</v>
      </c>
      <c r="C1831" t="s">
        <v>1194</v>
      </c>
      <c r="D1831" t="s">
        <v>1217</v>
      </c>
      <c r="E1831" t="s">
        <v>6</v>
      </c>
      <c r="F1831" s="4">
        <v>15045</v>
      </c>
      <c r="G1831" s="6" t="str" cm="1">
        <f t="array" ref="G1831">IFERROR(VLOOKUP(VALUE(Table13[[#This Row],[County FIPS]]), IFERROR(IF(VALUE([1]!New_Licenses[#Data])=0, "Pending", VALUE([1]!New_Licenses[#Data])), [1]!New_Licenses[#Data]), 8, FALSE), "N/A")</f>
        <v>N/A</v>
      </c>
      <c r="H1831" s="9" t="str">
        <f>IF(AND(Table13[[#This Row],[Call Sign]]&lt;&gt;"N/A", Table13[[#This Row],[Call Sign]]&lt;&gt;"Pending"), "Y", "N")</f>
        <v>N</v>
      </c>
      <c r="I1831" s="10" t="str" cm="1">
        <f t="array" ref="I18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1" s="6" t="str" cm="1">
        <f t="array" ref="J1831">IF(IFERROR(VLOOKUP(VALUE(Table13[[#This Row],[County FIPS]]), IFERROR(IF(VALUE([1]!New_Leases[#Data])=0, "Pending", VALUE([1]!New_Leases[#Data])), [1]!New_Leases[#Data]), 13, FALSE), "N")="Active", "Y", "N")</f>
        <v>N</v>
      </c>
      <c r="K1831" s="9" t="str" cm="1">
        <f t="array" ref="K18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1" s="9" t="str" cm="1">
        <f t="array" ref="L18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1" s="11" t="str" cm="1">
        <f t="array" ref="M18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1" s="9" t="str" cm="1">
        <f t="array" ref="N1831">IF(IFERROR(VLOOKUP(VALUE(Table13[[#This Row],[County FIPS]]), VALUE([1]!Assignments_of_Authorization[#Data]), 1, FALSE), "N")&lt;&gt;"N", "Y", "N")</f>
        <v>N</v>
      </c>
      <c r="O1831" s="9" t="str" cm="1">
        <f t="array" ref="O18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1" s="9" t="str" cm="1">
        <f t="array" ref="P18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1" s="9" t="str" cm="1">
        <f t="array" ref="Q18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2" spans="2:17" x14ac:dyDescent="0.25">
      <c r="B1832" s="8" t="s">
        <v>3877</v>
      </c>
      <c r="C1832" t="s">
        <v>1194</v>
      </c>
      <c r="D1832" t="s">
        <v>176</v>
      </c>
      <c r="E1832" t="s">
        <v>6</v>
      </c>
      <c r="F1832" s="4">
        <v>4079</v>
      </c>
      <c r="G1832" s="6" t="str" cm="1">
        <f t="array" ref="G1832">IFERROR(VLOOKUP(VALUE(Table13[[#This Row],[County FIPS]]), IFERROR(IF(VALUE([1]!New_Licenses[#Data])=0, "Pending", VALUE([1]!New_Licenses[#Data])), [1]!New_Licenses[#Data]), 8, FALSE), "N/A")</f>
        <v>N/A</v>
      </c>
      <c r="H1832" s="9" t="str">
        <f>IF(AND(Table13[[#This Row],[Call Sign]]&lt;&gt;"N/A", Table13[[#This Row],[Call Sign]]&lt;&gt;"Pending"), "Y", "N")</f>
        <v>N</v>
      </c>
      <c r="I1832" s="10" t="str" cm="1">
        <f t="array" ref="I18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2" s="6" t="str" cm="1">
        <f t="array" ref="J1832">IF(IFERROR(VLOOKUP(VALUE(Table13[[#This Row],[County FIPS]]), IFERROR(IF(VALUE([1]!New_Leases[#Data])=0, "Pending", VALUE([1]!New_Leases[#Data])), [1]!New_Leases[#Data]), 13, FALSE), "N")="Active", "Y", "N")</f>
        <v>N</v>
      </c>
      <c r="K1832" s="9" t="str" cm="1">
        <f t="array" ref="K18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2" s="9" t="str" cm="1">
        <f t="array" ref="L18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2" s="11" t="str" cm="1">
        <f t="array" ref="M18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2" s="9" t="str" cm="1">
        <f t="array" ref="N1832">IF(IFERROR(VLOOKUP(VALUE(Table13[[#This Row],[County FIPS]]), VALUE([1]!Assignments_of_Authorization[#Data]), 1, FALSE), "N")&lt;&gt;"N", "Y", "N")</f>
        <v>N</v>
      </c>
      <c r="O1832" s="9" t="str" cm="1">
        <f t="array" ref="O18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2" s="9" t="str" cm="1">
        <f t="array" ref="P18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2" s="9" t="str" cm="1">
        <f t="array" ref="Q18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3" spans="2:17" x14ac:dyDescent="0.25">
      <c r="B1833" s="8" t="s">
        <v>3878</v>
      </c>
      <c r="C1833" t="s">
        <v>1194</v>
      </c>
      <c r="D1833" t="s">
        <v>1218</v>
      </c>
      <c r="E1833" t="s">
        <v>6</v>
      </c>
      <c r="F1833" s="4">
        <v>76205</v>
      </c>
      <c r="G1833" s="6" t="str" cm="1">
        <f t="array" ref="G1833">IFERROR(VLOOKUP(VALUE(Table13[[#This Row],[County FIPS]]), IFERROR(IF(VALUE([1]!New_Licenses[#Data])=0, "Pending", VALUE([1]!New_Licenses[#Data])), [1]!New_Licenses[#Data]), 8, FALSE), "N/A")</f>
        <v>N/A</v>
      </c>
      <c r="H1833" s="9" t="str">
        <f>IF(AND(Table13[[#This Row],[Call Sign]]&lt;&gt;"N/A", Table13[[#This Row],[Call Sign]]&lt;&gt;"Pending"), "Y", "N")</f>
        <v>N</v>
      </c>
      <c r="I1833" s="10" t="str" cm="1">
        <f t="array" ref="I18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3" s="6" t="str" cm="1">
        <f t="array" ref="J1833">IF(IFERROR(VLOOKUP(VALUE(Table13[[#This Row],[County FIPS]]), IFERROR(IF(VALUE([1]!New_Leases[#Data])=0, "Pending", VALUE([1]!New_Leases[#Data])), [1]!New_Leases[#Data]), 13, FALSE), "N")="Active", "Y", "N")</f>
        <v>N</v>
      </c>
      <c r="K1833" s="9" t="str" cm="1">
        <f t="array" ref="K18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3" s="9" t="str" cm="1">
        <f t="array" ref="L18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3" s="11" t="str" cm="1">
        <f t="array" ref="M18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3" s="9" t="str" cm="1">
        <f t="array" ref="N1833">IF(IFERROR(VLOOKUP(VALUE(Table13[[#This Row],[County FIPS]]), VALUE([1]!Assignments_of_Authorization[#Data]), 1, FALSE), "N")&lt;&gt;"N", "Y", "N")</f>
        <v>N</v>
      </c>
      <c r="O1833" s="9" t="str" cm="1">
        <f t="array" ref="O18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3" s="9" t="str" cm="1">
        <f t="array" ref="P18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3" s="9" t="str" cm="1">
        <f t="array" ref="Q18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4" spans="2:17" x14ac:dyDescent="0.25">
      <c r="B1834" s="8" t="s">
        <v>3879</v>
      </c>
      <c r="C1834" t="s">
        <v>1219</v>
      </c>
      <c r="D1834" t="s">
        <v>1220</v>
      </c>
      <c r="E1834" t="s">
        <v>8</v>
      </c>
      <c r="F1834" s="4">
        <v>314848</v>
      </c>
      <c r="G1834" s="6" t="str" cm="1">
        <f t="array" ref="G1834">IFERROR(VLOOKUP(VALUE(Table13[[#This Row],[County FIPS]]), IFERROR(IF(VALUE([1]!New_Licenses[#Data])=0, "Pending", VALUE([1]!New_Licenses[#Data])), [1]!New_Licenses[#Data]), 8, FALSE), "N/A")</f>
        <v>N/A</v>
      </c>
      <c r="H1834" s="9" t="str">
        <f>IF(AND(Table13[[#This Row],[Call Sign]]&lt;&gt;"N/A", Table13[[#This Row],[Call Sign]]&lt;&gt;"Pending"), "Y", "N")</f>
        <v>N</v>
      </c>
      <c r="I1834" s="10" t="str" cm="1">
        <f t="array" ref="I18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4" s="6" t="str" cm="1">
        <f t="array" ref="J1834">IF(IFERROR(VLOOKUP(VALUE(Table13[[#This Row],[County FIPS]]), IFERROR(IF(VALUE([1]!New_Leases[#Data])=0, "Pending", VALUE([1]!New_Leases[#Data])), [1]!New_Leases[#Data]), 13, FALSE), "N")="Active", "Y", "N")</f>
        <v>N</v>
      </c>
      <c r="K1834" s="9" t="str" cm="1">
        <f t="array" ref="K18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4" s="9" t="str" cm="1">
        <f t="array" ref="L18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4" s="11" t="str" cm="1">
        <f t="array" ref="M18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4" s="9" t="str" cm="1">
        <f t="array" ref="N1834">IF(IFERROR(VLOOKUP(VALUE(Table13[[#This Row],[County FIPS]]), VALUE([1]!Assignments_of_Authorization[#Data]), 1, FALSE), "N")&lt;&gt;"N", "Y", "N")</f>
        <v>N</v>
      </c>
      <c r="O1834" s="9" t="str" cm="1">
        <f t="array" ref="O18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4" s="9" t="str" cm="1">
        <f t="array" ref="P18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4" s="9" t="str" cm="1">
        <f t="array" ref="Q18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5" spans="2:17" x14ac:dyDescent="0.25">
      <c r="B1835" s="8" t="s">
        <v>3880</v>
      </c>
      <c r="C1835" t="s">
        <v>1219</v>
      </c>
      <c r="D1835" t="s">
        <v>851</v>
      </c>
      <c r="E1835" t="s">
        <v>6</v>
      </c>
      <c r="F1835" s="4">
        <v>46456</v>
      </c>
      <c r="G1835" s="6" t="str" cm="1">
        <f t="array" ref="G1835">IFERROR(VLOOKUP(VALUE(Table13[[#This Row],[County FIPS]]), IFERROR(IF(VALUE([1]!New_Licenses[#Data])=0, "Pending", VALUE([1]!New_Licenses[#Data])), [1]!New_Licenses[#Data]), 8, FALSE), "N/A")</f>
        <v>N/A</v>
      </c>
      <c r="H1835" s="9" t="str">
        <f>IF(AND(Table13[[#This Row],[Call Sign]]&lt;&gt;"N/A", Table13[[#This Row],[Call Sign]]&lt;&gt;"Pending"), "Y", "N")</f>
        <v>N</v>
      </c>
      <c r="I1835" s="10" t="str" cm="1">
        <f t="array" ref="I18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5" s="6" t="str" cm="1">
        <f t="array" ref="J1835">IF(IFERROR(VLOOKUP(VALUE(Table13[[#This Row],[County FIPS]]), IFERROR(IF(VALUE([1]!New_Leases[#Data])=0, "Pending", VALUE([1]!New_Leases[#Data])), [1]!New_Leases[#Data]), 13, FALSE), "N")="Active", "Y", "N")</f>
        <v>N</v>
      </c>
      <c r="K1835" s="9" t="str" cm="1">
        <f t="array" ref="K18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5" s="9" t="str" cm="1">
        <f t="array" ref="L18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5" s="11" t="str" cm="1">
        <f t="array" ref="M18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5" s="9" t="str" cm="1">
        <f t="array" ref="N1835">IF(IFERROR(VLOOKUP(VALUE(Table13[[#This Row],[County FIPS]]), VALUE([1]!Assignments_of_Authorization[#Data]), 1, FALSE), "N")&lt;&gt;"N", "Y", "N")</f>
        <v>N</v>
      </c>
      <c r="O1835" s="9" t="str" cm="1">
        <f t="array" ref="O18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5" s="9" t="str" cm="1">
        <f t="array" ref="P18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5" s="9" t="str" cm="1">
        <f t="array" ref="Q18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6" spans="2:17" x14ac:dyDescent="0.25">
      <c r="B1836" s="8" t="s">
        <v>3881</v>
      </c>
      <c r="C1836" t="s">
        <v>1219</v>
      </c>
      <c r="D1836" t="s">
        <v>1221</v>
      </c>
      <c r="E1836" t="s">
        <v>8</v>
      </c>
      <c r="F1836" s="4">
        <v>1472654</v>
      </c>
      <c r="G1836" s="6" t="str" cm="1">
        <f t="array" ref="G1836">IFERROR(VLOOKUP(VALUE(Table13[[#This Row],[County FIPS]]), IFERROR(IF(VALUE([1]!New_Licenses[#Data])=0, "Pending", VALUE([1]!New_Licenses[#Data])), [1]!New_Licenses[#Data]), 8, FALSE), "N/A")</f>
        <v>N/A</v>
      </c>
      <c r="H1836" s="9" t="str">
        <f>IF(AND(Table13[[#This Row],[Call Sign]]&lt;&gt;"N/A", Table13[[#This Row],[Call Sign]]&lt;&gt;"Pending"), "Y", "N")</f>
        <v>N</v>
      </c>
      <c r="I1836" s="10" t="str" cm="1">
        <f t="array" ref="I18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6" s="6" t="str" cm="1">
        <f t="array" ref="J1836">IF(IFERROR(VLOOKUP(VALUE(Table13[[#This Row],[County FIPS]]), IFERROR(IF(VALUE([1]!New_Leases[#Data])=0, "Pending", VALUE([1]!New_Leases[#Data])), [1]!New_Leases[#Data]), 13, FALSE), "N")="Active", "Y", "N")</f>
        <v>N</v>
      </c>
      <c r="K1836" s="9" t="str" cm="1">
        <f t="array" ref="K18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6" s="9" t="str" cm="1">
        <f t="array" ref="L18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6" s="11" t="str" cm="1">
        <f t="array" ref="M18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6" s="9" t="str" cm="1">
        <f t="array" ref="N1836">IF(IFERROR(VLOOKUP(VALUE(Table13[[#This Row],[County FIPS]]), VALUE([1]!Assignments_of_Authorization[#Data]), 1, FALSE), "N")&lt;&gt;"N", "Y", "N")</f>
        <v>N</v>
      </c>
      <c r="O1836" s="9" t="str" cm="1">
        <f t="array" ref="O18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6" s="9" t="str" cm="1">
        <f t="array" ref="P18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6" s="9" t="str" cm="1">
        <f t="array" ref="Q18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7" spans="2:17" x14ac:dyDescent="0.25">
      <c r="B1837" s="8" t="s">
        <v>3882</v>
      </c>
      <c r="C1837" t="s">
        <v>1219</v>
      </c>
      <c r="D1837" t="s">
        <v>1222</v>
      </c>
      <c r="E1837" t="s">
        <v>8</v>
      </c>
      <c r="F1837" s="4">
        <v>198683</v>
      </c>
      <c r="G1837" s="6" t="str" cm="1">
        <f t="array" ref="G1837">IFERROR(VLOOKUP(VALUE(Table13[[#This Row],[County FIPS]]), IFERROR(IF(VALUE([1]!New_Licenses[#Data])=0, "Pending", VALUE([1]!New_Licenses[#Data])), [1]!New_Licenses[#Data]), 8, FALSE), "N/A")</f>
        <v>N/A</v>
      </c>
      <c r="H1837" s="9" t="str">
        <f>IF(AND(Table13[[#This Row],[Call Sign]]&lt;&gt;"N/A", Table13[[#This Row],[Call Sign]]&lt;&gt;"Pending"), "Y", "N")</f>
        <v>N</v>
      </c>
      <c r="I1837" s="10" t="str" cm="1">
        <f t="array" ref="I18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7" s="6" t="str" cm="1">
        <f t="array" ref="J1837">IF(IFERROR(VLOOKUP(VALUE(Table13[[#This Row],[County FIPS]]), IFERROR(IF(VALUE([1]!New_Leases[#Data])=0, "Pending", VALUE([1]!New_Leases[#Data])), [1]!New_Leases[#Data]), 13, FALSE), "N")="Active", "Y", "N")</f>
        <v>N</v>
      </c>
      <c r="K1837" s="9" t="str" cm="1">
        <f t="array" ref="K18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7" s="9" t="str" cm="1">
        <f t="array" ref="L18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7" s="11" t="str" cm="1">
        <f t="array" ref="M18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7" s="9" t="str" cm="1">
        <f t="array" ref="N1837">IF(IFERROR(VLOOKUP(VALUE(Table13[[#This Row],[County FIPS]]), VALUE([1]!Assignments_of_Authorization[#Data]), 1, FALSE), "N")&lt;&gt;"N", "Y", "N")</f>
        <v>N</v>
      </c>
      <c r="O1837" s="9" t="str" cm="1">
        <f t="array" ref="O18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7" s="9" t="str" cm="1">
        <f t="array" ref="P18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7" s="9" t="str" cm="1">
        <f t="array" ref="Q18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8" spans="2:17" x14ac:dyDescent="0.25">
      <c r="B1838" s="8" t="s">
        <v>3883</v>
      </c>
      <c r="C1838" t="s">
        <v>1219</v>
      </c>
      <c r="D1838" t="s">
        <v>1223</v>
      </c>
      <c r="E1838" t="s">
        <v>6</v>
      </c>
      <c r="F1838" s="4">
        <v>77042</v>
      </c>
      <c r="G1838" s="6" t="str" cm="1">
        <f t="array" ref="G1838">IFERROR(VLOOKUP(VALUE(Table13[[#This Row],[County FIPS]]), IFERROR(IF(VALUE([1]!New_Licenses[#Data])=0, "Pending", VALUE([1]!New_Licenses[#Data])), [1]!New_Licenses[#Data]), 8, FALSE), "N/A")</f>
        <v>N/A</v>
      </c>
      <c r="H1838" s="9" t="str">
        <f>IF(AND(Table13[[#This Row],[Call Sign]]&lt;&gt;"N/A", Table13[[#This Row],[Call Sign]]&lt;&gt;"Pending"), "Y", "N")</f>
        <v>N</v>
      </c>
      <c r="I1838" s="10" t="str" cm="1">
        <f t="array" ref="I18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8" s="6" t="str" cm="1">
        <f t="array" ref="J1838">IF(IFERROR(VLOOKUP(VALUE(Table13[[#This Row],[County FIPS]]), IFERROR(IF(VALUE([1]!New_Leases[#Data])=0, "Pending", VALUE([1]!New_Leases[#Data])), [1]!New_Leases[#Data]), 13, FALSE), "N")="Active", "Y", "N")</f>
        <v>N</v>
      </c>
      <c r="K1838" s="9" t="str" cm="1">
        <f t="array" ref="K18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8" s="9" t="str" cm="1">
        <f t="array" ref="L18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8" s="11" t="str" cm="1">
        <f t="array" ref="M18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8" s="9" t="str" cm="1">
        <f t="array" ref="N1838">IF(IFERROR(VLOOKUP(VALUE(Table13[[#This Row],[County FIPS]]), VALUE([1]!Assignments_of_Authorization[#Data]), 1, FALSE), "N")&lt;&gt;"N", "Y", "N")</f>
        <v>N</v>
      </c>
      <c r="O1838" s="9" t="str" cm="1">
        <f t="array" ref="O18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8" s="9" t="str" cm="1">
        <f t="array" ref="P18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8" s="9" t="str" cm="1">
        <f t="array" ref="Q18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39" spans="2:17" x14ac:dyDescent="0.25">
      <c r="B1839" s="8" t="s">
        <v>3884</v>
      </c>
      <c r="C1839" t="s">
        <v>1219</v>
      </c>
      <c r="D1839" t="s">
        <v>1224</v>
      </c>
      <c r="E1839" t="s">
        <v>8</v>
      </c>
      <c r="F1839" s="4">
        <v>76248</v>
      </c>
      <c r="G1839" s="6" t="str" cm="1">
        <f t="array" ref="G1839">IFERROR(VLOOKUP(VALUE(Table13[[#This Row],[County FIPS]]), IFERROR(IF(VALUE([1]!New_Licenses[#Data])=0, "Pending", VALUE([1]!New_Licenses[#Data])), [1]!New_Licenses[#Data]), 8, FALSE), "N/A")</f>
        <v>N/A</v>
      </c>
      <c r="H1839" s="9" t="str">
        <f>IF(AND(Table13[[#This Row],[Call Sign]]&lt;&gt;"N/A", Table13[[#This Row],[Call Sign]]&lt;&gt;"Pending"), "Y", "N")</f>
        <v>N</v>
      </c>
      <c r="I1839" s="10" t="str" cm="1">
        <f t="array" ref="I18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39" s="6" t="str" cm="1">
        <f t="array" ref="J1839">IF(IFERROR(VLOOKUP(VALUE(Table13[[#This Row],[County FIPS]]), IFERROR(IF(VALUE([1]!New_Leases[#Data])=0, "Pending", VALUE([1]!New_Leases[#Data])), [1]!New_Leases[#Data]), 13, FALSE), "N")="Active", "Y", "N")</f>
        <v>N</v>
      </c>
      <c r="K1839" s="9" t="str" cm="1">
        <f t="array" ref="K18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39" s="9" t="str" cm="1">
        <f t="array" ref="L18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39" s="11" t="str" cm="1">
        <f t="array" ref="M18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39" s="9" t="str" cm="1">
        <f t="array" ref="N1839">IF(IFERROR(VLOOKUP(VALUE(Table13[[#This Row],[County FIPS]]), VALUE([1]!Assignments_of_Authorization[#Data]), 1, FALSE), "N")&lt;&gt;"N", "Y", "N")</f>
        <v>N</v>
      </c>
      <c r="O1839" s="9" t="str" cm="1">
        <f t="array" ref="O18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39" s="9" t="str" cm="1">
        <f t="array" ref="P18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39" s="9" t="str" cm="1">
        <f t="array" ref="Q18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0" spans="2:17" x14ac:dyDescent="0.25">
      <c r="B1840" s="8" t="s">
        <v>3885</v>
      </c>
      <c r="C1840" t="s">
        <v>1219</v>
      </c>
      <c r="D1840" t="s">
        <v>657</v>
      </c>
      <c r="E1840" t="s">
        <v>8</v>
      </c>
      <c r="F1840" s="4">
        <v>127657</v>
      </c>
      <c r="G1840" s="6" t="str" cm="1">
        <f t="array" ref="G1840">IFERROR(VLOOKUP(VALUE(Table13[[#This Row],[County FIPS]]), IFERROR(IF(VALUE([1]!New_Licenses[#Data])=0, "Pending", VALUE([1]!New_Licenses[#Data])), [1]!New_Licenses[#Data]), 8, FALSE), "N/A")</f>
        <v>N/A</v>
      </c>
      <c r="H1840" s="9" t="str">
        <f>IF(AND(Table13[[#This Row],[Call Sign]]&lt;&gt;"N/A", Table13[[#This Row],[Call Sign]]&lt;&gt;"Pending"), "Y", "N")</f>
        <v>N</v>
      </c>
      <c r="I1840" s="10" t="str" cm="1">
        <f t="array" ref="I18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0" s="6" t="str" cm="1">
        <f t="array" ref="J1840">IF(IFERROR(VLOOKUP(VALUE(Table13[[#This Row],[County FIPS]]), IFERROR(IF(VALUE([1]!New_Leases[#Data])=0, "Pending", VALUE([1]!New_Leases[#Data])), [1]!New_Leases[#Data]), 13, FALSE), "N")="Active", "Y", "N")</f>
        <v>N</v>
      </c>
      <c r="K1840" s="9" t="str" cm="1">
        <f t="array" ref="K18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0" s="9" t="str" cm="1">
        <f t="array" ref="L18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0" s="11" t="str" cm="1">
        <f t="array" ref="M18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0" s="9" t="str" cm="1">
        <f t="array" ref="N1840">IF(IFERROR(VLOOKUP(VALUE(Table13[[#This Row],[County FIPS]]), VALUE([1]!Assignments_of_Authorization[#Data]), 1, FALSE), "N")&lt;&gt;"N", "Y", "N")</f>
        <v>N</v>
      </c>
      <c r="O1840" s="9" t="str" cm="1">
        <f t="array" ref="O18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0" s="9" t="str" cm="1">
        <f t="array" ref="P18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0" s="9" t="str" cm="1">
        <f t="array" ref="Q18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1" spans="2:17" x14ac:dyDescent="0.25">
      <c r="B1841" s="8" t="s">
        <v>3886</v>
      </c>
      <c r="C1841" t="s">
        <v>1219</v>
      </c>
      <c r="D1841" t="s">
        <v>1225</v>
      </c>
      <c r="E1841" t="s">
        <v>8</v>
      </c>
      <c r="F1841" s="4">
        <v>84148</v>
      </c>
      <c r="G1841" s="6" t="str" cm="1">
        <f t="array" ref="G1841">IFERROR(VLOOKUP(VALUE(Table13[[#This Row],[County FIPS]]), IFERROR(IF(VALUE([1]!New_Licenses[#Data])=0, "Pending", VALUE([1]!New_Licenses[#Data])), [1]!New_Licenses[#Data]), 8, FALSE), "N/A")</f>
        <v>N/A</v>
      </c>
      <c r="H1841" s="9" t="str">
        <f>IF(AND(Table13[[#This Row],[Call Sign]]&lt;&gt;"N/A", Table13[[#This Row],[Call Sign]]&lt;&gt;"Pending"), "Y", "N")</f>
        <v>N</v>
      </c>
      <c r="I1841" s="10" t="str" cm="1">
        <f t="array" ref="I18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1" s="6" t="str" cm="1">
        <f t="array" ref="J1841">IF(IFERROR(VLOOKUP(VALUE(Table13[[#This Row],[County FIPS]]), IFERROR(IF(VALUE([1]!New_Leases[#Data])=0, "Pending", VALUE([1]!New_Leases[#Data])), [1]!New_Leases[#Data]), 13, FALSE), "N")="Active", "Y", "N")</f>
        <v>N</v>
      </c>
      <c r="K1841" s="9" t="str" cm="1">
        <f t="array" ref="K18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1" s="9" t="str" cm="1">
        <f t="array" ref="L18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1" s="11" t="str" cm="1">
        <f t="array" ref="M18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1" s="9" t="str" cm="1">
        <f t="array" ref="N1841">IF(IFERROR(VLOOKUP(VALUE(Table13[[#This Row],[County FIPS]]), VALUE([1]!Assignments_of_Authorization[#Data]), 1, FALSE), "N")&lt;&gt;"N", "Y", "N")</f>
        <v>N</v>
      </c>
      <c r="O1841" s="9" t="str" cm="1">
        <f t="array" ref="O18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1" s="9" t="str" cm="1">
        <f t="array" ref="P18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1" s="9" t="str" cm="1">
        <f t="array" ref="Q18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2" spans="2:17" x14ac:dyDescent="0.25">
      <c r="B1842" s="8" t="s">
        <v>3887</v>
      </c>
      <c r="C1842" t="s">
        <v>1219</v>
      </c>
      <c r="D1842" t="s">
        <v>1226</v>
      </c>
      <c r="E1842" t="s">
        <v>6</v>
      </c>
      <c r="F1842" s="4">
        <v>47220</v>
      </c>
      <c r="G1842" s="6" t="str" cm="1">
        <f t="array" ref="G1842">IFERROR(VLOOKUP(VALUE(Table13[[#This Row],[County FIPS]]), IFERROR(IF(VALUE([1]!New_Licenses[#Data])=0, "Pending", VALUE([1]!New_Licenses[#Data])), [1]!New_Licenses[#Data]), 8, FALSE), "N/A")</f>
        <v>N/A</v>
      </c>
      <c r="H1842" s="9" t="str">
        <f>IF(AND(Table13[[#This Row],[Call Sign]]&lt;&gt;"N/A", Table13[[#This Row],[Call Sign]]&lt;&gt;"Pending"), "Y", "N")</f>
        <v>N</v>
      </c>
      <c r="I1842" s="10" t="str" cm="1">
        <f t="array" ref="I18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2" s="6" t="str" cm="1">
        <f t="array" ref="J1842">IF(IFERROR(VLOOKUP(VALUE(Table13[[#This Row],[County FIPS]]), IFERROR(IF(VALUE([1]!New_Leases[#Data])=0, "Pending", VALUE([1]!New_Leases[#Data])), [1]!New_Leases[#Data]), 13, FALSE), "N")="Active", "Y", "N")</f>
        <v>N</v>
      </c>
      <c r="K1842" s="9" t="str" cm="1">
        <f t="array" ref="K18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2" s="9" t="str" cm="1">
        <f t="array" ref="L18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2" s="11" t="str" cm="1">
        <f t="array" ref="M18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2" s="9" t="str" cm="1">
        <f t="array" ref="N1842">IF(IFERROR(VLOOKUP(VALUE(Table13[[#This Row],[County FIPS]]), VALUE([1]!Assignments_of_Authorization[#Data]), 1, FALSE), "N")&lt;&gt;"N", "Y", "N")</f>
        <v>N</v>
      </c>
      <c r="O1842" s="9" t="str" cm="1">
        <f t="array" ref="O18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2" s="9" t="str" cm="1">
        <f t="array" ref="P18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2" s="9" t="str" cm="1">
        <f t="array" ref="Q18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3" spans="2:17" x14ac:dyDescent="0.25">
      <c r="B1843" s="8" t="s">
        <v>3888</v>
      </c>
      <c r="C1843" t="s">
        <v>1219</v>
      </c>
      <c r="D1843" t="s">
        <v>515</v>
      </c>
      <c r="E1843" t="s">
        <v>6</v>
      </c>
      <c r="F1843" s="4">
        <v>79843</v>
      </c>
      <c r="G1843" s="6" t="str" cm="1">
        <f t="array" ref="G1843">IFERROR(VLOOKUP(VALUE(Table13[[#This Row],[County FIPS]]), IFERROR(IF(VALUE([1]!New_Licenses[#Data])=0, "Pending", VALUE([1]!New_Licenses[#Data])), [1]!New_Licenses[#Data]), 8, FALSE), "N/A")</f>
        <v>N/A</v>
      </c>
      <c r="H1843" s="9" t="str">
        <f>IF(AND(Table13[[#This Row],[Call Sign]]&lt;&gt;"N/A", Table13[[#This Row],[Call Sign]]&lt;&gt;"Pending"), "Y", "N")</f>
        <v>N</v>
      </c>
      <c r="I1843" s="10" t="str" cm="1">
        <f t="array" ref="I18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3" s="6" t="str" cm="1">
        <f t="array" ref="J1843">IF(IFERROR(VLOOKUP(VALUE(Table13[[#This Row],[County FIPS]]), IFERROR(IF(VALUE([1]!New_Leases[#Data])=0, "Pending", VALUE([1]!New_Leases[#Data])), [1]!New_Leases[#Data]), 13, FALSE), "N")="Active", "Y", "N")</f>
        <v>N</v>
      </c>
      <c r="K1843" s="9" t="str" cm="1">
        <f t="array" ref="K18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3" s="9" t="str" cm="1">
        <f t="array" ref="L18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3" s="11" t="str" cm="1">
        <f t="array" ref="M18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3" s="9" t="str" cm="1">
        <f t="array" ref="N1843">IF(IFERROR(VLOOKUP(VALUE(Table13[[#This Row],[County FIPS]]), VALUE([1]!Assignments_of_Authorization[#Data]), 1, FALSE), "N")&lt;&gt;"N", "Y", "N")</f>
        <v>N</v>
      </c>
      <c r="O1843" s="9" t="str" cm="1">
        <f t="array" ref="O18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3" s="9" t="str" cm="1">
        <f t="array" ref="P18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3" s="9" t="str" cm="1">
        <f t="array" ref="Q18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4" spans="2:17" x14ac:dyDescent="0.25">
      <c r="B1844" s="8" t="s">
        <v>3889</v>
      </c>
      <c r="C1844" t="s">
        <v>1219</v>
      </c>
      <c r="D1844" t="s">
        <v>134</v>
      </c>
      <c r="E1844" t="s">
        <v>6</v>
      </c>
      <c r="F1844" s="4">
        <v>61570</v>
      </c>
      <c r="G1844" s="6" t="str" cm="1">
        <f t="array" ref="G1844">IFERROR(VLOOKUP(VALUE(Table13[[#This Row],[County FIPS]]), IFERROR(IF(VALUE([1]!New_Licenses[#Data])=0, "Pending", VALUE([1]!New_Licenses[#Data])), [1]!New_Licenses[#Data]), 8, FALSE), "N/A")</f>
        <v>N/A</v>
      </c>
      <c r="H1844" s="9" t="str">
        <f>IF(AND(Table13[[#This Row],[Call Sign]]&lt;&gt;"N/A", Table13[[#This Row],[Call Sign]]&lt;&gt;"Pending"), "Y", "N")</f>
        <v>N</v>
      </c>
      <c r="I1844" s="10" t="str" cm="1">
        <f t="array" ref="I18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4" s="6" t="str" cm="1">
        <f t="array" ref="J1844">IF(IFERROR(VLOOKUP(VALUE(Table13[[#This Row],[County FIPS]]), IFERROR(IF(VALUE([1]!New_Leases[#Data])=0, "Pending", VALUE([1]!New_Leases[#Data])), [1]!New_Leases[#Data]), 13, FALSE), "N")="Active", "Y", "N")</f>
        <v>N</v>
      </c>
      <c r="K1844" s="9" t="str" cm="1">
        <f t="array" ref="K18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4" s="9" t="str" cm="1">
        <f t="array" ref="L18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4" s="11" t="str" cm="1">
        <f t="array" ref="M18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4" s="9" t="str" cm="1">
        <f t="array" ref="N1844">IF(IFERROR(VLOOKUP(VALUE(Table13[[#This Row],[County FIPS]]), VALUE([1]!Assignments_of_Authorization[#Data]), 1, FALSE), "N")&lt;&gt;"N", "Y", "N")</f>
        <v>N</v>
      </c>
      <c r="O1844" s="9" t="str" cm="1">
        <f t="array" ref="O18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4" s="9" t="str" cm="1">
        <f t="array" ref="P18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4" s="9" t="str" cm="1">
        <f t="array" ref="Q18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5" spans="2:17" x14ac:dyDescent="0.25">
      <c r="B1845" s="8" t="s">
        <v>3890</v>
      </c>
      <c r="C1845" t="s">
        <v>1219</v>
      </c>
      <c r="D1845" t="s">
        <v>1227</v>
      </c>
      <c r="E1845" t="s">
        <v>6</v>
      </c>
      <c r="F1845" s="4">
        <v>46809</v>
      </c>
      <c r="G1845" s="6" t="str" cm="1">
        <f t="array" ref="G1845">IFERROR(VLOOKUP(VALUE(Table13[[#This Row],[County FIPS]]), IFERROR(IF(VALUE([1]!New_Licenses[#Data])=0, "Pending", VALUE([1]!New_Licenses[#Data])), [1]!New_Licenses[#Data]), 8, FALSE), "N/A")</f>
        <v>N/A</v>
      </c>
      <c r="H1845" s="9" t="str">
        <f>IF(AND(Table13[[#This Row],[Call Sign]]&lt;&gt;"N/A", Table13[[#This Row],[Call Sign]]&lt;&gt;"Pending"), "Y", "N")</f>
        <v>N</v>
      </c>
      <c r="I1845" s="10" t="str" cm="1">
        <f t="array" ref="I18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5" s="6" t="str" cm="1">
        <f t="array" ref="J1845">IF(IFERROR(VLOOKUP(VALUE(Table13[[#This Row],[County FIPS]]), IFERROR(IF(VALUE([1]!New_Leases[#Data])=0, "Pending", VALUE([1]!New_Leases[#Data])), [1]!New_Leases[#Data]), 13, FALSE), "N")="Active", "Y", "N")</f>
        <v>N</v>
      </c>
      <c r="K1845" s="9" t="str" cm="1">
        <f t="array" ref="K18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5" s="9" t="str" cm="1">
        <f t="array" ref="L18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5" s="11" t="str" cm="1">
        <f t="array" ref="M18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5" s="9" t="str" cm="1">
        <f t="array" ref="N1845">IF(IFERROR(VLOOKUP(VALUE(Table13[[#This Row],[County FIPS]]), VALUE([1]!Assignments_of_Authorization[#Data]), 1, FALSE), "N")&lt;&gt;"N", "Y", "N")</f>
        <v>N</v>
      </c>
      <c r="O1845" s="9" t="str" cm="1">
        <f t="array" ref="O18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5" s="9" t="str" cm="1">
        <f t="array" ref="P18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5" s="9" t="str" cm="1">
        <f t="array" ref="Q18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6" spans="2:17" x14ac:dyDescent="0.25">
      <c r="B1846" s="8" t="s">
        <v>3891</v>
      </c>
      <c r="C1846" t="s">
        <v>1219</v>
      </c>
      <c r="D1846" t="s">
        <v>568</v>
      </c>
      <c r="E1846" t="s">
        <v>6</v>
      </c>
      <c r="F1846" s="4">
        <v>44308</v>
      </c>
      <c r="G1846" s="6" t="str" cm="1">
        <f t="array" ref="G1846">IFERROR(VLOOKUP(VALUE(Table13[[#This Row],[County FIPS]]), IFERROR(IF(VALUE([1]!New_Licenses[#Data])=0, "Pending", VALUE([1]!New_Licenses[#Data])), [1]!New_Licenses[#Data]), 8, FALSE), "N/A")</f>
        <v>N/A</v>
      </c>
      <c r="H1846" s="9" t="str">
        <f>IF(AND(Table13[[#This Row],[Call Sign]]&lt;&gt;"N/A", Table13[[#This Row],[Call Sign]]&lt;&gt;"Pending"), "Y", "N")</f>
        <v>N</v>
      </c>
      <c r="I1846" s="10" t="str" cm="1">
        <f t="array" ref="I18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6" s="6" t="str" cm="1">
        <f t="array" ref="J1846">IF(IFERROR(VLOOKUP(VALUE(Table13[[#This Row],[County FIPS]]), IFERROR(IF(VALUE([1]!New_Leases[#Data])=0, "Pending", VALUE([1]!New_Leases[#Data])), [1]!New_Leases[#Data]), 13, FALSE), "N")="Active", "Y", "N")</f>
        <v>N</v>
      </c>
      <c r="K1846" s="9" t="str" cm="1">
        <f t="array" ref="K18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6" s="9" t="str" cm="1">
        <f t="array" ref="L18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6" s="11" t="str" cm="1">
        <f t="array" ref="M18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6" s="9" t="str" cm="1">
        <f t="array" ref="N1846">IF(IFERROR(VLOOKUP(VALUE(Table13[[#This Row],[County FIPS]]), VALUE([1]!Assignments_of_Authorization[#Data]), 1, FALSE), "N")&lt;&gt;"N", "Y", "N")</f>
        <v>N</v>
      </c>
      <c r="O1846" s="9" t="str" cm="1">
        <f t="array" ref="O18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6" s="9" t="str" cm="1">
        <f t="array" ref="P18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6" s="9" t="str" cm="1">
        <f t="array" ref="Q18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7" spans="2:17" x14ac:dyDescent="0.25">
      <c r="B1847" s="8" t="s">
        <v>3892</v>
      </c>
      <c r="C1847" t="s">
        <v>1219</v>
      </c>
      <c r="D1847" t="s">
        <v>1228</v>
      </c>
      <c r="E1847" t="s">
        <v>8</v>
      </c>
      <c r="F1847" s="4">
        <v>295911</v>
      </c>
      <c r="G1847" s="6" t="str" cm="1">
        <f t="array" ref="G1847">IFERROR(VLOOKUP(VALUE(Table13[[#This Row],[County FIPS]]), IFERROR(IF(VALUE([1]!New_Licenses[#Data])=0, "Pending", VALUE([1]!New_Licenses[#Data])), [1]!New_Licenses[#Data]), 8, FALSE), "N/A")</f>
        <v>N/A</v>
      </c>
      <c r="H1847" s="9" t="str">
        <f>IF(AND(Table13[[#This Row],[Call Sign]]&lt;&gt;"N/A", Table13[[#This Row],[Call Sign]]&lt;&gt;"Pending"), "Y", "N")</f>
        <v>N</v>
      </c>
      <c r="I1847" s="10" t="str" cm="1">
        <f t="array" ref="I18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7" s="6" t="str" cm="1">
        <f t="array" ref="J1847">IF(IFERROR(VLOOKUP(VALUE(Table13[[#This Row],[County FIPS]]), IFERROR(IF(VALUE([1]!New_Leases[#Data])=0, "Pending", VALUE([1]!New_Leases[#Data])), [1]!New_Leases[#Data]), 13, FALSE), "N")="Active", "Y", "N")</f>
        <v>N</v>
      </c>
      <c r="K1847" s="9" t="str" cm="1">
        <f t="array" ref="K18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7" s="9" t="str" cm="1">
        <f t="array" ref="L18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7" s="11" t="str" cm="1">
        <f t="array" ref="M18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7" s="9" t="str" cm="1">
        <f t="array" ref="N1847">IF(IFERROR(VLOOKUP(VALUE(Table13[[#This Row],[County FIPS]]), VALUE([1]!Assignments_of_Authorization[#Data]), 1, FALSE), "N")&lt;&gt;"N", "Y", "N")</f>
        <v>N</v>
      </c>
      <c r="O1847" s="9" t="str" cm="1">
        <f t="array" ref="O18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7" s="9" t="str" cm="1">
        <f t="array" ref="P18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7" s="9" t="str" cm="1">
        <f t="array" ref="Q18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8" spans="2:17" x14ac:dyDescent="0.25">
      <c r="B1848" s="8" t="s">
        <v>3893</v>
      </c>
      <c r="C1848" t="s">
        <v>1219</v>
      </c>
      <c r="D1848" t="s">
        <v>1229</v>
      </c>
      <c r="E1848" t="s">
        <v>8</v>
      </c>
      <c r="F1848" s="4">
        <v>954236</v>
      </c>
      <c r="G1848" s="6" t="str" cm="1">
        <f t="array" ref="G1848">IFERROR(VLOOKUP(VALUE(Table13[[#This Row],[County FIPS]]), IFERROR(IF(VALUE([1]!New_Licenses[#Data])=0, "Pending", VALUE([1]!New_Licenses[#Data])), [1]!New_Licenses[#Data]), 8, FALSE), "N/A")</f>
        <v>N/A</v>
      </c>
      <c r="H1848" s="9" t="str">
        <f>IF(AND(Table13[[#This Row],[Call Sign]]&lt;&gt;"N/A", Table13[[#This Row],[Call Sign]]&lt;&gt;"Pending"), "Y", "N")</f>
        <v>N</v>
      </c>
      <c r="I1848" s="10" t="str" cm="1">
        <f t="array" ref="I18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8" s="6" t="str" cm="1">
        <f t="array" ref="J1848">IF(IFERROR(VLOOKUP(VALUE(Table13[[#This Row],[County FIPS]]), IFERROR(IF(VALUE([1]!New_Leases[#Data])=0, "Pending", VALUE([1]!New_Leases[#Data])), [1]!New_Leases[#Data]), 13, FALSE), "N")="Active", "Y", "N")</f>
        <v>N</v>
      </c>
      <c r="K1848" s="9" t="str" cm="1">
        <f t="array" ref="K18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8" s="9" t="str" cm="1">
        <f t="array" ref="L18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8" s="11" t="str" cm="1">
        <f t="array" ref="M18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8" s="9" t="str" cm="1">
        <f t="array" ref="N1848">IF(IFERROR(VLOOKUP(VALUE(Table13[[#This Row],[County FIPS]]), VALUE([1]!Assignments_of_Authorization[#Data]), 1, FALSE), "N")&lt;&gt;"N", "Y", "N")</f>
        <v>N</v>
      </c>
      <c r="O1848" s="9" t="str" cm="1">
        <f t="array" ref="O18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8" s="9" t="str" cm="1">
        <f t="array" ref="P18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8" s="9" t="str" cm="1">
        <f t="array" ref="Q18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49" spans="2:17" x14ac:dyDescent="0.25">
      <c r="B1849" s="8" t="s">
        <v>3894</v>
      </c>
      <c r="C1849" t="s">
        <v>1219</v>
      </c>
      <c r="D1849" t="s">
        <v>873</v>
      </c>
      <c r="E1849" t="s">
        <v>6</v>
      </c>
      <c r="F1849" s="4">
        <v>37381</v>
      </c>
      <c r="G1849" s="6" t="str" cm="1">
        <f t="array" ref="G1849">IFERROR(VLOOKUP(VALUE(Table13[[#This Row],[County FIPS]]), IFERROR(IF(VALUE([1]!New_Licenses[#Data])=0, "Pending", VALUE([1]!New_Licenses[#Data])), [1]!New_Licenses[#Data]), 8, FALSE), "N/A")</f>
        <v>N/A</v>
      </c>
      <c r="H1849" s="9" t="str">
        <f>IF(AND(Table13[[#This Row],[Call Sign]]&lt;&gt;"N/A", Table13[[#This Row],[Call Sign]]&lt;&gt;"Pending"), "Y", "N")</f>
        <v>N</v>
      </c>
      <c r="I1849" s="10" t="str" cm="1">
        <f t="array" ref="I18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49" s="6" t="str" cm="1">
        <f t="array" ref="J1849">IF(IFERROR(VLOOKUP(VALUE(Table13[[#This Row],[County FIPS]]), IFERROR(IF(VALUE([1]!New_Leases[#Data])=0, "Pending", VALUE([1]!New_Leases[#Data])), [1]!New_Leases[#Data]), 13, FALSE), "N")="Active", "Y", "N")</f>
        <v>N</v>
      </c>
      <c r="K1849" s="9" t="str" cm="1">
        <f t="array" ref="K18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49" s="9" t="str" cm="1">
        <f t="array" ref="L18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49" s="11" t="str" cm="1">
        <f t="array" ref="M18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49" s="9" t="str" cm="1">
        <f t="array" ref="N1849">IF(IFERROR(VLOOKUP(VALUE(Table13[[#This Row],[County FIPS]]), VALUE([1]!Assignments_of_Authorization[#Data]), 1, FALSE), "N")&lt;&gt;"N", "Y", "N")</f>
        <v>N</v>
      </c>
      <c r="O1849" s="9" t="str" cm="1">
        <f t="array" ref="O18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49" s="9" t="str" cm="1">
        <f t="array" ref="P18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49" s="9" t="str" cm="1">
        <f t="array" ref="Q18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0" spans="2:17" x14ac:dyDescent="0.25">
      <c r="B1850" s="8" t="s">
        <v>3895</v>
      </c>
      <c r="C1850" t="s">
        <v>1219</v>
      </c>
      <c r="D1850" t="s">
        <v>36</v>
      </c>
      <c r="E1850" t="s">
        <v>6</v>
      </c>
      <c r="F1850" s="4">
        <v>47555</v>
      </c>
      <c r="G1850" s="6" t="str" cm="1">
        <f t="array" ref="G1850">IFERROR(VLOOKUP(VALUE(Table13[[#This Row],[County FIPS]]), IFERROR(IF(VALUE([1]!New_Licenses[#Data])=0, "Pending", VALUE([1]!New_Licenses[#Data])), [1]!New_Licenses[#Data]), 8, FALSE), "N/A")</f>
        <v>WRPG328</v>
      </c>
      <c r="H1850" s="9" t="str">
        <f>IF(AND(Table13[[#This Row],[Call Sign]]&lt;&gt;"N/A", Table13[[#This Row],[Call Sign]]&lt;&gt;"Pending"), "Y", "N")</f>
        <v>Y</v>
      </c>
      <c r="I1850" s="10" cm="1">
        <f t="array" ref="I1850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1850" s="6" t="str" cm="1">
        <f t="array" ref="J1850">IF(IFERROR(VLOOKUP(VALUE(Table13[[#This Row],[County FIPS]]), IFERROR(IF(VALUE([1]!New_Leases[#Data])=0, "Pending", VALUE([1]!New_Leases[#Data])), [1]!New_Leases[#Data]), 13, FALSE), "N")="Active", "Y", "N")</f>
        <v>N</v>
      </c>
      <c r="K1850" s="9" t="str" cm="1">
        <f t="array" ref="K18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0" s="9" t="str" cm="1">
        <f t="array" ref="L18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0" s="11" t="str" cm="1">
        <f t="array" ref="M18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0" s="9" t="str" cm="1">
        <f t="array" ref="N1850">IF(IFERROR(VLOOKUP(VALUE(Table13[[#This Row],[County FIPS]]), VALUE([1]!Assignments_of_Authorization[#Data]), 1, FALSE), "N")&lt;&gt;"N", "Y", "N")</f>
        <v>N</v>
      </c>
      <c r="O1850" s="9" t="str" cm="1">
        <f t="array" ref="O18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0" s="9" t="str" cm="1">
        <f t="array" ref="P18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0" s="9" t="str" cm="1">
        <f t="array" ref="Q18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1" spans="2:17" x14ac:dyDescent="0.25">
      <c r="B1851" s="8" t="s">
        <v>3896</v>
      </c>
      <c r="C1851" t="s">
        <v>1219</v>
      </c>
      <c r="D1851" t="s">
        <v>143</v>
      </c>
      <c r="E1851" t="s">
        <v>8</v>
      </c>
      <c r="F1851" s="4">
        <v>53324</v>
      </c>
      <c r="G1851" s="6" t="str" cm="1">
        <f t="array" ref="G1851">IFERROR(VLOOKUP(VALUE(Table13[[#This Row],[County FIPS]]), IFERROR(IF(VALUE([1]!New_Licenses[#Data])=0, "Pending", VALUE([1]!New_Licenses[#Data])), [1]!New_Licenses[#Data]), 8, FALSE), "N/A")</f>
        <v>N/A</v>
      </c>
      <c r="H1851" s="9" t="str">
        <f>IF(AND(Table13[[#This Row],[Call Sign]]&lt;&gt;"N/A", Table13[[#This Row],[Call Sign]]&lt;&gt;"Pending"), "Y", "N")</f>
        <v>N</v>
      </c>
      <c r="I1851" s="10" t="str" cm="1">
        <f t="array" ref="I18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1" s="6" t="str" cm="1">
        <f t="array" ref="J1851">IF(IFERROR(VLOOKUP(VALUE(Table13[[#This Row],[County FIPS]]), IFERROR(IF(VALUE([1]!New_Leases[#Data])=0, "Pending", VALUE([1]!New_Leases[#Data])), [1]!New_Leases[#Data]), 13, FALSE), "N")="Active", "Y", "N")</f>
        <v>N</v>
      </c>
      <c r="K1851" s="9" t="str" cm="1">
        <f t="array" ref="K18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1" s="9" t="str" cm="1">
        <f t="array" ref="L18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1" s="11" t="str" cm="1">
        <f t="array" ref="M18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1" s="9" t="str" cm="1">
        <f t="array" ref="N1851">IF(IFERROR(VLOOKUP(VALUE(Table13[[#This Row],[County FIPS]]), VALUE([1]!Assignments_of_Authorization[#Data]), 1, FALSE), "N")&lt;&gt;"N", "Y", "N")</f>
        <v>N</v>
      </c>
      <c r="O1851" s="9" t="str" cm="1">
        <f t="array" ref="O18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1" s="9" t="str" cm="1">
        <f t="array" ref="P18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1" s="9" t="str" cm="1">
        <f t="array" ref="Q18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2" spans="2:17" x14ac:dyDescent="0.25">
      <c r="B1852" s="8" t="s">
        <v>3897</v>
      </c>
      <c r="C1852" t="s">
        <v>1219</v>
      </c>
      <c r="D1852" t="s">
        <v>895</v>
      </c>
      <c r="E1852" t="s">
        <v>8</v>
      </c>
      <c r="F1852" s="4">
        <v>58388</v>
      </c>
      <c r="G1852" s="6" t="str" cm="1">
        <f t="array" ref="G1852">IFERROR(VLOOKUP(VALUE(Table13[[#This Row],[County FIPS]]), IFERROR(IF(VALUE([1]!New_Licenses[#Data])=0, "Pending", VALUE([1]!New_Licenses[#Data])), [1]!New_Licenses[#Data]), 8, FALSE), "N/A")</f>
        <v>N/A</v>
      </c>
      <c r="H1852" s="9" t="str">
        <f>IF(AND(Table13[[#This Row],[Call Sign]]&lt;&gt;"N/A", Table13[[#This Row],[Call Sign]]&lt;&gt;"Pending"), "Y", "N")</f>
        <v>N</v>
      </c>
      <c r="I1852" s="10" t="str" cm="1">
        <f t="array" ref="I18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2" s="6" t="str" cm="1">
        <f t="array" ref="J1852">IF(IFERROR(VLOOKUP(VALUE(Table13[[#This Row],[County FIPS]]), IFERROR(IF(VALUE([1]!New_Leases[#Data])=0, "Pending", VALUE([1]!New_Leases[#Data])), [1]!New_Leases[#Data]), 13, FALSE), "N")="Active", "Y", "N")</f>
        <v>N</v>
      </c>
      <c r="K1852" s="9" t="str" cm="1">
        <f t="array" ref="K18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2" s="9" t="str" cm="1">
        <f t="array" ref="L18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2" s="11" t="str" cm="1">
        <f t="array" ref="M18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2" s="9" t="str" cm="1">
        <f t="array" ref="N1852">IF(IFERROR(VLOOKUP(VALUE(Table13[[#This Row],[County FIPS]]), VALUE([1]!Assignments_of_Authorization[#Data]), 1, FALSE), "N")&lt;&gt;"N", "Y", "N")</f>
        <v>N</v>
      </c>
      <c r="O1852" s="9" t="str" cm="1">
        <f t="array" ref="O18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2" s="9" t="str" cm="1">
        <f t="array" ref="P18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2" s="9" t="str" cm="1">
        <f t="array" ref="Q18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3" spans="2:17" x14ac:dyDescent="0.25">
      <c r="B1853" s="8" t="s">
        <v>3898</v>
      </c>
      <c r="C1853" t="s">
        <v>1219</v>
      </c>
      <c r="D1853" t="s">
        <v>38</v>
      </c>
      <c r="E1853" t="s">
        <v>6</v>
      </c>
      <c r="F1853" s="4">
        <v>47931</v>
      </c>
      <c r="G1853" s="6" t="str" cm="1">
        <f t="array" ref="G1853">IFERROR(VLOOKUP(VALUE(Table13[[#This Row],[County FIPS]]), IFERROR(IF(VALUE([1]!New_Licenses[#Data])=0, "Pending", VALUE([1]!New_Licenses[#Data])), [1]!New_Licenses[#Data]), 8, FALSE), "N/A")</f>
        <v>N/A</v>
      </c>
      <c r="H1853" s="9" t="str">
        <f>IF(AND(Table13[[#This Row],[Call Sign]]&lt;&gt;"N/A", Table13[[#This Row],[Call Sign]]&lt;&gt;"Pending"), "Y", "N")</f>
        <v>N</v>
      </c>
      <c r="I1853" s="10" t="str" cm="1">
        <f t="array" ref="I18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3" s="6" t="str" cm="1">
        <f t="array" ref="J1853">IF(IFERROR(VLOOKUP(VALUE(Table13[[#This Row],[County FIPS]]), IFERROR(IF(VALUE([1]!New_Leases[#Data])=0, "Pending", VALUE([1]!New_Leases[#Data])), [1]!New_Leases[#Data]), 13, FALSE), "N")="Active", "Y", "N")</f>
        <v>N</v>
      </c>
      <c r="K1853" s="9" t="str" cm="1">
        <f t="array" ref="K18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3" s="9" t="str" cm="1">
        <f t="array" ref="L18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3" s="11" t="str" cm="1">
        <f t="array" ref="M18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3" s="9" t="str" cm="1">
        <f t="array" ref="N1853">IF(IFERROR(VLOOKUP(VALUE(Table13[[#This Row],[County FIPS]]), VALUE([1]!Assignments_of_Authorization[#Data]), 1, FALSE), "N")&lt;&gt;"N", "Y", "N")</f>
        <v>N</v>
      </c>
      <c r="O1853" s="9" t="str" cm="1">
        <f t="array" ref="O18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3" s="9" t="str" cm="1">
        <f t="array" ref="P18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3" s="9" t="str" cm="1">
        <f t="array" ref="Q18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4" spans="2:17" x14ac:dyDescent="0.25">
      <c r="B1854" s="8" t="s">
        <v>3899</v>
      </c>
      <c r="C1854" t="s">
        <v>1219</v>
      </c>
      <c r="D1854" t="s">
        <v>326</v>
      </c>
      <c r="E1854" t="s">
        <v>6</v>
      </c>
      <c r="F1854" s="4">
        <v>5107</v>
      </c>
      <c r="G1854" s="6" t="str" cm="1">
        <f t="array" ref="G1854">IFERROR(VLOOKUP(VALUE(Table13[[#This Row],[County FIPS]]), IFERROR(IF(VALUE([1]!New_Licenses[#Data])=0, "Pending", VALUE([1]!New_Licenses[#Data])), [1]!New_Licenses[#Data]), 8, FALSE), "N/A")</f>
        <v>N/A</v>
      </c>
      <c r="H1854" s="9" t="str">
        <f>IF(AND(Table13[[#This Row],[Call Sign]]&lt;&gt;"N/A", Table13[[#This Row],[Call Sign]]&lt;&gt;"Pending"), "Y", "N")</f>
        <v>N</v>
      </c>
      <c r="I1854" s="10" t="str" cm="1">
        <f t="array" ref="I18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4" s="6" t="str" cm="1">
        <f t="array" ref="J1854">IF(IFERROR(VLOOKUP(VALUE(Table13[[#This Row],[County FIPS]]), IFERROR(IF(VALUE([1]!New_Leases[#Data])=0, "Pending", VALUE([1]!New_Leases[#Data])), [1]!New_Leases[#Data]), 13, FALSE), "N")="Active", "Y", "N")</f>
        <v>N</v>
      </c>
      <c r="K1854" s="9" t="str" cm="1">
        <f t="array" ref="K18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4" s="9" t="str" cm="1">
        <f t="array" ref="L18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4" s="11" t="str" cm="1">
        <f t="array" ref="M18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4" s="9" t="str" cm="1">
        <f t="array" ref="N1854">IF(IFERROR(VLOOKUP(VALUE(Table13[[#This Row],[County FIPS]]), VALUE([1]!Assignments_of_Authorization[#Data]), 1, FALSE), "N")&lt;&gt;"N", "Y", "N")</f>
        <v>N</v>
      </c>
      <c r="O1854" s="9" t="str" cm="1">
        <f t="array" ref="O18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4" s="9" t="str" cm="1">
        <f t="array" ref="P18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4" s="9" t="str" cm="1">
        <f t="array" ref="Q18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5" spans="2:17" x14ac:dyDescent="0.25">
      <c r="B1855" s="8" t="s">
        <v>3900</v>
      </c>
      <c r="C1855" t="s">
        <v>1219</v>
      </c>
      <c r="D1855" t="s">
        <v>1230</v>
      </c>
      <c r="E1855" t="s">
        <v>6</v>
      </c>
      <c r="F1855" s="4">
        <v>60139</v>
      </c>
      <c r="G1855" s="6" t="str" cm="1">
        <f t="array" ref="G1855">IFERROR(VLOOKUP(VALUE(Table13[[#This Row],[County FIPS]]), IFERROR(IF(VALUE([1]!New_Licenses[#Data])=0, "Pending", VALUE([1]!New_Licenses[#Data])), [1]!New_Licenses[#Data]), 8, FALSE), "N/A")</f>
        <v>N/A</v>
      </c>
      <c r="H1855" s="9" t="str">
        <f>IF(AND(Table13[[#This Row],[Call Sign]]&lt;&gt;"N/A", Table13[[#This Row],[Call Sign]]&lt;&gt;"Pending"), "Y", "N")</f>
        <v>N</v>
      </c>
      <c r="I1855" s="10" t="str" cm="1">
        <f t="array" ref="I18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5" s="6" t="str" cm="1">
        <f t="array" ref="J1855">IF(IFERROR(VLOOKUP(VALUE(Table13[[#This Row],[County FIPS]]), IFERROR(IF(VALUE([1]!New_Leases[#Data])=0, "Pending", VALUE([1]!New_Leases[#Data])), [1]!New_Leases[#Data]), 13, FALSE), "N")="Active", "Y", "N")</f>
        <v>N</v>
      </c>
      <c r="K1855" s="9" t="str" cm="1">
        <f t="array" ref="K18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5" s="9" t="str" cm="1">
        <f t="array" ref="L18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5" s="11" t="str" cm="1">
        <f t="array" ref="M18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5" s="9" t="str" cm="1">
        <f t="array" ref="N1855">IF(IFERROR(VLOOKUP(VALUE(Table13[[#This Row],[County FIPS]]), VALUE([1]!Assignments_of_Authorization[#Data]), 1, FALSE), "N")&lt;&gt;"N", "Y", "N")</f>
        <v>N</v>
      </c>
      <c r="O1855" s="9" t="str" cm="1">
        <f t="array" ref="O18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5" s="9" t="str" cm="1">
        <f t="array" ref="P18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5" s="9" t="str" cm="1">
        <f t="array" ref="Q18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6" spans="2:17" x14ac:dyDescent="0.25">
      <c r="B1856" s="8" t="s">
        <v>3901</v>
      </c>
      <c r="C1856" t="s">
        <v>1219</v>
      </c>
      <c r="D1856" t="s">
        <v>43</v>
      </c>
      <c r="E1856" t="s">
        <v>6</v>
      </c>
      <c r="F1856" s="4">
        <v>116721</v>
      </c>
      <c r="G1856" s="6" t="str" cm="1">
        <f t="array" ref="G1856">IFERROR(VLOOKUP(VALUE(Table13[[#This Row],[County FIPS]]), IFERROR(IF(VALUE([1]!New_Licenses[#Data])=0, "Pending", VALUE([1]!New_Licenses[#Data])), [1]!New_Licenses[#Data]), 8, FALSE), "N/A")</f>
        <v>N/A</v>
      </c>
      <c r="H1856" s="9" t="str">
        <f>IF(AND(Table13[[#This Row],[Call Sign]]&lt;&gt;"N/A", Table13[[#This Row],[Call Sign]]&lt;&gt;"Pending"), "Y", "N")</f>
        <v>N</v>
      </c>
      <c r="I1856" s="10" t="str" cm="1">
        <f t="array" ref="I18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6" s="6" t="str" cm="1">
        <f t="array" ref="J1856">IF(IFERROR(VLOOKUP(VALUE(Table13[[#This Row],[County FIPS]]), IFERROR(IF(VALUE([1]!New_Leases[#Data])=0, "Pending", VALUE([1]!New_Leases[#Data])), [1]!New_Leases[#Data]), 13, FALSE), "N")="Active", "Y", "N")</f>
        <v>N</v>
      </c>
      <c r="K1856" s="9" t="str" cm="1">
        <f t="array" ref="K18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6" s="9" t="str" cm="1">
        <f t="array" ref="L18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6" s="11" t="str" cm="1">
        <f t="array" ref="M18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6" s="9" t="str" cm="1">
        <f t="array" ref="N1856">IF(IFERROR(VLOOKUP(VALUE(Table13[[#This Row],[County FIPS]]), VALUE([1]!Assignments_of_Authorization[#Data]), 1, FALSE), "N")&lt;&gt;"N", "Y", "N")</f>
        <v>N</v>
      </c>
      <c r="O1856" s="9" t="str" cm="1">
        <f t="array" ref="O18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6" s="9" t="str" cm="1">
        <f t="array" ref="P18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6" s="9" t="str" cm="1">
        <f t="array" ref="Q18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7" spans="2:17" x14ac:dyDescent="0.25">
      <c r="B1857" s="8" t="s">
        <v>3902</v>
      </c>
      <c r="C1857" t="s">
        <v>1219</v>
      </c>
      <c r="D1857" t="s">
        <v>197</v>
      </c>
      <c r="E1857" t="s">
        <v>8</v>
      </c>
      <c r="F1857" s="4">
        <v>2736074</v>
      </c>
      <c r="G1857" s="6" t="str" cm="1">
        <f t="array" ref="G1857">IFERROR(VLOOKUP(VALUE(Table13[[#This Row],[County FIPS]]), IFERROR(IF(VALUE([1]!New_Licenses[#Data])=0, "Pending", VALUE([1]!New_Licenses[#Data])), [1]!New_Licenses[#Data]), 8, FALSE), "N/A")</f>
        <v>N/A</v>
      </c>
      <c r="H1857" s="9" t="str">
        <f>IF(AND(Table13[[#This Row],[Call Sign]]&lt;&gt;"N/A", Table13[[#This Row],[Call Sign]]&lt;&gt;"Pending"), "Y", "N")</f>
        <v>N</v>
      </c>
      <c r="I1857" s="10" t="str" cm="1">
        <f t="array" ref="I18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7" s="6" t="str" cm="1">
        <f t="array" ref="J1857">IF(IFERROR(VLOOKUP(VALUE(Table13[[#This Row],[County FIPS]]), IFERROR(IF(VALUE([1]!New_Leases[#Data])=0, "Pending", VALUE([1]!New_Leases[#Data])), [1]!New_Leases[#Data]), 13, FALSE), "N")="Active", "Y", "N")</f>
        <v>N</v>
      </c>
      <c r="K1857" s="9" t="str" cm="1">
        <f t="array" ref="K18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7" s="9" t="str" cm="1">
        <f t="array" ref="L18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7" s="11" t="str" cm="1">
        <f t="array" ref="M18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7" s="9" t="str" cm="1">
        <f t="array" ref="N1857">IF(IFERROR(VLOOKUP(VALUE(Table13[[#This Row],[County FIPS]]), VALUE([1]!Assignments_of_Authorization[#Data]), 1, FALSE), "N")&lt;&gt;"N", "Y", "N")</f>
        <v>N</v>
      </c>
      <c r="O1857" s="9" t="str" cm="1">
        <f t="array" ref="O18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7" s="9" t="str" cm="1">
        <f t="array" ref="P18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7" s="9" t="str" cm="1">
        <f t="array" ref="Q18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8" spans="2:17" x14ac:dyDescent="0.25">
      <c r="B1858" s="8" t="s">
        <v>3903</v>
      </c>
      <c r="C1858" t="s">
        <v>1219</v>
      </c>
      <c r="D1858" t="s">
        <v>496</v>
      </c>
      <c r="E1858" t="s">
        <v>6</v>
      </c>
      <c r="F1858" s="4">
        <v>26582</v>
      </c>
      <c r="G1858" s="6" t="str" cm="1">
        <f t="array" ref="G1858">IFERROR(VLOOKUP(VALUE(Table13[[#This Row],[County FIPS]]), IFERROR(IF(VALUE([1]!New_Licenses[#Data])=0, "Pending", VALUE([1]!New_Licenses[#Data])), [1]!New_Licenses[#Data]), 8, FALSE), "N/A")</f>
        <v>N/A</v>
      </c>
      <c r="H1858" s="9" t="str">
        <f>IF(AND(Table13[[#This Row],[Call Sign]]&lt;&gt;"N/A", Table13[[#This Row],[Call Sign]]&lt;&gt;"Pending"), "Y", "N")</f>
        <v>N</v>
      </c>
      <c r="I1858" s="10" t="str" cm="1">
        <f t="array" ref="I18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8" s="6" t="str" cm="1">
        <f t="array" ref="J1858">IF(IFERROR(VLOOKUP(VALUE(Table13[[#This Row],[County FIPS]]), IFERROR(IF(VALUE([1]!New_Leases[#Data])=0, "Pending", VALUE([1]!New_Leases[#Data])), [1]!New_Leases[#Data]), 13, FALSE), "N")="Active", "Y", "N")</f>
        <v>N</v>
      </c>
      <c r="K1858" s="9" t="str" cm="1">
        <f t="array" ref="K18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8" s="9" t="str" cm="1">
        <f t="array" ref="L18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8" s="11" t="str" cm="1">
        <f t="array" ref="M18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8" s="9" t="str" cm="1">
        <f t="array" ref="N1858">IF(IFERROR(VLOOKUP(VALUE(Table13[[#This Row],[County FIPS]]), VALUE([1]!Assignments_of_Authorization[#Data]), 1, FALSE), "N")&lt;&gt;"N", "Y", "N")</f>
        <v>N</v>
      </c>
      <c r="O1858" s="9" t="str" cm="1">
        <f t="array" ref="O18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8" s="9" t="str" cm="1">
        <f t="array" ref="P18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8" s="9" t="str" cm="1">
        <f t="array" ref="Q18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59" spans="2:17" x14ac:dyDescent="0.25">
      <c r="B1859" s="8" t="s">
        <v>3904</v>
      </c>
      <c r="C1859" t="s">
        <v>1219</v>
      </c>
      <c r="D1859" t="s">
        <v>535</v>
      </c>
      <c r="E1859" t="s">
        <v>6</v>
      </c>
      <c r="F1859" s="4">
        <v>61834</v>
      </c>
      <c r="G1859" s="6" t="str" cm="1">
        <f t="array" ref="G1859">IFERROR(VLOOKUP(VALUE(Table13[[#This Row],[County FIPS]]), IFERROR(IF(VALUE([1]!New_Licenses[#Data])=0, "Pending", VALUE([1]!New_Licenses[#Data])), [1]!New_Licenses[#Data]), 8, FALSE), "N/A")</f>
        <v>N/A</v>
      </c>
      <c r="H1859" s="9" t="str">
        <f>IF(AND(Table13[[#This Row],[Call Sign]]&lt;&gt;"N/A", Table13[[#This Row],[Call Sign]]&lt;&gt;"Pending"), "Y", "N")</f>
        <v>N</v>
      </c>
      <c r="I1859" s="10" t="str" cm="1">
        <f t="array" ref="I18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59" s="6" t="str" cm="1">
        <f t="array" ref="J1859">IF(IFERROR(VLOOKUP(VALUE(Table13[[#This Row],[County FIPS]]), IFERROR(IF(VALUE([1]!New_Leases[#Data])=0, "Pending", VALUE([1]!New_Leases[#Data])), [1]!New_Leases[#Data]), 13, FALSE), "N")="Active", "Y", "N")</f>
        <v>N</v>
      </c>
      <c r="K1859" s="9" t="str" cm="1">
        <f t="array" ref="K18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59" s="9" t="str" cm="1">
        <f t="array" ref="L18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59" s="11" t="str" cm="1">
        <f t="array" ref="M18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59" s="9" t="str" cm="1">
        <f t="array" ref="N1859">IF(IFERROR(VLOOKUP(VALUE(Table13[[#This Row],[County FIPS]]), VALUE([1]!Assignments_of_Authorization[#Data]), 1, FALSE), "N")&lt;&gt;"N", "Y", "N")</f>
        <v>N</v>
      </c>
      <c r="O1859" s="9" t="str" cm="1">
        <f t="array" ref="O18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59" s="9" t="str" cm="1">
        <f t="array" ref="P18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59" s="9" t="str" cm="1">
        <f t="array" ref="Q18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0" spans="2:17" x14ac:dyDescent="0.25">
      <c r="B1860" s="8" t="s">
        <v>3905</v>
      </c>
      <c r="C1860" t="s">
        <v>1219</v>
      </c>
      <c r="D1860" t="s">
        <v>51</v>
      </c>
      <c r="E1860" t="s">
        <v>8</v>
      </c>
      <c r="F1860" s="4">
        <v>68016</v>
      </c>
      <c r="G1860" s="6" t="str" cm="1">
        <f t="array" ref="G1860">IFERROR(VLOOKUP(VALUE(Table13[[#This Row],[County FIPS]]), IFERROR(IF(VALUE([1]!New_Licenses[#Data])=0, "Pending", VALUE([1]!New_Licenses[#Data])), [1]!New_Licenses[#Data]), 8, FALSE), "N/A")</f>
        <v>N/A</v>
      </c>
      <c r="H1860" s="9" t="str">
        <f>IF(AND(Table13[[#This Row],[Call Sign]]&lt;&gt;"N/A", Table13[[#This Row],[Call Sign]]&lt;&gt;"Pending"), "Y", "N")</f>
        <v>N</v>
      </c>
      <c r="I1860" s="10" t="str" cm="1">
        <f t="array" ref="I18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0" s="6" t="str" cm="1">
        <f t="array" ref="J1860">IF(IFERROR(VLOOKUP(VALUE(Table13[[#This Row],[County FIPS]]), IFERROR(IF(VALUE([1]!New_Leases[#Data])=0, "Pending", VALUE([1]!New_Leases[#Data])), [1]!New_Leases[#Data]), 13, FALSE), "N")="Active", "Y", "N")</f>
        <v>N</v>
      </c>
      <c r="K1860" s="9" t="str" cm="1">
        <f t="array" ref="K18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0" s="9" t="str" cm="1">
        <f t="array" ref="L18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0" s="11" t="str" cm="1">
        <f t="array" ref="M18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0" s="9" t="str" cm="1">
        <f t="array" ref="N1860">IF(IFERROR(VLOOKUP(VALUE(Table13[[#This Row],[County FIPS]]), VALUE([1]!Assignments_of_Authorization[#Data]), 1, FALSE), "N")&lt;&gt;"N", "Y", "N")</f>
        <v>N</v>
      </c>
      <c r="O1860" s="9" t="str" cm="1">
        <f t="array" ref="O18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0" s="9" t="str" cm="1">
        <f t="array" ref="P18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0" s="9" t="str" cm="1">
        <f t="array" ref="Q18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1" spans="2:17" x14ac:dyDescent="0.25">
      <c r="B1861" s="8" t="s">
        <v>3906</v>
      </c>
      <c r="C1861" t="s">
        <v>1219</v>
      </c>
      <c r="D1861" t="s">
        <v>56</v>
      </c>
      <c r="E1861" t="s">
        <v>8</v>
      </c>
      <c r="F1861" s="4">
        <v>759443</v>
      </c>
      <c r="G1861" s="6" t="str" cm="1">
        <f t="array" ref="G1861">IFERROR(VLOOKUP(VALUE(Table13[[#This Row],[County FIPS]]), IFERROR(IF(VALUE([1]!New_Licenses[#Data])=0, "Pending", VALUE([1]!New_Licenses[#Data])), [1]!New_Licenses[#Data]), 8, FALSE), "N/A")</f>
        <v>N/A</v>
      </c>
      <c r="H1861" s="9" t="str">
        <f>IF(AND(Table13[[#This Row],[Call Sign]]&lt;&gt;"N/A", Table13[[#This Row],[Call Sign]]&lt;&gt;"Pending"), "Y", "N")</f>
        <v>N</v>
      </c>
      <c r="I1861" s="10" t="str" cm="1">
        <f t="array" ref="I18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1" s="6" t="str" cm="1">
        <f t="array" ref="J1861">IF(IFERROR(VLOOKUP(VALUE(Table13[[#This Row],[County FIPS]]), IFERROR(IF(VALUE([1]!New_Leases[#Data])=0, "Pending", VALUE([1]!New_Leases[#Data])), [1]!New_Leases[#Data]), 13, FALSE), "N")="Active", "Y", "N")</f>
        <v>N</v>
      </c>
      <c r="K1861" s="9" t="str" cm="1">
        <f t="array" ref="K18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1" s="9" t="str" cm="1">
        <f t="array" ref="L18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1" s="11" t="str" cm="1">
        <f t="array" ref="M18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1" s="9" t="str" cm="1">
        <f t="array" ref="N1861">IF(IFERROR(VLOOKUP(VALUE(Table13[[#This Row],[County FIPS]]), VALUE([1]!Assignments_of_Authorization[#Data]), 1, FALSE), "N")&lt;&gt;"N", "Y", "N")</f>
        <v>N</v>
      </c>
      <c r="O1861" s="9" t="str" cm="1">
        <f t="array" ref="O18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1" s="9" t="str" cm="1">
        <f t="array" ref="P18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1" s="9" t="str" cm="1">
        <f t="array" ref="Q18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2" spans="2:17" x14ac:dyDescent="0.25">
      <c r="B1862" s="8" t="s">
        <v>3907</v>
      </c>
      <c r="C1862" t="s">
        <v>1219</v>
      </c>
      <c r="D1862" t="s">
        <v>57</v>
      </c>
      <c r="E1862" t="s">
        <v>8</v>
      </c>
      <c r="F1862" s="4">
        <v>49532</v>
      </c>
      <c r="G1862" s="6" t="str" cm="1">
        <f t="array" ref="G1862">IFERROR(VLOOKUP(VALUE(Table13[[#This Row],[County FIPS]]), IFERROR(IF(VALUE([1]!New_Licenses[#Data])=0, "Pending", VALUE([1]!New_Licenses[#Data])), [1]!New_Licenses[#Data]), 8, FALSE), "N/A")</f>
        <v>N/A</v>
      </c>
      <c r="H1862" s="9" t="str">
        <f>IF(AND(Table13[[#This Row],[Call Sign]]&lt;&gt;"N/A", Table13[[#This Row],[Call Sign]]&lt;&gt;"Pending"), "Y", "N")</f>
        <v>N</v>
      </c>
      <c r="I1862" s="10" t="str" cm="1">
        <f t="array" ref="I18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2" s="6" t="str" cm="1">
        <f t="array" ref="J1862">IF(IFERROR(VLOOKUP(VALUE(Table13[[#This Row],[County FIPS]]), IFERROR(IF(VALUE([1]!New_Leases[#Data])=0, "Pending", VALUE([1]!New_Leases[#Data])), [1]!New_Leases[#Data]), 13, FALSE), "N")="Active", "Y", "N")</f>
        <v>N</v>
      </c>
      <c r="K1862" s="9" t="str" cm="1">
        <f t="array" ref="K18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2" s="9" t="str" cm="1">
        <f t="array" ref="L18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2" s="11" t="str" cm="1">
        <f t="array" ref="M18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2" s="9" t="str" cm="1">
        <f t="array" ref="N1862">IF(IFERROR(VLOOKUP(VALUE(Table13[[#This Row],[County FIPS]]), VALUE([1]!Assignments_of_Authorization[#Data]), 1, FALSE), "N")&lt;&gt;"N", "Y", "N")</f>
        <v>N</v>
      </c>
      <c r="O1862" s="9" t="str" cm="1">
        <f t="array" ref="O18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2" s="9" t="str" cm="1">
        <f t="array" ref="P18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2" s="9" t="str" cm="1">
        <f t="array" ref="Q18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3" spans="2:17" x14ac:dyDescent="0.25">
      <c r="B1863" s="8" t="s">
        <v>3908</v>
      </c>
      <c r="C1863" t="s">
        <v>1219</v>
      </c>
      <c r="D1863" t="s">
        <v>340</v>
      </c>
      <c r="E1863" t="s">
        <v>8</v>
      </c>
      <c r="F1863" s="4">
        <v>1395774</v>
      </c>
      <c r="G1863" s="6" t="str" cm="1">
        <f t="array" ref="G1863">IFERROR(VLOOKUP(VALUE(Table13[[#This Row],[County FIPS]]), IFERROR(IF(VALUE([1]!New_Licenses[#Data])=0, "Pending", VALUE([1]!New_Licenses[#Data])), [1]!New_Licenses[#Data]), 8, FALSE), "N/A")</f>
        <v>N/A</v>
      </c>
      <c r="H1863" s="9" t="str">
        <f>IF(AND(Table13[[#This Row],[Call Sign]]&lt;&gt;"N/A", Table13[[#This Row],[Call Sign]]&lt;&gt;"Pending"), "Y", "N")</f>
        <v>N</v>
      </c>
      <c r="I1863" s="10" t="str" cm="1">
        <f t="array" ref="I18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3" s="6" t="str" cm="1">
        <f t="array" ref="J1863">IF(IFERROR(VLOOKUP(VALUE(Table13[[#This Row],[County FIPS]]), IFERROR(IF(VALUE([1]!New_Leases[#Data])=0, "Pending", VALUE([1]!New_Leases[#Data])), [1]!New_Leases[#Data]), 13, FALSE), "N")="Active", "Y", "N")</f>
        <v>N</v>
      </c>
      <c r="K1863" s="9" t="str" cm="1">
        <f t="array" ref="K18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3" s="9" t="str" cm="1">
        <f t="array" ref="L18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3" s="11" t="str" cm="1">
        <f t="array" ref="M18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3" s="9" t="str" cm="1">
        <f t="array" ref="N1863">IF(IFERROR(VLOOKUP(VALUE(Table13[[#This Row],[County FIPS]]), VALUE([1]!Assignments_of_Authorization[#Data]), 1, FALSE), "N")&lt;&gt;"N", "Y", "N")</f>
        <v>N</v>
      </c>
      <c r="O1863" s="9" t="str" cm="1">
        <f t="array" ref="O18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3" s="9" t="str" cm="1">
        <f t="array" ref="P18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3" s="9" t="str" cm="1">
        <f t="array" ref="Q18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4" spans="2:17" x14ac:dyDescent="0.25">
      <c r="B1864" s="8" t="s">
        <v>3909</v>
      </c>
      <c r="C1864" t="s">
        <v>1219</v>
      </c>
      <c r="D1864" t="s">
        <v>1231</v>
      </c>
      <c r="E1864" t="s">
        <v>8</v>
      </c>
      <c r="F1864" s="4">
        <v>1694251</v>
      </c>
      <c r="G1864" s="6" t="str" cm="1">
        <f t="array" ref="G1864">IFERROR(VLOOKUP(VALUE(Table13[[#This Row],[County FIPS]]), IFERROR(IF(VALUE([1]!New_Licenses[#Data])=0, "Pending", VALUE([1]!New_Licenses[#Data])), [1]!New_Licenses[#Data]), 8, FALSE), "N/A")</f>
        <v>N/A</v>
      </c>
      <c r="H1864" s="9" t="str">
        <f>IF(AND(Table13[[#This Row],[Call Sign]]&lt;&gt;"N/A", Table13[[#This Row],[Call Sign]]&lt;&gt;"Pending"), "Y", "N")</f>
        <v>N</v>
      </c>
      <c r="I1864" s="10" t="str" cm="1">
        <f t="array" ref="I18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4" s="6" t="str" cm="1">
        <f t="array" ref="J1864">IF(IFERROR(VLOOKUP(VALUE(Table13[[#This Row],[County FIPS]]), IFERROR(IF(VALUE([1]!New_Leases[#Data])=0, "Pending", VALUE([1]!New_Leases[#Data])), [1]!New_Leases[#Data]), 13, FALSE), "N")="Active", "Y", "N")</f>
        <v>N</v>
      </c>
      <c r="K1864" s="9" t="str" cm="1">
        <f t="array" ref="K18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4" s="9" t="str" cm="1">
        <f t="array" ref="L18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4" s="11" t="str" cm="1">
        <f t="array" ref="M18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4" s="9" t="str" cm="1">
        <f t="array" ref="N1864">IF(IFERROR(VLOOKUP(VALUE(Table13[[#This Row],[County FIPS]]), VALUE([1]!Assignments_of_Authorization[#Data]), 1, FALSE), "N")&lt;&gt;"N", "Y", "N")</f>
        <v>N</v>
      </c>
      <c r="O1864" s="9" t="str" cm="1">
        <f t="array" ref="O18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4" s="9" t="str" cm="1">
        <f t="array" ref="P18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4" s="9" t="str" cm="1">
        <f t="array" ref="Q18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5" spans="2:17" x14ac:dyDescent="0.25">
      <c r="B1865" s="8" t="s">
        <v>3910</v>
      </c>
      <c r="C1865" t="s">
        <v>1219</v>
      </c>
      <c r="D1865" t="s">
        <v>1232</v>
      </c>
      <c r="E1865" t="s">
        <v>8</v>
      </c>
      <c r="F1865" s="4">
        <v>212666</v>
      </c>
      <c r="G1865" s="6" t="str" cm="1">
        <f t="array" ref="G1865">IFERROR(VLOOKUP(VALUE(Table13[[#This Row],[County FIPS]]), IFERROR(IF(VALUE([1]!New_Licenses[#Data])=0, "Pending", VALUE([1]!New_Licenses[#Data])), [1]!New_Licenses[#Data]), 8, FALSE), "N/A")</f>
        <v>N/A</v>
      </c>
      <c r="H1865" s="9" t="str">
        <f>IF(AND(Table13[[#This Row],[Call Sign]]&lt;&gt;"N/A", Table13[[#This Row],[Call Sign]]&lt;&gt;"Pending"), "Y", "N")</f>
        <v>N</v>
      </c>
      <c r="I1865" s="10" t="str" cm="1">
        <f t="array" ref="I18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5" s="6" t="str" cm="1">
        <f t="array" ref="J1865">IF(IFERROR(VLOOKUP(VALUE(Table13[[#This Row],[County FIPS]]), IFERROR(IF(VALUE([1]!New_Leases[#Data])=0, "Pending", VALUE([1]!New_Leases[#Data])), [1]!New_Leases[#Data]), 13, FALSE), "N")="Active", "Y", "N")</f>
        <v>N</v>
      </c>
      <c r="K1865" s="9" t="str" cm="1">
        <f t="array" ref="K18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5" s="9" t="str" cm="1">
        <f t="array" ref="L18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5" s="11" t="str" cm="1">
        <f t="array" ref="M18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5" s="9" t="str" cm="1">
        <f t="array" ref="N1865">IF(IFERROR(VLOOKUP(VALUE(Table13[[#This Row],[County FIPS]]), VALUE([1]!Assignments_of_Authorization[#Data]), 1, FALSE), "N")&lt;&gt;"N", "Y", "N")</f>
        <v>N</v>
      </c>
      <c r="O1865" s="9" t="str" cm="1">
        <f t="array" ref="O18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5" s="9" t="str" cm="1">
        <f t="array" ref="P18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5" s="9" t="str" cm="1">
        <f t="array" ref="Q18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6" spans="2:17" x14ac:dyDescent="0.25">
      <c r="B1866" s="8" t="s">
        <v>3911</v>
      </c>
      <c r="C1866" t="s">
        <v>1219</v>
      </c>
      <c r="D1866" t="s">
        <v>499</v>
      </c>
      <c r="E1866" t="s">
        <v>8</v>
      </c>
      <c r="F1866" s="4">
        <v>232125</v>
      </c>
      <c r="G1866" s="6" t="str" cm="1">
        <f t="array" ref="G1866">IFERROR(VLOOKUP(VALUE(Table13[[#This Row],[County FIPS]]), IFERROR(IF(VALUE([1]!New_Licenses[#Data])=0, "Pending", VALUE([1]!New_Licenses[#Data])), [1]!New_Licenses[#Data]), 8, FALSE), "N/A")</f>
        <v>N/A</v>
      </c>
      <c r="H1866" s="9" t="str">
        <f>IF(AND(Table13[[#This Row],[Call Sign]]&lt;&gt;"N/A", Table13[[#This Row],[Call Sign]]&lt;&gt;"Pending"), "Y", "N")</f>
        <v>N</v>
      </c>
      <c r="I1866" s="10" t="str" cm="1">
        <f t="array" ref="I18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6" s="6" t="str" cm="1">
        <f t="array" ref="J1866">IF(IFERROR(VLOOKUP(VALUE(Table13[[#This Row],[County FIPS]]), IFERROR(IF(VALUE([1]!New_Leases[#Data])=0, "Pending", VALUE([1]!New_Leases[#Data])), [1]!New_Leases[#Data]), 13, FALSE), "N")="Active", "Y", "N")</f>
        <v>N</v>
      </c>
      <c r="K1866" s="9" t="str" cm="1">
        <f t="array" ref="K18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6" s="9" t="str" cm="1">
        <f t="array" ref="L18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6" s="11" t="str" cm="1">
        <f t="array" ref="M18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6" s="9" t="str" cm="1">
        <f t="array" ref="N1866">IF(IFERROR(VLOOKUP(VALUE(Table13[[#This Row],[County FIPS]]), VALUE([1]!Assignments_of_Authorization[#Data]), 1, FALSE), "N")&lt;&gt;"N", "Y", "N")</f>
        <v>N</v>
      </c>
      <c r="O1866" s="9" t="str" cm="1">
        <f t="array" ref="O18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6" s="9" t="str" cm="1">
        <f t="array" ref="P18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6" s="9" t="str" cm="1">
        <f t="array" ref="Q18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7" spans="2:17" x14ac:dyDescent="0.25">
      <c r="B1867" s="8" t="s">
        <v>3912</v>
      </c>
      <c r="C1867" t="s">
        <v>1219</v>
      </c>
      <c r="D1867" t="s">
        <v>1233</v>
      </c>
      <c r="E1867" t="s">
        <v>8</v>
      </c>
      <c r="F1867" s="4">
        <v>476516</v>
      </c>
      <c r="G1867" s="6" t="str" cm="1">
        <f t="array" ref="G1867">IFERROR(VLOOKUP(VALUE(Table13[[#This Row],[County FIPS]]), IFERROR(IF(VALUE([1]!New_Licenses[#Data])=0, "Pending", VALUE([1]!New_Licenses[#Data])), [1]!New_Licenses[#Data]), 8, FALSE), "N/A")</f>
        <v>N/A</v>
      </c>
      <c r="H1867" s="9" t="str">
        <f>IF(AND(Table13[[#This Row],[Call Sign]]&lt;&gt;"N/A", Table13[[#This Row],[Call Sign]]&lt;&gt;"Pending"), "Y", "N")</f>
        <v>N</v>
      </c>
      <c r="I1867" s="10" t="str" cm="1">
        <f t="array" ref="I18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7" s="6" t="str" cm="1">
        <f t="array" ref="J1867">IF(IFERROR(VLOOKUP(VALUE(Table13[[#This Row],[County FIPS]]), IFERROR(IF(VALUE([1]!New_Leases[#Data])=0, "Pending", VALUE([1]!New_Leases[#Data])), [1]!New_Leases[#Data]), 13, FALSE), "N")="Active", "Y", "N")</f>
        <v>N</v>
      </c>
      <c r="K1867" s="9" t="str" cm="1">
        <f t="array" ref="K18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7" s="9" t="str" cm="1">
        <f t="array" ref="L18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7" s="11" t="str" cm="1">
        <f t="array" ref="M18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7" s="9" t="str" cm="1">
        <f t="array" ref="N1867">IF(IFERROR(VLOOKUP(VALUE(Table13[[#This Row],[County FIPS]]), VALUE([1]!Assignments_of_Authorization[#Data]), 1, FALSE), "N")&lt;&gt;"N", "Y", "N")</f>
        <v>N</v>
      </c>
      <c r="O1867" s="9" t="str" cm="1">
        <f t="array" ref="O18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7" s="9" t="str" cm="1">
        <f t="array" ref="P18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7" s="9" t="str" cm="1">
        <f t="array" ref="Q18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8" spans="2:17" x14ac:dyDescent="0.25">
      <c r="B1868" s="8" t="s">
        <v>3913</v>
      </c>
      <c r="C1868" t="s">
        <v>1219</v>
      </c>
      <c r="D1868" t="s">
        <v>1234</v>
      </c>
      <c r="E1868" t="s">
        <v>8</v>
      </c>
      <c r="F1868" s="4">
        <v>112458</v>
      </c>
      <c r="G1868" s="6" t="str" cm="1">
        <f t="array" ref="G1868">IFERROR(VLOOKUP(VALUE(Table13[[#This Row],[County FIPS]]), IFERROR(IF(VALUE([1]!New_Licenses[#Data])=0, "Pending", VALUE([1]!New_Licenses[#Data])), [1]!New_Licenses[#Data]), 8, FALSE), "N/A")</f>
        <v>N/A</v>
      </c>
      <c r="H1868" s="9" t="str">
        <f>IF(AND(Table13[[#This Row],[Call Sign]]&lt;&gt;"N/A", Table13[[#This Row],[Call Sign]]&lt;&gt;"Pending"), "Y", "N")</f>
        <v>N</v>
      </c>
      <c r="I1868" s="10" t="str" cm="1">
        <f t="array" ref="I18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8" s="6" t="str" cm="1">
        <f t="array" ref="J1868">IF(IFERROR(VLOOKUP(VALUE(Table13[[#This Row],[County FIPS]]), IFERROR(IF(VALUE([1]!New_Leases[#Data])=0, "Pending", VALUE([1]!New_Leases[#Data])), [1]!New_Leases[#Data]), 13, FALSE), "N")="Active", "Y", "N")</f>
        <v>N</v>
      </c>
      <c r="K1868" s="9" t="str" cm="1">
        <f t="array" ref="K18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8" s="9" t="str" cm="1">
        <f t="array" ref="L18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8" s="11" t="str" cm="1">
        <f t="array" ref="M18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8" s="9" t="str" cm="1">
        <f t="array" ref="N1868">IF(IFERROR(VLOOKUP(VALUE(Table13[[#This Row],[County FIPS]]), VALUE([1]!Assignments_of_Authorization[#Data]), 1, FALSE), "N")&lt;&gt;"N", "Y", "N")</f>
        <v>N</v>
      </c>
      <c r="O1868" s="9" t="str" cm="1">
        <f t="array" ref="O18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8" s="9" t="str" cm="1">
        <f t="array" ref="P18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8" s="9" t="str" cm="1">
        <f t="array" ref="Q18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69" spans="2:17" x14ac:dyDescent="0.25">
      <c r="B1869" s="8" t="s">
        <v>3914</v>
      </c>
      <c r="C1869" t="s">
        <v>1219</v>
      </c>
      <c r="D1869" t="s">
        <v>210</v>
      </c>
      <c r="E1869" t="s">
        <v>8</v>
      </c>
      <c r="F1869" s="4">
        <v>401310</v>
      </c>
      <c r="G1869" s="6" t="str" cm="1">
        <f t="array" ref="G1869">IFERROR(VLOOKUP(VALUE(Table13[[#This Row],[County FIPS]]), IFERROR(IF(VALUE([1]!New_Licenses[#Data])=0, "Pending", VALUE([1]!New_Licenses[#Data])), [1]!New_Licenses[#Data]), 8, FALSE), "N/A")</f>
        <v>N/A</v>
      </c>
      <c r="H1869" s="9" t="str">
        <f>IF(AND(Table13[[#This Row],[Call Sign]]&lt;&gt;"N/A", Table13[[#This Row],[Call Sign]]&lt;&gt;"Pending"), "Y", "N")</f>
        <v>N</v>
      </c>
      <c r="I1869" s="10" t="str" cm="1">
        <f t="array" ref="I18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69" s="6" t="str" cm="1">
        <f t="array" ref="J1869">IF(IFERROR(VLOOKUP(VALUE(Table13[[#This Row],[County FIPS]]), IFERROR(IF(VALUE([1]!New_Leases[#Data])=0, "Pending", VALUE([1]!New_Leases[#Data])), [1]!New_Leases[#Data]), 13, FALSE), "N")="Active", "Y", "N")</f>
        <v>N</v>
      </c>
      <c r="K1869" s="9" t="str" cm="1">
        <f t="array" ref="K18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69" s="9" t="str" cm="1">
        <f t="array" ref="L18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69" s="11" t="str" cm="1">
        <f t="array" ref="M18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69" s="9" t="str" cm="1">
        <f t="array" ref="N1869">IF(IFERROR(VLOOKUP(VALUE(Table13[[#This Row],[County FIPS]]), VALUE([1]!Assignments_of_Authorization[#Data]), 1, FALSE), "N")&lt;&gt;"N", "Y", "N")</f>
        <v>N</v>
      </c>
      <c r="O1869" s="9" t="str" cm="1">
        <f t="array" ref="O18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69" s="9" t="str" cm="1">
        <f t="array" ref="P18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69" s="9" t="str" cm="1">
        <f t="array" ref="Q18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0" spans="2:17" x14ac:dyDescent="0.25">
      <c r="B1870" s="8" t="s">
        <v>3915</v>
      </c>
      <c r="C1870" t="s">
        <v>1219</v>
      </c>
      <c r="D1870" t="s">
        <v>1235</v>
      </c>
      <c r="E1870" t="s">
        <v>8</v>
      </c>
      <c r="F1870" s="4">
        <v>40343</v>
      </c>
      <c r="G1870" s="6" t="str" cm="1">
        <f t="array" ref="G1870">IFERROR(VLOOKUP(VALUE(Table13[[#This Row],[County FIPS]]), IFERROR(IF(VALUE([1]!New_Licenses[#Data])=0, "Pending", VALUE([1]!New_Licenses[#Data])), [1]!New_Licenses[#Data]), 8, FALSE), "N/A")</f>
        <v>N/A</v>
      </c>
      <c r="H1870" s="9" t="str">
        <f>IF(AND(Table13[[#This Row],[Call Sign]]&lt;&gt;"N/A", Table13[[#This Row],[Call Sign]]&lt;&gt;"Pending"), "Y", "N")</f>
        <v>N</v>
      </c>
      <c r="I1870" s="10" t="str" cm="1">
        <f t="array" ref="I18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0" s="6" t="str" cm="1">
        <f t="array" ref="J1870">IF(IFERROR(VLOOKUP(VALUE(Table13[[#This Row],[County FIPS]]), IFERROR(IF(VALUE([1]!New_Leases[#Data])=0, "Pending", VALUE([1]!New_Leases[#Data])), [1]!New_Leases[#Data]), 13, FALSE), "N")="Active", "Y", "N")</f>
        <v>N</v>
      </c>
      <c r="K1870" s="9" t="str" cm="1">
        <f t="array" ref="K18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0" s="9" t="str" cm="1">
        <f t="array" ref="L18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0" s="11" t="str" cm="1">
        <f t="array" ref="M18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0" s="9" t="str" cm="1">
        <f t="array" ref="N1870">IF(IFERROR(VLOOKUP(VALUE(Table13[[#This Row],[County FIPS]]), VALUE([1]!Assignments_of_Authorization[#Data]), 1, FALSE), "N")&lt;&gt;"N", "Y", "N")</f>
        <v>N</v>
      </c>
      <c r="O1870" s="9" t="str" cm="1">
        <f t="array" ref="O18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0" s="9" t="str" cm="1">
        <f t="array" ref="P18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0" s="9" t="str" cm="1">
        <f t="array" ref="Q18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1" spans="2:17" x14ac:dyDescent="0.25">
      <c r="B1871" s="8" t="s">
        <v>3916</v>
      </c>
      <c r="C1871" t="s">
        <v>1219</v>
      </c>
      <c r="D1871" t="s">
        <v>1236</v>
      </c>
      <c r="E1871" t="s">
        <v>8</v>
      </c>
      <c r="F1871" s="4">
        <v>117525</v>
      </c>
      <c r="G1871" s="6" t="str" cm="1">
        <f t="array" ref="G1871">IFERROR(VLOOKUP(VALUE(Table13[[#This Row],[County FIPS]]), IFERROR(IF(VALUE([1]!New_Licenses[#Data])=0, "Pending", VALUE([1]!New_Licenses[#Data])), [1]!New_Licenses[#Data]), 8, FALSE), "N/A")</f>
        <v>N/A</v>
      </c>
      <c r="H1871" s="9" t="str">
        <f>IF(AND(Table13[[#This Row],[Call Sign]]&lt;&gt;"N/A", Table13[[#This Row],[Call Sign]]&lt;&gt;"Pending"), "Y", "N")</f>
        <v>N</v>
      </c>
      <c r="I1871" s="10" t="str" cm="1">
        <f t="array" ref="I18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1" s="6" t="str" cm="1">
        <f t="array" ref="J1871">IF(IFERROR(VLOOKUP(VALUE(Table13[[#This Row],[County FIPS]]), IFERROR(IF(VALUE([1]!New_Leases[#Data])=0, "Pending", VALUE([1]!New_Leases[#Data])), [1]!New_Leases[#Data]), 13, FALSE), "N")="Active", "Y", "N")</f>
        <v>N</v>
      </c>
      <c r="K1871" s="9" t="str" cm="1">
        <f t="array" ref="K18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1" s="9" t="str" cm="1">
        <f t="array" ref="L18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1" s="11" t="str" cm="1">
        <f t="array" ref="M18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1" s="9" t="str" cm="1">
        <f t="array" ref="N1871">IF(IFERROR(VLOOKUP(VALUE(Table13[[#This Row],[County FIPS]]), VALUE([1]!Assignments_of_Authorization[#Data]), 1, FALSE), "N")&lt;&gt;"N", "Y", "N")</f>
        <v>N</v>
      </c>
      <c r="O1871" s="9" t="str" cm="1">
        <f t="array" ref="O18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1" s="9" t="str" cm="1">
        <f t="array" ref="P18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1" s="9" t="str" cm="1">
        <f t="array" ref="Q18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2" spans="2:17" x14ac:dyDescent="0.25">
      <c r="B1872" s="8" t="s">
        <v>3917</v>
      </c>
      <c r="C1872" t="s">
        <v>1219</v>
      </c>
      <c r="D1872" t="s">
        <v>932</v>
      </c>
      <c r="E1872" t="s">
        <v>6</v>
      </c>
      <c r="F1872" s="4">
        <v>58524</v>
      </c>
      <c r="G1872" s="6" t="str" cm="1">
        <f t="array" ref="G1872">IFERROR(VLOOKUP(VALUE(Table13[[#This Row],[County FIPS]]), IFERROR(IF(VALUE([1]!New_Licenses[#Data])=0, "Pending", VALUE([1]!New_Licenses[#Data])), [1]!New_Licenses[#Data]), 8, FALSE), "N/A")</f>
        <v>N/A</v>
      </c>
      <c r="H1872" s="9" t="str">
        <f>IF(AND(Table13[[#This Row],[Call Sign]]&lt;&gt;"N/A", Table13[[#This Row],[Call Sign]]&lt;&gt;"Pending"), "Y", "N")</f>
        <v>N</v>
      </c>
      <c r="I1872" s="10" t="str" cm="1">
        <f t="array" ref="I18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2" s="6" t="str" cm="1">
        <f t="array" ref="J1872">IF(IFERROR(VLOOKUP(VALUE(Table13[[#This Row],[County FIPS]]), IFERROR(IF(VALUE([1]!New_Leases[#Data])=0, "Pending", VALUE([1]!New_Leases[#Data])), [1]!New_Leases[#Data]), 13, FALSE), "N")="Active", "Y", "N")</f>
        <v>N</v>
      </c>
      <c r="K1872" s="9" t="str" cm="1">
        <f t="array" ref="K18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2" s="9" t="str" cm="1">
        <f t="array" ref="L18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2" s="11" t="str" cm="1">
        <f t="array" ref="M18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2" s="9" t="str" cm="1">
        <f t="array" ref="N1872">IF(IFERROR(VLOOKUP(VALUE(Table13[[#This Row],[County FIPS]]), VALUE([1]!Assignments_of_Authorization[#Data]), 1, FALSE), "N")&lt;&gt;"N", "Y", "N")</f>
        <v>N</v>
      </c>
      <c r="O1872" s="9" t="str" cm="1">
        <f t="array" ref="O18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2" s="9" t="str" cm="1">
        <f t="array" ref="P18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2" s="9" t="str" cm="1">
        <f t="array" ref="Q18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3" spans="2:17" x14ac:dyDescent="0.25">
      <c r="B1873" s="8" t="s">
        <v>3918</v>
      </c>
      <c r="C1873" t="s">
        <v>1219</v>
      </c>
      <c r="D1873" t="s">
        <v>347</v>
      </c>
      <c r="E1873" t="s">
        <v>8</v>
      </c>
      <c r="F1873" s="4">
        <v>97668</v>
      </c>
      <c r="G1873" s="6" t="str" cm="1">
        <f t="array" ref="G1873">IFERROR(VLOOKUP(VALUE(Table13[[#This Row],[County FIPS]]), IFERROR(IF(VALUE([1]!New_Licenses[#Data])=0, "Pending", VALUE([1]!New_Licenses[#Data])), [1]!New_Licenses[#Data]), 8, FALSE), "N/A")</f>
        <v>N/A</v>
      </c>
      <c r="H1873" s="9" t="str">
        <f>IF(AND(Table13[[#This Row],[Call Sign]]&lt;&gt;"N/A", Table13[[#This Row],[Call Sign]]&lt;&gt;"Pending"), "Y", "N")</f>
        <v>N</v>
      </c>
      <c r="I1873" s="10" t="str" cm="1">
        <f t="array" ref="I18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3" s="6" t="str" cm="1">
        <f t="array" ref="J1873">IF(IFERROR(VLOOKUP(VALUE(Table13[[#This Row],[County FIPS]]), IFERROR(IF(VALUE([1]!New_Leases[#Data])=0, "Pending", VALUE([1]!New_Leases[#Data])), [1]!New_Leases[#Data]), 13, FALSE), "N")="Active", "Y", "N")</f>
        <v>N</v>
      </c>
      <c r="K1873" s="9" t="str" cm="1">
        <f t="array" ref="K18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3" s="9" t="str" cm="1">
        <f t="array" ref="L18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3" s="11" t="str" cm="1">
        <f t="array" ref="M18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3" s="9" t="str" cm="1">
        <f t="array" ref="N1873">IF(IFERROR(VLOOKUP(VALUE(Table13[[#This Row],[County FIPS]]), VALUE([1]!Assignments_of_Authorization[#Data]), 1, FALSE), "N")&lt;&gt;"N", "Y", "N")</f>
        <v>N</v>
      </c>
      <c r="O1873" s="9" t="str" cm="1">
        <f t="array" ref="O18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3" s="9" t="str" cm="1">
        <f t="array" ref="P18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3" s="9" t="str" cm="1">
        <f t="array" ref="Q18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4" spans="2:17" x14ac:dyDescent="0.25">
      <c r="B1874" s="8" t="s">
        <v>3919</v>
      </c>
      <c r="C1874" t="s">
        <v>1219</v>
      </c>
      <c r="D1874" t="s">
        <v>1237</v>
      </c>
      <c r="E1874" t="s">
        <v>8</v>
      </c>
      <c r="F1874" s="4">
        <v>2405464</v>
      </c>
      <c r="G1874" s="6" t="str" cm="1">
        <f t="array" ref="G1874">IFERROR(VLOOKUP(VALUE(Table13[[#This Row],[County FIPS]]), IFERROR(IF(VALUE([1]!New_Licenses[#Data])=0, "Pending", VALUE([1]!New_Licenses[#Data])), [1]!New_Licenses[#Data]), 8, FALSE), "N/A")</f>
        <v>N/A</v>
      </c>
      <c r="H1874" s="9" t="str">
        <f>IF(AND(Table13[[#This Row],[Call Sign]]&lt;&gt;"N/A", Table13[[#This Row],[Call Sign]]&lt;&gt;"Pending"), "Y", "N")</f>
        <v>N</v>
      </c>
      <c r="I1874" s="10" t="str" cm="1">
        <f t="array" ref="I18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4" s="6" t="str" cm="1">
        <f t="array" ref="J1874">IF(IFERROR(VLOOKUP(VALUE(Table13[[#This Row],[County FIPS]]), IFERROR(IF(VALUE([1]!New_Leases[#Data])=0, "Pending", VALUE([1]!New_Leases[#Data])), [1]!New_Leases[#Data]), 13, FALSE), "N")="Active", "Y", "N")</f>
        <v>N</v>
      </c>
      <c r="K1874" s="9" t="str" cm="1">
        <f t="array" ref="K18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4" s="9" t="str" cm="1">
        <f t="array" ref="L18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4" s="11" t="str" cm="1">
        <f t="array" ref="M18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4" s="9" t="str" cm="1">
        <f t="array" ref="N1874">IF(IFERROR(VLOOKUP(VALUE(Table13[[#This Row],[County FIPS]]), VALUE([1]!Assignments_of_Authorization[#Data]), 1, FALSE), "N")&lt;&gt;"N", "Y", "N")</f>
        <v>N</v>
      </c>
      <c r="O1874" s="9" t="str" cm="1">
        <f t="array" ref="O18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4" s="9" t="str" cm="1">
        <f t="array" ref="P18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4" s="9" t="str" cm="1">
        <f t="array" ref="Q18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5" spans="2:17" x14ac:dyDescent="0.25">
      <c r="B1875" s="8" t="s">
        <v>3920</v>
      </c>
      <c r="C1875" t="s">
        <v>1219</v>
      </c>
      <c r="D1875" t="s">
        <v>1238</v>
      </c>
      <c r="E1875" t="s">
        <v>8</v>
      </c>
      <c r="F1875" s="4">
        <v>161130</v>
      </c>
      <c r="G1875" s="6" t="str" cm="1">
        <f t="array" ref="G1875">IFERROR(VLOOKUP(VALUE(Table13[[#This Row],[County FIPS]]), IFERROR(IF(VALUE([1]!New_Licenses[#Data])=0, "Pending", VALUE([1]!New_Licenses[#Data])), [1]!New_Licenses[#Data]), 8, FALSE), "N/A")</f>
        <v>N/A</v>
      </c>
      <c r="H1875" s="9" t="str">
        <f>IF(AND(Table13[[#This Row],[Call Sign]]&lt;&gt;"N/A", Table13[[#This Row],[Call Sign]]&lt;&gt;"Pending"), "Y", "N")</f>
        <v>N</v>
      </c>
      <c r="I1875" s="10" t="str" cm="1">
        <f t="array" ref="I18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5" s="6" t="str" cm="1">
        <f t="array" ref="J1875">IF(IFERROR(VLOOKUP(VALUE(Table13[[#This Row],[County FIPS]]), IFERROR(IF(VALUE([1]!New_Leases[#Data])=0, "Pending", VALUE([1]!New_Leases[#Data])), [1]!New_Leases[#Data]), 13, FALSE), "N")="Active", "Y", "N")</f>
        <v>N</v>
      </c>
      <c r="K1875" s="9" t="str" cm="1">
        <f t="array" ref="K18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5" s="9" t="str" cm="1">
        <f t="array" ref="L18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5" s="11" t="str" cm="1">
        <f t="array" ref="M18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5" s="9" t="str" cm="1">
        <f t="array" ref="N1875">IF(IFERROR(VLOOKUP(VALUE(Table13[[#This Row],[County FIPS]]), VALUE([1]!Assignments_of_Authorization[#Data]), 1, FALSE), "N")&lt;&gt;"N", "Y", "N")</f>
        <v>N</v>
      </c>
      <c r="O1875" s="9" t="str" cm="1">
        <f t="array" ref="O18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5" s="9" t="str" cm="1">
        <f t="array" ref="P18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5" s="9" t="str" cm="1">
        <f t="array" ref="Q18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6" spans="2:17" x14ac:dyDescent="0.25">
      <c r="B1876" s="8" t="s">
        <v>3921</v>
      </c>
      <c r="C1876" t="s">
        <v>1219</v>
      </c>
      <c r="D1876" t="s">
        <v>437</v>
      </c>
      <c r="E1876" t="s">
        <v>8</v>
      </c>
      <c r="F1876" s="4">
        <v>495747</v>
      </c>
      <c r="G1876" s="6" t="str" cm="1">
        <f t="array" ref="G1876">IFERROR(VLOOKUP(VALUE(Table13[[#This Row],[County FIPS]]), IFERROR(IF(VALUE([1]!New_Licenses[#Data])=0, "Pending", VALUE([1]!New_Licenses[#Data])), [1]!New_Licenses[#Data]), 8, FALSE), "N/A")</f>
        <v>N/A</v>
      </c>
      <c r="H1876" s="9" t="str">
        <f>IF(AND(Table13[[#This Row],[Call Sign]]&lt;&gt;"N/A", Table13[[#This Row],[Call Sign]]&lt;&gt;"Pending"), "Y", "N")</f>
        <v>N</v>
      </c>
      <c r="I1876" s="10" t="str" cm="1">
        <f t="array" ref="I18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6" s="6" t="str" cm="1">
        <f t="array" ref="J1876">IF(IFERROR(VLOOKUP(VALUE(Table13[[#This Row],[County FIPS]]), IFERROR(IF(VALUE([1]!New_Leases[#Data])=0, "Pending", VALUE([1]!New_Leases[#Data])), [1]!New_Leases[#Data]), 13, FALSE), "N")="Active", "Y", "N")</f>
        <v>N</v>
      </c>
      <c r="K1876" s="9" t="str" cm="1">
        <f t="array" ref="K18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6" s="9" t="str" cm="1">
        <f t="array" ref="L18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6" s="11" t="str" cm="1">
        <f t="array" ref="M18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6" s="9" t="str" cm="1">
        <f t="array" ref="N1876">IF(IFERROR(VLOOKUP(VALUE(Table13[[#This Row],[County FIPS]]), VALUE([1]!Assignments_of_Authorization[#Data]), 1, FALSE), "N")&lt;&gt;"N", "Y", "N")</f>
        <v>N</v>
      </c>
      <c r="O1876" s="9" t="str" cm="1">
        <f t="array" ref="O18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6" s="9" t="str" cm="1">
        <f t="array" ref="P18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6" s="9" t="str" cm="1">
        <f t="array" ref="Q18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7" spans="2:17" x14ac:dyDescent="0.25">
      <c r="B1877" s="8" t="s">
        <v>3922</v>
      </c>
      <c r="C1877" t="s">
        <v>1219</v>
      </c>
      <c r="D1877" t="s">
        <v>1239</v>
      </c>
      <c r="E1877" t="s">
        <v>8</v>
      </c>
      <c r="F1877" s="4">
        <v>338329</v>
      </c>
      <c r="G1877" s="6" t="str" cm="1">
        <f t="array" ref="G1877">IFERROR(VLOOKUP(VALUE(Table13[[#This Row],[County FIPS]]), IFERROR(IF(VALUE([1]!New_Licenses[#Data])=0, "Pending", VALUE([1]!New_Licenses[#Data])), [1]!New_Licenses[#Data]), 8, FALSE), "N/A")</f>
        <v>N/A</v>
      </c>
      <c r="H1877" s="9" t="str">
        <f>IF(AND(Table13[[#This Row],[Call Sign]]&lt;&gt;"N/A", Table13[[#This Row],[Call Sign]]&lt;&gt;"Pending"), "Y", "N")</f>
        <v>N</v>
      </c>
      <c r="I1877" s="10" t="str" cm="1">
        <f t="array" ref="I18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7" s="6" t="str" cm="1">
        <f t="array" ref="J1877">IF(IFERROR(VLOOKUP(VALUE(Table13[[#This Row],[County FIPS]]), IFERROR(IF(VALUE([1]!New_Leases[#Data])=0, "Pending", VALUE([1]!New_Leases[#Data])), [1]!New_Leases[#Data]), 13, FALSE), "N")="Active", "Y", "N")</f>
        <v>N</v>
      </c>
      <c r="K1877" s="9" t="str" cm="1">
        <f t="array" ref="K18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7" s="9" t="str" cm="1">
        <f t="array" ref="L18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7" s="11" t="str" cm="1">
        <f t="array" ref="M18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7" s="9" t="str" cm="1">
        <f t="array" ref="N1877">IF(IFERROR(VLOOKUP(VALUE(Table13[[#This Row],[County FIPS]]), VALUE([1]!Assignments_of_Authorization[#Data]), 1, FALSE), "N")&lt;&gt;"N", "Y", "N")</f>
        <v>N</v>
      </c>
      <c r="O1877" s="9" t="str" cm="1">
        <f t="array" ref="O18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7" s="9" t="str" cm="1">
        <f t="array" ref="P18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7" s="9" t="str" cm="1">
        <f t="array" ref="Q18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8" spans="2:17" x14ac:dyDescent="0.25">
      <c r="B1878" s="8" t="s">
        <v>3923</v>
      </c>
      <c r="C1878" t="s">
        <v>1219</v>
      </c>
      <c r="D1878" t="s">
        <v>1240</v>
      </c>
      <c r="E1878" t="s">
        <v>6</v>
      </c>
      <c r="F1878" s="4">
        <v>108505</v>
      </c>
      <c r="G1878" s="6" t="str" cm="1">
        <f t="array" ref="G1878">IFERROR(VLOOKUP(VALUE(Table13[[#This Row],[County FIPS]]), IFERROR(IF(VALUE([1]!New_Licenses[#Data])=0, "Pending", VALUE([1]!New_Licenses[#Data])), [1]!New_Licenses[#Data]), 8, FALSE), "N/A")</f>
        <v>N/A</v>
      </c>
      <c r="H1878" s="9" t="str">
        <f>IF(AND(Table13[[#This Row],[Call Sign]]&lt;&gt;"N/A", Table13[[#This Row],[Call Sign]]&lt;&gt;"Pending"), "Y", "N")</f>
        <v>N</v>
      </c>
      <c r="I1878" s="10" t="str" cm="1">
        <f t="array" ref="I18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8" s="6" t="str" cm="1">
        <f t="array" ref="J1878">IF(IFERROR(VLOOKUP(VALUE(Table13[[#This Row],[County FIPS]]), IFERROR(IF(VALUE([1]!New_Leases[#Data])=0, "Pending", VALUE([1]!New_Leases[#Data])), [1]!New_Leases[#Data]), 13, FALSE), "N")="Active", "Y", "N")</f>
        <v>N</v>
      </c>
      <c r="K1878" s="9" t="str" cm="1">
        <f t="array" ref="K18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8" s="9" t="str" cm="1">
        <f t="array" ref="L18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8" s="11" t="str" cm="1">
        <f t="array" ref="M18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8" s="9" t="str" cm="1">
        <f t="array" ref="N1878">IF(IFERROR(VLOOKUP(VALUE(Table13[[#This Row],[County FIPS]]), VALUE([1]!Assignments_of_Authorization[#Data]), 1, FALSE), "N")&lt;&gt;"N", "Y", "N")</f>
        <v>N</v>
      </c>
      <c r="O1878" s="9" t="str" cm="1">
        <f t="array" ref="O18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8" s="9" t="str" cm="1">
        <f t="array" ref="P18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8" s="9" t="str" cm="1">
        <f t="array" ref="Q18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79" spans="2:17" x14ac:dyDescent="0.25">
      <c r="B1879" s="8" t="s">
        <v>3924</v>
      </c>
      <c r="C1879" t="s">
        <v>1219</v>
      </c>
      <c r="D1879" t="s">
        <v>1241</v>
      </c>
      <c r="E1879" t="s">
        <v>8</v>
      </c>
      <c r="F1879" s="4">
        <v>235509</v>
      </c>
      <c r="G1879" s="6" t="str" cm="1">
        <f t="array" ref="G1879">IFERROR(VLOOKUP(VALUE(Table13[[#This Row],[County FIPS]]), IFERROR(IF(VALUE([1]!New_Licenses[#Data])=0, "Pending", VALUE([1]!New_Licenses[#Data])), [1]!New_Licenses[#Data]), 8, FALSE), "N/A")</f>
        <v>N/A</v>
      </c>
      <c r="H1879" s="9" t="str">
        <f>IF(AND(Table13[[#This Row],[Call Sign]]&lt;&gt;"N/A", Table13[[#This Row],[Call Sign]]&lt;&gt;"Pending"), "Y", "N")</f>
        <v>N</v>
      </c>
      <c r="I1879" s="10" t="str" cm="1">
        <f t="array" ref="I18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79" s="6" t="str" cm="1">
        <f t="array" ref="J1879">IF(IFERROR(VLOOKUP(VALUE(Table13[[#This Row],[County FIPS]]), IFERROR(IF(VALUE([1]!New_Leases[#Data])=0, "Pending", VALUE([1]!New_Leases[#Data])), [1]!New_Leases[#Data]), 13, FALSE), "N")="Active", "Y", "N")</f>
        <v>N</v>
      </c>
      <c r="K1879" s="9" t="str" cm="1">
        <f t="array" ref="K18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79" s="9" t="str" cm="1">
        <f t="array" ref="L18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79" s="11" t="str" cm="1">
        <f t="array" ref="M18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79" s="9" t="str" cm="1">
        <f t="array" ref="N1879">IF(IFERROR(VLOOKUP(VALUE(Table13[[#This Row],[County FIPS]]), VALUE([1]!Assignments_of_Authorization[#Data]), 1, FALSE), "N")&lt;&gt;"N", "Y", "N")</f>
        <v>N</v>
      </c>
      <c r="O1879" s="9" t="str" cm="1">
        <f t="array" ref="O18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79" s="9" t="str" cm="1">
        <f t="array" ref="P18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79" s="9" t="str" cm="1">
        <f t="array" ref="Q18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0" spans="2:17" x14ac:dyDescent="0.25">
      <c r="B1880" s="8" t="s">
        <v>3925</v>
      </c>
      <c r="C1880" t="s">
        <v>1219</v>
      </c>
      <c r="D1880" t="s">
        <v>1242</v>
      </c>
      <c r="E1880" t="s">
        <v>8</v>
      </c>
      <c r="F1880" s="4">
        <v>158061</v>
      </c>
      <c r="G1880" s="6" t="str" cm="1">
        <f t="array" ref="G1880">IFERROR(VLOOKUP(VALUE(Table13[[#This Row],[County FIPS]]), IFERROR(IF(VALUE([1]!New_Licenses[#Data])=0, "Pending", VALUE([1]!New_Licenses[#Data])), [1]!New_Licenses[#Data]), 8, FALSE), "N/A")</f>
        <v>N/A</v>
      </c>
      <c r="H1880" s="9" t="str">
        <f>IF(AND(Table13[[#This Row],[Call Sign]]&lt;&gt;"N/A", Table13[[#This Row],[Call Sign]]&lt;&gt;"Pending"), "Y", "N")</f>
        <v>N</v>
      </c>
      <c r="I1880" s="10" t="str" cm="1">
        <f t="array" ref="I18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0" s="6" t="str" cm="1">
        <f t="array" ref="J1880">IF(IFERROR(VLOOKUP(VALUE(Table13[[#This Row],[County FIPS]]), IFERROR(IF(VALUE([1]!New_Leases[#Data])=0, "Pending", VALUE([1]!New_Leases[#Data])), [1]!New_Leases[#Data]), 13, FALSE), "N")="Active", "Y", "N")</f>
        <v>N</v>
      </c>
      <c r="K1880" s="9" t="str" cm="1">
        <f t="array" ref="K18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0" s="9" t="str" cm="1">
        <f t="array" ref="L18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0" s="11" t="str" cm="1">
        <f t="array" ref="M18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0" s="9" t="str" cm="1">
        <f t="array" ref="N1880">IF(IFERROR(VLOOKUP(VALUE(Table13[[#This Row],[County FIPS]]), VALUE([1]!Assignments_of_Authorization[#Data]), 1, FALSE), "N")&lt;&gt;"N", "Y", "N")</f>
        <v>N</v>
      </c>
      <c r="O1880" s="9" t="str" cm="1">
        <f t="array" ref="O18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0" s="9" t="str" cm="1">
        <f t="array" ref="P18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0" s="9" t="str" cm="1">
        <f t="array" ref="Q18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1" spans="2:17" x14ac:dyDescent="0.25">
      <c r="B1881" s="8" t="s">
        <v>3926</v>
      </c>
      <c r="C1881" t="s">
        <v>1219</v>
      </c>
      <c r="D1881" t="s">
        <v>1243</v>
      </c>
      <c r="E1881" t="s">
        <v>6</v>
      </c>
      <c r="F1881" s="4">
        <v>29714</v>
      </c>
      <c r="G1881" s="6" t="str" cm="1">
        <f t="array" ref="G1881">IFERROR(VLOOKUP(VALUE(Table13[[#This Row],[County FIPS]]), IFERROR(IF(VALUE([1]!New_Licenses[#Data])=0, "Pending", VALUE([1]!New_Licenses[#Data])), [1]!New_Licenses[#Data]), 8, FALSE), "N/A")</f>
        <v>N/A</v>
      </c>
      <c r="H1881" s="9" t="str">
        <f>IF(AND(Table13[[#This Row],[Call Sign]]&lt;&gt;"N/A", Table13[[#This Row],[Call Sign]]&lt;&gt;"Pending"), "Y", "N")</f>
        <v>N</v>
      </c>
      <c r="I1881" s="10" t="str" cm="1">
        <f t="array" ref="I18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1" s="6" t="str" cm="1">
        <f t="array" ref="J1881">IF(IFERROR(VLOOKUP(VALUE(Table13[[#This Row],[County FIPS]]), IFERROR(IF(VALUE([1]!New_Leases[#Data])=0, "Pending", VALUE([1]!New_Leases[#Data])), [1]!New_Leases[#Data]), 13, FALSE), "N")="Active", "Y", "N")</f>
        <v>N</v>
      </c>
      <c r="K1881" s="9" t="str" cm="1">
        <f t="array" ref="K18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1" s="9" t="str" cm="1">
        <f t="array" ref="L18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1" s="11" t="str" cm="1">
        <f t="array" ref="M18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1" s="9" t="str" cm="1">
        <f t="array" ref="N1881">IF(IFERROR(VLOOKUP(VALUE(Table13[[#This Row],[County FIPS]]), VALUE([1]!Assignments_of_Authorization[#Data]), 1, FALSE), "N")&lt;&gt;"N", "Y", "N")</f>
        <v>N</v>
      </c>
      <c r="O1881" s="9" t="str" cm="1">
        <f t="array" ref="O18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1" s="9" t="str" cm="1">
        <f t="array" ref="P18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1" s="9" t="str" cm="1">
        <f t="array" ref="Q18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2" spans="2:17" x14ac:dyDescent="0.25">
      <c r="B1882" s="8" t="s">
        <v>3927</v>
      </c>
      <c r="C1882" t="s">
        <v>1219</v>
      </c>
      <c r="D1882" t="s">
        <v>551</v>
      </c>
      <c r="E1882" t="s">
        <v>6</v>
      </c>
      <c r="F1882" s="4">
        <v>17898</v>
      </c>
      <c r="G1882" s="6" t="str" cm="1">
        <f t="array" ref="G1882">IFERROR(VLOOKUP(VALUE(Table13[[#This Row],[County FIPS]]), IFERROR(IF(VALUE([1]!New_Licenses[#Data])=0, "Pending", VALUE([1]!New_Licenses[#Data])), [1]!New_Licenses[#Data]), 8, FALSE), "N/A")</f>
        <v>N/A</v>
      </c>
      <c r="H1882" s="9" t="str">
        <f>IF(AND(Table13[[#This Row],[Call Sign]]&lt;&gt;"N/A", Table13[[#This Row],[Call Sign]]&lt;&gt;"Pending"), "Y", "N")</f>
        <v>N</v>
      </c>
      <c r="I1882" s="10" t="str" cm="1">
        <f t="array" ref="I18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2" s="6" t="str" cm="1">
        <f t="array" ref="J1882">IF(IFERROR(VLOOKUP(VALUE(Table13[[#This Row],[County FIPS]]), IFERROR(IF(VALUE([1]!New_Leases[#Data])=0, "Pending", VALUE([1]!New_Leases[#Data])), [1]!New_Leases[#Data]), 13, FALSE), "N")="Active", "Y", "N")</f>
        <v>N</v>
      </c>
      <c r="K1882" s="9" t="str" cm="1">
        <f t="array" ref="K18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2" s="9" t="str" cm="1">
        <f t="array" ref="L18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2" s="11" t="str" cm="1">
        <f t="array" ref="M18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2" s="9" t="str" cm="1">
        <f t="array" ref="N1882">IF(IFERROR(VLOOKUP(VALUE(Table13[[#This Row],[County FIPS]]), VALUE([1]!Assignments_of_Authorization[#Data]), 1, FALSE), "N")&lt;&gt;"N", "Y", "N")</f>
        <v>N</v>
      </c>
      <c r="O1882" s="9" t="str" cm="1">
        <f t="array" ref="O18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2" s="9" t="str" cm="1">
        <f t="array" ref="P18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2" s="9" t="str" cm="1">
        <f t="array" ref="Q18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3" spans="2:17" x14ac:dyDescent="0.25">
      <c r="B1883" s="8" t="s">
        <v>3928</v>
      </c>
      <c r="C1883" t="s">
        <v>1219</v>
      </c>
      <c r="D1883" t="s">
        <v>1244</v>
      </c>
      <c r="E1883" t="s">
        <v>8</v>
      </c>
      <c r="F1883" s="4">
        <v>33814</v>
      </c>
      <c r="G1883" s="6" t="str" cm="1">
        <f t="array" ref="G1883">IFERROR(VLOOKUP(VALUE(Table13[[#This Row],[County FIPS]]), IFERROR(IF(VALUE([1]!New_Licenses[#Data])=0, "Pending", VALUE([1]!New_Licenses[#Data])), [1]!New_Licenses[#Data]), 8, FALSE), "N/A")</f>
        <v>N/A</v>
      </c>
      <c r="H1883" s="9" t="str">
        <f>IF(AND(Table13[[#This Row],[Call Sign]]&lt;&gt;"N/A", Table13[[#This Row],[Call Sign]]&lt;&gt;"Pending"), "Y", "N")</f>
        <v>N</v>
      </c>
      <c r="I1883" s="10" t="str" cm="1">
        <f t="array" ref="I18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3" s="6" t="str" cm="1">
        <f t="array" ref="J1883">IF(IFERROR(VLOOKUP(VALUE(Table13[[#This Row],[County FIPS]]), IFERROR(IF(VALUE([1]!New_Leases[#Data])=0, "Pending", VALUE([1]!New_Leases[#Data])), [1]!New_Leases[#Data]), 13, FALSE), "N")="Active", "Y", "N")</f>
        <v>N</v>
      </c>
      <c r="K1883" s="9" t="str" cm="1">
        <f t="array" ref="K18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3" s="9" t="str" cm="1">
        <f t="array" ref="L18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3" s="11" t="str" cm="1">
        <f t="array" ref="M18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3" s="9" t="str" cm="1">
        <f t="array" ref="N1883">IF(IFERROR(VLOOKUP(VALUE(Table13[[#This Row],[County FIPS]]), VALUE([1]!Assignments_of_Authorization[#Data]), 1, FALSE), "N")&lt;&gt;"N", "Y", "N")</f>
        <v>N</v>
      </c>
      <c r="O1883" s="9" t="str" cm="1">
        <f t="array" ref="O18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3" s="9" t="str" cm="1">
        <f t="array" ref="P18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3" s="9" t="str" cm="1">
        <f t="array" ref="Q18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4" spans="2:17" x14ac:dyDescent="0.25">
      <c r="B1884" s="8" t="s">
        <v>3929</v>
      </c>
      <c r="C1884" t="s">
        <v>1219</v>
      </c>
      <c r="D1884" t="s">
        <v>593</v>
      </c>
      <c r="E1884" t="s">
        <v>6</v>
      </c>
      <c r="F1884" s="4">
        <v>93584</v>
      </c>
      <c r="G1884" s="6" t="str" cm="1">
        <f t="array" ref="G1884">IFERROR(VLOOKUP(VALUE(Table13[[#This Row],[County FIPS]]), IFERROR(IF(VALUE([1]!New_Licenses[#Data])=0, "Pending", VALUE([1]!New_Licenses[#Data])), [1]!New_Licenses[#Data]), 8, FALSE), "N/A")</f>
        <v>N/A</v>
      </c>
      <c r="H1884" s="9" t="str">
        <f>IF(AND(Table13[[#This Row],[Call Sign]]&lt;&gt;"N/A", Table13[[#This Row],[Call Sign]]&lt;&gt;"Pending"), "Y", "N")</f>
        <v>N</v>
      </c>
      <c r="I1884" s="10" t="str" cm="1">
        <f t="array" ref="I18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4" s="6" t="str" cm="1">
        <f t="array" ref="J1884">IF(IFERROR(VLOOKUP(VALUE(Table13[[#This Row],[County FIPS]]), IFERROR(IF(VALUE([1]!New_Leases[#Data])=0, "Pending", VALUE([1]!New_Leases[#Data])), [1]!New_Leases[#Data]), 13, FALSE), "N")="Active", "Y", "N")</f>
        <v>N</v>
      </c>
      <c r="K1884" s="9" t="str" cm="1">
        <f t="array" ref="K18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4" s="9" t="str" cm="1">
        <f t="array" ref="L18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4" s="11" t="str" cm="1">
        <f t="array" ref="M18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4" s="9" t="str" cm="1">
        <f t="array" ref="N1884">IF(IFERROR(VLOOKUP(VALUE(Table13[[#This Row],[County FIPS]]), VALUE([1]!Assignments_of_Authorization[#Data]), 1, FALSE), "N")&lt;&gt;"N", "Y", "N")</f>
        <v>N</v>
      </c>
      <c r="O1884" s="9" t="str" cm="1">
        <f t="array" ref="O18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4" s="9" t="str" cm="1">
        <f t="array" ref="P18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4" s="9" t="str" cm="1">
        <f t="array" ref="Q18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5" spans="2:17" x14ac:dyDescent="0.25">
      <c r="B1885" s="8" t="s">
        <v>3930</v>
      </c>
      <c r="C1885" t="s">
        <v>1219</v>
      </c>
      <c r="D1885" t="s">
        <v>878</v>
      </c>
      <c r="E1885" t="s">
        <v>8</v>
      </c>
      <c r="F1885" s="4">
        <v>1525920</v>
      </c>
      <c r="G1885" s="6" t="str" cm="1">
        <f t="array" ref="G1885">IFERROR(VLOOKUP(VALUE(Table13[[#This Row],[County FIPS]]), IFERROR(IF(VALUE([1]!New_Licenses[#Data])=0, "Pending", VALUE([1]!New_Licenses[#Data])), [1]!New_Licenses[#Data]), 8, FALSE), "N/A")</f>
        <v>N/A</v>
      </c>
      <c r="H1885" s="9" t="str">
        <f>IF(AND(Table13[[#This Row],[Call Sign]]&lt;&gt;"N/A", Table13[[#This Row],[Call Sign]]&lt;&gt;"Pending"), "Y", "N")</f>
        <v>N</v>
      </c>
      <c r="I1885" s="10" t="str" cm="1">
        <f t="array" ref="I18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5" s="6" t="str" cm="1">
        <f t="array" ref="J1885">IF(IFERROR(VLOOKUP(VALUE(Table13[[#This Row],[County FIPS]]), IFERROR(IF(VALUE([1]!New_Leases[#Data])=0, "Pending", VALUE([1]!New_Leases[#Data])), [1]!New_Leases[#Data]), 13, FALSE), "N")="Active", "Y", "N")</f>
        <v>N</v>
      </c>
      <c r="K1885" s="9" t="str" cm="1">
        <f t="array" ref="K18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5" s="9" t="str" cm="1">
        <f t="array" ref="L18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5" s="11" t="str" cm="1">
        <f t="array" ref="M18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5" s="9" t="str" cm="1">
        <f t="array" ref="N1885">IF(IFERROR(VLOOKUP(VALUE(Table13[[#This Row],[County FIPS]]), VALUE([1]!Assignments_of_Authorization[#Data]), 1, FALSE), "N")&lt;&gt;"N", "Y", "N")</f>
        <v>N</v>
      </c>
      <c r="O1885" s="9" t="str" cm="1">
        <f t="array" ref="O18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5" s="9" t="str" cm="1">
        <f t="array" ref="P18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5" s="9" t="str" cm="1">
        <f t="array" ref="Q18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6" spans="2:17" x14ac:dyDescent="0.25">
      <c r="B1886" s="8" t="s">
        <v>3931</v>
      </c>
      <c r="C1886" t="s">
        <v>1219</v>
      </c>
      <c r="D1886" t="s">
        <v>594</v>
      </c>
      <c r="E1886" t="s">
        <v>6</v>
      </c>
      <c r="F1886" s="4">
        <v>78624</v>
      </c>
      <c r="G1886" s="6" t="str" cm="1">
        <f t="array" ref="G1886">IFERROR(VLOOKUP(VALUE(Table13[[#This Row],[County FIPS]]), IFERROR(IF(VALUE([1]!New_Licenses[#Data])=0, "Pending", VALUE([1]!New_Licenses[#Data])), [1]!New_Licenses[#Data]), 8, FALSE), "N/A")</f>
        <v>N/A</v>
      </c>
      <c r="H1886" s="9" t="str">
        <f>IF(AND(Table13[[#This Row],[Call Sign]]&lt;&gt;"N/A", Table13[[#This Row],[Call Sign]]&lt;&gt;"Pending"), "Y", "N")</f>
        <v>N</v>
      </c>
      <c r="I1886" s="10" t="str" cm="1">
        <f t="array" ref="I18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6" s="6" t="str" cm="1">
        <f t="array" ref="J1886">IF(IFERROR(VLOOKUP(VALUE(Table13[[#This Row],[County FIPS]]), IFERROR(IF(VALUE([1]!New_Leases[#Data])=0, "Pending", VALUE([1]!New_Leases[#Data])), [1]!New_Leases[#Data]), 13, FALSE), "N")="Active", "Y", "N")</f>
        <v>N</v>
      </c>
      <c r="K1886" s="9" t="str" cm="1">
        <f t="array" ref="K18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6" s="9" t="str" cm="1">
        <f t="array" ref="L18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6" s="11" t="str" cm="1">
        <f t="array" ref="M18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6" s="9" t="str" cm="1">
        <f t="array" ref="N1886">IF(IFERROR(VLOOKUP(VALUE(Table13[[#This Row],[County FIPS]]), VALUE([1]!Assignments_of_Authorization[#Data]), 1, FALSE), "N")&lt;&gt;"N", "Y", "N")</f>
        <v>N</v>
      </c>
      <c r="O1886" s="9" t="str" cm="1">
        <f t="array" ref="O18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6" s="9" t="str" cm="1">
        <f t="array" ref="P18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6" s="9" t="str" cm="1">
        <f t="array" ref="Q18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7" spans="2:17" x14ac:dyDescent="0.25">
      <c r="B1887" s="8" t="s">
        <v>3932</v>
      </c>
      <c r="C1887" t="s">
        <v>1219</v>
      </c>
      <c r="D1887" t="s">
        <v>1245</v>
      </c>
      <c r="E1887" t="s">
        <v>6</v>
      </c>
      <c r="F1887" s="4">
        <v>48455</v>
      </c>
      <c r="G1887" s="6" t="str" cm="1">
        <f t="array" ref="G1887">IFERROR(VLOOKUP(VALUE(Table13[[#This Row],[County FIPS]]), IFERROR(IF(VALUE([1]!New_Licenses[#Data])=0, "Pending", VALUE([1]!New_Licenses[#Data])), [1]!New_Licenses[#Data]), 8, FALSE), "N/A")</f>
        <v>N/A</v>
      </c>
      <c r="H1887" s="9" t="str">
        <f>IF(AND(Table13[[#This Row],[Call Sign]]&lt;&gt;"N/A", Table13[[#This Row],[Call Sign]]&lt;&gt;"Pending"), "Y", "N")</f>
        <v>N</v>
      </c>
      <c r="I1887" s="10" t="str" cm="1">
        <f t="array" ref="I18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7" s="6" t="str" cm="1">
        <f t="array" ref="J1887">IF(IFERROR(VLOOKUP(VALUE(Table13[[#This Row],[County FIPS]]), IFERROR(IF(VALUE([1]!New_Leases[#Data])=0, "Pending", VALUE([1]!New_Leases[#Data])), [1]!New_Leases[#Data]), 13, FALSE), "N")="Active", "Y", "N")</f>
        <v>N</v>
      </c>
      <c r="K1887" s="9" t="str" cm="1">
        <f t="array" ref="K18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7" s="9" t="str" cm="1">
        <f t="array" ref="L18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7" s="11" t="str" cm="1">
        <f t="array" ref="M18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7" s="9" t="str" cm="1">
        <f t="array" ref="N1887">IF(IFERROR(VLOOKUP(VALUE(Table13[[#This Row],[County FIPS]]), VALUE([1]!Assignments_of_Authorization[#Data]), 1, FALSE), "N")&lt;&gt;"N", "Y", "N")</f>
        <v>N</v>
      </c>
      <c r="O1887" s="9" t="str" cm="1">
        <f t="array" ref="O18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7" s="9" t="str" cm="1">
        <f t="array" ref="P18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7" s="9" t="str" cm="1">
        <f t="array" ref="Q18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8" spans="2:17" x14ac:dyDescent="0.25">
      <c r="B1888" s="8" t="s">
        <v>3933</v>
      </c>
      <c r="C1888" t="s">
        <v>1219</v>
      </c>
      <c r="D1888" t="s">
        <v>1246</v>
      </c>
      <c r="E1888" t="s">
        <v>8</v>
      </c>
      <c r="F1888" s="4">
        <v>105740</v>
      </c>
      <c r="G1888" s="6" t="str" cm="1">
        <f t="array" ref="G1888">IFERROR(VLOOKUP(VALUE(Table13[[#This Row],[County FIPS]]), IFERROR(IF(VALUE([1]!New_Licenses[#Data])=0, "Pending", VALUE([1]!New_Licenses[#Data])), [1]!New_Licenses[#Data]), 8, FALSE), "N/A")</f>
        <v>N/A</v>
      </c>
      <c r="H1888" s="9" t="str">
        <f>IF(AND(Table13[[#This Row],[Call Sign]]&lt;&gt;"N/A", Table13[[#This Row],[Call Sign]]&lt;&gt;"Pending"), "Y", "N")</f>
        <v>N</v>
      </c>
      <c r="I1888" s="10" t="str" cm="1">
        <f t="array" ref="I18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8" s="6" t="str" cm="1">
        <f t="array" ref="J1888">IF(IFERROR(VLOOKUP(VALUE(Table13[[#This Row],[County FIPS]]), IFERROR(IF(VALUE([1]!New_Leases[#Data])=0, "Pending", VALUE([1]!New_Leases[#Data])), [1]!New_Leases[#Data]), 13, FALSE), "N")="Active", "Y", "N")</f>
        <v>N</v>
      </c>
      <c r="K1888" s="9" t="str" cm="1">
        <f t="array" ref="K18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8" s="9" t="str" cm="1">
        <f t="array" ref="L18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8" s="11" t="str" cm="1">
        <f t="array" ref="M18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8" s="9" t="str" cm="1">
        <f t="array" ref="N1888">IF(IFERROR(VLOOKUP(VALUE(Table13[[#This Row],[County FIPS]]), VALUE([1]!Assignments_of_Authorization[#Data]), 1, FALSE), "N")&lt;&gt;"N", "Y", "N")</f>
        <v>N</v>
      </c>
      <c r="O1888" s="9" t="str" cm="1">
        <f t="array" ref="O18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8" s="9" t="str" cm="1">
        <f t="array" ref="P18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8" s="9" t="str" cm="1">
        <f t="array" ref="Q18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89" spans="2:17" x14ac:dyDescent="0.25">
      <c r="B1889" s="8" t="s">
        <v>3934</v>
      </c>
      <c r="C1889" t="s">
        <v>1219</v>
      </c>
      <c r="D1889" t="s">
        <v>1247</v>
      </c>
      <c r="E1889" t="s">
        <v>8</v>
      </c>
      <c r="F1889" s="4">
        <v>181851</v>
      </c>
      <c r="G1889" s="6" t="str" cm="1">
        <f t="array" ref="G1889">IFERROR(VLOOKUP(VALUE(Table13[[#This Row],[County FIPS]]), IFERROR(IF(VALUE([1]!New_Licenses[#Data])=0, "Pending", VALUE([1]!New_Licenses[#Data])), [1]!New_Licenses[#Data]), 8, FALSE), "N/A")</f>
        <v>N/A</v>
      </c>
      <c r="H1889" s="9" t="str">
        <f>IF(AND(Table13[[#This Row],[Call Sign]]&lt;&gt;"N/A", Table13[[#This Row],[Call Sign]]&lt;&gt;"Pending"), "Y", "N")</f>
        <v>N</v>
      </c>
      <c r="I1889" s="10" t="str" cm="1">
        <f t="array" ref="I18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89" s="6" t="str" cm="1">
        <f t="array" ref="J1889">IF(IFERROR(VLOOKUP(VALUE(Table13[[#This Row],[County FIPS]]), IFERROR(IF(VALUE([1]!New_Leases[#Data])=0, "Pending", VALUE([1]!New_Leases[#Data])), [1]!New_Leases[#Data]), 13, FALSE), "N")="Active", "Y", "N")</f>
        <v>N</v>
      </c>
      <c r="K1889" s="9" t="str" cm="1">
        <f t="array" ref="K18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89" s="9" t="str" cm="1">
        <f t="array" ref="L18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89" s="11" t="str" cm="1">
        <f t="array" ref="M18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89" s="9" t="str" cm="1">
        <f t="array" ref="N1889">IF(IFERROR(VLOOKUP(VALUE(Table13[[#This Row],[County FIPS]]), VALUE([1]!Assignments_of_Authorization[#Data]), 1, FALSE), "N")&lt;&gt;"N", "Y", "N")</f>
        <v>N</v>
      </c>
      <c r="O1889" s="9" t="str" cm="1">
        <f t="array" ref="O18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89" s="9" t="str" cm="1">
        <f t="array" ref="P18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89" s="9" t="str" cm="1">
        <f t="array" ref="Q18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0" spans="2:17" x14ac:dyDescent="0.25">
      <c r="B1890" s="8" t="s">
        <v>3935</v>
      </c>
      <c r="C1890" t="s">
        <v>1219</v>
      </c>
      <c r="D1890" t="s">
        <v>459</v>
      </c>
      <c r="E1890" t="s">
        <v>6</v>
      </c>
      <c r="F1890" s="4">
        <v>65737</v>
      </c>
      <c r="G1890" s="6" t="str" cm="1">
        <f t="array" ref="G1890">IFERROR(VLOOKUP(VALUE(Table13[[#This Row],[County FIPS]]), IFERROR(IF(VALUE([1]!New_Licenses[#Data])=0, "Pending", VALUE([1]!New_Licenses[#Data])), [1]!New_Licenses[#Data]), 8, FALSE), "N/A")</f>
        <v>N/A</v>
      </c>
      <c r="H1890" s="9" t="str">
        <f>IF(AND(Table13[[#This Row],[Call Sign]]&lt;&gt;"N/A", Table13[[#This Row],[Call Sign]]&lt;&gt;"Pending"), "Y", "N")</f>
        <v>N</v>
      </c>
      <c r="I1890" s="10" t="str" cm="1">
        <f t="array" ref="I18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0" s="6" t="str" cm="1">
        <f t="array" ref="J1890">IF(IFERROR(VLOOKUP(VALUE(Table13[[#This Row],[County FIPS]]), IFERROR(IF(VALUE([1]!New_Leases[#Data])=0, "Pending", VALUE([1]!New_Leases[#Data])), [1]!New_Leases[#Data]), 13, FALSE), "N")="Active", "Y", "N")</f>
        <v>N</v>
      </c>
      <c r="K1890" s="9" t="str" cm="1">
        <f t="array" ref="K18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0" s="9" t="str" cm="1">
        <f t="array" ref="L18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0" s="11" t="str" cm="1">
        <f t="array" ref="M18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0" s="9" t="str" cm="1">
        <f t="array" ref="N1890">IF(IFERROR(VLOOKUP(VALUE(Table13[[#This Row],[County FIPS]]), VALUE([1]!Assignments_of_Authorization[#Data]), 1, FALSE), "N")&lt;&gt;"N", "Y", "N")</f>
        <v>N</v>
      </c>
      <c r="O1890" s="9" t="str" cm="1">
        <f t="array" ref="O18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0" s="9" t="str" cm="1">
        <f t="array" ref="P18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0" s="9" t="str" cm="1">
        <f t="array" ref="Q18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1" spans="2:17" x14ac:dyDescent="0.25">
      <c r="B1891" s="8" t="s">
        <v>3936</v>
      </c>
      <c r="C1891" t="s">
        <v>1219</v>
      </c>
      <c r="D1891" t="s">
        <v>71</v>
      </c>
      <c r="E1891" t="s">
        <v>6</v>
      </c>
      <c r="F1891" s="4">
        <v>61302</v>
      </c>
      <c r="G1891" s="6" t="str" cm="1">
        <f t="array" ref="G1891">IFERROR(VLOOKUP(VALUE(Table13[[#This Row],[County FIPS]]), IFERROR(IF(VALUE([1]!New_Licenses[#Data])=0, "Pending", VALUE([1]!New_Licenses[#Data])), [1]!New_Licenses[#Data]), 8, FALSE), "N/A")</f>
        <v>N/A</v>
      </c>
      <c r="H1891" s="9" t="str">
        <f>IF(AND(Table13[[#This Row],[Call Sign]]&lt;&gt;"N/A", Table13[[#This Row],[Call Sign]]&lt;&gt;"Pending"), "Y", "N")</f>
        <v>N</v>
      </c>
      <c r="I1891" s="10" t="str" cm="1">
        <f t="array" ref="I18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1" s="6" t="str" cm="1">
        <f t="array" ref="J1891">IF(IFERROR(VLOOKUP(VALUE(Table13[[#This Row],[County FIPS]]), IFERROR(IF(VALUE([1]!New_Leases[#Data])=0, "Pending", VALUE([1]!New_Leases[#Data])), [1]!New_Leases[#Data]), 13, FALSE), "N")="Active", "Y", "N")</f>
        <v>N</v>
      </c>
      <c r="K1891" s="9" t="str" cm="1">
        <f t="array" ref="K18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1" s="9" t="str" cm="1">
        <f t="array" ref="L18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1" s="11" t="str" cm="1">
        <f t="array" ref="M18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1" s="9" t="str" cm="1">
        <f t="array" ref="N1891">IF(IFERROR(VLOOKUP(VALUE(Table13[[#This Row],[County FIPS]]), VALUE([1]!Assignments_of_Authorization[#Data]), 1, FALSE), "N")&lt;&gt;"N", "Y", "N")</f>
        <v>N</v>
      </c>
      <c r="O1891" s="9" t="str" cm="1">
        <f t="array" ref="O18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1" s="9" t="str" cm="1">
        <f t="array" ref="P18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1" s="9" t="str" cm="1">
        <f t="array" ref="Q18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2" spans="2:17" x14ac:dyDescent="0.25">
      <c r="B1892" s="8" t="s">
        <v>3937</v>
      </c>
      <c r="C1892" t="s">
        <v>1219</v>
      </c>
      <c r="D1892" t="s">
        <v>460</v>
      </c>
      <c r="E1892" t="s">
        <v>8</v>
      </c>
      <c r="F1892" s="4">
        <v>91283</v>
      </c>
      <c r="G1892" s="6" t="str" cm="1">
        <f t="array" ref="G1892">IFERROR(VLOOKUP(VALUE(Table13[[#This Row],[County FIPS]]), IFERROR(IF(VALUE([1]!New_Licenses[#Data])=0, "Pending", VALUE([1]!New_Licenses[#Data])), [1]!New_Licenses[#Data]), 8, FALSE), "N/A")</f>
        <v>N/A</v>
      </c>
      <c r="H1892" s="9" t="str">
        <f>IF(AND(Table13[[#This Row],[Call Sign]]&lt;&gt;"N/A", Table13[[#This Row],[Call Sign]]&lt;&gt;"Pending"), "Y", "N")</f>
        <v>N</v>
      </c>
      <c r="I1892" s="10" t="str" cm="1">
        <f t="array" ref="I18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2" s="6" t="str" cm="1">
        <f t="array" ref="J1892">IF(IFERROR(VLOOKUP(VALUE(Table13[[#This Row],[County FIPS]]), IFERROR(IF(VALUE([1]!New_Leases[#Data])=0, "Pending", VALUE([1]!New_Leases[#Data])), [1]!New_Leases[#Data]), 13, FALSE), "N")="Active", "Y", "N")</f>
        <v>N</v>
      </c>
      <c r="K1892" s="9" t="str" cm="1">
        <f t="array" ref="K18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2" s="9" t="str" cm="1">
        <f t="array" ref="L18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2" s="11" t="str" cm="1">
        <f t="array" ref="M18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2" s="9" t="str" cm="1">
        <f t="array" ref="N1892">IF(IFERROR(VLOOKUP(VALUE(Table13[[#This Row],[County FIPS]]), VALUE([1]!Assignments_of_Authorization[#Data]), 1, FALSE), "N")&lt;&gt;"N", "Y", "N")</f>
        <v>N</v>
      </c>
      <c r="O1892" s="9" t="str" cm="1">
        <f t="array" ref="O18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2" s="9" t="str" cm="1">
        <f t="array" ref="P18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2" s="9" t="str" cm="1">
        <f t="array" ref="Q18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3" spans="2:17" x14ac:dyDescent="0.25">
      <c r="B1893" s="8" t="s">
        <v>3938</v>
      </c>
      <c r="C1893" t="s">
        <v>1219</v>
      </c>
      <c r="D1893" t="s">
        <v>1248</v>
      </c>
      <c r="E1893" t="s">
        <v>8</v>
      </c>
      <c r="F1893" s="4">
        <v>1004457</v>
      </c>
      <c r="G1893" s="6" t="str" cm="1">
        <f t="array" ref="G1893">IFERROR(VLOOKUP(VALUE(Table13[[#This Row],[County FIPS]]), IFERROR(IF(VALUE([1]!New_Licenses[#Data])=0, "Pending", VALUE([1]!New_Licenses[#Data])), [1]!New_Licenses[#Data]), 8, FALSE), "N/A")</f>
        <v>N/A</v>
      </c>
      <c r="H1893" s="9" t="str">
        <f>IF(AND(Table13[[#This Row],[Call Sign]]&lt;&gt;"N/A", Table13[[#This Row],[Call Sign]]&lt;&gt;"Pending"), "Y", "N")</f>
        <v>N</v>
      </c>
      <c r="I1893" s="10" t="str" cm="1">
        <f t="array" ref="I18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3" s="6" t="str" cm="1">
        <f t="array" ref="J1893">IF(IFERROR(VLOOKUP(VALUE(Table13[[#This Row],[County FIPS]]), IFERROR(IF(VALUE([1]!New_Leases[#Data])=0, "Pending", VALUE([1]!New_Leases[#Data])), [1]!New_Leases[#Data]), 13, FALSE), "N")="Active", "Y", "N")</f>
        <v>N</v>
      </c>
      <c r="K1893" s="9" t="str" cm="1">
        <f t="array" ref="K18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3" s="9" t="str" cm="1">
        <f t="array" ref="L18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3" s="11" t="str" cm="1">
        <f t="array" ref="M18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3" s="9" t="str" cm="1">
        <f t="array" ref="N1893">IF(IFERROR(VLOOKUP(VALUE(Table13[[#This Row],[County FIPS]]), VALUE([1]!Assignments_of_Authorization[#Data]), 1, FALSE), "N")&lt;&gt;"N", "Y", "N")</f>
        <v>N</v>
      </c>
      <c r="O1893" s="9" t="str" cm="1">
        <f t="array" ref="O18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3" s="9" t="str" cm="1">
        <f t="array" ref="P18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3" s="9" t="str" cm="1">
        <f t="array" ref="Q18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4" spans="2:17" x14ac:dyDescent="0.25">
      <c r="B1894" s="8" t="s">
        <v>3939</v>
      </c>
      <c r="C1894" t="s">
        <v>1219</v>
      </c>
      <c r="D1894" t="s">
        <v>1249</v>
      </c>
      <c r="E1894" t="s">
        <v>6</v>
      </c>
      <c r="F1894" s="4">
        <v>40531</v>
      </c>
      <c r="G1894" s="6" t="str" cm="1">
        <f t="array" ref="G1894">IFERROR(VLOOKUP(VALUE(Table13[[#This Row],[County FIPS]]), IFERROR(IF(VALUE([1]!New_Licenses[#Data])=0, "Pending", VALUE([1]!New_Licenses[#Data])), [1]!New_Licenses[#Data]), 8, FALSE), "N/A")</f>
        <v>N/A</v>
      </c>
      <c r="H1894" s="9" t="str">
        <f>IF(AND(Table13[[#This Row],[Call Sign]]&lt;&gt;"N/A", Table13[[#This Row],[Call Sign]]&lt;&gt;"Pending"), "Y", "N")</f>
        <v>N</v>
      </c>
      <c r="I1894" s="10" t="str" cm="1">
        <f t="array" ref="I18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4" s="6" t="str" cm="1">
        <f t="array" ref="J1894">IF(IFERROR(VLOOKUP(VALUE(Table13[[#This Row],[County FIPS]]), IFERROR(IF(VALUE([1]!New_Leases[#Data])=0, "Pending", VALUE([1]!New_Leases[#Data])), [1]!New_Leases[#Data]), 13, FALSE), "N")="Active", "Y", "N")</f>
        <v>N</v>
      </c>
      <c r="K1894" s="9" t="str" cm="1">
        <f t="array" ref="K18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4" s="9" t="str" cm="1">
        <f t="array" ref="L18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4" s="11" t="str" cm="1">
        <f t="array" ref="M18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4" s="9" t="str" cm="1">
        <f t="array" ref="N1894">IF(IFERROR(VLOOKUP(VALUE(Table13[[#This Row],[County FIPS]]), VALUE([1]!Assignments_of_Authorization[#Data]), 1, FALSE), "N")&lt;&gt;"N", "Y", "N")</f>
        <v>N</v>
      </c>
      <c r="O1894" s="9" t="str" cm="1">
        <f t="array" ref="O18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4" s="9" t="str" cm="1">
        <f t="array" ref="P18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4" s="9" t="str" cm="1">
        <f t="array" ref="Q18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5" spans="2:17" x14ac:dyDescent="0.25">
      <c r="B1895" s="8" t="s">
        <v>3940</v>
      </c>
      <c r="C1895" t="s">
        <v>1219</v>
      </c>
      <c r="D1895" t="s">
        <v>1250</v>
      </c>
      <c r="E1895" t="s">
        <v>6</v>
      </c>
      <c r="F1895" s="4">
        <v>24774</v>
      </c>
      <c r="G1895" s="6" t="str" cm="1">
        <f t="array" ref="G1895">IFERROR(VLOOKUP(VALUE(Table13[[#This Row],[County FIPS]]), IFERROR(IF(VALUE([1]!New_Licenses[#Data])=0, "Pending", VALUE([1]!New_Licenses[#Data])), [1]!New_Licenses[#Data]), 8, FALSE), "N/A")</f>
        <v>N/A</v>
      </c>
      <c r="H1895" s="9" t="str">
        <f>IF(AND(Table13[[#This Row],[Call Sign]]&lt;&gt;"N/A", Table13[[#This Row],[Call Sign]]&lt;&gt;"Pending"), "Y", "N")</f>
        <v>N</v>
      </c>
      <c r="I1895" s="10" t="str" cm="1">
        <f t="array" ref="I18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5" s="6" t="str" cm="1">
        <f t="array" ref="J1895">IF(IFERROR(VLOOKUP(VALUE(Table13[[#This Row],[County FIPS]]), IFERROR(IF(VALUE([1]!New_Leases[#Data])=0, "Pending", VALUE([1]!New_Leases[#Data])), [1]!New_Leases[#Data]), 13, FALSE), "N")="Active", "Y", "N")</f>
        <v>N</v>
      </c>
      <c r="K1895" s="9" t="str" cm="1">
        <f t="array" ref="K18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5" s="9" t="str" cm="1">
        <f t="array" ref="L18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5" s="11" t="str" cm="1">
        <f t="array" ref="M18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5" s="9" t="str" cm="1">
        <f t="array" ref="N1895">IF(IFERROR(VLOOKUP(VALUE(Table13[[#This Row],[County FIPS]]), VALUE([1]!Assignments_of_Authorization[#Data]), 1, FALSE), "N")&lt;&gt;"N", "Y", "N")</f>
        <v>N</v>
      </c>
      <c r="O1895" s="9" t="str" cm="1">
        <f t="array" ref="O18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5" s="9" t="str" cm="1">
        <f t="array" ref="P18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5" s="9" t="str" cm="1">
        <f t="array" ref="Q18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6" spans="2:17" x14ac:dyDescent="0.25">
      <c r="B1896" s="8" t="s">
        <v>3941</v>
      </c>
      <c r="C1896" t="s">
        <v>1251</v>
      </c>
      <c r="D1896" t="s">
        <v>1252</v>
      </c>
      <c r="E1896" t="s">
        <v>8</v>
      </c>
      <c r="F1896" s="4">
        <v>171415</v>
      </c>
      <c r="G1896" s="6" t="str" cm="1">
        <f t="array" ref="G1896">IFERROR(VLOOKUP(VALUE(Table13[[#This Row],[County FIPS]]), IFERROR(IF(VALUE([1]!New_Licenses[#Data])=0, "Pending", VALUE([1]!New_Licenses[#Data])), [1]!New_Licenses[#Data]), 8, FALSE), "N/A")</f>
        <v>N/A</v>
      </c>
      <c r="H1896" s="9" t="str">
        <f>IF(AND(Table13[[#This Row],[Call Sign]]&lt;&gt;"N/A", Table13[[#This Row],[Call Sign]]&lt;&gt;"Pending"), "Y", "N")</f>
        <v>N</v>
      </c>
      <c r="I1896" s="10" t="str" cm="1">
        <f t="array" ref="I18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6" s="6" t="str" cm="1">
        <f t="array" ref="J1896">IF(IFERROR(VLOOKUP(VALUE(Table13[[#This Row],[County FIPS]]), IFERROR(IF(VALUE([1]!New_Leases[#Data])=0, "Pending", VALUE([1]!New_Leases[#Data])), [1]!New_Leases[#Data]), 13, FALSE), "N")="Active", "Y", "N")</f>
        <v>N</v>
      </c>
      <c r="K1896" s="9" t="str" cm="1">
        <f t="array" ref="K18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6" s="9" t="str" cm="1">
        <f t="array" ref="L18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6" s="11" t="str" cm="1">
        <f t="array" ref="M18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6" s="9" t="str" cm="1">
        <f t="array" ref="N1896">IF(IFERROR(VLOOKUP(VALUE(Table13[[#This Row],[County FIPS]]), VALUE([1]!Assignments_of_Authorization[#Data]), 1, FALSE), "N")&lt;&gt;"N", "Y", "N")</f>
        <v>N</v>
      </c>
      <c r="O1896" s="9" t="str" cm="1">
        <f t="array" ref="O18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6" s="9" t="str" cm="1">
        <f t="array" ref="P18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6" s="9" t="str" cm="1">
        <f t="array" ref="Q18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7" spans="2:17" x14ac:dyDescent="0.25">
      <c r="B1897" s="8" t="s">
        <v>3942</v>
      </c>
      <c r="C1897" t="s">
        <v>1251</v>
      </c>
      <c r="D1897" t="s">
        <v>508</v>
      </c>
      <c r="E1897" t="s">
        <v>8</v>
      </c>
      <c r="F1897" s="4">
        <v>36444</v>
      </c>
      <c r="G1897" s="6" t="str" cm="1">
        <f t="array" ref="G1897">IFERROR(VLOOKUP(VALUE(Table13[[#This Row],[County FIPS]]), IFERROR(IF(VALUE([1]!New_Licenses[#Data])=0, "Pending", VALUE([1]!New_Licenses[#Data])), [1]!New_Licenses[#Data]), 8, FALSE), "N/A")</f>
        <v>N/A</v>
      </c>
      <c r="H1897" s="9" t="str">
        <f>IF(AND(Table13[[#This Row],[Call Sign]]&lt;&gt;"N/A", Table13[[#This Row],[Call Sign]]&lt;&gt;"Pending"), "Y", "N")</f>
        <v>N</v>
      </c>
      <c r="I1897" s="10" t="str" cm="1">
        <f t="array" ref="I18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7" s="6" t="str" cm="1">
        <f t="array" ref="J1897">IF(IFERROR(VLOOKUP(VALUE(Table13[[#This Row],[County FIPS]]), IFERROR(IF(VALUE([1]!New_Leases[#Data])=0, "Pending", VALUE([1]!New_Leases[#Data])), [1]!New_Leases[#Data]), 13, FALSE), "N")="Active", "Y", "N")</f>
        <v>N</v>
      </c>
      <c r="K1897" s="9" t="str" cm="1">
        <f t="array" ref="K18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7" s="9" t="str" cm="1">
        <f t="array" ref="L18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7" s="11" t="str" cm="1">
        <f t="array" ref="M18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7" s="9" t="str" cm="1">
        <f t="array" ref="N1897">IF(IFERROR(VLOOKUP(VALUE(Table13[[#This Row],[County FIPS]]), VALUE([1]!Assignments_of_Authorization[#Data]), 1, FALSE), "N")&lt;&gt;"N", "Y", "N")</f>
        <v>N</v>
      </c>
      <c r="O1897" s="9" t="str" cm="1">
        <f t="array" ref="O18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7" s="9" t="str" cm="1">
        <f t="array" ref="P18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7" s="9" t="str" cm="1">
        <f t="array" ref="Q18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8" spans="2:17" x14ac:dyDescent="0.25">
      <c r="B1898" s="8" t="s">
        <v>3943</v>
      </c>
      <c r="C1898" t="s">
        <v>1251</v>
      </c>
      <c r="D1898" t="s">
        <v>1253</v>
      </c>
      <c r="E1898" t="s">
        <v>6</v>
      </c>
      <c r="F1898" s="4">
        <v>10888</v>
      </c>
      <c r="G1898" s="6" t="str" cm="1">
        <f t="array" ref="G1898">IFERROR(VLOOKUP(VALUE(Table13[[#This Row],[County FIPS]]), IFERROR(IF(VALUE([1]!New_Licenses[#Data])=0, "Pending", VALUE([1]!New_Licenses[#Data])), [1]!New_Licenses[#Data]), 8, FALSE), "N/A")</f>
        <v>N/A</v>
      </c>
      <c r="H1898" s="9" t="str">
        <f>IF(AND(Table13[[#This Row],[Call Sign]]&lt;&gt;"N/A", Table13[[#This Row],[Call Sign]]&lt;&gt;"Pending"), "Y", "N")</f>
        <v>N</v>
      </c>
      <c r="I1898" s="10" t="str" cm="1">
        <f t="array" ref="I18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8" s="6" t="str" cm="1">
        <f t="array" ref="J1898">IF(IFERROR(VLOOKUP(VALUE(Table13[[#This Row],[County FIPS]]), IFERROR(IF(VALUE([1]!New_Leases[#Data])=0, "Pending", VALUE([1]!New_Leases[#Data])), [1]!New_Leases[#Data]), 13, FALSE), "N")="Active", "Y", "N")</f>
        <v>N</v>
      </c>
      <c r="K1898" s="9" t="str" cm="1">
        <f t="array" ref="K18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8" s="9" t="str" cm="1">
        <f t="array" ref="L18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8" s="11" t="str" cm="1">
        <f t="array" ref="M18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8" s="9" t="str" cm="1">
        <f t="array" ref="N1898">IF(IFERROR(VLOOKUP(VALUE(Table13[[#This Row],[County FIPS]]), VALUE([1]!Assignments_of_Authorization[#Data]), 1, FALSE), "N")&lt;&gt;"N", "Y", "N")</f>
        <v>N</v>
      </c>
      <c r="O1898" s="9" t="str" cm="1">
        <f t="array" ref="O18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8" s="9" t="str" cm="1">
        <f t="array" ref="P18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8" s="9" t="str" cm="1">
        <f t="array" ref="Q18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899" spans="2:17" x14ac:dyDescent="0.25">
      <c r="B1899" s="8" t="s">
        <v>3944</v>
      </c>
      <c r="C1899" t="s">
        <v>1251</v>
      </c>
      <c r="D1899" t="s">
        <v>1254</v>
      </c>
      <c r="E1899" t="s">
        <v>6</v>
      </c>
      <c r="F1899" s="4">
        <v>22055</v>
      </c>
      <c r="G1899" s="6" t="str" cm="1">
        <f t="array" ref="G1899">IFERROR(VLOOKUP(VALUE(Table13[[#This Row],[County FIPS]]), IFERROR(IF(VALUE([1]!New_Licenses[#Data])=0, "Pending", VALUE([1]!New_Licenses[#Data])), [1]!New_Licenses[#Data]), 8, FALSE), "N/A")</f>
        <v>N/A</v>
      </c>
      <c r="H1899" s="9" t="str">
        <f>IF(AND(Table13[[#This Row],[Call Sign]]&lt;&gt;"N/A", Table13[[#This Row],[Call Sign]]&lt;&gt;"Pending"), "Y", "N")</f>
        <v>N</v>
      </c>
      <c r="I1899" s="10" t="str" cm="1">
        <f t="array" ref="I18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899" s="6" t="str" cm="1">
        <f t="array" ref="J1899">IF(IFERROR(VLOOKUP(VALUE(Table13[[#This Row],[County FIPS]]), IFERROR(IF(VALUE([1]!New_Leases[#Data])=0, "Pending", VALUE([1]!New_Leases[#Data])), [1]!New_Leases[#Data]), 13, FALSE), "N")="Active", "Y", "N")</f>
        <v>N</v>
      </c>
      <c r="K1899" s="9" t="str" cm="1">
        <f t="array" ref="K18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899" s="9" t="str" cm="1">
        <f t="array" ref="L18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899" s="11" t="str" cm="1">
        <f t="array" ref="M18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899" s="9" t="str" cm="1">
        <f t="array" ref="N1899">IF(IFERROR(VLOOKUP(VALUE(Table13[[#This Row],[County FIPS]]), VALUE([1]!Assignments_of_Authorization[#Data]), 1, FALSE), "N")&lt;&gt;"N", "Y", "N")</f>
        <v>N</v>
      </c>
      <c r="O1899" s="9" t="str" cm="1">
        <f t="array" ref="O18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899" s="9" t="str" cm="1">
        <f t="array" ref="P18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899" s="9" t="str" cm="1">
        <f t="array" ref="Q18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0" spans="2:17" x14ac:dyDescent="0.25">
      <c r="B1900" s="8" t="s">
        <v>3945</v>
      </c>
      <c r="C1900" t="s">
        <v>1251</v>
      </c>
      <c r="D1900" t="s">
        <v>1255</v>
      </c>
      <c r="E1900" t="s">
        <v>6</v>
      </c>
      <c r="F1900" s="4">
        <v>26577</v>
      </c>
      <c r="G1900" s="6" t="str" cm="1">
        <f t="array" ref="G1900">IFERROR(VLOOKUP(VALUE(Table13[[#This Row],[County FIPS]]), IFERROR(IF(VALUE([1]!New_Licenses[#Data])=0, "Pending", VALUE([1]!New_Licenses[#Data])), [1]!New_Licenses[#Data]), 8, FALSE), "N/A")</f>
        <v>N/A</v>
      </c>
      <c r="H1900" s="9" t="str">
        <f>IF(AND(Table13[[#This Row],[Call Sign]]&lt;&gt;"N/A", Table13[[#This Row],[Call Sign]]&lt;&gt;"Pending"), "Y", "N")</f>
        <v>N</v>
      </c>
      <c r="I1900" s="10" t="str" cm="1">
        <f t="array" ref="I19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0" s="6" t="str" cm="1">
        <f t="array" ref="J1900">IF(IFERROR(VLOOKUP(VALUE(Table13[[#This Row],[County FIPS]]), IFERROR(IF(VALUE([1]!New_Leases[#Data])=0, "Pending", VALUE([1]!New_Leases[#Data])), [1]!New_Leases[#Data]), 13, FALSE), "N")="Active", "Y", "N")</f>
        <v>N</v>
      </c>
      <c r="K1900" s="9" t="str" cm="1">
        <f t="array" ref="K19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0" s="9" t="str" cm="1">
        <f t="array" ref="L19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0" s="11" t="str" cm="1">
        <f t="array" ref="M19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0" s="9" t="str" cm="1">
        <f t="array" ref="N1900">IF(IFERROR(VLOOKUP(VALUE(Table13[[#This Row],[County FIPS]]), VALUE([1]!Assignments_of_Authorization[#Data]), 1, FALSE), "N")&lt;&gt;"N", "Y", "N")</f>
        <v>N</v>
      </c>
      <c r="O1900" s="9" t="str" cm="1">
        <f t="array" ref="O19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0" s="9" t="str" cm="1">
        <f t="array" ref="P19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0" s="9" t="str" cm="1">
        <f t="array" ref="Q19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1" spans="2:17" x14ac:dyDescent="0.25">
      <c r="B1901" s="8" t="s">
        <v>3946</v>
      </c>
      <c r="C1901" t="s">
        <v>1251</v>
      </c>
      <c r="D1901" t="s">
        <v>1256</v>
      </c>
      <c r="E1901" t="s">
        <v>6</v>
      </c>
      <c r="F1901" s="4">
        <v>17806</v>
      </c>
      <c r="G1901" s="6" t="str" cm="1">
        <f t="array" ref="G1901">IFERROR(VLOOKUP(VALUE(Table13[[#This Row],[County FIPS]]), IFERROR(IF(VALUE([1]!New_Licenses[#Data])=0, "Pending", VALUE([1]!New_Licenses[#Data])), [1]!New_Licenses[#Data]), 8, FALSE), "N/A")</f>
        <v>N/A</v>
      </c>
      <c r="H1901" s="9" t="str">
        <f>IF(AND(Table13[[#This Row],[Call Sign]]&lt;&gt;"N/A", Table13[[#This Row],[Call Sign]]&lt;&gt;"Pending"), "Y", "N")</f>
        <v>N</v>
      </c>
      <c r="I1901" s="10" t="str" cm="1">
        <f t="array" ref="I19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1" s="6" t="str" cm="1">
        <f t="array" ref="J1901">IF(IFERROR(VLOOKUP(VALUE(Table13[[#This Row],[County FIPS]]), IFERROR(IF(VALUE([1]!New_Leases[#Data])=0, "Pending", VALUE([1]!New_Leases[#Data])), [1]!New_Leases[#Data]), 13, FALSE), "N")="Active", "Y", "N")</f>
        <v>N</v>
      </c>
      <c r="K1901" s="9" t="str" cm="1">
        <f t="array" ref="K19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1" s="9" t="str" cm="1">
        <f t="array" ref="L19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1" s="11" t="str" cm="1">
        <f t="array" ref="M19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1" s="9" t="str" cm="1">
        <f t="array" ref="N1901">IF(IFERROR(VLOOKUP(VALUE(Table13[[#This Row],[County FIPS]]), VALUE([1]!Assignments_of_Authorization[#Data]), 1, FALSE), "N")&lt;&gt;"N", "Y", "N")</f>
        <v>N</v>
      </c>
      <c r="O1901" s="9" t="str" cm="1">
        <f t="array" ref="O19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1" s="9" t="str" cm="1">
        <f t="array" ref="P19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1" s="9" t="str" cm="1">
        <f t="array" ref="Q19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2" spans="2:17" x14ac:dyDescent="0.25">
      <c r="B1902" s="8" t="s">
        <v>3947</v>
      </c>
      <c r="C1902" t="s">
        <v>1251</v>
      </c>
      <c r="D1902" t="s">
        <v>1257</v>
      </c>
      <c r="E1902" t="s">
        <v>6</v>
      </c>
      <c r="F1902" s="4">
        <v>44652</v>
      </c>
      <c r="G1902" s="6" t="str" cm="1">
        <f t="array" ref="G1902">IFERROR(VLOOKUP(VALUE(Table13[[#This Row],[County FIPS]]), IFERROR(IF(VALUE([1]!New_Licenses[#Data])=0, "Pending", VALUE([1]!New_Licenses[#Data])), [1]!New_Licenses[#Data]), 8, FALSE), "N/A")</f>
        <v>N/A</v>
      </c>
      <c r="H1902" s="9" t="str">
        <f>IF(AND(Table13[[#This Row],[Call Sign]]&lt;&gt;"N/A", Table13[[#This Row],[Call Sign]]&lt;&gt;"Pending"), "Y", "N")</f>
        <v>N</v>
      </c>
      <c r="I1902" s="10" t="str" cm="1">
        <f t="array" ref="I19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2" s="6" t="str" cm="1">
        <f t="array" ref="J1902">IF(IFERROR(VLOOKUP(VALUE(Table13[[#This Row],[County FIPS]]), IFERROR(IF(VALUE([1]!New_Leases[#Data])=0, "Pending", VALUE([1]!New_Leases[#Data])), [1]!New_Leases[#Data]), 13, FALSE), "N")="Active", "Y", "N")</f>
        <v>N</v>
      </c>
      <c r="K1902" s="9" t="str" cm="1">
        <f t="array" ref="K19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2" s="9" t="str" cm="1">
        <f t="array" ref="L19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2" s="11" t="str" cm="1">
        <f t="array" ref="M19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2" s="9" t="str" cm="1">
        <f t="array" ref="N1902">IF(IFERROR(VLOOKUP(VALUE(Table13[[#This Row],[County FIPS]]), VALUE([1]!Assignments_of_Authorization[#Data]), 1, FALSE), "N")&lt;&gt;"N", "Y", "N")</f>
        <v>N</v>
      </c>
      <c r="O1902" s="9" t="str" cm="1">
        <f t="array" ref="O19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2" s="9" t="str" cm="1">
        <f t="array" ref="P19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2" s="9" t="str" cm="1">
        <f t="array" ref="Q19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3" spans="2:17" x14ac:dyDescent="0.25">
      <c r="B1903" s="8" t="s">
        <v>3948</v>
      </c>
      <c r="C1903" t="s">
        <v>1251</v>
      </c>
      <c r="D1903" t="s">
        <v>1258</v>
      </c>
      <c r="E1903" t="s">
        <v>6</v>
      </c>
      <c r="F1903" s="4">
        <v>17934</v>
      </c>
      <c r="G1903" s="6" t="str" cm="1">
        <f t="array" ref="G1903">IFERROR(VLOOKUP(VALUE(Table13[[#This Row],[County FIPS]]), IFERROR(IF(VALUE([1]!New_Licenses[#Data])=0, "Pending", VALUE([1]!New_Licenses[#Data])), [1]!New_Licenses[#Data]), 8, FALSE), "N/A")</f>
        <v>N/A</v>
      </c>
      <c r="H1903" s="9" t="str">
        <f>IF(AND(Table13[[#This Row],[Call Sign]]&lt;&gt;"N/A", Table13[[#This Row],[Call Sign]]&lt;&gt;"Pending"), "Y", "N")</f>
        <v>N</v>
      </c>
      <c r="I1903" s="10" t="str" cm="1">
        <f t="array" ref="I19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3" s="6" t="str" cm="1">
        <f t="array" ref="J1903">IF(IFERROR(VLOOKUP(VALUE(Table13[[#This Row],[County FIPS]]), IFERROR(IF(VALUE([1]!New_Leases[#Data])=0, "Pending", VALUE([1]!New_Leases[#Data])), [1]!New_Leases[#Data]), 13, FALSE), "N")="Active", "Y", "N")</f>
        <v>N</v>
      </c>
      <c r="K1903" s="9" t="str" cm="1">
        <f t="array" ref="K19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3" s="9" t="str" cm="1">
        <f t="array" ref="L19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3" s="11" t="str" cm="1">
        <f t="array" ref="M19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3" s="9" t="str" cm="1">
        <f t="array" ref="N1903">IF(IFERROR(VLOOKUP(VALUE(Table13[[#This Row],[County FIPS]]), VALUE([1]!Assignments_of_Authorization[#Data]), 1, FALSE), "N")&lt;&gt;"N", "Y", "N")</f>
        <v>N</v>
      </c>
      <c r="O1903" s="9" t="str" cm="1">
        <f t="array" ref="O19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3" s="9" t="str" cm="1">
        <f t="array" ref="P19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3" s="9" t="str" cm="1">
        <f t="array" ref="Q19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4" spans="2:17" x14ac:dyDescent="0.25">
      <c r="B1904" s="8" t="s">
        <v>3949</v>
      </c>
      <c r="C1904" t="s">
        <v>1251</v>
      </c>
      <c r="D1904" t="s">
        <v>1259</v>
      </c>
      <c r="E1904" t="s">
        <v>6</v>
      </c>
      <c r="F1904" s="4">
        <v>29606</v>
      </c>
      <c r="G1904" s="6" t="str" cm="1">
        <f t="array" ref="G1904">IFERROR(VLOOKUP(VALUE(Table13[[#This Row],[County FIPS]]), IFERROR(IF(VALUE([1]!New_Licenses[#Data])=0, "Pending", VALUE([1]!New_Licenses[#Data])), [1]!New_Licenses[#Data]), 8, FALSE), "N/A")</f>
        <v>N/A</v>
      </c>
      <c r="H1904" s="9" t="str">
        <f>IF(AND(Table13[[#This Row],[Call Sign]]&lt;&gt;"N/A", Table13[[#This Row],[Call Sign]]&lt;&gt;"Pending"), "Y", "N")</f>
        <v>N</v>
      </c>
      <c r="I1904" s="10" t="str" cm="1">
        <f t="array" ref="I19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4" s="6" t="str" cm="1">
        <f t="array" ref="J1904">IF(IFERROR(VLOOKUP(VALUE(Table13[[#This Row],[County FIPS]]), IFERROR(IF(VALUE([1]!New_Leases[#Data])=0, "Pending", VALUE([1]!New_Leases[#Data])), [1]!New_Leases[#Data]), 13, FALSE), "N")="Active", "Y", "N")</f>
        <v>N</v>
      </c>
      <c r="K1904" s="9" t="str" cm="1">
        <f t="array" ref="K19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4" s="9" t="str" cm="1">
        <f t="array" ref="L19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4" s="11" t="str" cm="1">
        <f t="array" ref="M19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4" s="9" t="str" cm="1">
        <f t="array" ref="N1904">IF(IFERROR(VLOOKUP(VALUE(Table13[[#This Row],[County FIPS]]), VALUE([1]!Assignments_of_Authorization[#Data]), 1, FALSE), "N")&lt;&gt;"N", "Y", "N")</f>
        <v>N</v>
      </c>
      <c r="O1904" s="9" t="str" cm="1">
        <f t="array" ref="O19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4" s="9" t="str" cm="1">
        <f t="array" ref="P19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4" s="9" t="str" cm="1">
        <f t="array" ref="Q19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5" spans="2:17" x14ac:dyDescent="0.25">
      <c r="B1905" s="8" t="s">
        <v>3950</v>
      </c>
      <c r="C1905" t="s">
        <v>1251</v>
      </c>
      <c r="D1905" t="s">
        <v>1260</v>
      </c>
      <c r="E1905" t="s">
        <v>8</v>
      </c>
      <c r="F1905" s="4">
        <v>136693</v>
      </c>
      <c r="G1905" s="6" t="str" cm="1">
        <f t="array" ref="G1905">IFERROR(VLOOKUP(VALUE(Table13[[#This Row],[County FIPS]]), IFERROR(IF(VALUE([1]!New_Licenses[#Data])=0, "Pending", VALUE([1]!New_Licenses[#Data])), [1]!New_Licenses[#Data]), 8, FALSE), "N/A")</f>
        <v>N/A</v>
      </c>
      <c r="H1905" s="9" t="str">
        <f>IF(AND(Table13[[#This Row],[Call Sign]]&lt;&gt;"N/A", Table13[[#This Row],[Call Sign]]&lt;&gt;"Pending"), "Y", "N")</f>
        <v>N</v>
      </c>
      <c r="I1905" s="10" t="str" cm="1">
        <f t="array" ref="I19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5" s="6" t="str" cm="1">
        <f t="array" ref="J1905">IF(IFERROR(VLOOKUP(VALUE(Table13[[#This Row],[County FIPS]]), IFERROR(IF(VALUE([1]!New_Leases[#Data])=0, "Pending", VALUE([1]!New_Leases[#Data])), [1]!New_Leases[#Data]), 13, FALSE), "N")="Active", "Y", "N")</f>
        <v>N</v>
      </c>
      <c r="K1905" s="9" t="str" cm="1">
        <f t="array" ref="K19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5" s="9" t="str" cm="1">
        <f t="array" ref="L19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5" s="11" t="str" cm="1">
        <f t="array" ref="M19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5" s="9" t="str" cm="1">
        <f t="array" ref="N1905">IF(IFERROR(VLOOKUP(VALUE(Table13[[#This Row],[County FIPS]]), VALUE([1]!Assignments_of_Authorization[#Data]), 1, FALSE), "N")&lt;&gt;"N", "Y", "N")</f>
        <v>N</v>
      </c>
      <c r="O1905" s="9" t="str" cm="1">
        <f t="array" ref="O19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5" s="9" t="str" cm="1">
        <f t="array" ref="P19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5" s="9" t="str" cm="1">
        <f t="array" ref="Q19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6" spans="2:17" x14ac:dyDescent="0.25">
      <c r="B1906" s="8" t="s">
        <v>3951</v>
      </c>
      <c r="C1906" t="s">
        <v>1251</v>
      </c>
      <c r="D1906" t="s">
        <v>1261</v>
      </c>
      <c r="E1906" t="s">
        <v>8</v>
      </c>
      <c r="F1906" s="4">
        <v>269452</v>
      </c>
      <c r="G1906" s="6" t="str" cm="1">
        <f t="array" ref="G1906">IFERROR(VLOOKUP(VALUE(Table13[[#This Row],[County FIPS]]), IFERROR(IF(VALUE([1]!New_Licenses[#Data])=0, "Pending", VALUE([1]!New_Licenses[#Data])), [1]!New_Licenses[#Data]), 8, FALSE), "N/A")</f>
        <v>N/A</v>
      </c>
      <c r="H1906" s="9" t="str">
        <f>IF(AND(Table13[[#This Row],[Call Sign]]&lt;&gt;"N/A", Table13[[#This Row],[Call Sign]]&lt;&gt;"Pending"), "Y", "N")</f>
        <v>N</v>
      </c>
      <c r="I1906" s="10" t="str" cm="1">
        <f t="array" ref="I19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6" s="6" t="str" cm="1">
        <f t="array" ref="J1906">IF(IFERROR(VLOOKUP(VALUE(Table13[[#This Row],[County FIPS]]), IFERROR(IF(VALUE([1]!New_Leases[#Data])=0, "Pending", VALUE([1]!New_Leases[#Data])), [1]!New_Leases[#Data]), 13, FALSE), "N")="Active", "Y", "N")</f>
        <v>N</v>
      </c>
      <c r="K1906" s="9" t="str" cm="1">
        <f t="array" ref="K19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6" s="9" t="str" cm="1">
        <f t="array" ref="L19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6" s="11" t="str" cm="1">
        <f t="array" ref="M19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6" s="9" t="str" cm="1">
        <f t="array" ref="N1906">IF(IFERROR(VLOOKUP(VALUE(Table13[[#This Row],[County FIPS]]), VALUE([1]!Assignments_of_Authorization[#Data]), 1, FALSE), "N")&lt;&gt;"N", "Y", "N")</f>
        <v>N</v>
      </c>
      <c r="O1906" s="9" t="str" cm="1">
        <f t="array" ref="O19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6" s="9" t="str" cm="1">
        <f t="array" ref="P19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6" s="9" t="str" cm="1">
        <f t="array" ref="Q19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7" spans="2:17" x14ac:dyDescent="0.25">
      <c r="B1907" s="8" t="s">
        <v>3952</v>
      </c>
      <c r="C1907" t="s">
        <v>1251</v>
      </c>
      <c r="D1907" t="s">
        <v>372</v>
      </c>
      <c r="E1907" t="s">
        <v>8</v>
      </c>
      <c r="F1907" s="4">
        <v>87570</v>
      </c>
      <c r="G1907" s="6" t="str" cm="1">
        <f t="array" ref="G1907">IFERROR(VLOOKUP(VALUE(Table13[[#This Row],[County FIPS]]), IFERROR(IF(VALUE([1]!New_Licenses[#Data])=0, "Pending", VALUE([1]!New_Licenses[#Data])), [1]!New_Licenses[#Data]), 8, FALSE), "N/A")</f>
        <v>N/A</v>
      </c>
      <c r="H1907" s="9" t="str">
        <f>IF(AND(Table13[[#This Row],[Call Sign]]&lt;&gt;"N/A", Table13[[#This Row],[Call Sign]]&lt;&gt;"Pending"), "Y", "N")</f>
        <v>N</v>
      </c>
      <c r="I1907" s="10" t="str" cm="1">
        <f t="array" ref="I19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7" s="6" t="str" cm="1">
        <f t="array" ref="J1907">IF(IFERROR(VLOOKUP(VALUE(Table13[[#This Row],[County FIPS]]), IFERROR(IF(VALUE([1]!New_Leases[#Data])=0, "Pending", VALUE([1]!New_Leases[#Data])), [1]!New_Leases[#Data]), 13, FALSE), "N")="Active", "Y", "N")</f>
        <v>N</v>
      </c>
      <c r="K1907" s="9" t="str" cm="1">
        <f t="array" ref="K19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7" s="9" t="str" cm="1">
        <f t="array" ref="L19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7" s="11" t="str" cm="1">
        <f t="array" ref="M19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7" s="9" t="str" cm="1">
        <f t="array" ref="N1907">IF(IFERROR(VLOOKUP(VALUE(Table13[[#This Row],[County FIPS]]), VALUE([1]!Assignments_of_Authorization[#Data]), 1, FALSE), "N")&lt;&gt;"N", "Y", "N")</f>
        <v>N</v>
      </c>
      <c r="O1907" s="9" t="str" cm="1">
        <f t="array" ref="O19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7" s="9" t="str" cm="1">
        <f t="array" ref="P19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7" s="9" t="str" cm="1">
        <f t="array" ref="Q19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8" spans="2:17" x14ac:dyDescent="0.25">
      <c r="B1908" s="8" t="s">
        <v>3953</v>
      </c>
      <c r="C1908" t="s">
        <v>1251</v>
      </c>
      <c r="D1908" t="s">
        <v>1262</v>
      </c>
      <c r="E1908" t="s">
        <v>8</v>
      </c>
      <c r="F1908" s="4">
        <v>225804</v>
      </c>
      <c r="G1908" s="6" t="str" cm="1">
        <f t="array" ref="G1908">IFERROR(VLOOKUP(VALUE(Table13[[#This Row],[County FIPS]]), IFERROR(IF(VALUE([1]!New_Licenses[#Data])=0, "Pending", VALUE([1]!New_Licenses[#Data])), [1]!New_Licenses[#Data]), 8, FALSE), "N/A")</f>
        <v>N/A</v>
      </c>
      <c r="H1908" s="9" t="str">
        <f>IF(AND(Table13[[#This Row],[Call Sign]]&lt;&gt;"N/A", Table13[[#This Row],[Call Sign]]&lt;&gt;"Pending"), "Y", "N")</f>
        <v>N</v>
      </c>
      <c r="I1908" s="10" t="str" cm="1">
        <f t="array" ref="I19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8" s="6" t="str" cm="1">
        <f t="array" ref="J1908">IF(IFERROR(VLOOKUP(VALUE(Table13[[#This Row],[County FIPS]]), IFERROR(IF(VALUE([1]!New_Leases[#Data])=0, "Pending", VALUE([1]!New_Leases[#Data])), [1]!New_Leases[#Data]), 13, FALSE), "N")="Active", "Y", "N")</f>
        <v>N</v>
      </c>
      <c r="K1908" s="9" t="str" cm="1">
        <f t="array" ref="K19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8" s="9" t="str" cm="1">
        <f t="array" ref="L19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8" s="11" t="str" cm="1">
        <f t="array" ref="M19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8" s="9" t="str" cm="1">
        <f t="array" ref="N1908">IF(IFERROR(VLOOKUP(VALUE(Table13[[#This Row],[County FIPS]]), VALUE([1]!Assignments_of_Authorization[#Data]), 1, FALSE), "N")&lt;&gt;"N", "Y", "N")</f>
        <v>N</v>
      </c>
      <c r="O1908" s="9" t="str" cm="1">
        <f t="array" ref="O19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8" s="9" t="str" cm="1">
        <f t="array" ref="P19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8" s="9" t="str" cm="1">
        <f t="array" ref="Q19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09" spans="2:17" x14ac:dyDescent="0.25">
      <c r="B1909" s="8" t="s">
        <v>3954</v>
      </c>
      <c r="C1909" t="s">
        <v>1251</v>
      </c>
      <c r="D1909" t="s">
        <v>729</v>
      </c>
      <c r="E1909" t="s">
        <v>8</v>
      </c>
      <c r="F1909" s="4">
        <v>80652</v>
      </c>
      <c r="G1909" s="6" t="str" cm="1">
        <f t="array" ref="G1909">IFERROR(VLOOKUP(VALUE(Table13[[#This Row],[County FIPS]]), IFERROR(IF(VALUE([1]!New_Licenses[#Data])=0, "Pending", VALUE([1]!New_Licenses[#Data])), [1]!New_Licenses[#Data]), 8, FALSE), "N/A")</f>
        <v>N/A</v>
      </c>
      <c r="H1909" s="9" t="str">
        <f>IF(AND(Table13[[#This Row],[Call Sign]]&lt;&gt;"N/A", Table13[[#This Row],[Call Sign]]&lt;&gt;"Pending"), "Y", "N")</f>
        <v>N</v>
      </c>
      <c r="I1909" s="10" t="str" cm="1">
        <f t="array" ref="I19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09" s="6" t="str" cm="1">
        <f t="array" ref="J1909">IF(IFERROR(VLOOKUP(VALUE(Table13[[#This Row],[County FIPS]]), IFERROR(IF(VALUE([1]!New_Leases[#Data])=0, "Pending", VALUE([1]!New_Leases[#Data])), [1]!New_Leases[#Data]), 13, FALSE), "N")="Active", "Y", "N")</f>
        <v>N</v>
      </c>
      <c r="K1909" s="9" t="str" cm="1">
        <f t="array" ref="K19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09" s="9" t="str" cm="1">
        <f t="array" ref="L19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09" s="11" t="str" cm="1">
        <f t="array" ref="M19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09" s="9" t="str" cm="1">
        <f t="array" ref="N1909">IF(IFERROR(VLOOKUP(VALUE(Table13[[#This Row],[County FIPS]]), VALUE([1]!Assignments_of_Authorization[#Data]), 1, FALSE), "N")&lt;&gt;"N", "Y", "N")</f>
        <v>N</v>
      </c>
      <c r="O1909" s="9" t="str" cm="1">
        <f t="array" ref="O19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09" s="9" t="str" cm="1">
        <f t="array" ref="P19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09" s="9" t="str" cm="1">
        <f t="array" ref="Q19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0" spans="2:17" x14ac:dyDescent="0.25">
      <c r="B1910" s="8" t="s">
        <v>3955</v>
      </c>
      <c r="C1910" t="s">
        <v>1251</v>
      </c>
      <c r="D1910" t="s">
        <v>374</v>
      </c>
      <c r="E1910" t="s">
        <v>6</v>
      </c>
      <c r="F1910" s="4">
        <v>10355</v>
      </c>
      <c r="G1910" s="6" t="str" cm="1">
        <f t="array" ref="G1910">IFERROR(VLOOKUP(VALUE(Table13[[#This Row],[County FIPS]]), IFERROR(IF(VALUE([1]!New_Licenses[#Data])=0, "Pending", VALUE([1]!New_Licenses[#Data])), [1]!New_Licenses[#Data]), 8, FALSE), "N/A")</f>
        <v>N/A</v>
      </c>
      <c r="H1910" s="9" t="str">
        <f>IF(AND(Table13[[#This Row],[Call Sign]]&lt;&gt;"N/A", Table13[[#This Row],[Call Sign]]&lt;&gt;"Pending"), "Y", "N")</f>
        <v>N</v>
      </c>
      <c r="I1910" s="10" t="str" cm="1">
        <f t="array" ref="I19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0" s="6" t="str" cm="1">
        <f t="array" ref="J1910">IF(IFERROR(VLOOKUP(VALUE(Table13[[#This Row],[County FIPS]]), IFERROR(IF(VALUE([1]!New_Leases[#Data])=0, "Pending", VALUE([1]!New_Leases[#Data])), [1]!New_Leases[#Data]), 13, FALSE), "N")="Active", "Y", "N")</f>
        <v>N</v>
      </c>
      <c r="K1910" s="9" t="str" cm="1">
        <f t="array" ref="K19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0" s="9" t="str" cm="1">
        <f t="array" ref="L19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0" s="11" t="str" cm="1">
        <f t="array" ref="M19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0" s="9" t="str" cm="1">
        <f t="array" ref="N1910">IF(IFERROR(VLOOKUP(VALUE(Table13[[#This Row],[County FIPS]]), VALUE([1]!Assignments_of_Authorization[#Data]), 1, FALSE), "N")&lt;&gt;"N", "Y", "N")</f>
        <v>N</v>
      </c>
      <c r="O1910" s="9" t="str" cm="1">
        <f t="array" ref="O19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0" s="9" t="str" cm="1">
        <f t="array" ref="P19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0" s="9" t="str" cm="1">
        <f t="array" ref="Q19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1" spans="2:17" x14ac:dyDescent="0.25">
      <c r="B1911" s="8" t="s">
        <v>3956</v>
      </c>
      <c r="C1911" t="s">
        <v>1251</v>
      </c>
      <c r="D1911" t="s">
        <v>1263</v>
      </c>
      <c r="E1911" t="s">
        <v>8</v>
      </c>
      <c r="F1911" s="4">
        <v>67686</v>
      </c>
      <c r="G1911" s="6" t="str" cm="1">
        <f t="array" ref="G1911">IFERROR(VLOOKUP(VALUE(Table13[[#This Row],[County FIPS]]), IFERROR(IF(VALUE([1]!New_Licenses[#Data])=0, "Pending", VALUE([1]!New_Licenses[#Data])), [1]!New_Licenses[#Data]), 8, FALSE), "N/A")</f>
        <v>N/A</v>
      </c>
      <c r="H1911" s="9" t="str">
        <f>IF(AND(Table13[[#This Row],[Call Sign]]&lt;&gt;"N/A", Table13[[#This Row],[Call Sign]]&lt;&gt;"Pending"), "Y", "N")</f>
        <v>N</v>
      </c>
      <c r="I1911" s="10" t="str" cm="1">
        <f t="array" ref="I19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1" s="6" t="str" cm="1">
        <f t="array" ref="J1911">IF(IFERROR(VLOOKUP(VALUE(Table13[[#This Row],[County FIPS]]), IFERROR(IF(VALUE([1]!New_Leases[#Data])=0, "Pending", VALUE([1]!New_Leases[#Data])), [1]!New_Leases[#Data]), 13, FALSE), "N")="Active", "Y", "N")</f>
        <v>N</v>
      </c>
      <c r="K1911" s="9" t="str" cm="1">
        <f t="array" ref="K19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1" s="9" t="str" cm="1">
        <f t="array" ref="L19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1" s="11" t="str" cm="1">
        <f t="array" ref="M19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1" s="9" t="str" cm="1">
        <f t="array" ref="N1911">IF(IFERROR(VLOOKUP(VALUE(Table13[[#This Row],[County FIPS]]), VALUE([1]!Assignments_of_Authorization[#Data]), 1, FALSE), "N")&lt;&gt;"N", "Y", "N")</f>
        <v>N</v>
      </c>
      <c r="O1911" s="9" t="str" cm="1">
        <f t="array" ref="O19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1" s="9" t="str" cm="1">
        <f t="array" ref="P19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1" s="9" t="str" cm="1">
        <f t="array" ref="Q19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2" spans="2:17" x14ac:dyDescent="0.25">
      <c r="B1912" s="8" t="s">
        <v>3957</v>
      </c>
      <c r="C1912" t="s">
        <v>1251</v>
      </c>
      <c r="D1912" t="s">
        <v>1264</v>
      </c>
      <c r="E1912" t="s">
        <v>6</v>
      </c>
      <c r="F1912" s="4">
        <v>22736</v>
      </c>
      <c r="G1912" s="6" t="str" cm="1">
        <f t="array" ref="G1912">IFERROR(VLOOKUP(VALUE(Table13[[#This Row],[County FIPS]]), IFERROR(IF(VALUE([1]!New_Licenses[#Data])=0, "Pending", VALUE([1]!New_Licenses[#Data])), [1]!New_Licenses[#Data]), 8, FALSE), "N/A")</f>
        <v>N/A</v>
      </c>
      <c r="H1912" s="9" t="str">
        <f>IF(AND(Table13[[#This Row],[Call Sign]]&lt;&gt;"N/A", Table13[[#This Row],[Call Sign]]&lt;&gt;"Pending"), "Y", "N")</f>
        <v>N</v>
      </c>
      <c r="I1912" s="10" t="str" cm="1">
        <f t="array" ref="I19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2" s="6" t="str" cm="1">
        <f t="array" ref="J1912">IF(IFERROR(VLOOKUP(VALUE(Table13[[#This Row],[County FIPS]]), IFERROR(IF(VALUE([1]!New_Leases[#Data])=0, "Pending", VALUE([1]!New_Leases[#Data])), [1]!New_Leases[#Data]), 13, FALSE), "N")="Active", "Y", "N")</f>
        <v>N</v>
      </c>
      <c r="K1912" s="9" t="str" cm="1">
        <f t="array" ref="K19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2" s="9" t="str" cm="1">
        <f t="array" ref="L19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2" s="11" t="str" cm="1">
        <f t="array" ref="M19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2" s="9" t="str" cm="1">
        <f t="array" ref="N1912">IF(IFERROR(VLOOKUP(VALUE(Table13[[#This Row],[County FIPS]]), VALUE([1]!Assignments_of_Authorization[#Data]), 1, FALSE), "N")&lt;&gt;"N", "Y", "N")</f>
        <v>N</v>
      </c>
      <c r="O1912" s="9" t="str" cm="1">
        <f t="array" ref="O19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2" s="9" t="str" cm="1">
        <f t="array" ref="P19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2" s="9" t="str" cm="1">
        <f t="array" ref="Q19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3" spans="2:17" x14ac:dyDescent="0.25">
      <c r="B1913" s="8" t="s">
        <v>3958</v>
      </c>
      <c r="C1913" t="s">
        <v>1251</v>
      </c>
      <c r="D1913" t="s">
        <v>1265</v>
      </c>
      <c r="E1913" t="s">
        <v>8</v>
      </c>
      <c r="F1913" s="4">
        <v>160610</v>
      </c>
      <c r="G1913" s="6" t="str" cm="1">
        <f t="array" ref="G1913">IFERROR(VLOOKUP(VALUE(Table13[[#This Row],[County FIPS]]), IFERROR(IF(VALUE([1]!New_Licenses[#Data])=0, "Pending", VALUE([1]!New_Licenses[#Data])), [1]!New_Licenses[#Data]), 8, FALSE), "N/A")</f>
        <v>N/A</v>
      </c>
      <c r="H1913" s="9" t="str">
        <f>IF(AND(Table13[[#This Row],[Call Sign]]&lt;&gt;"N/A", Table13[[#This Row],[Call Sign]]&lt;&gt;"Pending"), "Y", "N")</f>
        <v>N</v>
      </c>
      <c r="I1913" s="10" t="str" cm="1">
        <f t="array" ref="I19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3" s="6" t="str" cm="1">
        <f t="array" ref="J1913">IF(IFERROR(VLOOKUP(VALUE(Table13[[#This Row],[County FIPS]]), IFERROR(IF(VALUE([1]!New_Leases[#Data])=0, "Pending", VALUE([1]!New_Leases[#Data])), [1]!New_Leases[#Data]), 13, FALSE), "N")="Active", "Y", "N")</f>
        <v>N</v>
      </c>
      <c r="K1913" s="9" t="str" cm="1">
        <f t="array" ref="K19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3" s="9" t="str" cm="1">
        <f t="array" ref="L19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3" s="11" t="str" cm="1">
        <f t="array" ref="M19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3" s="9" t="str" cm="1">
        <f t="array" ref="N1913">IF(IFERROR(VLOOKUP(VALUE(Table13[[#This Row],[County FIPS]]), VALUE([1]!Assignments_of_Authorization[#Data]), 1, FALSE), "N")&lt;&gt;"N", "Y", "N")</f>
        <v>N</v>
      </c>
      <c r="O1913" s="9" t="str" cm="1">
        <f t="array" ref="O19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3" s="9" t="str" cm="1">
        <f t="array" ref="P19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3" s="9" t="str" cm="1">
        <f t="array" ref="Q19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4" spans="2:17" x14ac:dyDescent="0.25">
      <c r="B1914" s="8" t="s">
        <v>3959</v>
      </c>
      <c r="C1914" t="s">
        <v>1251</v>
      </c>
      <c r="D1914" t="s">
        <v>378</v>
      </c>
      <c r="E1914" t="s">
        <v>8</v>
      </c>
      <c r="F1914" s="4">
        <v>76285</v>
      </c>
      <c r="G1914" s="6" t="str" cm="1">
        <f t="array" ref="G1914">IFERROR(VLOOKUP(VALUE(Table13[[#This Row],[County FIPS]]), IFERROR(IF(VALUE([1]!New_Licenses[#Data])=0, "Pending", VALUE([1]!New_Licenses[#Data])), [1]!New_Licenses[#Data]), 8, FALSE), "N/A")</f>
        <v>N/A</v>
      </c>
      <c r="H1914" s="9" t="str">
        <f>IF(AND(Table13[[#This Row],[Call Sign]]&lt;&gt;"N/A", Table13[[#This Row],[Call Sign]]&lt;&gt;"Pending"), "Y", "N")</f>
        <v>N</v>
      </c>
      <c r="I1914" s="10" t="str" cm="1">
        <f t="array" ref="I19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4" s="6" t="str" cm="1">
        <f t="array" ref="J1914">IF(IFERROR(VLOOKUP(VALUE(Table13[[#This Row],[County FIPS]]), IFERROR(IF(VALUE([1]!New_Leases[#Data])=0, "Pending", VALUE([1]!New_Leases[#Data])), [1]!New_Leases[#Data]), 13, FALSE), "N")="Active", "Y", "N")</f>
        <v>N</v>
      </c>
      <c r="K1914" s="9" t="str" cm="1">
        <f t="array" ref="K19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4" s="9" t="str" cm="1">
        <f t="array" ref="L19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4" s="11" t="str" cm="1">
        <f t="array" ref="M19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4" s="9" t="str" cm="1">
        <f t="array" ref="N1914">IF(IFERROR(VLOOKUP(VALUE(Table13[[#This Row],[County FIPS]]), VALUE([1]!Assignments_of_Authorization[#Data]), 1, FALSE), "N")&lt;&gt;"N", "Y", "N")</f>
        <v>N</v>
      </c>
      <c r="O1914" s="9" t="str" cm="1">
        <f t="array" ref="O19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4" s="9" t="str" cm="1">
        <f t="array" ref="P19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4" s="9" t="str" cm="1">
        <f t="array" ref="Q19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5" spans="2:17" x14ac:dyDescent="0.25">
      <c r="B1915" s="8" t="s">
        <v>3960</v>
      </c>
      <c r="C1915" t="s">
        <v>1251</v>
      </c>
      <c r="D1915" t="s">
        <v>16</v>
      </c>
      <c r="E1915" t="s">
        <v>6</v>
      </c>
      <c r="F1915" s="4">
        <v>28774</v>
      </c>
      <c r="G1915" s="6" t="str" cm="1">
        <f t="array" ref="G1915">IFERROR(VLOOKUP(VALUE(Table13[[#This Row],[County FIPS]]), IFERROR(IF(VALUE([1]!New_Licenses[#Data])=0, "Pending", VALUE([1]!New_Licenses[#Data])), [1]!New_Licenses[#Data]), 8, FALSE), "N/A")</f>
        <v>N/A</v>
      </c>
      <c r="H1915" s="9" t="str">
        <f>IF(AND(Table13[[#This Row],[Call Sign]]&lt;&gt;"N/A", Table13[[#This Row],[Call Sign]]&lt;&gt;"Pending"), "Y", "N")</f>
        <v>N</v>
      </c>
      <c r="I1915" s="10" t="str" cm="1">
        <f t="array" ref="I19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5" s="6" t="str" cm="1">
        <f t="array" ref="J1915">IF(IFERROR(VLOOKUP(VALUE(Table13[[#This Row],[County FIPS]]), IFERROR(IF(VALUE([1]!New_Leases[#Data])=0, "Pending", VALUE([1]!New_Leases[#Data])), [1]!New_Leases[#Data]), 13, FALSE), "N")="Active", "Y", "N")</f>
        <v>N</v>
      </c>
      <c r="K1915" s="9" t="str" cm="1">
        <f t="array" ref="K19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5" s="9" t="str" cm="1">
        <f t="array" ref="L19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5" s="11" t="str" cm="1">
        <f t="array" ref="M19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5" s="9" t="str" cm="1">
        <f t="array" ref="N1915">IF(IFERROR(VLOOKUP(VALUE(Table13[[#This Row],[County FIPS]]), VALUE([1]!Assignments_of_Authorization[#Data]), 1, FALSE), "N")&lt;&gt;"N", "Y", "N")</f>
        <v>N</v>
      </c>
      <c r="O1915" s="9" t="str" cm="1">
        <f t="array" ref="O19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5" s="9" t="str" cm="1">
        <f t="array" ref="P19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5" s="9" t="str" cm="1">
        <f t="array" ref="Q19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6" spans="2:17" x14ac:dyDescent="0.25">
      <c r="B1916" s="8" t="s">
        <v>3961</v>
      </c>
      <c r="C1916" t="s">
        <v>1251</v>
      </c>
      <c r="D1916" t="s">
        <v>1266</v>
      </c>
      <c r="E1916" t="s">
        <v>6</v>
      </c>
      <c r="F1916" s="4">
        <v>13708</v>
      </c>
      <c r="G1916" s="6" t="str" cm="1">
        <f t="array" ref="G1916">IFERROR(VLOOKUP(VALUE(Table13[[#This Row],[County FIPS]]), IFERROR(IF(VALUE([1]!New_Licenses[#Data])=0, "Pending", VALUE([1]!New_Licenses[#Data])), [1]!New_Licenses[#Data]), 8, FALSE), "N/A")</f>
        <v>N/A</v>
      </c>
      <c r="H1916" s="9" t="str">
        <f>IF(AND(Table13[[#This Row],[Call Sign]]&lt;&gt;"N/A", Table13[[#This Row],[Call Sign]]&lt;&gt;"Pending"), "Y", "N")</f>
        <v>N</v>
      </c>
      <c r="I1916" s="10" t="str" cm="1">
        <f t="array" ref="I19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6" s="6" t="str" cm="1">
        <f t="array" ref="J1916">IF(IFERROR(VLOOKUP(VALUE(Table13[[#This Row],[County FIPS]]), IFERROR(IF(VALUE([1]!New_Leases[#Data])=0, "Pending", VALUE([1]!New_Leases[#Data])), [1]!New_Leases[#Data]), 13, FALSE), "N")="Active", "Y", "N")</f>
        <v>N</v>
      </c>
      <c r="K1916" s="9" t="str" cm="1">
        <f t="array" ref="K19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6" s="9" t="str" cm="1">
        <f t="array" ref="L19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6" s="11" t="str" cm="1">
        <f t="array" ref="M19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6" s="9" t="str" cm="1">
        <f t="array" ref="N1916">IF(IFERROR(VLOOKUP(VALUE(Table13[[#This Row],[County FIPS]]), VALUE([1]!Assignments_of_Authorization[#Data]), 1, FALSE), "N")&lt;&gt;"N", "Y", "N")</f>
        <v>N</v>
      </c>
      <c r="O1916" s="9" t="str" cm="1">
        <f t="array" ref="O19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6" s="9" t="str" cm="1">
        <f t="array" ref="P19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6" s="9" t="str" cm="1">
        <f t="array" ref="Q19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7" spans="2:17" x14ac:dyDescent="0.25">
      <c r="B1917" s="8" t="s">
        <v>3962</v>
      </c>
      <c r="C1917" t="s">
        <v>1251</v>
      </c>
      <c r="D1917" t="s">
        <v>20</v>
      </c>
      <c r="E1917" t="s">
        <v>6</v>
      </c>
      <c r="F1917" s="4">
        <v>11089</v>
      </c>
      <c r="G1917" s="6" t="str" cm="1">
        <f t="array" ref="G1917">IFERROR(VLOOKUP(VALUE(Table13[[#This Row],[County FIPS]]), IFERROR(IF(VALUE([1]!New_Licenses[#Data])=0, "Pending", VALUE([1]!New_Licenses[#Data])), [1]!New_Licenses[#Data]), 8, FALSE), "N/A")</f>
        <v>N/A</v>
      </c>
      <c r="H1917" s="9" t="str">
        <f>IF(AND(Table13[[#This Row],[Call Sign]]&lt;&gt;"N/A", Table13[[#This Row],[Call Sign]]&lt;&gt;"Pending"), "Y", "N")</f>
        <v>N</v>
      </c>
      <c r="I1917" s="10" t="str" cm="1">
        <f t="array" ref="I19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7" s="6" t="str" cm="1">
        <f t="array" ref="J1917">IF(IFERROR(VLOOKUP(VALUE(Table13[[#This Row],[County FIPS]]), IFERROR(IF(VALUE([1]!New_Leases[#Data])=0, "Pending", VALUE([1]!New_Leases[#Data])), [1]!New_Leases[#Data]), 13, FALSE), "N")="Active", "Y", "N")</f>
        <v>N</v>
      </c>
      <c r="K1917" s="9" t="str" cm="1">
        <f t="array" ref="K19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7" s="9" t="str" cm="1">
        <f t="array" ref="L19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7" s="11" t="str" cm="1">
        <f t="array" ref="M19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7" s="9" t="str" cm="1">
        <f t="array" ref="N1917">IF(IFERROR(VLOOKUP(VALUE(Table13[[#This Row],[County FIPS]]), VALUE([1]!Assignments_of_Authorization[#Data]), 1, FALSE), "N")&lt;&gt;"N", "Y", "N")</f>
        <v>N</v>
      </c>
      <c r="O1917" s="9" t="str" cm="1">
        <f t="array" ref="O19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7" s="9" t="str" cm="1">
        <f t="array" ref="P19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7" s="9" t="str" cm="1">
        <f t="array" ref="Q19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8" spans="2:17" x14ac:dyDescent="0.25">
      <c r="B1918" s="8" t="s">
        <v>3963</v>
      </c>
      <c r="C1918" t="s">
        <v>1251</v>
      </c>
      <c r="D1918" t="s">
        <v>133</v>
      </c>
      <c r="E1918" t="s">
        <v>8</v>
      </c>
      <c r="F1918" s="4">
        <v>99519</v>
      </c>
      <c r="G1918" s="6" t="str" cm="1">
        <f t="array" ref="G1918">IFERROR(VLOOKUP(VALUE(Table13[[#This Row],[County FIPS]]), IFERROR(IF(VALUE([1]!New_Licenses[#Data])=0, "Pending", VALUE([1]!New_Licenses[#Data])), [1]!New_Licenses[#Data]), 8, FALSE), "N/A")</f>
        <v>N/A</v>
      </c>
      <c r="H1918" s="9" t="str">
        <f>IF(AND(Table13[[#This Row],[Call Sign]]&lt;&gt;"N/A", Table13[[#This Row],[Call Sign]]&lt;&gt;"Pending"), "Y", "N")</f>
        <v>N</v>
      </c>
      <c r="I1918" s="10" t="str" cm="1">
        <f t="array" ref="I19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8" s="6" t="str" cm="1">
        <f t="array" ref="J1918">IF(IFERROR(VLOOKUP(VALUE(Table13[[#This Row],[County FIPS]]), IFERROR(IF(VALUE([1]!New_Leases[#Data])=0, "Pending", VALUE([1]!New_Leases[#Data])), [1]!New_Leases[#Data]), 13, FALSE), "N")="Active", "Y", "N")</f>
        <v>N</v>
      </c>
      <c r="K1918" s="9" t="str" cm="1">
        <f t="array" ref="K19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8" s="9" t="str" cm="1">
        <f t="array" ref="L19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8" s="11" t="str" cm="1">
        <f t="array" ref="M19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8" s="9" t="str" cm="1">
        <f t="array" ref="N1918">IF(IFERROR(VLOOKUP(VALUE(Table13[[#This Row],[County FIPS]]), VALUE([1]!Assignments_of_Authorization[#Data]), 1, FALSE), "N")&lt;&gt;"N", "Y", "N")</f>
        <v>N</v>
      </c>
      <c r="O1918" s="9" t="str" cm="1">
        <f t="array" ref="O19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8" s="9" t="str" cm="1">
        <f t="array" ref="P19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8" s="9" t="str" cm="1">
        <f t="array" ref="Q19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19" spans="2:17" x14ac:dyDescent="0.25">
      <c r="B1919" s="8" t="s">
        <v>3964</v>
      </c>
      <c r="C1919" t="s">
        <v>1251</v>
      </c>
      <c r="D1919" t="s">
        <v>1267</v>
      </c>
      <c r="E1919" t="s">
        <v>6</v>
      </c>
      <c r="F1919" s="4">
        <v>50623</v>
      </c>
      <c r="G1919" s="6" t="str" cm="1">
        <f t="array" ref="G1919">IFERROR(VLOOKUP(VALUE(Table13[[#This Row],[County FIPS]]), IFERROR(IF(VALUE([1]!New_Licenses[#Data])=0, "Pending", VALUE([1]!New_Licenses[#Data])), [1]!New_Licenses[#Data]), 8, FALSE), "N/A")</f>
        <v>N/A</v>
      </c>
      <c r="H1919" s="9" t="str">
        <f>IF(AND(Table13[[#This Row],[Call Sign]]&lt;&gt;"N/A", Table13[[#This Row],[Call Sign]]&lt;&gt;"Pending"), "Y", "N")</f>
        <v>N</v>
      </c>
      <c r="I1919" s="10" t="str" cm="1">
        <f t="array" ref="I19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19" s="6" t="str" cm="1">
        <f t="array" ref="J1919">IF(IFERROR(VLOOKUP(VALUE(Table13[[#This Row],[County FIPS]]), IFERROR(IF(VALUE([1]!New_Leases[#Data])=0, "Pending", VALUE([1]!New_Leases[#Data])), [1]!New_Leases[#Data]), 13, FALSE), "N")="Active", "Y", "N")</f>
        <v>N</v>
      </c>
      <c r="K1919" s="9" t="str" cm="1">
        <f t="array" ref="K19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19" s="9" t="str" cm="1">
        <f t="array" ref="L19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19" s="11" t="str" cm="1">
        <f t="array" ref="M19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19" s="9" t="str" cm="1">
        <f t="array" ref="N1919">IF(IFERROR(VLOOKUP(VALUE(Table13[[#This Row],[County FIPS]]), VALUE([1]!Assignments_of_Authorization[#Data]), 1, FALSE), "N")&lt;&gt;"N", "Y", "N")</f>
        <v>N</v>
      </c>
      <c r="O1919" s="9" t="str" cm="1">
        <f t="array" ref="O19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19" s="9" t="str" cm="1">
        <f t="array" ref="P19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19" s="9" t="str" cm="1">
        <f t="array" ref="Q19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0" spans="2:17" x14ac:dyDescent="0.25">
      <c r="B1920" s="8" t="s">
        <v>3965</v>
      </c>
      <c r="C1920" t="s">
        <v>1251</v>
      </c>
      <c r="D1920" t="s">
        <v>1268</v>
      </c>
      <c r="E1920" t="s">
        <v>8</v>
      </c>
      <c r="F1920" s="4">
        <v>100720</v>
      </c>
      <c r="G1920" s="6" t="str" cm="1">
        <f t="array" ref="G1920">IFERROR(VLOOKUP(VALUE(Table13[[#This Row],[County FIPS]]), IFERROR(IF(VALUE([1]!New_Licenses[#Data])=0, "Pending", VALUE([1]!New_Licenses[#Data])), [1]!New_Licenses[#Data]), 8, FALSE), "N/A")</f>
        <v>N/A</v>
      </c>
      <c r="H1920" s="9" t="str">
        <f>IF(AND(Table13[[#This Row],[Call Sign]]&lt;&gt;"N/A", Table13[[#This Row],[Call Sign]]&lt;&gt;"Pending"), "Y", "N")</f>
        <v>N</v>
      </c>
      <c r="I1920" s="10" t="str" cm="1">
        <f t="array" ref="I19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0" s="6" t="str" cm="1">
        <f t="array" ref="J1920">IF(IFERROR(VLOOKUP(VALUE(Table13[[#This Row],[County FIPS]]), IFERROR(IF(VALUE([1]!New_Leases[#Data])=0, "Pending", VALUE([1]!New_Leases[#Data])), [1]!New_Leases[#Data]), 13, FALSE), "N")="Active", "Y", "N")</f>
        <v>N</v>
      </c>
      <c r="K1920" s="9" t="str" cm="1">
        <f t="array" ref="K19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0" s="9" t="str" cm="1">
        <f t="array" ref="L19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0" s="11" t="str" cm="1">
        <f t="array" ref="M19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0" s="9" t="str" cm="1">
        <f t="array" ref="N1920">IF(IFERROR(VLOOKUP(VALUE(Table13[[#This Row],[County FIPS]]), VALUE([1]!Assignments_of_Authorization[#Data]), 1, FALSE), "N")&lt;&gt;"N", "Y", "N")</f>
        <v>N</v>
      </c>
      <c r="O1920" s="9" t="str" cm="1">
        <f t="array" ref="O19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0" s="9" t="str" cm="1">
        <f t="array" ref="P19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0" s="9" t="str" cm="1">
        <f t="array" ref="Q19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1" spans="2:17" x14ac:dyDescent="0.25">
      <c r="B1921" s="8" t="s">
        <v>3966</v>
      </c>
      <c r="C1921" t="s">
        <v>1251</v>
      </c>
      <c r="D1921" t="s">
        <v>517</v>
      </c>
      <c r="E1921" t="s">
        <v>8</v>
      </c>
      <c r="F1921" s="4">
        <v>334728</v>
      </c>
      <c r="G1921" s="6" t="str" cm="1">
        <f t="array" ref="G1921">IFERROR(VLOOKUP(VALUE(Table13[[#This Row],[County FIPS]]), IFERROR(IF(VALUE([1]!New_Licenses[#Data])=0, "Pending", VALUE([1]!New_Licenses[#Data])), [1]!New_Licenses[#Data]), 8, FALSE), "N/A")</f>
        <v>N/A</v>
      </c>
      <c r="H1921" s="9" t="str">
        <f>IF(AND(Table13[[#This Row],[Call Sign]]&lt;&gt;"N/A", Table13[[#This Row],[Call Sign]]&lt;&gt;"Pending"), "Y", "N")</f>
        <v>N</v>
      </c>
      <c r="I1921" s="10" t="str" cm="1">
        <f t="array" ref="I19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1" s="6" t="str" cm="1">
        <f t="array" ref="J1921">IF(IFERROR(VLOOKUP(VALUE(Table13[[#This Row],[County FIPS]]), IFERROR(IF(VALUE([1]!New_Leases[#Data])=0, "Pending", VALUE([1]!New_Leases[#Data])), [1]!New_Leases[#Data]), 13, FALSE), "N")="Active", "Y", "N")</f>
        <v>N</v>
      </c>
      <c r="K1921" s="9" t="str" cm="1">
        <f t="array" ref="K19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1" s="9" t="str" cm="1">
        <f t="array" ref="L19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1" s="11" t="str" cm="1">
        <f t="array" ref="M19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1" s="9" t="str" cm="1">
        <f t="array" ref="N1921">IF(IFERROR(VLOOKUP(VALUE(Table13[[#This Row],[County FIPS]]), VALUE([1]!Assignments_of_Authorization[#Data]), 1, FALSE), "N")&lt;&gt;"N", "Y", "N")</f>
        <v>N</v>
      </c>
      <c r="O1921" s="9" t="str" cm="1">
        <f t="array" ref="O19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1" s="9" t="str" cm="1">
        <f t="array" ref="P19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1" s="9" t="str" cm="1">
        <f t="array" ref="Q19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2" spans="2:17" x14ac:dyDescent="0.25">
      <c r="B1922" s="8" t="s">
        <v>3967</v>
      </c>
      <c r="C1922" t="s">
        <v>1251</v>
      </c>
      <c r="D1922" t="s">
        <v>1269</v>
      </c>
      <c r="E1922" t="s">
        <v>8</v>
      </c>
      <c r="F1922" s="4">
        <v>28100</v>
      </c>
      <c r="G1922" s="6" t="str" cm="1">
        <f t="array" ref="G1922">IFERROR(VLOOKUP(VALUE(Table13[[#This Row],[County FIPS]]), IFERROR(IF(VALUE([1]!New_Licenses[#Data])=0, "Pending", VALUE([1]!New_Licenses[#Data])), [1]!New_Licenses[#Data]), 8, FALSE), "N/A")</f>
        <v>N/A</v>
      </c>
      <c r="H1922" s="9" t="str">
        <f>IF(AND(Table13[[#This Row],[Call Sign]]&lt;&gt;"N/A", Table13[[#This Row],[Call Sign]]&lt;&gt;"Pending"), "Y", "N")</f>
        <v>N</v>
      </c>
      <c r="I1922" s="10" t="str" cm="1">
        <f t="array" ref="I19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2" s="6" t="str" cm="1">
        <f t="array" ref="J1922">IF(IFERROR(VLOOKUP(VALUE(Table13[[#This Row],[County FIPS]]), IFERROR(IF(VALUE([1]!New_Leases[#Data])=0, "Pending", VALUE([1]!New_Leases[#Data])), [1]!New_Leases[#Data]), 13, FALSE), "N")="Active", "Y", "N")</f>
        <v>N</v>
      </c>
      <c r="K1922" s="9" t="str" cm="1">
        <f t="array" ref="K19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2" s="9" t="str" cm="1">
        <f t="array" ref="L19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2" s="11" t="str" cm="1">
        <f t="array" ref="M19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2" s="9" t="str" cm="1">
        <f t="array" ref="N1922">IF(IFERROR(VLOOKUP(VALUE(Table13[[#This Row],[County FIPS]]), VALUE([1]!Assignments_of_Authorization[#Data]), 1, FALSE), "N")&lt;&gt;"N", "Y", "N")</f>
        <v>N</v>
      </c>
      <c r="O1922" s="9" t="str" cm="1">
        <f t="array" ref="O19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2" s="9" t="str" cm="1">
        <f t="array" ref="P19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2" s="9" t="str" cm="1">
        <f t="array" ref="Q19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3" spans="2:17" x14ac:dyDescent="0.25">
      <c r="B1923" s="8" t="s">
        <v>3968</v>
      </c>
      <c r="C1923" t="s">
        <v>1251</v>
      </c>
      <c r="D1923" t="s">
        <v>1270</v>
      </c>
      <c r="E1923" t="s">
        <v>6</v>
      </c>
      <c r="F1923" s="4">
        <v>36915</v>
      </c>
      <c r="G1923" s="6" t="str" cm="1">
        <f t="array" ref="G1923">IFERROR(VLOOKUP(VALUE(Table13[[#This Row],[County FIPS]]), IFERROR(IF(VALUE([1]!New_Licenses[#Data])=0, "Pending", VALUE([1]!New_Licenses[#Data])), [1]!New_Licenses[#Data]), 8, FALSE), "N/A")</f>
        <v>N/A</v>
      </c>
      <c r="H1923" s="9" t="str">
        <f>IF(AND(Table13[[#This Row],[Call Sign]]&lt;&gt;"N/A", Table13[[#This Row],[Call Sign]]&lt;&gt;"Pending"), "Y", "N")</f>
        <v>N</v>
      </c>
      <c r="I1923" s="10" t="str" cm="1">
        <f t="array" ref="I19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3" s="6" t="str" cm="1">
        <f t="array" ref="J1923">IF(IFERROR(VLOOKUP(VALUE(Table13[[#This Row],[County FIPS]]), IFERROR(IF(VALUE([1]!New_Leases[#Data])=0, "Pending", VALUE([1]!New_Leases[#Data])), [1]!New_Leases[#Data]), 13, FALSE), "N")="Active", "Y", "N")</f>
        <v>N</v>
      </c>
      <c r="K1923" s="9" t="str" cm="1">
        <f t="array" ref="K19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3" s="9" t="str" cm="1">
        <f t="array" ref="L19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3" s="11" t="str" cm="1">
        <f t="array" ref="M19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3" s="9" t="str" cm="1">
        <f t="array" ref="N1923">IF(IFERROR(VLOOKUP(VALUE(Table13[[#This Row],[County FIPS]]), VALUE([1]!Assignments_of_Authorization[#Data]), 1, FALSE), "N")&lt;&gt;"N", "Y", "N")</f>
        <v>N</v>
      </c>
      <c r="O1923" s="9" t="str" cm="1">
        <f t="array" ref="O19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3" s="9" t="str" cm="1">
        <f t="array" ref="P19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3" s="9" t="str" cm="1">
        <f t="array" ref="Q19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4" spans="2:17" x14ac:dyDescent="0.25">
      <c r="B1924" s="8" t="s">
        <v>3969</v>
      </c>
      <c r="C1924" t="s">
        <v>1251</v>
      </c>
      <c r="D1924" t="s">
        <v>1271</v>
      </c>
      <c r="E1924" t="s">
        <v>8</v>
      </c>
      <c r="F1924" s="4">
        <v>168930</v>
      </c>
      <c r="G1924" s="6" t="str" cm="1">
        <f t="array" ref="G1924">IFERROR(VLOOKUP(VALUE(Table13[[#This Row],[County FIPS]]), IFERROR(IF(VALUE([1]!New_Licenses[#Data])=0, "Pending", VALUE([1]!New_Licenses[#Data])), [1]!New_Licenses[#Data]), 8, FALSE), "N/A")</f>
        <v>N/A</v>
      </c>
      <c r="H1924" s="9" t="str">
        <f>IF(AND(Table13[[#This Row],[Call Sign]]&lt;&gt;"N/A", Table13[[#This Row],[Call Sign]]&lt;&gt;"Pending"), "Y", "N")</f>
        <v>N</v>
      </c>
      <c r="I1924" s="10" t="str" cm="1">
        <f t="array" ref="I19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4" s="6" t="str" cm="1">
        <f t="array" ref="J1924">IF(IFERROR(VLOOKUP(VALUE(Table13[[#This Row],[County FIPS]]), IFERROR(IF(VALUE([1]!New_Leases[#Data])=0, "Pending", VALUE([1]!New_Leases[#Data])), [1]!New_Leases[#Data]), 13, FALSE), "N")="Active", "Y", "N")</f>
        <v>N</v>
      </c>
      <c r="K1924" s="9" t="str" cm="1">
        <f t="array" ref="K19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4" s="9" t="str" cm="1">
        <f t="array" ref="L19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4" s="11" t="str" cm="1">
        <f t="array" ref="M19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4" s="9" t="str" cm="1">
        <f t="array" ref="N1924">IF(IFERROR(VLOOKUP(VALUE(Table13[[#This Row],[County FIPS]]), VALUE([1]!Assignments_of_Authorization[#Data]), 1, FALSE), "N")&lt;&gt;"N", "Y", "N")</f>
        <v>N</v>
      </c>
      <c r="O1924" s="9" t="str" cm="1">
        <f t="array" ref="O19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4" s="9" t="str" cm="1">
        <f t="array" ref="P19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4" s="9" t="str" cm="1">
        <f t="array" ref="Q19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5" spans="2:17" x14ac:dyDescent="0.25">
      <c r="B1925" s="8" t="s">
        <v>3970</v>
      </c>
      <c r="C1925" t="s">
        <v>1251</v>
      </c>
      <c r="D1925" t="s">
        <v>1272</v>
      </c>
      <c r="E1925" t="s">
        <v>8</v>
      </c>
      <c r="F1925" s="4">
        <v>42712</v>
      </c>
      <c r="G1925" s="6" t="str" cm="1">
        <f t="array" ref="G1925">IFERROR(VLOOKUP(VALUE(Table13[[#This Row],[County FIPS]]), IFERROR(IF(VALUE([1]!New_Licenses[#Data])=0, "Pending", VALUE([1]!New_Licenses[#Data])), [1]!New_Licenses[#Data]), 8, FALSE), "N/A")</f>
        <v>N/A</v>
      </c>
      <c r="H1925" s="9" t="str">
        <f>IF(AND(Table13[[#This Row],[Call Sign]]&lt;&gt;"N/A", Table13[[#This Row],[Call Sign]]&lt;&gt;"Pending"), "Y", "N")</f>
        <v>N</v>
      </c>
      <c r="I1925" s="10" t="str" cm="1">
        <f t="array" ref="I19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5" s="6" t="str" cm="1">
        <f t="array" ref="J1925">IF(IFERROR(VLOOKUP(VALUE(Table13[[#This Row],[County FIPS]]), IFERROR(IF(VALUE([1]!New_Leases[#Data])=0, "Pending", VALUE([1]!New_Leases[#Data])), [1]!New_Leases[#Data]), 13, FALSE), "N")="Active", "Y", "N")</f>
        <v>N</v>
      </c>
      <c r="K1925" s="9" t="str" cm="1">
        <f t="array" ref="K19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5" s="9" t="str" cm="1">
        <f t="array" ref="L19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5" s="11" t="str" cm="1">
        <f t="array" ref="M19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5" s="9" t="str" cm="1">
        <f t="array" ref="N1925">IF(IFERROR(VLOOKUP(VALUE(Table13[[#This Row],[County FIPS]]), VALUE([1]!Assignments_of_Authorization[#Data]), 1, FALSE), "N")&lt;&gt;"N", "Y", "N")</f>
        <v>N</v>
      </c>
      <c r="O1925" s="9" t="str" cm="1">
        <f t="array" ref="O19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5" s="9" t="str" cm="1">
        <f t="array" ref="P19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5" s="9" t="str" cm="1">
        <f t="array" ref="Q19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6" spans="2:17" x14ac:dyDescent="0.25">
      <c r="B1926" s="8" t="s">
        <v>3971</v>
      </c>
      <c r="C1926" t="s">
        <v>1251</v>
      </c>
      <c r="D1926" t="s">
        <v>1273</v>
      </c>
      <c r="E1926" t="s">
        <v>6</v>
      </c>
      <c r="F1926" s="4">
        <v>48715</v>
      </c>
      <c r="G1926" s="6" t="str" cm="1">
        <f t="array" ref="G1926">IFERROR(VLOOKUP(VALUE(Table13[[#This Row],[County FIPS]]), IFERROR(IF(VALUE([1]!New_Licenses[#Data])=0, "Pending", VALUE([1]!New_Licenses[#Data])), [1]!New_Licenses[#Data]), 8, FALSE), "N/A")</f>
        <v>N/A</v>
      </c>
      <c r="H1926" s="9" t="str">
        <f>IF(AND(Table13[[#This Row],[Call Sign]]&lt;&gt;"N/A", Table13[[#This Row],[Call Sign]]&lt;&gt;"Pending"), "Y", "N")</f>
        <v>N</v>
      </c>
      <c r="I1926" s="10" t="str" cm="1">
        <f t="array" ref="I19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6" s="6" t="str" cm="1">
        <f t="array" ref="J1926">IF(IFERROR(VLOOKUP(VALUE(Table13[[#This Row],[County FIPS]]), IFERROR(IF(VALUE([1]!New_Leases[#Data])=0, "Pending", VALUE([1]!New_Leases[#Data])), [1]!New_Leases[#Data]), 13, FALSE), "N")="Active", "Y", "N")</f>
        <v>N</v>
      </c>
      <c r="K1926" s="9" t="str" cm="1">
        <f t="array" ref="K19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6" s="9" t="str" cm="1">
        <f t="array" ref="L19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6" s="11" t="str" cm="1">
        <f t="array" ref="M19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6" s="9" t="str" cm="1">
        <f t="array" ref="N1926">IF(IFERROR(VLOOKUP(VALUE(Table13[[#This Row],[County FIPS]]), VALUE([1]!Assignments_of_Authorization[#Data]), 1, FALSE), "N")&lt;&gt;"N", "Y", "N")</f>
        <v>N</v>
      </c>
      <c r="O1926" s="9" t="str" cm="1">
        <f t="array" ref="O19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6" s="9" t="str" cm="1">
        <f t="array" ref="P19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6" s="9" t="str" cm="1">
        <f t="array" ref="Q19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7" spans="2:17" x14ac:dyDescent="0.25">
      <c r="B1927" s="8" t="s">
        <v>3972</v>
      </c>
      <c r="C1927" t="s">
        <v>1251</v>
      </c>
      <c r="D1927" t="s">
        <v>1274</v>
      </c>
      <c r="E1927" t="s">
        <v>8</v>
      </c>
      <c r="F1927" s="4">
        <v>324833</v>
      </c>
      <c r="G1927" s="6" t="str" cm="1">
        <f t="array" ref="G1927">IFERROR(VLOOKUP(VALUE(Table13[[#This Row],[County FIPS]]), IFERROR(IF(VALUE([1]!New_Licenses[#Data])=0, "Pending", VALUE([1]!New_Licenses[#Data])), [1]!New_Licenses[#Data]), 8, FALSE), "N/A")</f>
        <v>N/A</v>
      </c>
      <c r="H1927" s="9" t="str">
        <f>IF(AND(Table13[[#This Row],[Call Sign]]&lt;&gt;"N/A", Table13[[#This Row],[Call Sign]]&lt;&gt;"Pending"), "Y", "N")</f>
        <v>N</v>
      </c>
      <c r="I1927" s="10" t="str" cm="1">
        <f t="array" ref="I19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7" s="6" t="str" cm="1">
        <f t="array" ref="J1927">IF(IFERROR(VLOOKUP(VALUE(Table13[[#This Row],[County FIPS]]), IFERROR(IF(VALUE([1]!New_Leases[#Data])=0, "Pending", VALUE([1]!New_Leases[#Data])), [1]!New_Leases[#Data]), 13, FALSE), "N")="Active", "Y", "N")</f>
        <v>N</v>
      </c>
      <c r="K1927" s="9" t="str" cm="1">
        <f t="array" ref="K19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7" s="9" t="str" cm="1">
        <f t="array" ref="L19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7" s="11" t="str" cm="1">
        <f t="array" ref="M19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7" s="9" t="str" cm="1">
        <f t="array" ref="N1927">IF(IFERROR(VLOOKUP(VALUE(Table13[[#This Row],[County FIPS]]), VALUE([1]!Assignments_of_Authorization[#Data]), 1, FALSE), "N")&lt;&gt;"N", "Y", "N")</f>
        <v>N</v>
      </c>
      <c r="O1927" s="9" t="str" cm="1">
        <f t="array" ref="O19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7" s="9" t="str" cm="1">
        <f t="array" ref="P19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7" s="9" t="str" cm="1">
        <f t="array" ref="Q19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8" spans="2:17" x14ac:dyDescent="0.25">
      <c r="B1928" s="8" t="s">
        <v>3973</v>
      </c>
      <c r="C1928" t="s">
        <v>1251</v>
      </c>
      <c r="D1928" t="s">
        <v>1275</v>
      </c>
      <c r="E1928" t="s">
        <v>6</v>
      </c>
      <c r="F1928" s="4">
        <v>48900</v>
      </c>
      <c r="G1928" s="6" t="str" cm="1">
        <f t="array" ref="G1928">IFERROR(VLOOKUP(VALUE(Table13[[#This Row],[County FIPS]]), IFERROR(IF(VALUE([1]!New_Licenses[#Data])=0, "Pending", VALUE([1]!New_Licenses[#Data])), [1]!New_Licenses[#Data]), 8, FALSE), "N/A")</f>
        <v>N/A</v>
      </c>
      <c r="H1928" s="9" t="str">
        <f>IF(AND(Table13[[#This Row],[Call Sign]]&lt;&gt;"N/A", Table13[[#This Row],[Call Sign]]&lt;&gt;"Pending"), "Y", "N")</f>
        <v>N</v>
      </c>
      <c r="I1928" s="10" t="str" cm="1">
        <f t="array" ref="I19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8" s="6" t="str" cm="1">
        <f t="array" ref="J1928">IF(IFERROR(VLOOKUP(VALUE(Table13[[#This Row],[County FIPS]]), IFERROR(IF(VALUE([1]!New_Leases[#Data])=0, "Pending", VALUE([1]!New_Leases[#Data])), [1]!New_Leases[#Data]), 13, FALSE), "N")="Active", "Y", "N")</f>
        <v>N</v>
      </c>
      <c r="K1928" s="9" t="str" cm="1">
        <f t="array" ref="K19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8" s="9" t="str" cm="1">
        <f t="array" ref="L19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8" s="11" t="str" cm="1">
        <f t="array" ref="M19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8" s="9" t="str" cm="1">
        <f t="array" ref="N1928">IF(IFERROR(VLOOKUP(VALUE(Table13[[#This Row],[County FIPS]]), VALUE([1]!Assignments_of_Authorization[#Data]), 1, FALSE), "N")&lt;&gt;"N", "Y", "N")</f>
        <v>N</v>
      </c>
      <c r="O1928" s="9" t="str" cm="1">
        <f t="array" ref="O19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8" s="9" t="str" cm="1">
        <f t="array" ref="P19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8" s="9" t="str" cm="1">
        <f t="array" ref="Q19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29" spans="2:17" x14ac:dyDescent="0.25">
      <c r="B1929" s="8" t="s">
        <v>3974</v>
      </c>
      <c r="C1929" t="s">
        <v>1251</v>
      </c>
      <c r="D1929" t="s">
        <v>401</v>
      </c>
      <c r="E1929" t="s">
        <v>8</v>
      </c>
      <c r="F1929" s="4">
        <v>382590</v>
      </c>
      <c r="G1929" s="6" t="str" cm="1">
        <f t="array" ref="G1929">IFERROR(VLOOKUP(VALUE(Table13[[#This Row],[County FIPS]]), IFERROR(IF(VALUE([1]!New_Licenses[#Data])=0, "Pending", VALUE([1]!New_Licenses[#Data])), [1]!New_Licenses[#Data]), 8, FALSE), "N/A")</f>
        <v>N/A</v>
      </c>
      <c r="H1929" s="9" t="str">
        <f>IF(AND(Table13[[#This Row],[Call Sign]]&lt;&gt;"N/A", Table13[[#This Row],[Call Sign]]&lt;&gt;"Pending"), "Y", "N")</f>
        <v>N</v>
      </c>
      <c r="I1929" s="10" t="str" cm="1">
        <f t="array" ref="I19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29" s="6" t="str" cm="1">
        <f t="array" ref="J1929">IF(IFERROR(VLOOKUP(VALUE(Table13[[#This Row],[County FIPS]]), IFERROR(IF(VALUE([1]!New_Leases[#Data])=0, "Pending", VALUE([1]!New_Leases[#Data])), [1]!New_Leases[#Data]), 13, FALSE), "N")="Active", "Y", "N")</f>
        <v>N</v>
      </c>
      <c r="K1929" s="9" t="str" cm="1">
        <f t="array" ref="K19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29" s="9" t="str" cm="1">
        <f t="array" ref="L19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29" s="11" t="str" cm="1">
        <f t="array" ref="M19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29" s="9" t="str" cm="1">
        <f t="array" ref="N1929">IF(IFERROR(VLOOKUP(VALUE(Table13[[#This Row],[County FIPS]]), VALUE([1]!Assignments_of_Authorization[#Data]), 1, FALSE), "N")&lt;&gt;"N", "Y", "N")</f>
        <v>N</v>
      </c>
      <c r="O1929" s="9" t="str" cm="1">
        <f t="array" ref="O19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29" s="9" t="str" cm="1">
        <f t="array" ref="P19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29" s="9" t="str" cm="1">
        <f t="array" ref="Q19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0" spans="2:17" x14ac:dyDescent="0.25">
      <c r="B1930" s="8" t="s">
        <v>3975</v>
      </c>
      <c r="C1930" t="s">
        <v>1251</v>
      </c>
      <c r="D1930" t="s">
        <v>36</v>
      </c>
      <c r="E1930" t="s">
        <v>8</v>
      </c>
      <c r="F1930" s="4">
        <v>68573</v>
      </c>
      <c r="G1930" s="6" t="str" cm="1">
        <f t="array" ref="G1930">IFERROR(VLOOKUP(VALUE(Table13[[#This Row],[County FIPS]]), IFERROR(IF(VALUE([1]!New_Licenses[#Data])=0, "Pending", VALUE([1]!New_Licenses[#Data])), [1]!New_Licenses[#Data]), 8, FALSE), "N/A")</f>
        <v>N/A</v>
      </c>
      <c r="H1930" s="9" t="str">
        <f>IF(AND(Table13[[#This Row],[Call Sign]]&lt;&gt;"N/A", Table13[[#This Row],[Call Sign]]&lt;&gt;"Pending"), "Y", "N")</f>
        <v>N</v>
      </c>
      <c r="I1930" s="10" t="str" cm="1">
        <f t="array" ref="I19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0" s="6" t="str" cm="1">
        <f t="array" ref="J1930">IF(IFERROR(VLOOKUP(VALUE(Table13[[#This Row],[County FIPS]]), IFERROR(IF(VALUE([1]!New_Leases[#Data])=0, "Pending", VALUE([1]!New_Leases[#Data])), [1]!New_Leases[#Data]), 13, FALSE), "N")="Active", "Y", "N")</f>
        <v>N</v>
      </c>
      <c r="K1930" s="9" t="str" cm="1">
        <f t="array" ref="K19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0" s="9" t="str" cm="1">
        <f t="array" ref="L19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0" s="11" t="str" cm="1">
        <f t="array" ref="M19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0" s="9" t="str" cm="1">
        <f t="array" ref="N1930">IF(IFERROR(VLOOKUP(VALUE(Table13[[#This Row],[County FIPS]]), VALUE([1]!Assignments_of_Authorization[#Data]), 1, FALSE), "N")&lt;&gt;"N", "Y", "N")</f>
        <v>N</v>
      </c>
      <c r="O1930" s="9" t="str" cm="1">
        <f t="array" ref="O19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0" s="9" t="str" cm="1">
        <f t="array" ref="P19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0" s="9" t="str" cm="1">
        <f t="array" ref="Q19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1" spans="2:17" x14ac:dyDescent="0.25">
      <c r="B1931" s="8" t="s">
        <v>3976</v>
      </c>
      <c r="C1931" t="s">
        <v>1251</v>
      </c>
      <c r="D1931" t="s">
        <v>1276</v>
      </c>
      <c r="E1931" t="s">
        <v>8</v>
      </c>
      <c r="F1931" s="4">
        <v>227943</v>
      </c>
      <c r="G1931" s="6" t="str" cm="1">
        <f t="array" ref="G1931">IFERROR(VLOOKUP(VALUE(Table13[[#This Row],[County FIPS]]), IFERROR(IF(VALUE([1]!New_Licenses[#Data])=0, "Pending", VALUE([1]!New_Licenses[#Data])), [1]!New_Licenses[#Data]), 8, FALSE), "N/A")</f>
        <v>N/A</v>
      </c>
      <c r="H1931" s="9" t="str">
        <f>IF(AND(Table13[[#This Row],[Call Sign]]&lt;&gt;"N/A", Table13[[#This Row],[Call Sign]]&lt;&gt;"Pending"), "Y", "N")</f>
        <v>N</v>
      </c>
      <c r="I1931" s="10" t="str" cm="1">
        <f t="array" ref="I19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1" s="6" t="str" cm="1">
        <f t="array" ref="J1931">IF(IFERROR(VLOOKUP(VALUE(Table13[[#This Row],[County FIPS]]), IFERROR(IF(VALUE([1]!New_Leases[#Data])=0, "Pending", VALUE([1]!New_Leases[#Data])), [1]!New_Leases[#Data]), 13, FALSE), "N")="Active", "Y", "N")</f>
        <v>N</v>
      </c>
      <c r="K1931" s="9" t="str" cm="1">
        <f t="array" ref="K19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1" s="9" t="str" cm="1">
        <f t="array" ref="L19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1" s="11" t="str" cm="1">
        <f t="array" ref="M19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1" s="9" t="str" cm="1">
        <f t="array" ref="N1931">IF(IFERROR(VLOOKUP(VALUE(Table13[[#This Row],[County FIPS]]), VALUE([1]!Assignments_of_Authorization[#Data]), 1, FALSE), "N")&lt;&gt;"N", "Y", "N")</f>
        <v>N</v>
      </c>
      <c r="O1931" s="9" t="str" cm="1">
        <f t="array" ref="O19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1" s="9" t="str" cm="1">
        <f t="array" ref="P19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1" s="9" t="str" cm="1">
        <f t="array" ref="Q19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2" spans="2:17" x14ac:dyDescent="0.25">
      <c r="B1932" s="8" t="s">
        <v>3977</v>
      </c>
      <c r="C1932" t="s">
        <v>1251</v>
      </c>
      <c r="D1932" t="s">
        <v>1277</v>
      </c>
      <c r="E1932" t="s">
        <v>6</v>
      </c>
      <c r="F1932" s="4">
        <v>10478</v>
      </c>
      <c r="G1932" s="6" t="str" cm="1">
        <f t="array" ref="G1932">IFERROR(VLOOKUP(VALUE(Table13[[#This Row],[County FIPS]]), IFERROR(IF(VALUE([1]!New_Licenses[#Data])=0, "Pending", VALUE([1]!New_Licenses[#Data])), [1]!New_Licenses[#Data]), 8, FALSE), "N/A")</f>
        <v>N/A</v>
      </c>
      <c r="H1932" s="9" t="str">
        <f>IF(AND(Table13[[#This Row],[Call Sign]]&lt;&gt;"N/A", Table13[[#This Row],[Call Sign]]&lt;&gt;"Pending"), "Y", "N")</f>
        <v>N</v>
      </c>
      <c r="I1932" s="10" t="str" cm="1">
        <f t="array" ref="I19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2" s="6" t="str" cm="1">
        <f t="array" ref="J1932">IF(IFERROR(VLOOKUP(VALUE(Table13[[#This Row],[County FIPS]]), IFERROR(IF(VALUE([1]!New_Leases[#Data])=0, "Pending", VALUE([1]!New_Leases[#Data])), [1]!New_Leases[#Data]), 13, FALSE), "N")="Active", "Y", "N")</f>
        <v>N</v>
      </c>
      <c r="K1932" s="9" t="str" cm="1">
        <f t="array" ref="K19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2" s="9" t="str" cm="1">
        <f t="array" ref="L19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2" s="11" t="str" cm="1">
        <f t="array" ref="M19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2" s="9" t="str" cm="1">
        <f t="array" ref="N1932">IF(IFERROR(VLOOKUP(VALUE(Table13[[#This Row],[County FIPS]]), VALUE([1]!Assignments_of_Authorization[#Data]), 1, FALSE), "N")&lt;&gt;"N", "Y", "N")</f>
        <v>N</v>
      </c>
      <c r="O1932" s="9" t="str" cm="1">
        <f t="array" ref="O19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2" s="9" t="str" cm="1">
        <f t="array" ref="P19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2" s="9" t="str" cm="1">
        <f t="array" ref="Q19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3" spans="2:17" x14ac:dyDescent="0.25">
      <c r="B1933" s="8" t="s">
        <v>3978</v>
      </c>
      <c r="C1933" t="s">
        <v>1251</v>
      </c>
      <c r="D1933" t="s">
        <v>112</v>
      </c>
      <c r="E1933" t="s">
        <v>6</v>
      </c>
      <c r="F1933" s="4">
        <v>8030</v>
      </c>
      <c r="G1933" s="6" t="str" cm="1">
        <f t="array" ref="G1933">IFERROR(VLOOKUP(VALUE(Table13[[#This Row],[County FIPS]]), IFERROR(IF(VALUE([1]!New_Licenses[#Data])=0, "Pending", VALUE([1]!New_Licenses[#Data])), [1]!New_Licenses[#Data]), 8, FALSE), "N/A")</f>
        <v>N/A</v>
      </c>
      <c r="H1933" s="9" t="str">
        <f>IF(AND(Table13[[#This Row],[Call Sign]]&lt;&gt;"N/A", Table13[[#This Row],[Call Sign]]&lt;&gt;"Pending"), "Y", "N")</f>
        <v>N</v>
      </c>
      <c r="I1933" s="10" t="str" cm="1">
        <f t="array" ref="I19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3" s="6" t="str" cm="1">
        <f t="array" ref="J1933">IF(IFERROR(VLOOKUP(VALUE(Table13[[#This Row],[County FIPS]]), IFERROR(IF(VALUE([1]!New_Leases[#Data])=0, "Pending", VALUE([1]!New_Leases[#Data])), [1]!New_Leases[#Data]), 13, FALSE), "N")="Active", "Y", "N")</f>
        <v>N</v>
      </c>
      <c r="K1933" s="9" t="str" cm="1">
        <f t="array" ref="K19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3" s="9" t="str" cm="1">
        <f t="array" ref="L19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3" s="11" t="str" cm="1">
        <f t="array" ref="M19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3" s="9" t="str" cm="1">
        <f t="array" ref="N1933">IF(IFERROR(VLOOKUP(VALUE(Table13[[#This Row],[County FIPS]]), VALUE([1]!Assignments_of_Authorization[#Data]), 1, FALSE), "N")&lt;&gt;"N", "Y", "N")</f>
        <v>N</v>
      </c>
      <c r="O1933" s="9" t="str" cm="1">
        <f t="array" ref="O19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3" s="9" t="str" cm="1">
        <f t="array" ref="P19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3" s="9" t="str" cm="1">
        <f t="array" ref="Q19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4" spans="2:17" x14ac:dyDescent="0.25">
      <c r="B1934" s="8" t="s">
        <v>3979</v>
      </c>
      <c r="C1934" t="s">
        <v>1251</v>
      </c>
      <c r="D1934" t="s">
        <v>1278</v>
      </c>
      <c r="E1934" t="s">
        <v>8</v>
      </c>
      <c r="F1934" s="4">
        <v>60992</v>
      </c>
      <c r="G1934" s="6" t="str" cm="1">
        <f t="array" ref="G1934">IFERROR(VLOOKUP(VALUE(Table13[[#This Row],[County FIPS]]), IFERROR(IF(VALUE([1]!New_Licenses[#Data])=0, "Pending", VALUE([1]!New_Licenses[#Data])), [1]!New_Licenses[#Data]), 8, FALSE), "N/A")</f>
        <v>N/A</v>
      </c>
      <c r="H1934" s="9" t="str">
        <f>IF(AND(Table13[[#This Row],[Call Sign]]&lt;&gt;"N/A", Table13[[#This Row],[Call Sign]]&lt;&gt;"Pending"), "Y", "N")</f>
        <v>N</v>
      </c>
      <c r="I1934" s="10" t="str" cm="1">
        <f t="array" ref="I19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4" s="6" t="str" cm="1">
        <f t="array" ref="J1934">IF(IFERROR(VLOOKUP(VALUE(Table13[[#This Row],[County FIPS]]), IFERROR(IF(VALUE([1]!New_Leases[#Data])=0, "Pending", VALUE([1]!New_Leases[#Data])), [1]!New_Leases[#Data]), 13, FALSE), "N")="Active", "Y", "N")</f>
        <v>N</v>
      </c>
      <c r="K1934" s="9" t="str" cm="1">
        <f t="array" ref="K19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4" s="9" t="str" cm="1">
        <f t="array" ref="L19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4" s="11" t="str" cm="1">
        <f t="array" ref="M19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4" s="9" t="str" cm="1">
        <f t="array" ref="N1934">IF(IFERROR(VLOOKUP(VALUE(Table13[[#This Row],[County FIPS]]), VALUE([1]!Assignments_of_Authorization[#Data]), 1, FALSE), "N")&lt;&gt;"N", "Y", "N")</f>
        <v>N</v>
      </c>
      <c r="O1934" s="9" t="str" cm="1">
        <f t="array" ref="O19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4" s="9" t="str" cm="1">
        <f t="array" ref="P19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4" s="9" t="str" cm="1">
        <f t="array" ref="Q19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5" spans="2:17" x14ac:dyDescent="0.25">
      <c r="B1935" s="8" t="s">
        <v>3980</v>
      </c>
      <c r="C1935" t="s">
        <v>1251</v>
      </c>
      <c r="D1935" t="s">
        <v>38</v>
      </c>
      <c r="E1935" t="s">
        <v>6</v>
      </c>
      <c r="F1935" s="4">
        <v>20451</v>
      </c>
      <c r="G1935" s="6" t="str" cm="1">
        <f t="array" ref="G1935">IFERROR(VLOOKUP(VALUE(Table13[[#This Row],[County FIPS]]), IFERROR(IF(VALUE([1]!New_Licenses[#Data])=0, "Pending", VALUE([1]!New_Licenses[#Data])), [1]!New_Licenses[#Data]), 8, FALSE), "N/A")</f>
        <v>N/A</v>
      </c>
      <c r="H1935" s="9" t="str">
        <f>IF(AND(Table13[[#This Row],[Call Sign]]&lt;&gt;"N/A", Table13[[#This Row],[Call Sign]]&lt;&gt;"Pending"), "Y", "N")</f>
        <v>N</v>
      </c>
      <c r="I1935" s="10" t="str" cm="1">
        <f t="array" ref="I19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5" s="6" t="str" cm="1">
        <f t="array" ref="J1935">IF(IFERROR(VLOOKUP(VALUE(Table13[[#This Row],[County FIPS]]), IFERROR(IF(VALUE([1]!New_Leases[#Data])=0, "Pending", VALUE([1]!New_Leases[#Data])), [1]!New_Leases[#Data]), 13, FALSE), "N")="Active", "Y", "N")</f>
        <v>N</v>
      </c>
      <c r="K1935" s="9" t="str" cm="1">
        <f t="array" ref="K19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5" s="9" t="str" cm="1">
        <f t="array" ref="L19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5" s="11" t="str" cm="1">
        <f t="array" ref="M19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5" s="9" t="str" cm="1">
        <f t="array" ref="N1935">IF(IFERROR(VLOOKUP(VALUE(Table13[[#This Row],[County FIPS]]), VALUE([1]!Assignments_of_Authorization[#Data]), 1, FALSE), "N")&lt;&gt;"N", "Y", "N")</f>
        <v>N</v>
      </c>
      <c r="O1935" s="9" t="str" cm="1">
        <f t="array" ref="O19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5" s="9" t="str" cm="1">
        <f t="array" ref="P19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5" s="9" t="str" cm="1">
        <f t="array" ref="Q19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6" spans="2:17" x14ac:dyDescent="0.25">
      <c r="B1936" s="8" t="s">
        <v>3981</v>
      </c>
      <c r="C1936" t="s">
        <v>1251</v>
      </c>
      <c r="D1936" t="s">
        <v>1279</v>
      </c>
      <c r="E1936" t="s">
        <v>8</v>
      </c>
      <c r="F1936" s="4">
        <v>541299</v>
      </c>
      <c r="G1936" s="6" t="str" cm="1">
        <f t="array" ref="G1936">IFERROR(VLOOKUP(VALUE(Table13[[#This Row],[County FIPS]]), IFERROR(IF(VALUE([1]!New_Licenses[#Data])=0, "Pending", VALUE([1]!New_Licenses[#Data])), [1]!New_Licenses[#Data]), 8, FALSE), "N/A")</f>
        <v>N/A</v>
      </c>
      <c r="H1936" s="9" t="str">
        <f>IF(AND(Table13[[#This Row],[Call Sign]]&lt;&gt;"N/A", Table13[[#This Row],[Call Sign]]&lt;&gt;"Pending"), "Y", "N")</f>
        <v>N</v>
      </c>
      <c r="I1936" s="10" t="str" cm="1">
        <f t="array" ref="I19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6" s="6" t="str" cm="1">
        <f t="array" ref="J1936">IF(IFERROR(VLOOKUP(VALUE(Table13[[#This Row],[County FIPS]]), IFERROR(IF(VALUE([1]!New_Leases[#Data])=0, "Pending", VALUE([1]!New_Leases[#Data])), [1]!New_Leases[#Data]), 13, FALSE), "N")="Active", "Y", "N")</f>
        <v>N</v>
      </c>
      <c r="K1936" s="9" t="str" cm="1">
        <f t="array" ref="K19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6" s="9" t="str" cm="1">
        <f t="array" ref="L19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6" s="11" t="str" cm="1">
        <f t="array" ref="M19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6" s="9" t="str" cm="1">
        <f t="array" ref="N1936">IF(IFERROR(VLOOKUP(VALUE(Table13[[#This Row],[County FIPS]]), VALUE([1]!Assignments_of_Authorization[#Data]), 1, FALSE), "N")&lt;&gt;"N", "Y", "N")</f>
        <v>N</v>
      </c>
      <c r="O1936" s="9" t="str" cm="1">
        <f t="array" ref="O19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6" s="9" t="str" cm="1">
        <f t="array" ref="P19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6" s="9" t="str" cm="1">
        <f t="array" ref="Q19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7" spans="2:17" x14ac:dyDescent="0.25">
      <c r="B1937" s="8" t="s">
        <v>3982</v>
      </c>
      <c r="C1937" t="s">
        <v>1251</v>
      </c>
      <c r="D1937" t="s">
        <v>1280</v>
      </c>
      <c r="E1937" t="s">
        <v>6</v>
      </c>
      <c r="F1937" s="4">
        <v>48622</v>
      </c>
      <c r="G1937" s="6" t="str" cm="1">
        <f t="array" ref="G1937">IFERROR(VLOOKUP(VALUE(Table13[[#This Row],[County FIPS]]), IFERROR(IF(VALUE([1]!New_Licenses[#Data])=0, "Pending", VALUE([1]!New_Licenses[#Data])), [1]!New_Licenses[#Data]), 8, FALSE), "N/A")</f>
        <v>N/A</v>
      </c>
      <c r="H1937" s="9" t="str">
        <f>IF(AND(Table13[[#This Row],[Call Sign]]&lt;&gt;"N/A", Table13[[#This Row],[Call Sign]]&lt;&gt;"Pending"), "Y", "N")</f>
        <v>N</v>
      </c>
      <c r="I1937" s="10" t="str" cm="1">
        <f t="array" ref="I19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7" s="6" t="str" cm="1">
        <f t="array" ref="J1937">IF(IFERROR(VLOOKUP(VALUE(Table13[[#This Row],[County FIPS]]), IFERROR(IF(VALUE([1]!New_Leases[#Data])=0, "Pending", VALUE([1]!New_Leases[#Data])), [1]!New_Leases[#Data]), 13, FALSE), "N")="Active", "Y", "N")</f>
        <v>N</v>
      </c>
      <c r="K1937" s="9" t="str" cm="1">
        <f t="array" ref="K19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7" s="9" t="str" cm="1">
        <f t="array" ref="L19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7" s="11" t="str" cm="1">
        <f t="array" ref="M19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7" s="9" t="str" cm="1">
        <f t="array" ref="N1937">IF(IFERROR(VLOOKUP(VALUE(Table13[[#This Row],[County FIPS]]), VALUE([1]!Assignments_of_Authorization[#Data]), 1, FALSE), "N")&lt;&gt;"N", "Y", "N")</f>
        <v>N</v>
      </c>
      <c r="O1937" s="9" t="str" cm="1">
        <f t="array" ref="O19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7" s="9" t="str" cm="1">
        <f t="array" ref="P19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7" s="9" t="str" cm="1">
        <f t="array" ref="Q19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8" spans="2:17" x14ac:dyDescent="0.25">
      <c r="B1938" s="8" t="s">
        <v>3983</v>
      </c>
      <c r="C1938" t="s">
        <v>1251</v>
      </c>
      <c r="D1938" t="s">
        <v>1281</v>
      </c>
      <c r="E1938" t="s">
        <v>8</v>
      </c>
      <c r="F1938" s="4">
        <v>133568</v>
      </c>
      <c r="G1938" s="6" t="str" cm="1">
        <f t="array" ref="G1938">IFERROR(VLOOKUP(VALUE(Table13[[#This Row],[County FIPS]]), IFERROR(IF(VALUE([1]!New_Licenses[#Data])=0, "Pending", VALUE([1]!New_Licenses[#Data])), [1]!New_Licenses[#Data]), 8, FALSE), "N/A")</f>
        <v>N/A</v>
      </c>
      <c r="H1938" s="9" t="str">
        <f>IF(AND(Table13[[#This Row],[Call Sign]]&lt;&gt;"N/A", Table13[[#This Row],[Call Sign]]&lt;&gt;"Pending"), "Y", "N")</f>
        <v>N</v>
      </c>
      <c r="I1938" s="10" t="str" cm="1">
        <f t="array" ref="I19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8" s="6" t="str" cm="1">
        <f t="array" ref="J1938">IF(IFERROR(VLOOKUP(VALUE(Table13[[#This Row],[County FIPS]]), IFERROR(IF(VALUE([1]!New_Leases[#Data])=0, "Pending", VALUE([1]!New_Leases[#Data])), [1]!New_Leases[#Data]), 13, FALSE), "N")="Active", "Y", "N")</f>
        <v>N</v>
      </c>
      <c r="K1938" s="9" t="str" cm="1">
        <f t="array" ref="K19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8" s="9" t="str" cm="1">
        <f t="array" ref="L19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8" s="11" t="str" cm="1">
        <f t="array" ref="M19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8" s="9" t="str" cm="1">
        <f t="array" ref="N1938">IF(IFERROR(VLOOKUP(VALUE(Table13[[#This Row],[County FIPS]]), VALUE([1]!Assignments_of_Authorization[#Data]), 1, FALSE), "N")&lt;&gt;"N", "Y", "N")</f>
        <v>N</v>
      </c>
      <c r="O1938" s="9" t="str" cm="1">
        <f t="array" ref="O19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8" s="9" t="str" cm="1">
        <f t="array" ref="P19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8" s="9" t="str" cm="1">
        <f t="array" ref="Q19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39" spans="2:17" x14ac:dyDescent="0.25">
      <c r="B1939" s="8" t="s">
        <v>3984</v>
      </c>
      <c r="C1939" t="s">
        <v>1251</v>
      </c>
      <c r="D1939" t="s">
        <v>1282</v>
      </c>
      <c r="E1939" t="s">
        <v>8</v>
      </c>
      <c r="F1939" s="4">
        <v>62089</v>
      </c>
      <c r="G1939" s="6" t="str" cm="1">
        <f t="array" ref="G1939">IFERROR(VLOOKUP(VALUE(Table13[[#This Row],[County FIPS]]), IFERROR(IF(VALUE([1]!New_Licenses[#Data])=0, "Pending", VALUE([1]!New_Licenses[#Data])), [1]!New_Licenses[#Data]), 8, FALSE), "N/A")</f>
        <v>N/A</v>
      </c>
      <c r="H1939" s="9" t="str">
        <f>IF(AND(Table13[[#This Row],[Call Sign]]&lt;&gt;"N/A", Table13[[#This Row],[Call Sign]]&lt;&gt;"Pending"), "Y", "N")</f>
        <v>N</v>
      </c>
      <c r="I1939" s="10" t="str" cm="1">
        <f t="array" ref="I19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39" s="6" t="str" cm="1">
        <f t="array" ref="J1939">IF(IFERROR(VLOOKUP(VALUE(Table13[[#This Row],[County FIPS]]), IFERROR(IF(VALUE([1]!New_Leases[#Data])=0, "Pending", VALUE([1]!New_Leases[#Data])), [1]!New_Leases[#Data]), 13, FALSE), "N")="Active", "Y", "N")</f>
        <v>N</v>
      </c>
      <c r="K1939" s="9" t="str" cm="1">
        <f t="array" ref="K19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39" s="9" t="str" cm="1">
        <f t="array" ref="L19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39" s="11" t="str" cm="1">
        <f t="array" ref="M19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39" s="9" t="str" cm="1">
        <f t="array" ref="N1939">IF(IFERROR(VLOOKUP(VALUE(Table13[[#This Row],[County FIPS]]), VALUE([1]!Assignments_of_Authorization[#Data]), 1, FALSE), "N")&lt;&gt;"N", "Y", "N")</f>
        <v>N</v>
      </c>
      <c r="O1939" s="9" t="str" cm="1">
        <f t="array" ref="O19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39" s="9" t="str" cm="1">
        <f t="array" ref="P19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39" s="9" t="str" cm="1">
        <f t="array" ref="Q19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0" spans="2:17" x14ac:dyDescent="0.25">
      <c r="B1940" s="8" t="s">
        <v>3985</v>
      </c>
      <c r="C1940" t="s">
        <v>1251</v>
      </c>
      <c r="D1940" t="s">
        <v>526</v>
      </c>
      <c r="E1940" t="s">
        <v>8</v>
      </c>
      <c r="F1940" s="4">
        <v>116281</v>
      </c>
      <c r="G1940" s="6" t="str" cm="1">
        <f t="array" ref="G1940">IFERROR(VLOOKUP(VALUE(Table13[[#This Row],[County FIPS]]), IFERROR(IF(VALUE([1]!New_Licenses[#Data])=0, "Pending", VALUE([1]!New_Licenses[#Data])), [1]!New_Licenses[#Data]), 8, FALSE), "N/A")</f>
        <v>N/A</v>
      </c>
      <c r="H1940" s="9" t="str">
        <f>IF(AND(Table13[[#This Row],[Call Sign]]&lt;&gt;"N/A", Table13[[#This Row],[Call Sign]]&lt;&gt;"Pending"), "Y", "N")</f>
        <v>N</v>
      </c>
      <c r="I1940" s="10" t="str" cm="1">
        <f t="array" ref="I19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0" s="6" t="str" cm="1">
        <f t="array" ref="J1940">IF(IFERROR(VLOOKUP(VALUE(Table13[[#This Row],[County FIPS]]), IFERROR(IF(VALUE([1]!New_Leases[#Data])=0, "Pending", VALUE([1]!New_Leases[#Data])), [1]!New_Leases[#Data]), 13, FALSE), "N")="Active", "Y", "N")</f>
        <v>N</v>
      </c>
      <c r="K1940" s="9" t="str" cm="1">
        <f t="array" ref="K19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0" s="9" t="str" cm="1">
        <f t="array" ref="L19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0" s="11" t="str" cm="1">
        <f t="array" ref="M19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0" s="9" t="str" cm="1">
        <f t="array" ref="N1940">IF(IFERROR(VLOOKUP(VALUE(Table13[[#This Row],[County FIPS]]), VALUE([1]!Assignments_of_Authorization[#Data]), 1, FALSE), "N")&lt;&gt;"N", "Y", "N")</f>
        <v>N</v>
      </c>
      <c r="O1940" s="9" t="str" cm="1">
        <f t="array" ref="O19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0" s="9" t="str" cm="1">
        <f t="array" ref="P19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0" s="9" t="str" cm="1">
        <f t="array" ref="Q19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1" spans="2:17" x14ac:dyDescent="0.25">
      <c r="B1941" s="8" t="s">
        <v>3986</v>
      </c>
      <c r="C1941" t="s">
        <v>1251</v>
      </c>
      <c r="D1941" t="s">
        <v>1283</v>
      </c>
      <c r="E1941" t="s">
        <v>6</v>
      </c>
      <c r="F1941" s="4">
        <v>21552</v>
      </c>
      <c r="G1941" s="6" t="str" cm="1">
        <f t="array" ref="G1941">IFERROR(VLOOKUP(VALUE(Table13[[#This Row],[County FIPS]]), IFERROR(IF(VALUE([1]!New_Licenses[#Data])=0, "Pending", VALUE([1]!New_Licenses[#Data])), [1]!New_Licenses[#Data]), 8, FALSE), "N/A")</f>
        <v>N/A</v>
      </c>
      <c r="H1941" s="9" t="str">
        <f>IF(AND(Table13[[#This Row],[Call Sign]]&lt;&gt;"N/A", Table13[[#This Row],[Call Sign]]&lt;&gt;"Pending"), "Y", "N")</f>
        <v>N</v>
      </c>
      <c r="I1941" s="10" t="str" cm="1">
        <f t="array" ref="I19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1" s="6" t="str" cm="1">
        <f t="array" ref="J1941">IF(IFERROR(VLOOKUP(VALUE(Table13[[#This Row],[County FIPS]]), IFERROR(IF(VALUE([1]!New_Leases[#Data])=0, "Pending", VALUE([1]!New_Leases[#Data])), [1]!New_Leases[#Data]), 13, FALSE), "N")="Active", "Y", "N")</f>
        <v>N</v>
      </c>
      <c r="K1941" s="9" t="str" cm="1">
        <f t="array" ref="K19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1" s="9" t="str" cm="1">
        <f t="array" ref="L19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1" s="11" t="str" cm="1">
        <f t="array" ref="M19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1" s="9" t="str" cm="1">
        <f t="array" ref="N1941">IF(IFERROR(VLOOKUP(VALUE(Table13[[#This Row],[County FIPS]]), VALUE([1]!Assignments_of_Authorization[#Data]), 1, FALSE), "N")&lt;&gt;"N", "Y", "N")</f>
        <v>N</v>
      </c>
      <c r="O1941" s="9" t="str" cm="1">
        <f t="array" ref="O19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1" s="9" t="str" cm="1">
        <f t="array" ref="P19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1" s="9" t="str" cm="1">
        <f t="array" ref="Q19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2" spans="2:17" x14ac:dyDescent="0.25">
      <c r="B1942" s="8" t="s">
        <v>3987</v>
      </c>
      <c r="C1942" t="s">
        <v>1251</v>
      </c>
      <c r="D1942" t="s">
        <v>1284</v>
      </c>
      <c r="E1942" t="s">
        <v>8</v>
      </c>
      <c r="F1942" s="4">
        <v>52082</v>
      </c>
      <c r="G1942" s="6" t="str" cm="1">
        <f t="array" ref="G1942">IFERROR(VLOOKUP(VALUE(Table13[[#This Row],[County FIPS]]), IFERROR(IF(VALUE([1]!New_Licenses[#Data])=0, "Pending", VALUE([1]!New_Licenses[#Data])), [1]!New_Licenses[#Data]), 8, FALSE), "N/A")</f>
        <v>N/A</v>
      </c>
      <c r="H1942" s="9" t="str">
        <f>IF(AND(Table13[[#This Row],[Call Sign]]&lt;&gt;"N/A", Table13[[#This Row],[Call Sign]]&lt;&gt;"Pending"), "Y", "N")</f>
        <v>N</v>
      </c>
      <c r="I1942" s="10" t="str" cm="1">
        <f t="array" ref="I19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2" s="6" t="str" cm="1">
        <f t="array" ref="J1942">IF(IFERROR(VLOOKUP(VALUE(Table13[[#This Row],[County FIPS]]), IFERROR(IF(VALUE([1]!New_Leases[#Data])=0, "Pending", VALUE([1]!New_Leases[#Data])), [1]!New_Leases[#Data]), 13, FALSE), "N")="Active", "Y", "N")</f>
        <v>N</v>
      </c>
      <c r="K1942" s="9" t="str" cm="1">
        <f t="array" ref="K19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2" s="9" t="str" cm="1">
        <f t="array" ref="L19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2" s="11" t="str" cm="1">
        <f t="array" ref="M19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2" s="9" t="str" cm="1">
        <f t="array" ref="N1942">IF(IFERROR(VLOOKUP(VALUE(Table13[[#This Row],[County FIPS]]), VALUE([1]!Assignments_of_Authorization[#Data]), 1, FALSE), "N")&lt;&gt;"N", "Y", "N")</f>
        <v>N</v>
      </c>
      <c r="O1942" s="9" t="str" cm="1">
        <f t="array" ref="O19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2" s="9" t="str" cm="1">
        <f t="array" ref="P19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2" s="9" t="str" cm="1">
        <f t="array" ref="Q19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3" spans="2:17" x14ac:dyDescent="0.25">
      <c r="B1943" s="8" t="s">
        <v>3988</v>
      </c>
      <c r="C1943" t="s">
        <v>1251</v>
      </c>
      <c r="D1943" t="s">
        <v>1285</v>
      </c>
      <c r="E1943" t="s">
        <v>6</v>
      </c>
      <c r="F1943" s="4">
        <v>4589</v>
      </c>
      <c r="G1943" s="6" t="str" cm="1">
        <f t="array" ref="G1943">IFERROR(VLOOKUP(VALUE(Table13[[#This Row],[County FIPS]]), IFERROR(IF(VALUE([1]!New_Licenses[#Data])=0, "Pending", VALUE([1]!New_Licenses[#Data])), [1]!New_Licenses[#Data]), 8, FALSE), "N/A")</f>
        <v>N/A</v>
      </c>
      <c r="H1943" s="9" t="str">
        <f>IF(AND(Table13[[#This Row],[Call Sign]]&lt;&gt;"N/A", Table13[[#This Row],[Call Sign]]&lt;&gt;"Pending"), "Y", "N")</f>
        <v>N</v>
      </c>
      <c r="I1943" s="10" t="str" cm="1">
        <f t="array" ref="I19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3" s="6" t="str" cm="1">
        <f t="array" ref="J1943">IF(IFERROR(VLOOKUP(VALUE(Table13[[#This Row],[County FIPS]]), IFERROR(IF(VALUE([1]!New_Leases[#Data])=0, "Pending", VALUE([1]!New_Leases[#Data])), [1]!New_Leases[#Data]), 13, FALSE), "N")="Active", "Y", "N")</f>
        <v>N</v>
      </c>
      <c r="K1943" s="9" t="str" cm="1">
        <f t="array" ref="K19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3" s="9" t="str" cm="1">
        <f t="array" ref="L19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3" s="11" t="str" cm="1">
        <f t="array" ref="M19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3" s="9" t="str" cm="1">
        <f t="array" ref="N1943">IF(IFERROR(VLOOKUP(VALUE(Table13[[#This Row],[County FIPS]]), VALUE([1]!Assignments_of_Authorization[#Data]), 1, FALSE), "N")&lt;&gt;"N", "Y", "N")</f>
        <v>N</v>
      </c>
      <c r="O1943" s="9" t="str" cm="1">
        <f t="array" ref="O19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3" s="9" t="str" cm="1">
        <f t="array" ref="P19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3" s="9" t="str" cm="1">
        <f t="array" ref="Q19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4" spans="2:17" x14ac:dyDescent="0.25">
      <c r="B1944" s="8" t="s">
        <v>3989</v>
      </c>
      <c r="C1944" t="s">
        <v>1251</v>
      </c>
      <c r="D1944" t="s">
        <v>1286</v>
      </c>
      <c r="E1944" t="s">
        <v>8</v>
      </c>
      <c r="F1944" s="4">
        <v>186693</v>
      </c>
      <c r="G1944" s="6" t="str" cm="1">
        <f t="array" ref="G1944">IFERROR(VLOOKUP(VALUE(Table13[[#This Row],[County FIPS]]), IFERROR(IF(VALUE([1]!New_Licenses[#Data])=0, "Pending", VALUE([1]!New_Licenses[#Data])), [1]!New_Licenses[#Data]), 8, FALSE), "N/A")</f>
        <v>N/A</v>
      </c>
      <c r="H1944" s="9" t="str">
        <f>IF(AND(Table13[[#This Row],[Call Sign]]&lt;&gt;"N/A", Table13[[#This Row],[Call Sign]]&lt;&gt;"Pending"), "Y", "N")</f>
        <v>N</v>
      </c>
      <c r="I1944" s="10" t="str" cm="1">
        <f t="array" ref="I19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4" s="6" t="str" cm="1">
        <f t="array" ref="J1944">IF(IFERROR(VLOOKUP(VALUE(Table13[[#This Row],[County FIPS]]), IFERROR(IF(VALUE([1]!New_Leases[#Data])=0, "Pending", VALUE([1]!New_Leases[#Data])), [1]!New_Leases[#Data]), 13, FALSE), "N")="Active", "Y", "N")</f>
        <v>N</v>
      </c>
      <c r="K1944" s="9" t="str" cm="1">
        <f t="array" ref="K19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4" s="9" t="str" cm="1">
        <f t="array" ref="L19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4" s="11" t="str" cm="1">
        <f t="array" ref="M19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4" s="9" t="str" cm="1">
        <f t="array" ref="N1944">IF(IFERROR(VLOOKUP(VALUE(Table13[[#This Row],[County FIPS]]), VALUE([1]!Assignments_of_Authorization[#Data]), 1, FALSE), "N")&lt;&gt;"N", "Y", "N")</f>
        <v>N</v>
      </c>
      <c r="O1944" s="9" t="str" cm="1">
        <f t="array" ref="O19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4" s="9" t="str" cm="1">
        <f t="array" ref="P19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4" s="9" t="str" cm="1">
        <f t="array" ref="Q19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5" spans="2:17" x14ac:dyDescent="0.25">
      <c r="B1945" s="8" t="s">
        <v>3990</v>
      </c>
      <c r="C1945" t="s">
        <v>1251</v>
      </c>
      <c r="D1945" t="s">
        <v>42</v>
      </c>
      <c r="E1945" t="s">
        <v>6</v>
      </c>
      <c r="F1945" s="4">
        <v>43109</v>
      </c>
      <c r="G1945" s="6" t="str" cm="1">
        <f t="array" ref="G1945">IFERROR(VLOOKUP(VALUE(Table13[[#This Row],[County FIPS]]), IFERROR(IF(VALUE([1]!New_Licenses[#Data])=0, "Pending", VALUE([1]!New_Licenses[#Data])), [1]!New_Licenses[#Data]), 8, FALSE), "N/A")</f>
        <v>N/A</v>
      </c>
      <c r="H1945" s="9" t="str">
        <f>IF(AND(Table13[[#This Row],[Call Sign]]&lt;&gt;"N/A", Table13[[#This Row],[Call Sign]]&lt;&gt;"Pending"), "Y", "N")</f>
        <v>N</v>
      </c>
      <c r="I1945" s="10" t="str" cm="1">
        <f t="array" ref="I19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5" s="6" t="str" cm="1">
        <f t="array" ref="J1945">IF(IFERROR(VLOOKUP(VALUE(Table13[[#This Row],[County FIPS]]), IFERROR(IF(VALUE([1]!New_Leases[#Data])=0, "Pending", VALUE([1]!New_Leases[#Data])), [1]!New_Leases[#Data]), 13, FALSE), "N")="Active", "Y", "N")</f>
        <v>N</v>
      </c>
      <c r="K1945" s="9" t="str" cm="1">
        <f t="array" ref="K19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5" s="9" t="str" cm="1">
        <f t="array" ref="L19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5" s="11" t="str" cm="1">
        <f t="array" ref="M19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5" s="9" t="str" cm="1">
        <f t="array" ref="N1945">IF(IFERROR(VLOOKUP(VALUE(Table13[[#This Row],[County FIPS]]), VALUE([1]!Assignments_of_Authorization[#Data]), 1, FALSE), "N")&lt;&gt;"N", "Y", "N")</f>
        <v>N</v>
      </c>
      <c r="O1945" s="9" t="str" cm="1">
        <f t="array" ref="O19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5" s="9" t="str" cm="1">
        <f t="array" ref="P19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5" s="9" t="str" cm="1">
        <f t="array" ref="Q19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6" spans="2:17" x14ac:dyDescent="0.25">
      <c r="B1946" s="8" t="s">
        <v>3991</v>
      </c>
      <c r="C1946" t="s">
        <v>1251</v>
      </c>
      <c r="D1946" t="s">
        <v>1287</v>
      </c>
      <c r="E1946" t="s">
        <v>8</v>
      </c>
      <c r="F1946" s="4">
        <v>215999</v>
      </c>
      <c r="G1946" s="6" t="str" cm="1">
        <f t="array" ref="G1946">IFERROR(VLOOKUP(VALUE(Table13[[#This Row],[County FIPS]]), IFERROR(IF(VALUE([1]!New_Licenses[#Data])=0, "Pending", VALUE([1]!New_Licenses[#Data])), [1]!New_Licenses[#Data]), 8, FALSE), "N/A")</f>
        <v>N/A</v>
      </c>
      <c r="H1946" s="9" t="str">
        <f>IF(AND(Table13[[#This Row],[Call Sign]]&lt;&gt;"N/A", Table13[[#This Row],[Call Sign]]&lt;&gt;"Pending"), "Y", "N")</f>
        <v>N</v>
      </c>
      <c r="I1946" s="10" t="str" cm="1">
        <f t="array" ref="I19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6" s="6" t="str" cm="1">
        <f t="array" ref="J1946">IF(IFERROR(VLOOKUP(VALUE(Table13[[#This Row],[County FIPS]]), IFERROR(IF(VALUE([1]!New_Leases[#Data])=0, "Pending", VALUE([1]!New_Leases[#Data])), [1]!New_Leases[#Data]), 13, FALSE), "N")="Active", "Y", "N")</f>
        <v>N</v>
      </c>
      <c r="K1946" s="9" t="str" cm="1">
        <f t="array" ref="K19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6" s="9" t="str" cm="1">
        <f t="array" ref="L19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6" s="11" t="str" cm="1">
        <f t="array" ref="M19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6" s="9" t="str" cm="1">
        <f t="array" ref="N1946">IF(IFERROR(VLOOKUP(VALUE(Table13[[#This Row],[County FIPS]]), VALUE([1]!Assignments_of_Authorization[#Data]), 1, FALSE), "N")&lt;&gt;"N", "Y", "N")</f>
        <v>N</v>
      </c>
      <c r="O1946" s="9" t="str" cm="1">
        <f t="array" ref="O19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6" s="9" t="str" cm="1">
        <f t="array" ref="P19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6" s="9" t="str" cm="1">
        <f t="array" ref="Q19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7" spans="2:17" x14ac:dyDescent="0.25">
      <c r="B1947" s="8" t="s">
        <v>3992</v>
      </c>
      <c r="C1947" t="s">
        <v>1251</v>
      </c>
      <c r="D1947" t="s">
        <v>419</v>
      </c>
      <c r="E1947" t="s">
        <v>6</v>
      </c>
      <c r="F1947" s="4">
        <v>9172</v>
      </c>
      <c r="G1947" s="6" t="str" cm="1">
        <f t="array" ref="G1947">IFERROR(VLOOKUP(VALUE(Table13[[#This Row],[County FIPS]]), IFERROR(IF(VALUE([1]!New_Licenses[#Data])=0, "Pending", VALUE([1]!New_Licenses[#Data])), [1]!New_Licenses[#Data]), 8, FALSE), "N/A")</f>
        <v>N/A</v>
      </c>
      <c r="H1947" s="9" t="str">
        <f>IF(AND(Table13[[#This Row],[Call Sign]]&lt;&gt;"N/A", Table13[[#This Row],[Call Sign]]&lt;&gt;"Pending"), "Y", "N")</f>
        <v>N</v>
      </c>
      <c r="I1947" s="10" t="str" cm="1">
        <f t="array" ref="I19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7" s="6" t="str" cm="1">
        <f t="array" ref="J1947">IF(IFERROR(VLOOKUP(VALUE(Table13[[#This Row],[County FIPS]]), IFERROR(IF(VALUE([1]!New_Leases[#Data])=0, "Pending", VALUE([1]!New_Leases[#Data])), [1]!New_Leases[#Data]), 13, FALSE), "N")="Active", "Y", "N")</f>
        <v>N</v>
      </c>
      <c r="K1947" s="9" t="str" cm="1">
        <f t="array" ref="K19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7" s="9" t="str" cm="1">
        <f t="array" ref="L19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7" s="11" t="str" cm="1">
        <f t="array" ref="M19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7" s="9" t="str" cm="1">
        <f t="array" ref="N1947">IF(IFERROR(VLOOKUP(VALUE(Table13[[#This Row],[County FIPS]]), VALUE([1]!Assignments_of_Authorization[#Data]), 1, FALSE), "N")&lt;&gt;"N", "Y", "N")</f>
        <v>N</v>
      </c>
      <c r="O1947" s="9" t="str" cm="1">
        <f t="array" ref="O19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7" s="9" t="str" cm="1">
        <f t="array" ref="P19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7" s="9" t="str" cm="1">
        <f t="array" ref="Q19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8" spans="2:17" x14ac:dyDescent="0.25">
      <c r="B1948" s="8" t="s">
        <v>3993</v>
      </c>
      <c r="C1948" t="s">
        <v>1251</v>
      </c>
      <c r="D1948" t="s">
        <v>47</v>
      </c>
      <c r="E1948" t="s">
        <v>8</v>
      </c>
      <c r="F1948" s="4">
        <v>63285</v>
      </c>
      <c r="G1948" s="6" t="str" cm="1">
        <f t="array" ref="G1948">IFERROR(VLOOKUP(VALUE(Table13[[#This Row],[County FIPS]]), IFERROR(IF(VALUE([1]!New_Licenses[#Data])=0, "Pending", VALUE([1]!New_Licenses[#Data])), [1]!New_Licenses[#Data]), 8, FALSE), "N/A")</f>
        <v>N/A</v>
      </c>
      <c r="H1948" s="9" t="str">
        <f>IF(AND(Table13[[#This Row],[Call Sign]]&lt;&gt;"N/A", Table13[[#This Row],[Call Sign]]&lt;&gt;"Pending"), "Y", "N")</f>
        <v>N</v>
      </c>
      <c r="I1948" s="10" t="str" cm="1">
        <f t="array" ref="I19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8" s="6" t="str" cm="1">
        <f t="array" ref="J1948">IF(IFERROR(VLOOKUP(VALUE(Table13[[#This Row],[County FIPS]]), IFERROR(IF(VALUE([1]!New_Leases[#Data])=0, "Pending", VALUE([1]!New_Leases[#Data])), [1]!New_Leases[#Data]), 13, FALSE), "N")="Active", "Y", "N")</f>
        <v>N</v>
      </c>
      <c r="K1948" s="9" t="str" cm="1">
        <f t="array" ref="K19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8" s="9" t="str" cm="1">
        <f t="array" ref="L19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8" s="11" t="str" cm="1">
        <f t="array" ref="M19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8" s="9" t="str" cm="1">
        <f t="array" ref="N1948">IF(IFERROR(VLOOKUP(VALUE(Table13[[#This Row],[County FIPS]]), VALUE([1]!Assignments_of_Authorization[#Data]), 1, FALSE), "N")&lt;&gt;"N", "Y", "N")</f>
        <v>N</v>
      </c>
      <c r="O1948" s="9" t="str" cm="1">
        <f t="array" ref="O19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8" s="9" t="str" cm="1">
        <f t="array" ref="P19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8" s="9" t="str" cm="1">
        <f t="array" ref="Q19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49" spans="2:17" x14ac:dyDescent="0.25">
      <c r="B1949" s="8" t="s">
        <v>3994</v>
      </c>
      <c r="C1949" t="s">
        <v>1251</v>
      </c>
      <c r="D1949" t="s">
        <v>1288</v>
      </c>
      <c r="E1949" t="s">
        <v>8</v>
      </c>
      <c r="F1949" s="4">
        <v>55122</v>
      </c>
      <c r="G1949" s="6" t="str" cm="1">
        <f t="array" ref="G1949">IFERROR(VLOOKUP(VALUE(Table13[[#This Row],[County FIPS]]), IFERROR(IF(VALUE([1]!New_Licenses[#Data])=0, "Pending", VALUE([1]!New_Licenses[#Data])), [1]!New_Licenses[#Data]), 8, FALSE), "N/A")</f>
        <v>N/A</v>
      </c>
      <c r="H1949" s="9" t="str">
        <f>IF(AND(Table13[[#This Row],[Call Sign]]&lt;&gt;"N/A", Table13[[#This Row],[Call Sign]]&lt;&gt;"Pending"), "Y", "N")</f>
        <v>N</v>
      </c>
      <c r="I1949" s="10" t="str" cm="1">
        <f t="array" ref="I19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49" s="6" t="str" cm="1">
        <f t="array" ref="J1949">IF(IFERROR(VLOOKUP(VALUE(Table13[[#This Row],[County FIPS]]), IFERROR(IF(VALUE([1]!New_Leases[#Data])=0, "Pending", VALUE([1]!New_Leases[#Data])), [1]!New_Leases[#Data]), 13, FALSE), "N")="Active", "Y", "N")</f>
        <v>N</v>
      </c>
      <c r="K1949" s="9" t="str" cm="1">
        <f t="array" ref="K19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49" s="9" t="str" cm="1">
        <f t="array" ref="L19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49" s="11" t="str" cm="1">
        <f t="array" ref="M19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49" s="9" t="str" cm="1">
        <f t="array" ref="N1949">IF(IFERROR(VLOOKUP(VALUE(Table13[[#This Row],[County FIPS]]), VALUE([1]!Assignments_of_Authorization[#Data]), 1, FALSE), "N")&lt;&gt;"N", "Y", "N")</f>
        <v>N</v>
      </c>
      <c r="O1949" s="9" t="str" cm="1">
        <f t="array" ref="O19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49" s="9" t="str" cm="1">
        <f t="array" ref="P19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49" s="9" t="str" cm="1">
        <f t="array" ref="Q19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0" spans="2:17" x14ac:dyDescent="0.25">
      <c r="B1950" s="8" t="s">
        <v>3995</v>
      </c>
      <c r="C1950" t="s">
        <v>1251</v>
      </c>
      <c r="D1950" t="s">
        <v>153</v>
      </c>
      <c r="E1950" t="s">
        <v>8</v>
      </c>
      <c r="F1950" s="4">
        <v>86810</v>
      </c>
      <c r="G1950" s="6" t="str" cm="1">
        <f t="array" ref="G1950">IFERROR(VLOOKUP(VALUE(Table13[[#This Row],[County FIPS]]), IFERROR(IF(VALUE([1]!New_Licenses[#Data])=0, "Pending", VALUE([1]!New_Licenses[#Data])), [1]!New_Licenses[#Data]), 8, FALSE), "N/A")</f>
        <v>N/A</v>
      </c>
      <c r="H1950" s="9" t="str">
        <f>IF(AND(Table13[[#This Row],[Call Sign]]&lt;&gt;"N/A", Table13[[#This Row],[Call Sign]]&lt;&gt;"Pending"), "Y", "N")</f>
        <v>N</v>
      </c>
      <c r="I1950" s="10" t="str" cm="1">
        <f t="array" ref="I19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0" s="6" t="str" cm="1">
        <f t="array" ref="J1950">IF(IFERROR(VLOOKUP(VALUE(Table13[[#This Row],[County FIPS]]), IFERROR(IF(VALUE([1]!New_Leases[#Data])=0, "Pending", VALUE([1]!New_Leases[#Data])), [1]!New_Leases[#Data]), 13, FALSE), "N")="Active", "Y", "N")</f>
        <v>N</v>
      </c>
      <c r="K1950" s="9" t="str" cm="1">
        <f t="array" ref="K19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0" s="9" t="str" cm="1">
        <f t="array" ref="L19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0" s="11" t="str" cm="1">
        <f t="array" ref="M19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0" s="9" t="str" cm="1">
        <f t="array" ref="N1950">IF(IFERROR(VLOOKUP(VALUE(Table13[[#This Row],[County FIPS]]), VALUE([1]!Assignments_of_Authorization[#Data]), 1, FALSE), "N")&lt;&gt;"N", "Y", "N")</f>
        <v>N</v>
      </c>
      <c r="O1950" s="9" t="str" cm="1">
        <f t="array" ref="O19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0" s="9" t="str" cm="1">
        <f t="array" ref="P19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0" s="9" t="str" cm="1">
        <f t="array" ref="Q19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1" spans="2:17" x14ac:dyDescent="0.25">
      <c r="B1951" s="8" t="s">
        <v>3996</v>
      </c>
      <c r="C1951" t="s">
        <v>1251</v>
      </c>
      <c r="D1951" t="s">
        <v>1289</v>
      </c>
      <c r="E1951" t="s">
        <v>8</v>
      </c>
      <c r="F1951" s="4">
        <v>44578</v>
      </c>
      <c r="G1951" s="6" t="str" cm="1">
        <f t="array" ref="G1951">IFERROR(VLOOKUP(VALUE(Table13[[#This Row],[County FIPS]]), IFERROR(IF(VALUE([1]!New_Licenses[#Data])=0, "Pending", VALUE([1]!New_Licenses[#Data])), [1]!New_Licenses[#Data]), 8, FALSE), "N/A")</f>
        <v>N/A</v>
      </c>
      <c r="H1951" s="9" t="str">
        <f>IF(AND(Table13[[#This Row],[Call Sign]]&lt;&gt;"N/A", Table13[[#This Row],[Call Sign]]&lt;&gt;"Pending"), "Y", "N")</f>
        <v>N</v>
      </c>
      <c r="I1951" s="10" t="str" cm="1">
        <f t="array" ref="I19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1" s="6" t="str" cm="1">
        <f t="array" ref="J1951">IF(IFERROR(VLOOKUP(VALUE(Table13[[#This Row],[County FIPS]]), IFERROR(IF(VALUE([1]!New_Leases[#Data])=0, "Pending", VALUE([1]!New_Leases[#Data])), [1]!New_Leases[#Data]), 13, FALSE), "N")="Active", "Y", "N")</f>
        <v>N</v>
      </c>
      <c r="K1951" s="9" t="str" cm="1">
        <f t="array" ref="K19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1" s="9" t="str" cm="1">
        <f t="array" ref="L19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1" s="11" t="str" cm="1">
        <f t="array" ref="M19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1" s="9" t="str" cm="1">
        <f t="array" ref="N1951">IF(IFERROR(VLOOKUP(VALUE(Table13[[#This Row],[County FIPS]]), VALUE([1]!Assignments_of_Authorization[#Data]), 1, FALSE), "N")&lt;&gt;"N", "Y", "N")</f>
        <v>N</v>
      </c>
      <c r="O1951" s="9" t="str" cm="1">
        <f t="array" ref="O19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1" s="9" t="str" cm="1">
        <f t="array" ref="P19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1" s="9" t="str" cm="1">
        <f t="array" ref="Q19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2" spans="2:17" x14ac:dyDescent="0.25">
      <c r="B1952" s="8" t="s">
        <v>3997</v>
      </c>
      <c r="C1952" t="s">
        <v>1251</v>
      </c>
      <c r="D1952" t="s">
        <v>50</v>
      </c>
      <c r="E1952" t="s">
        <v>6</v>
      </c>
      <c r="F1952" s="4">
        <v>37014</v>
      </c>
      <c r="G1952" s="6" t="str" cm="1">
        <f t="array" ref="G1952">IFERROR(VLOOKUP(VALUE(Table13[[#This Row],[County FIPS]]), IFERROR(IF(VALUE([1]!New_Licenses[#Data])=0, "Pending", VALUE([1]!New_Licenses[#Data])), [1]!New_Licenses[#Data]), 8, FALSE), "N/A")</f>
        <v>N/A</v>
      </c>
      <c r="H1952" s="9" t="str">
        <f>IF(AND(Table13[[#This Row],[Call Sign]]&lt;&gt;"N/A", Table13[[#This Row],[Call Sign]]&lt;&gt;"Pending"), "Y", "N")</f>
        <v>N</v>
      </c>
      <c r="I1952" s="10" t="str" cm="1">
        <f t="array" ref="I19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2" s="6" t="str" cm="1">
        <f t="array" ref="J1952">IF(IFERROR(VLOOKUP(VALUE(Table13[[#This Row],[County FIPS]]), IFERROR(IF(VALUE([1]!New_Leases[#Data])=0, "Pending", VALUE([1]!New_Leases[#Data])), [1]!New_Leases[#Data]), 13, FALSE), "N")="Active", "Y", "N")</f>
        <v>N</v>
      </c>
      <c r="K1952" s="9" t="str" cm="1">
        <f t="array" ref="K19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2" s="9" t="str" cm="1">
        <f t="array" ref="L19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2" s="11" t="str" cm="1">
        <f t="array" ref="M19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2" s="9" t="str" cm="1">
        <f t="array" ref="N1952">IF(IFERROR(VLOOKUP(VALUE(Table13[[#This Row],[County FIPS]]), VALUE([1]!Assignments_of_Authorization[#Data]), 1, FALSE), "N")&lt;&gt;"N", "Y", "N")</f>
        <v>N</v>
      </c>
      <c r="O1952" s="9" t="str" cm="1">
        <f t="array" ref="O19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2" s="9" t="str" cm="1">
        <f t="array" ref="P19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2" s="9" t="str" cm="1">
        <f t="array" ref="Q19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3" spans="2:17" x14ac:dyDescent="0.25">
      <c r="B1953" s="8" t="s">
        <v>3998</v>
      </c>
      <c r="C1953" t="s">
        <v>1251</v>
      </c>
      <c r="D1953" t="s">
        <v>51</v>
      </c>
      <c r="E1953" t="s">
        <v>6</v>
      </c>
      <c r="F1953" s="4">
        <v>21193</v>
      </c>
      <c r="G1953" s="6" t="str" cm="1">
        <f t="array" ref="G1953">IFERROR(VLOOKUP(VALUE(Table13[[#This Row],[County FIPS]]), IFERROR(IF(VALUE([1]!New_Licenses[#Data])=0, "Pending", VALUE([1]!New_Licenses[#Data])), [1]!New_Licenses[#Data]), 8, FALSE), "N/A")</f>
        <v>N/A</v>
      </c>
      <c r="H1953" s="9" t="str">
        <f>IF(AND(Table13[[#This Row],[Call Sign]]&lt;&gt;"N/A", Table13[[#This Row],[Call Sign]]&lt;&gt;"Pending"), "Y", "N")</f>
        <v>N</v>
      </c>
      <c r="I1953" s="10" t="str" cm="1">
        <f t="array" ref="I19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3" s="6" t="str" cm="1">
        <f t="array" ref="J1953">IF(IFERROR(VLOOKUP(VALUE(Table13[[#This Row],[County FIPS]]), IFERROR(IF(VALUE([1]!New_Leases[#Data])=0, "Pending", VALUE([1]!New_Leases[#Data])), [1]!New_Leases[#Data]), 13, FALSE), "N")="Active", "Y", "N")</f>
        <v>N</v>
      </c>
      <c r="K1953" s="9" t="str" cm="1">
        <f t="array" ref="K19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3" s="9" t="str" cm="1">
        <f t="array" ref="L19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3" s="11" t="str" cm="1">
        <f t="array" ref="M19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3" s="9" t="str" cm="1">
        <f t="array" ref="N1953">IF(IFERROR(VLOOKUP(VALUE(Table13[[#This Row],[County FIPS]]), VALUE([1]!Assignments_of_Authorization[#Data]), 1, FALSE), "N")&lt;&gt;"N", "Y", "N")</f>
        <v>N</v>
      </c>
      <c r="O1953" s="9" t="str" cm="1">
        <f t="array" ref="O19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3" s="9" t="str" cm="1">
        <f t="array" ref="P19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3" s="9" t="str" cm="1">
        <f t="array" ref="Q19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4" spans="2:17" x14ac:dyDescent="0.25">
      <c r="B1954" s="8" t="s">
        <v>3999</v>
      </c>
      <c r="C1954" t="s">
        <v>1251</v>
      </c>
      <c r="D1954" t="s">
        <v>338</v>
      </c>
      <c r="E1954" t="s">
        <v>6</v>
      </c>
      <c r="F1954" s="4">
        <v>22031</v>
      </c>
      <c r="G1954" s="6" t="str" cm="1">
        <f t="array" ref="G1954">IFERROR(VLOOKUP(VALUE(Table13[[#This Row],[County FIPS]]), IFERROR(IF(VALUE([1]!New_Licenses[#Data])=0, "Pending", VALUE([1]!New_Licenses[#Data])), [1]!New_Licenses[#Data]), 8, FALSE), "N/A")</f>
        <v>N/A</v>
      </c>
      <c r="H1954" s="9" t="str">
        <f>IF(AND(Table13[[#This Row],[Call Sign]]&lt;&gt;"N/A", Table13[[#This Row],[Call Sign]]&lt;&gt;"Pending"), "Y", "N")</f>
        <v>N</v>
      </c>
      <c r="I1954" s="10" t="str" cm="1">
        <f t="array" ref="I19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4" s="6" t="str" cm="1">
        <f t="array" ref="J1954">IF(IFERROR(VLOOKUP(VALUE(Table13[[#This Row],[County FIPS]]), IFERROR(IF(VALUE([1]!New_Leases[#Data])=0, "Pending", VALUE([1]!New_Leases[#Data])), [1]!New_Leases[#Data]), 13, FALSE), "N")="Active", "Y", "N")</f>
        <v>N</v>
      </c>
      <c r="K1954" s="9" t="str" cm="1">
        <f t="array" ref="K19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4" s="9" t="str" cm="1">
        <f t="array" ref="L19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4" s="11" t="str" cm="1">
        <f t="array" ref="M19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4" s="9" t="str" cm="1">
        <f t="array" ref="N1954">IF(IFERROR(VLOOKUP(VALUE(Table13[[#This Row],[County FIPS]]), VALUE([1]!Assignments_of_Authorization[#Data]), 1, FALSE), "N")&lt;&gt;"N", "Y", "N")</f>
        <v>N</v>
      </c>
      <c r="O1954" s="9" t="str" cm="1">
        <f t="array" ref="O19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4" s="9" t="str" cm="1">
        <f t="array" ref="P19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4" s="9" t="str" cm="1">
        <f t="array" ref="Q19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5" spans="2:17" x14ac:dyDescent="0.25">
      <c r="B1955" s="8" t="s">
        <v>4000</v>
      </c>
      <c r="C1955" t="s">
        <v>1251</v>
      </c>
      <c r="D1955" t="s">
        <v>1290</v>
      </c>
      <c r="E1955" t="s">
        <v>8</v>
      </c>
      <c r="F1955" s="4">
        <v>1115482</v>
      </c>
      <c r="G1955" s="6" t="str" cm="1">
        <f t="array" ref="G1955">IFERROR(VLOOKUP(VALUE(Table13[[#This Row],[County FIPS]]), IFERROR(IF(VALUE([1]!New_Licenses[#Data])=0, "Pending", VALUE([1]!New_Licenses[#Data])), [1]!New_Licenses[#Data]), 8, FALSE), "N/A")</f>
        <v>N/A</v>
      </c>
      <c r="H1955" s="9" t="str">
        <f>IF(AND(Table13[[#This Row],[Call Sign]]&lt;&gt;"N/A", Table13[[#This Row],[Call Sign]]&lt;&gt;"Pending"), "Y", "N")</f>
        <v>N</v>
      </c>
      <c r="I1955" s="10" t="str" cm="1">
        <f t="array" ref="I19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5" s="6" t="str" cm="1">
        <f t="array" ref="J1955">IF(IFERROR(VLOOKUP(VALUE(Table13[[#This Row],[County FIPS]]), IFERROR(IF(VALUE([1]!New_Leases[#Data])=0, "Pending", VALUE([1]!New_Leases[#Data])), [1]!New_Leases[#Data]), 13, FALSE), "N")="Active", "Y", "N")</f>
        <v>N</v>
      </c>
      <c r="K1955" s="9" t="str" cm="1">
        <f t="array" ref="K19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5" s="9" t="str" cm="1">
        <f t="array" ref="L19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5" s="11" t="str" cm="1">
        <f t="array" ref="M19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5" s="9" t="str" cm="1">
        <f t="array" ref="N1955">IF(IFERROR(VLOOKUP(VALUE(Table13[[#This Row],[County FIPS]]), VALUE([1]!Assignments_of_Authorization[#Data]), 1, FALSE), "N")&lt;&gt;"N", "Y", "N")</f>
        <v>N</v>
      </c>
      <c r="O1955" s="9" t="str" cm="1">
        <f t="array" ref="O19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5" s="9" t="str" cm="1">
        <f t="array" ref="P19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5" s="9" t="str" cm="1">
        <f t="array" ref="Q19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6" spans="2:17" x14ac:dyDescent="0.25">
      <c r="B1956" s="8" t="s">
        <v>4001</v>
      </c>
      <c r="C1956" t="s">
        <v>1251</v>
      </c>
      <c r="D1956" t="s">
        <v>427</v>
      </c>
      <c r="E1956" t="s">
        <v>6</v>
      </c>
      <c r="F1956" s="4">
        <v>14903</v>
      </c>
      <c r="G1956" s="6" t="str" cm="1">
        <f t="array" ref="G1956">IFERROR(VLOOKUP(VALUE(Table13[[#This Row],[County FIPS]]), IFERROR(IF(VALUE([1]!New_Licenses[#Data])=0, "Pending", VALUE([1]!New_Licenses[#Data])), [1]!New_Licenses[#Data]), 8, FALSE), "N/A")</f>
        <v>N/A</v>
      </c>
      <c r="H1956" s="9" t="str">
        <f>IF(AND(Table13[[#This Row],[Call Sign]]&lt;&gt;"N/A", Table13[[#This Row],[Call Sign]]&lt;&gt;"Pending"), "Y", "N")</f>
        <v>N</v>
      </c>
      <c r="I1956" s="10" t="str" cm="1">
        <f t="array" ref="I19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6" s="6" t="str" cm="1">
        <f t="array" ref="J1956">IF(IFERROR(VLOOKUP(VALUE(Table13[[#This Row],[County FIPS]]), IFERROR(IF(VALUE([1]!New_Leases[#Data])=0, "Pending", VALUE([1]!New_Leases[#Data])), [1]!New_Leases[#Data]), 13, FALSE), "N")="Active", "Y", "N")</f>
        <v>N</v>
      </c>
      <c r="K1956" s="9" t="str" cm="1">
        <f t="array" ref="K19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6" s="9" t="str" cm="1">
        <f t="array" ref="L19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6" s="11" t="str" cm="1">
        <f t="array" ref="M19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6" s="9" t="str" cm="1">
        <f t="array" ref="N1956">IF(IFERROR(VLOOKUP(VALUE(Table13[[#This Row],[County FIPS]]), VALUE([1]!Assignments_of_Authorization[#Data]), 1, FALSE), "N")&lt;&gt;"N", "Y", "N")</f>
        <v>N</v>
      </c>
      <c r="O1956" s="9" t="str" cm="1">
        <f t="array" ref="O19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6" s="9" t="str" cm="1">
        <f t="array" ref="P19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6" s="9" t="str" cm="1">
        <f t="array" ref="Q19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7" spans="2:17" x14ac:dyDescent="0.25">
      <c r="B1957" s="8" t="s">
        <v>4002</v>
      </c>
      <c r="C1957" t="s">
        <v>1251</v>
      </c>
      <c r="D1957" t="s">
        <v>57</v>
      </c>
      <c r="E1957" t="s">
        <v>6</v>
      </c>
      <c r="F1957" s="4">
        <v>25751</v>
      </c>
      <c r="G1957" s="6" t="str" cm="1">
        <f t="array" ref="G1957">IFERROR(VLOOKUP(VALUE(Table13[[#This Row],[County FIPS]]), IFERROR(IF(VALUE([1]!New_Licenses[#Data])=0, "Pending", VALUE([1]!New_Licenses[#Data])), [1]!New_Licenses[#Data]), 8, FALSE), "N/A")</f>
        <v>N/A</v>
      </c>
      <c r="H1957" s="9" t="str">
        <f>IF(AND(Table13[[#This Row],[Call Sign]]&lt;&gt;"N/A", Table13[[#This Row],[Call Sign]]&lt;&gt;"Pending"), "Y", "N")</f>
        <v>N</v>
      </c>
      <c r="I1957" s="10" t="str" cm="1">
        <f t="array" ref="I19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7" s="6" t="str" cm="1">
        <f t="array" ref="J1957">IF(IFERROR(VLOOKUP(VALUE(Table13[[#This Row],[County FIPS]]), IFERROR(IF(VALUE([1]!New_Leases[#Data])=0, "Pending", VALUE([1]!New_Leases[#Data])), [1]!New_Leases[#Data]), 13, FALSE), "N")="Active", "Y", "N")</f>
        <v>N</v>
      </c>
      <c r="K1957" s="9" t="str" cm="1">
        <f t="array" ref="K19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7" s="9" t="str" cm="1">
        <f t="array" ref="L19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7" s="11" t="str" cm="1">
        <f t="array" ref="M19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7" s="9" t="str" cm="1">
        <f t="array" ref="N1957">IF(IFERROR(VLOOKUP(VALUE(Table13[[#This Row],[County FIPS]]), VALUE([1]!Assignments_of_Authorization[#Data]), 1, FALSE), "N")&lt;&gt;"N", "Y", "N")</f>
        <v>N</v>
      </c>
      <c r="O1957" s="9" t="str" cm="1">
        <f t="array" ref="O19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7" s="9" t="str" cm="1">
        <f t="array" ref="P19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7" s="9" t="str" cm="1">
        <f t="array" ref="Q19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8" spans="2:17" x14ac:dyDescent="0.25">
      <c r="B1958" s="8" t="s">
        <v>4003</v>
      </c>
      <c r="C1958" t="s">
        <v>1251</v>
      </c>
      <c r="D1958" t="s">
        <v>1291</v>
      </c>
      <c r="E1958" t="s">
        <v>8</v>
      </c>
      <c r="F1958" s="4">
        <v>99727</v>
      </c>
      <c r="G1958" s="6" t="str" cm="1">
        <f t="array" ref="G1958">IFERROR(VLOOKUP(VALUE(Table13[[#This Row],[County FIPS]]), IFERROR(IF(VALUE([1]!New_Licenses[#Data])=0, "Pending", VALUE([1]!New_Licenses[#Data])), [1]!New_Licenses[#Data]), 8, FALSE), "N/A")</f>
        <v>N/A</v>
      </c>
      <c r="H1958" s="9" t="str">
        <f>IF(AND(Table13[[#This Row],[Call Sign]]&lt;&gt;"N/A", Table13[[#This Row],[Call Sign]]&lt;&gt;"Pending"), "Y", "N")</f>
        <v>N</v>
      </c>
      <c r="I1958" s="10" t="str" cm="1">
        <f t="array" ref="I19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8" s="6" t="str" cm="1">
        <f t="array" ref="J1958">IF(IFERROR(VLOOKUP(VALUE(Table13[[#This Row],[County FIPS]]), IFERROR(IF(VALUE([1]!New_Leases[#Data])=0, "Pending", VALUE([1]!New_Leases[#Data])), [1]!New_Leases[#Data]), 13, FALSE), "N")="Active", "Y", "N")</f>
        <v>N</v>
      </c>
      <c r="K1958" s="9" t="str" cm="1">
        <f t="array" ref="K19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8" s="9" t="str" cm="1">
        <f t="array" ref="L19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8" s="11" t="str" cm="1">
        <f t="array" ref="M19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8" s="9" t="str" cm="1">
        <f t="array" ref="N1958">IF(IFERROR(VLOOKUP(VALUE(Table13[[#This Row],[County FIPS]]), VALUE([1]!Assignments_of_Authorization[#Data]), 1, FALSE), "N")&lt;&gt;"N", "Y", "N")</f>
        <v>N</v>
      </c>
      <c r="O1958" s="9" t="str" cm="1">
        <f t="array" ref="O19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8" s="9" t="str" cm="1">
        <f t="array" ref="P19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8" s="9" t="str" cm="1">
        <f t="array" ref="Q19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59" spans="2:17" x14ac:dyDescent="0.25">
      <c r="B1959" s="8" t="s">
        <v>4004</v>
      </c>
      <c r="C1959" t="s">
        <v>1251</v>
      </c>
      <c r="D1959" t="s">
        <v>1292</v>
      </c>
      <c r="E1959" t="s">
        <v>8</v>
      </c>
      <c r="F1959" s="4">
        <v>94970</v>
      </c>
      <c r="G1959" s="6" t="str" cm="1">
        <f t="array" ref="G1959">IFERROR(VLOOKUP(VALUE(Table13[[#This Row],[County FIPS]]), IFERROR(IF(VALUE([1]!New_Licenses[#Data])=0, "Pending", VALUE([1]!New_Licenses[#Data])), [1]!New_Licenses[#Data]), 8, FALSE), "N/A")</f>
        <v>N/A</v>
      </c>
      <c r="H1959" s="9" t="str">
        <f>IF(AND(Table13[[#This Row],[Call Sign]]&lt;&gt;"N/A", Table13[[#This Row],[Call Sign]]&lt;&gt;"Pending"), "Y", "N")</f>
        <v>N</v>
      </c>
      <c r="I1959" s="10" t="str" cm="1">
        <f t="array" ref="I19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59" s="6" t="str" cm="1">
        <f t="array" ref="J1959">IF(IFERROR(VLOOKUP(VALUE(Table13[[#This Row],[County FIPS]]), IFERROR(IF(VALUE([1]!New_Leases[#Data])=0, "Pending", VALUE([1]!New_Leases[#Data])), [1]!New_Leases[#Data]), 13, FALSE), "N")="Active", "Y", "N")</f>
        <v>N</v>
      </c>
      <c r="K1959" s="9" t="str" cm="1">
        <f t="array" ref="K19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59" s="9" t="str" cm="1">
        <f t="array" ref="L19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59" s="11" t="str" cm="1">
        <f t="array" ref="M19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59" s="9" t="str" cm="1">
        <f t="array" ref="N1959">IF(IFERROR(VLOOKUP(VALUE(Table13[[#This Row],[County FIPS]]), VALUE([1]!Assignments_of_Authorization[#Data]), 1, FALSE), "N")&lt;&gt;"N", "Y", "N")</f>
        <v>N</v>
      </c>
      <c r="O1959" s="9" t="str" cm="1">
        <f t="array" ref="O19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59" s="9" t="str" cm="1">
        <f t="array" ref="P19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59" s="9" t="str" cm="1">
        <f t="array" ref="Q19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0" spans="2:17" x14ac:dyDescent="0.25">
      <c r="B1960" s="8" t="s">
        <v>4005</v>
      </c>
      <c r="C1960" t="s">
        <v>1251</v>
      </c>
      <c r="D1960" t="s">
        <v>1293</v>
      </c>
      <c r="E1960" t="s">
        <v>8</v>
      </c>
      <c r="F1960" s="4">
        <v>225702</v>
      </c>
      <c r="G1960" s="6" t="str" cm="1">
        <f t="array" ref="G1960">IFERROR(VLOOKUP(VALUE(Table13[[#This Row],[County FIPS]]), IFERROR(IF(VALUE([1]!New_Licenses[#Data])=0, "Pending", VALUE([1]!New_Licenses[#Data])), [1]!New_Licenses[#Data]), 8, FALSE), "N/A")</f>
        <v>N/A</v>
      </c>
      <c r="H1960" s="9" t="str">
        <f>IF(AND(Table13[[#This Row],[Call Sign]]&lt;&gt;"N/A", Table13[[#This Row],[Call Sign]]&lt;&gt;"Pending"), "Y", "N")</f>
        <v>N</v>
      </c>
      <c r="I1960" s="10" t="str" cm="1">
        <f t="array" ref="I19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0" s="6" t="str" cm="1">
        <f t="array" ref="J1960">IF(IFERROR(VLOOKUP(VALUE(Table13[[#This Row],[County FIPS]]), IFERROR(IF(VALUE([1]!New_Leases[#Data])=0, "Pending", VALUE([1]!New_Leases[#Data])), [1]!New_Leases[#Data]), 13, FALSE), "N")="Active", "Y", "N")</f>
        <v>N</v>
      </c>
      <c r="K1960" s="9" t="str" cm="1">
        <f t="array" ref="K19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0" s="9" t="str" cm="1">
        <f t="array" ref="L19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0" s="11" t="str" cm="1">
        <f t="array" ref="M19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0" s="9" t="str" cm="1">
        <f t="array" ref="N1960">IF(IFERROR(VLOOKUP(VALUE(Table13[[#This Row],[County FIPS]]), VALUE([1]!Assignments_of_Authorization[#Data]), 1, FALSE), "N")&lt;&gt;"N", "Y", "N")</f>
        <v>N</v>
      </c>
      <c r="O1960" s="9" t="str" cm="1">
        <f t="array" ref="O19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0" s="9" t="str" cm="1">
        <f t="array" ref="P19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0" s="9" t="str" cm="1">
        <f t="array" ref="Q19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1" spans="2:17" x14ac:dyDescent="0.25">
      <c r="B1961" s="8" t="s">
        <v>4006</v>
      </c>
      <c r="C1961" t="s">
        <v>1251</v>
      </c>
      <c r="D1961" t="s">
        <v>1294</v>
      </c>
      <c r="E1961" t="s">
        <v>6</v>
      </c>
      <c r="F1961" s="4">
        <v>17471</v>
      </c>
      <c r="G1961" s="6" t="str" cm="1">
        <f t="array" ref="G1961">IFERROR(VLOOKUP(VALUE(Table13[[#This Row],[County FIPS]]), IFERROR(IF(VALUE([1]!New_Licenses[#Data])=0, "Pending", VALUE([1]!New_Licenses[#Data])), [1]!New_Licenses[#Data]), 8, FALSE), "N/A")</f>
        <v>N/A</v>
      </c>
      <c r="H1961" s="9" t="str">
        <f>IF(AND(Table13[[#This Row],[Call Sign]]&lt;&gt;"N/A", Table13[[#This Row],[Call Sign]]&lt;&gt;"Pending"), "Y", "N")</f>
        <v>N</v>
      </c>
      <c r="I1961" s="10" t="str" cm="1">
        <f t="array" ref="I19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1" s="6" t="str" cm="1">
        <f t="array" ref="J1961">IF(IFERROR(VLOOKUP(VALUE(Table13[[#This Row],[County FIPS]]), IFERROR(IF(VALUE([1]!New_Leases[#Data])=0, "Pending", VALUE([1]!New_Leases[#Data])), [1]!New_Leases[#Data]), 13, FALSE), "N")="Active", "Y", "N")</f>
        <v>N</v>
      </c>
      <c r="K1961" s="9" t="str" cm="1">
        <f t="array" ref="K19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1" s="9" t="str" cm="1">
        <f t="array" ref="L19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1" s="11" t="str" cm="1">
        <f t="array" ref="M19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1" s="9" t="str" cm="1">
        <f t="array" ref="N1961">IF(IFERROR(VLOOKUP(VALUE(Table13[[#This Row],[County FIPS]]), VALUE([1]!Assignments_of_Authorization[#Data]), 1, FALSE), "N")&lt;&gt;"N", "Y", "N")</f>
        <v>N</v>
      </c>
      <c r="O1961" s="9" t="str" cm="1">
        <f t="array" ref="O19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1" s="9" t="str" cm="1">
        <f t="array" ref="P19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1" s="9" t="str" cm="1">
        <f t="array" ref="Q19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2" spans="2:17" x14ac:dyDescent="0.25">
      <c r="B1962" s="8" t="s">
        <v>4007</v>
      </c>
      <c r="C1962" t="s">
        <v>1251</v>
      </c>
      <c r="D1962" t="s">
        <v>1295</v>
      </c>
      <c r="E1962" t="s">
        <v>8</v>
      </c>
      <c r="F1962" s="4">
        <v>204576</v>
      </c>
      <c r="G1962" s="6" t="str" cm="1">
        <f t="array" ref="G1962">IFERROR(VLOOKUP(VALUE(Table13[[#This Row],[County FIPS]]), IFERROR(IF(VALUE([1]!New_Licenses[#Data])=0, "Pending", VALUE([1]!New_Licenses[#Data])), [1]!New_Licenses[#Data]), 8, FALSE), "N/A")</f>
        <v>N/A</v>
      </c>
      <c r="H1962" s="9" t="str">
        <f>IF(AND(Table13[[#This Row],[Call Sign]]&lt;&gt;"N/A", Table13[[#This Row],[Call Sign]]&lt;&gt;"Pending"), "Y", "N")</f>
        <v>N</v>
      </c>
      <c r="I1962" s="10" t="str" cm="1">
        <f t="array" ref="I19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2" s="6" t="str" cm="1">
        <f t="array" ref="J1962">IF(IFERROR(VLOOKUP(VALUE(Table13[[#This Row],[County FIPS]]), IFERROR(IF(VALUE([1]!New_Leases[#Data])=0, "Pending", VALUE([1]!New_Leases[#Data])), [1]!New_Leases[#Data]), 13, FALSE), "N")="Active", "Y", "N")</f>
        <v>N</v>
      </c>
      <c r="K1962" s="9" t="str" cm="1">
        <f t="array" ref="K19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2" s="9" t="str" cm="1">
        <f t="array" ref="L19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2" s="11" t="str" cm="1">
        <f t="array" ref="M19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2" s="9" t="str" cm="1">
        <f t="array" ref="N1962">IF(IFERROR(VLOOKUP(VALUE(Table13[[#This Row],[County FIPS]]), VALUE([1]!Assignments_of_Authorization[#Data]), 1, FALSE), "N")&lt;&gt;"N", "Y", "N")</f>
        <v>N</v>
      </c>
      <c r="O1962" s="9" t="str" cm="1">
        <f t="array" ref="O19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2" s="9" t="str" cm="1">
        <f t="array" ref="P19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2" s="9" t="str" cm="1">
        <f t="array" ref="Q19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3" spans="2:17" x14ac:dyDescent="0.25">
      <c r="B1963" s="8" t="s">
        <v>4008</v>
      </c>
      <c r="C1963" t="s">
        <v>1251</v>
      </c>
      <c r="D1963" t="s">
        <v>210</v>
      </c>
      <c r="E1963" t="s">
        <v>8</v>
      </c>
      <c r="F1963" s="4">
        <v>148696</v>
      </c>
      <c r="G1963" s="6" t="str" cm="1">
        <f t="array" ref="G1963">IFERROR(VLOOKUP(VALUE(Table13[[#This Row],[County FIPS]]), IFERROR(IF(VALUE([1]!New_Licenses[#Data])=0, "Pending", VALUE([1]!New_Licenses[#Data])), [1]!New_Licenses[#Data]), 8, FALSE), "N/A")</f>
        <v>N/A</v>
      </c>
      <c r="H1963" s="9" t="str">
        <f>IF(AND(Table13[[#This Row],[Call Sign]]&lt;&gt;"N/A", Table13[[#This Row],[Call Sign]]&lt;&gt;"Pending"), "Y", "N")</f>
        <v>N</v>
      </c>
      <c r="I1963" s="10" t="str" cm="1">
        <f t="array" ref="I19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3" s="6" t="str" cm="1">
        <f t="array" ref="J1963">IF(IFERROR(VLOOKUP(VALUE(Table13[[#This Row],[County FIPS]]), IFERROR(IF(VALUE([1]!New_Leases[#Data])=0, "Pending", VALUE([1]!New_Leases[#Data])), [1]!New_Leases[#Data]), 13, FALSE), "N")="Active", "Y", "N")</f>
        <v>N</v>
      </c>
      <c r="K1963" s="9" t="str" cm="1">
        <f t="array" ref="K19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3" s="9" t="str" cm="1">
        <f t="array" ref="L19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3" s="11" t="str" cm="1">
        <f t="array" ref="M19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3" s="9" t="str" cm="1">
        <f t="array" ref="N1963">IF(IFERROR(VLOOKUP(VALUE(Table13[[#This Row],[County FIPS]]), VALUE([1]!Assignments_of_Authorization[#Data]), 1, FALSE), "N")&lt;&gt;"N", "Y", "N")</f>
        <v>N</v>
      </c>
      <c r="O1963" s="9" t="str" cm="1">
        <f t="array" ref="O19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3" s="9" t="str" cm="1">
        <f t="array" ref="P19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3" s="9" t="str" cm="1">
        <f t="array" ref="Q19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4" spans="2:17" x14ac:dyDescent="0.25">
      <c r="B1964" s="8" t="s">
        <v>4009</v>
      </c>
      <c r="C1964" t="s">
        <v>1251</v>
      </c>
      <c r="D1964" t="s">
        <v>1296</v>
      </c>
      <c r="E1964" t="s">
        <v>6</v>
      </c>
      <c r="F1964" s="4">
        <v>12276</v>
      </c>
      <c r="G1964" s="6" t="str" cm="1">
        <f t="array" ref="G1964">IFERROR(VLOOKUP(VALUE(Table13[[#This Row],[County FIPS]]), IFERROR(IF(VALUE([1]!New_Licenses[#Data])=0, "Pending", VALUE([1]!New_Licenses[#Data])), [1]!New_Licenses[#Data]), 8, FALSE), "N/A")</f>
        <v>N/A</v>
      </c>
      <c r="H1964" s="9" t="str">
        <f>IF(AND(Table13[[#This Row],[Call Sign]]&lt;&gt;"N/A", Table13[[#This Row],[Call Sign]]&lt;&gt;"Pending"), "Y", "N")</f>
        <v>N</v>
      </c>
      <c r="I1964" s="10" t="str" cm="1">
        <f t="array" ref="I19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4" s="6" t="str" cm="1">
        <f t="array" ref="J1964">IF(IFERROR(VLOOKUP(VALUE(Table13[[#This Row],[County FIPS]]), IFERROR(IF(VALUE([1]!New_Leases[#Data])=0, "Pending", VALUE([1]!New_Leases[#Data])), [1]!New_Leases[#Data]), 13, FALSE), "N")="Active", "Y", "N")</f>
        <v>N</v>
      </c>
      <c r="K1964" s="9" t="str" cm="1">
        <f t="array" ref="K19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4" s="9" t="str" cm="1">
        <f t="array" ref="L19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4" s="11" t="str" cm="1">
        <f t="array" ref="M19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4" s="9" t="str" cm="1">
        <f t="array" ref="N1964">IF(IFERROR(VLOOKUP(VALUE(Table13[[#This Row],[County FIPS]]), VALUE([1]!Assignments_of_Authorization[#Data]), 1, FALSE), "N")&lt;&gt;"N", "Y", "N")</f>
        <v>N</v>
      </c>
      <c r="O1964" s="9" t="str" cm="1">
        <f t="array" ref="O19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4" s="9" t="str" cm="1">
        <f t="array" ref="P19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4" s="9" t="str" cm="1">
        <f t="array" ref="Q19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5" spans="2:17" x14ac:dyDescent="0.25">
      <c r="B1965" s="8" t="s">
        <v>4010</v>
      </c>
      <c r="C1965" t="s">
        <v>1251</v>
      </c>
      <c r="D1965" t="s">
        <v>1297</v>
      </c>
      <c r="E1965" t="s">
        <v>8</v>
      </c>
      <c r="F1965" s="4">
        <v>40568</v>
      </c>
      <c r="G1965" s="6" t="str" cm="1">
        <f t="array" ref="G1965">IFERROR(VLOOKUP(VALUE(Table13[[#This Row],[County FIPS]]), IFERROR(IF(VALUE([1]!New_Licenses[#Data])=0, "Pending", VALUE([1]!New_Licenses[#Data])), [1]!New_Licenses[#Data]), 8, FALSE), "N/A")</f>
        <v>N/A</v>
      </c>
      <c r="H1965" s="9" t="str">
        <f>IF(AND(Table13[[#This Row],[Call Sign]]&lt;&gt;"N/A", Table13[[#This Row],[Call Sign]]&lt;&gt;"Pending"), "Y", "N")</f>
        <v>N</v>
      </c>
      <c r="I1965" s="10" t="str" cm="1">
        <f t="array" ref="I19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5" s="6" t="str" cm="1">
        <f t="array" ref="J1965">IF(IFERROR(VLOOKUP(VALUE(Table13[[#This Row],[County FIPS]]), IFERROR(IF(VALUE([1]!New_Leases[#Data])=0, "Pending", VALUE([1]!New_Leases[#Data])), [1]!New_Leases[#Data]), 13, FALSE), "N")="Active", "Y", "N")</f>
        <v>N</v>
      </c>
      <c r="K1965" s="9" t="str" cm="1">
        <f t="array" ref="K19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5" s="9" t="str" cm="1">
        <f t="array" ref="L19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5" s="11" t="str" cm="1">
        <f t="array" ref="M19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5" s="9" t="str" cm="1">
        <f t="array" ref="N1965">IF(IFERROR(VLOOKUP(VALUE(Table13[[#This Row],[County FIPS]]), VALUE([1]!Assignments_of_Authorization[#Data]), 1, FALSE), "N")&lt;&gt;"N", "Y", "N")</f>
        <v>N</v>
      </c>
      <c r="O1965" s="9" t="str" cm="1">
        <f t="array" ref="O19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5" s="9" t="str" cm="1">
        <f t="array" ref="P19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5" s="9" t="str" cm="1">
        <f t="array" ref="Q19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6" spans="2:17" x14ac:dyDescent="0.25">
      <c r="B1966" s="8" t="s">
        <v>4011</v>
      </c>
      <c r="C1966" t="s">
        <v>1251</v>
      </c>
      <c r="D1966" t="s">
        <v>1298</v>
      </c>
      <c r="E1966" t="s">
        <v>6</v>
      </c>
      <c r="F1966" s="4">
        <v>60203</v>
      </c>
      <c r="G1966" s="6" t="str" cm="1">
        <f t="array" ref="G1966">IFERROR(VLOOKUP(VALUE(Table13[[#This Row],[County FIPS]]), IFERROR(IF(VALUE([1]!New_Licenses[#Data])=0, "Pending", VALUE([1]!New_Licenses[#Data])), [1]!New_Licenses[#Data]), 8, FALSE), "N/A")</f>
        <v>N/A</v>
      </c>
      <c r="H1966" s="9" t="str">
        <f>IF(AND(Table13[[#This Row],[Call Sign]]&lt;&gt;"N/A", Table13[[#This Row],[Call Sign]]&lt;&gt;"Pending"), "Y", "N")</f>
        <v>N</v>
      </c>
      <c r="I1966" s="10" t="str" cm="1">
        <f t="array" ref="I19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6" s="6" t="str" cm="1">
        <f t="array" ref="J1966">IF(IFERROR(VLOOKUP(VALUE(Table13[[#This Row],[County FIPS]]), IFERROR(IF(VALUE([1]!New_Leases[#Data])=0, "Pending", VALUE([1]!New_Leases[#Data])), [1]!New_Leases[#Data]), 13, FALSE), "N")="Active", "Y", "N")</f>
        <v>N</v>
      </c>
      <c r="K1966" s="9" t="str" cm="1">
        <f t="array" ref="K19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6" s="9" t="str" cm="1">
        <f t="array" ref="L19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6" s="11" t="str" cm="1">
        <f t="array" ref="M19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6" s="9" t="str" cm="1">
        <f t="array" ref="N1966">IF(IFERROR(VLOOKUP(VALUE(Table13[[#This Row],[County FIPS]]), VALUE([1]!Assignments_of_Authorization[#Data]), 1, FALSE), "N")&lt;&gt;"N", "Y", "N")</f>
        <v>N</v>
      </c>
      <c r="O1966" s="9" t="str" cm="1">
        <f t="array" ref="O19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6" s="9" t="str" cm="1">
        <f t="array" ref="P19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6" s="9" t="str" cm="1">
        <f t="array" ref="Q19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7" spans="2:17" x14ac:dyDescent="0.25">
      <c r="B1967" s="8" t="s">
        <v>4012</v>
      </c>
      <c r="C1967" t="s">
        <v>1251</v>
      </c>
      <c r="D1967" t="s">
        <v>1299</v>
      </c>
      <c r="E1967" t="s">
        <v>6</v>
      </c>
      <c r="F1967" s="4">
        <v>13005</v>
      </c>
      <c r="G1967" s="6" t="str" cm="1">
        <f t="array" ref="G1967">IFERROR(VLOOKUP(VALUE(Table13[[#This Row],[County FIPS]]), IFERROR(IF(VALUE([1]!New_Licenses[#Data])=0, "Pending", VALUE([1]!New_Licenses[#Data])), [1]!New_Licenses[#Data]), 8, FALSE), "N/A")</f>
        <v>N/A</v>
      </c>
      <c r="H1967" s="9" t="str">
        <f>IF(AND(Table13[[#This Row],[Call Sign]]&lt;&gt;"N/A", Table13[[#This Row],[Call Sign]]&lt;&gt;"Pending"), "Y", "N")</f>
        <v>N</v>
      </c>
      <c r="I1967" s="10" t="str" cm="1">
        <f t="array" ref="I19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7" s="6" t="str" cm="1">
        <f t="array" ref="J1967">IF(IFERROR(VLOOKUP(VALUE(Table13[[#This Row],[County FIPS]]), IFERROR(IF(VALUE([1]!New_Leases[#Data])=0, "Pending", VALUE([1]!New_Leases[#Data])), [1]!New_Leases[#Data]), 13, FALSE), "N")="Active", "Y", "N")</f>
        <v>N</v>
      </c>
      <c r="K1967" s="9" t="str" cm="1">
        <f t="array" ref="K19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7" s="9" t="str" cm="1">
        <f t="array" ref="L19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7" s="11" t="str" cm="1">
        <f t="array" ref="M19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7" s="9" t="str" cm="1">
        <f t="array" ref="N1967">IF(IFERROR(VLOOKUP(VALUE(Table13[[#This Row],[County FIPS]]), VALUE([1]!Assignments_of_Authorization[#Data]), 1, FALSE), "N")&lt;&gt;"N", "Y", "N")</f>
        <v>N</v>
      </c>
      <c r="O1967" s="9" t="str" cm="1">
        <f t="array" ref="O19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7" s="9" t="str" cm="1">
        <f t="array" ref="P19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7" s="9" t="str" cm="1">
        <f t="array" ref="Q19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8" spans="2:17" x14ac:dyDescent="0.25">
      <c r="B1968" s="8" t="s">
        <v>4013</v>
      </c>
      <c r="C1968" t="s">
        <v>1251</v>
      </c>
      <c r="D1968" t="s">
        <v>1300</v>
      </c>
      <c r="E1968" t="s">
        <v>6</v>
      </c>
      <c r="F1968" s="4">
        <v>39097</v>
      </c>
      <c r="G1968" s="6" t="str" cm="1">
        <f t="array" ref="G1968">IFERROR(VLOOKUP(VALUE(Table13[[#This Row],[County FIPS]]), IFERROR(IF(VALUE([1]!New_Licenses[#Data])=0, "Pending", VALUE([1]!New_Licenses[#Data])), [1]!New_Licenses[#Data]), 8, FALSE), "N/A")</f>
        <v>N/A</v>
      </c>
      <c r="H1968" s="9" t="str">
        <f>IF(AND(Table13[[#This Row],[Call Sign]]&lt;&gt;"N/A", Table13[[#This Row],[Call Sign]]&lt;&gt;"Pending"), "Y", "N")</f>
        <v>N</v>
      </c>
      <c r="I1968" s="10" t="str" cm="1">
        <f t="array" ref="I19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8" s="6" t="str" cm="1">
        <f t="array" ref="J1968">IF(IFERROR(VLOOKUP(VALUE(Table13[[#This Row],[County FIPS]]), IFERROR(IF(VALUE([1]!New_Leases[#Data])=0, "Pending", VALUE([1]!New_Leases[#Data])), [1]!New_Leases[#Data]), 13, FALSE), "N")="Active", "Y", "N")</f>
        <v>N</v>
      </c>
      <c r="K1968" s="9" t="str" cm="1">
        <f t="array" ref="K19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8" s="9" t="str" cm="1">
        <f t="array" ref="L19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8" s="11" t="str" cm="1">
        <f t="array" ref="M19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8" s="9" t="str" cm="1">
        <f t="array" ref="N1968">IF(IFERROR(VLOOKUP(VALUE(Table13[[#This Row],[County FIPS]]), VALUE([1]!Assignments_of_Authorization[#Data]), 1, FALSE), "N")&lt;&gt;"N", "Y", "N")</f>
        <v>N</v>
      </c>
      <c r="O1968" s="9" t="str" cm="1">
        <f t="array" ref="O19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8" s="9" t="str" cm="1">
        <f t="array" ref="P19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8" s="9" t="str" cm="1">
        <f t="array" ref="Q19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69" spans="2:17" x14ac:dyDescent="0.25">
      <c r="B1969" s="8" t="s">
        <v>4014</v>
      </c>
      <c r="C1969" t="s">
        <v>1251</v>
      </c>
      <c r="D1969" t="s">
        <v>1301</v>
      </c>
      <c r="E1969" t="s">
        <v>8</v>
      </c>
      <c r="F1969" s="4">
        <v>170243</v>
      </c>
      <c r="G1969" s="6" t="str" cm="1">
        <f t="array" ref="G1969">IFERROR(VLOOKUP(VALUE(Table13[[#This Row],[County FIPS]]), IFERROR(IF(VALUE([1]!New_Licenses[#Data])=0, "Pending", VALUE([1]!New_Licenses[#Data])), [1]!New_Licenses[#Data]), 8, FALSE), "N/A")</f>
        <v>N/A</v>
      </c>
      <c r="H1969" s="9" t="str">
        <f>IF(AND(Table13[[#This Row],[Call Sign]]&lt;&gt;"N/A", Table13[[#This Row],[Call Sign]]&lt;&gt;"Pending"), "Y", "N")</f>
        <v>N</v>
      </c>
      <c r="I1969" s="10" t="str" cm="1">
        <f t="array" ref="I19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69" s="6" t="str" cm="1">
        <f t="array" ref="J1969">IF(IFERROR(VLOOKUP(VALUE(Table13[[#This Row],[County FIPS]]), IFERROR(IF(VALUE([1]!New_Leases[#Data])=0, "Pending", VALUE([1]!New_Leases[#Data])), [1]!New_Leases[#Data]), 13, FALSE), "N")="Active", "Y", "N")</f>
        <v>N</v>
      </c>
      <c r="K1969" s="9" t="str" cm="1">
        <f t="array" ref="K19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69" s="9" t="str" cm="1">
        <f t="array" ref="L19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69" s="11" t="str" cm="1">
        <f t="array" ref="M19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69" s="9" t="str" cm="1">
        <f t="array" ref="N1969">IF(IFERROR(VLOOKUP(VALUE(Table13[[#This Row],[County FIPS]]), VALUE([1]!Assignments_of_Authorization[#Data]), 1, FALSE), "N")&lt;&gt;"N", "Y", "N")</f>
        <v>N</v>
      </c>
      <c r="O1969" s="9" t="str" cm="1">
        <f t="array" ref="O19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69" s="9" t="str" cm="1">
        <f t="array" ref="P19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69" s="9" t="str" cm="1">
        <f t="array" ref="Q19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0" spans="2:17" x14ac:dyDescent="0.25">
      <c r="B1970" s="8" t="s">
        <v>4015</v>
      </c>
      <c r="C1970" t="s">
        <v>1251</v>
      </c>
      <c r="D1970" t="s">
        <v>164</v>
      </c>
      <c r="E1970" t="s">
        <v>6</v>
      </c>
      <c r="F1970" s="4">
        <v>19328</v>
      </c>
      <c r="G1970" s="6" t="str" cm="1">
        <f t="array" ref="G1970">IFERROR(VLOOKUP(VALUE(Table13[[#This Row],[County FIPS]]), IFERROR(IF(VALUE([1]!New_Licenses[#Data])=0, "Pending", VALUE([1]!New_Licenses[#Data])), [1]!New_Licenses[#Data]), 8, FALSE), "N/A")</f>
        <v>N/A</v>
      </c>
      <c r="H1970" s="9" t="str">
        <f>IF(AND(Table13[[#This Row],[Call Sign]]&lt;&gt;"N/A", Table13[[#This Row],[Call Sign]]&lt;&gt;"Pending"), "Y", "N")</f>
        <v>N</v>
      </c>
      <c r="I1970" s="10" t="str" cm="1">
        <f t="array" ref="I19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0" s="6" t="str" cm="1">
        <f t="array" ref="J1970">IF(IFERROR(VLOOKUP(VALUE(Table13[[#This Row],[County FIPS]]), IFERROR(IF(VALUE([1]!New_Leases[#Data])=0, "Pending", VALUE([1]!New_Leases[#Data])), [1]!New_Leases[#Data]), 13, FALSE), "N")="Active", "Y", "N")</f>
        <v>N</v>
      </c>
      <c r="K1970" s="9" t="str" cm="1">
        <f t="array" ref="K19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0" s="9" t="str" cm="1">
        <f t="array" ref="L19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0" s="11" t="str" cm="1">
        <f t="array" ref="M19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0" s="9" t="str" cm="1">
        <f t="array" ref="N1970">IF(IFERROR(VLOOKUP(VALUE(Table13[[#This Row],[County FIPS]]), VALUE([1]!Assignments_of_Authorization[#Data]), 1, FALSE), "N")&lt;&gt;"N", "Y", "N")</f>
        <v>N</v>
      </c>
      <c r="O1970" s="9" t="str" cm="1">
        <f t="array" ref="O19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0" s="9" t="str" cm="1">
        <f t="array" ref="P19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0" s="9" t="str" cm="1">
        <f t="array" ref="Q19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1" spans="2:17" x14ac:dyDescent="0.25">
      <c r="B1971" s="8" t="s">
        <v>4016</v>
      </c>
      <c r="C1971" t="s">
        <v>1251</v>
      </c>
      <c r="D1971" t="s">
        <v>62</v>
      </c>
      <c r="E1971" t="s">
        <v>8</v>
      </c>
      <c r="F1971" s="4">
        <v>144171</v>
      </c>
      <c r="G1971" s="6" t="str" cm="1">
        <f t="array" ref="G1971">IFERROR(VLOOKUP(VALUE(Table13[[#This Row],[County FIPS]]), IFERROR(IF(VALUE([1]!New_Licenses[#Data])=0, "Pending", VALUE([1]!New_Licenses[#Data])), [1]!New_Licenses[#Data]), 8, FALSE), "N/A")</f>
        <v>N/A</v>
      </c>
      <c r="H1971" s="9" t="str">
        <f>IF(AND(Table13[[#This Row],[Call Sign]]&lt;&gt;"N/A", Table13[[#This Row],[Call Sign]]&lt;&gt;"Pending"), "Y", "N")</f>
        <v>N</v>
      </c>
      <c r="I1971" s="10" t="str" cm="1">
        <f t="array" ref="I19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1" s="6" t="str" cm="1">
        <f t="array" ref="J1971">IF(IFERROR(VLOOKUP(VALUE(Table13[[#This Row],[County FIPS]]), IFERROR(IF(VALUE([1]!New_Leases[#Data])=0, "Pending", VALUE([1]!New_Leases[#Data])), [1]!New_Leases[#Data]), 13, FALSE), "N")="Active", "Y", "N")</f>
        <v>N</v>
      </c>
      <c r="K1971" s="9" t="str" cm="1">
        <f t="array" ref="K19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1" s="9" t="str" cm="1">
        <f t="array" ref="L19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1" s="11" t="str" cm="1">
        <f t="array" ref="M19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1" s="9" t="str" cm="1">
        <f t="array" ref="N1971">IF(IFERROR(VLOOKUP(VALUE(Table13[[#This Row],[County FIPS]]), VALUE([1]!Assignments_of_Authorization[#Data]), 1, FALSE), "N")&lt;&gt;"N", "Y", "N")</f>
        <v>N</v>
      </c>
      <c r="O1971" s="9" t="str" cm="1">
        <f t="array" ref="O19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1" s="9" t="str" cm="1">
        <f t="array" ref="P19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1" s="9" t="str" cm="1">
        <f t="array" ref="Q19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2" spans="2:17" x14ac:dyDescent="0.25">
      <c r="B1972" s="8" t="s">
        <v>4017</v>
      </c>
      <c r="C1972" t="s">
        <v>1251</v>
      </c>
      <c r="D1972" t="s">
        <v>437</v>
      </c>
      <c r="E1972" t="s">
        <v>6</v>
      </c>
      <c r="F1972" s="4">
        <v>42946</v>
      </c>
      <c r="G1972" s="6" t="str" cm="1">
        <f t="array" ref="G1972">IFERROR(VLOOKUP(VALUE(Table13[[#This Row],[County FIPS]]), IFERROR(IF(VALUE([1]!New_Licenses[#Data])=0, "Pending", VALUE([1]!New_Licenses[#Data])), [1]!New_Licenses[#Data]), 8, FALSE), "N/A")</f>
        <v>N/A</v>
      </c>
      <c r="H1972" s="9" t="str">
        <f>IF(AND(Table13[[#This Row],[Call Sign]]&lt;&gt;"N/A", Table13[[#This Row],[Call Sign]]&lt;&gt;"Pending"), "Y", "N")</f>
        <v>N</v>
      </c>
      <c r="I1972" s="10" t="str" cm="1">
        <f t="array" ref="I19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2" s="6" t="str" cm="1">
        <f t="array" ref="J1972">IF(IFERROR(VLOOKUP(VALUE(Table13[[#This Row],[County FIPS]]), IFERROR(IF(VALUE([1]!New_Leases[#Data])=0, "Pending", VALUE([1]!New_Leases[#Data])), [1]!New_Leases[#Data]), 13, FALSE), "N")="Active", "Y", "N")</f>
        <v>N</v>
      </c>
      <c r="K1972" s="9" t="str" cm="1">
        <f t="array" ref="K19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2" s="9" t="str" cm="1">
        <f t="array" ref="L19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2" s="11" t="str" cm="1">
        <f t="array" ref="M19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2" s="9" t="str" cm="1">
        <f t="array" ref="N1972">IF(IFERROR(VLOOKUP(VALUE(Table13[[#This Row],[County FIPS]]), VALUE([1]!Assignments_of_Authorization[#Data]), 1, FALSE), "N")&lt;&gt;"N", "Y", "N")</f>
        <v>N</v>
      </c>
      <c r="O1972" s="9" t="str" cm="1">
        <f t="array" ref="O19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2" s="9" t="str" cm="1">
        <f t="array" ref="P19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2" s="9" t="str" cm="1">
        <f t="array" ref="Q19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3" spans="2:17" x14ac:dyDescent="0.25">
      <c r="B1973" s="8" t="s">
        <v>4018</v>
      </c>
      <c r="C1973" t="s">
        <v>1251</v>
      </c>
      <c r="D1973" t="s">
        <v>1302</v>
      </c>
      <c r="E1973" t="s">
        <v>8</v>
      </c>
      <c r="F1973" s="4">
        <v>116530</v>
      </c>
      <c r="G1973" s="6" t="str" cm="1">
        <f t="array" ref="G1973">IFERROR(VLOOKUP(VALUE(Table13[[#This Row],[County FIPS]]), IFERROR(IF(VALUE([1]!New_Licenses[#Data])=0, "Pending", VALUE([1]!New_Licenses[#Data])), [1]!New_Licenses[#Data]), 8, FALSE), "N/A")</f>
        <v>N/A</v>
      </c>
      <c r="H1973" s="9" t="str">
        <f>IF(AND(Table13[[#This Row],[Call Sign]]&lt;&gt;"N/A", Table13[[#This Row],[Call Sign]]&lt;&gt;"Pending"), "Y", "N")</f>
        <v>N</v>
      </c>
      <c r="I1973" s="10" t="str" cm="1">
        <f t="array" ref="I19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3" s="6" t="str" cm="1">
        <f t="array" ref="J1973">IF(IFERROR(VLOOKUP(VALUE(Table13[[#This Row],[County FIPS]]), IFERROR(IF(VALUE([1]!New_Leases[#Data])=0, "Pending", VALUE([1]!New_Leases[#Data])), [1]!New_Leases[#Data]), 13, FALSE), "N")="Active", "Y", "N")</f>
        <v>N</v>
      </c>
      <c r="K1973" s="9" t="str" cm="1">
        <f t="array" ref="K19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3" s="9" t="str" cm="1">
        <f t="array" ref="L19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3" s="11" t="str" cm="1">
        <f t="array" ref="M19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3" s="9" t="str" cm="1">
        <f t="array" ref="N1973">IF(IFERROR(VLOOKUP(VALUE(Table13[[#This Row],[County FIPS]]), VALUE([1]!Assignments_of_Authorization[#Data]), 1, FALSE), "N")&lt;&gt;"N", "Y", "N")</f>
        <v>N</v>
      </c>
      <c r="O1973" s="9" t="str" cm="1">
        <f t="array" ref="O19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3" s="9" t="str" cm="1">
        <f t="array" ref="P19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3" s="9" t="str" cm="1">
        <f t="array" ref="Q19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4" spans="2:17" x14ac:dyDescent="0.25">
      <c r="B1974" s="8" t="s">
        <v>4019</v>
      </c>
      <c r="C1974" t="s">
        <v>1251</v>
      </c>
      <c r="D1974" t="s">
        <v>1180</v>
      </c>
      <c r="E1974" t="s">
        <v>8</v>
      </c>
      <c r="F1974" s="4">
        <v>91096</v>
      </c>
      <c r="G1974" s="6" t="str" cm="1">
        <f t="array" ref="G1974">IFERROR(VLOOKUP(VALUE(Table13[[#This Row],[County FIPS]]), IFERROR(IF(VALUE([1]!New_Licenses[#Data])=0, "Pending", VALUE([1]!New_Licenses[#Data])), [1]!New_Licenses[#Data]), 8, FALSE), "N/A")</f>
        <v>N/A</v>
      </c>
      <c r="H1974" s="9" t="str">
        <f>IF(AND(Table13[[#This Row],[Call Sign]]&lt;&gt;"N/A", Table13[[#This Row],[Call Sign]]&lt;&gt;"Pending"), "Y", "N")</f>
        <v>N</v>
      </c>
      <c r="I1974" s="10" t="str" cm="1">
        <f t="array" ref="I19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4" s="6" t="str" cm="1">
        <f t="array" ref="J1974">IF(IFERROR(VLOOKUP(VALUE(Table13[[#This Row],[County FIPS]]), IFERROR(IF(VALUE([1]!New_Leases[#Data])=0, "Pending", VALUE([1]!New_Leases[#Data])), [1]!New_Leases[#Data]), 13, FALSE), "N")="Active", "Y", "N")</f>
        <v>N</v>
      </c>
      <c r="K1974" s="9" t="str" cm="1">
        <f t="array" ref="K19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4" s="9" t="str" cm="1">
        <f t="array" ref="L19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4" s="11" t="str" cm="1">
        <f t="array" ref="M19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4" s="9" t="str" cm="1">
        <f t="array" ref="N1974">IF(IFERROR(VLOOKUP(VALUE(Table13[[#This Row],[County FIPS]]), VALUE([1]!Assignments_of_Authorization[#Data]), 1, FALSE), "N")&lt;&gt;"N", "Y", "N")</f>
        <v>N</v>
      </c>
      <c r="O1974" s="9" t="str" cm="1">
        <f t="array" ref="O19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4" s="9" t="str" cm="1">
        <f t="array" ref="P19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4" s="9" t="str" cm="1">
        <f t="array" ref="Q19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5" spans="2:17" x14ac:dyDescent="0.25">
      <c r="B1975" s="8" t="s">
        <v>4020</v>
      </c>
      <c r="C1975" t="s">
        <v>1251</v>
      </c>
      <c r="D1975" t="s">
        <v>768</v>
      </c>
      <c r="E1975" t="s">
        <v>8</v>
      </c>
      <c r="F1975" s="4">
        <v>146875</v>
      </c>
      <c r="G1975" s="6" t="str" cm="1">
        <f t="array" ref="G1975">IFERROR(VLOOKUP(VALUE(Table13[[#This Row],[County FIPS]]), IFERROR(IF(VALUE([1]!New_Licenses[#Data])=0, "Pending", VALUE([1]!New_Licenses[#Data])), [1]!New_Licenses[#Data]), 8, FALSE), "N/A")</f>
        <v>N/A</v>
      </c>
      <c r="H1975" s="9" t="str">
        <f>IF(AND(Table13[[#This Row],[Call Sign]]&lt;&gt;"N/A", Table13[[#This Row],[Call Sign]]&lt;&gt;"Pending"), "Y", "N")</f>
        <v>N</v>
      </c>
      <c r="I1975" s="10" t="str" cm="1">
        <f t="array" ref="I19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5" s="6" t="str" cm="1">
        <f t="array" ref="J1975">IF(IFERROR(VLOOKUP(VALUE(Table13[[#This Row],[County FIPS]]), IFERROR(IF(VALUE([1]!New_Leases[#Data])=0, "Pending", VALUE([1]!New_Leases[#Data])), [1]!New_Leases[#Data]), 13, FALSE), "N")="Active", "Y", "N")</f>
        <v>N</v>
      </c>
      <c r="K1975" s="9" t="str" cm="1">
        <f t="array" ref="K19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5" s="9" t="str" cm="1">
        <f t="array" ref="L19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5" s="11" t="str" cm="1">
        <f t="array" ref="M19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5" s="9" t="str" cm="1">
        <f t="array" ref="N1975">IF(IFERROR(VLOOKUP(VALUE(Table13[[#This Row],[County FIPS]]), VALUE([1]!Assignments_of_Authorization[#Data]), 1, FALSE), "N")&lt;&gt;"N", "Y", "N")</f>
        <v>N</v>
      </c>
      <c r="O1975" s="9" t="str" cm="1">
        <f t="array" ref="O19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5" s="9" t="str" cm="1">
        <f t="array" ref="P19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5" s="9" t="str" cm="1">
        <f t="array" ref="Q19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6" spans="2:17" x14ac:dyDescent="0.25">
      <c r="B1976" s="8" t="s">
        <v>4021</v>
      </c>
      <c r="C1976" t="s">
        <v>1251</v>
      </c>
      <c r="D1976" t="s">
        <v>1303</v>
      </c>
      <c r="E1976" t="s">
        <v>8</v>
      </c>
      <c r="F1976" s="4">
        <v>64444</v>
      </c>
      <c r="G1976" s="6" t="str" cm="1">
        <f t="array" ref="G1976">IFERROR(VLOOKUP(VALUE(Table13[[#This Row],[County FIPS]]), IFERROR(IF(VALUE([1]!New_Licenses[#Data])=0, "Pending", VALUE([1]!New_Licenses[#Data])), [1]!New_Licenses[#Data]), 8, FALSE), "N/A")</f>
        <v>N/A</v>
      </c>
      <c r="H1976" s="9" t="str">
        <f>IF(AND(Table13[[#This Row],[Call Sign]]&lt;&gt;"N/A", Table13[[#This Row],[Call Sign]]&lt;&gt;"Pending"), "Y", "N")</f>
        <v>N</v>
      </c>
      <c r="I1976" s="10" t="str" cm="1">
        <f t="array" ref="I19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6" s="6" t="str" cm="1">
        <f t="array" ref="J1976">IF(IFERROR(VLOOKUP(VALUE(Table13[[#This Row],[County FIPS]]), IFERROR(IF(VALUE([1]!New_Leases[#Data])=0, "Pending", VALUE([1]!New_Leases[#Data])), [1]!New_Leases[#Data]), 13, FALSE), "N")="Active", "Y", "N")</f>
        <v>N</v>
      </c>
      <c r="K1976" s="9" t="str" cm="1">
        <f t="array" ref="K19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6" s="9" t="str" cm="1">
        <f t="array" ref="L19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6" s="11" t="str" cm="1">
        <f t="array" ref="M19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6" s="9" t="str" cm="1">
        <f t="array" ref="N1976">IF(IFERROR(VLOOKUP(VALUE(Table13[[#This Row],[County FIPS]]), VALUE([1]!Assignments_of_Authorization[#Data]), 1, FALSE), "N")&lt;&gt;"N", "Y", "N")</f>
        <v>N</v>
      </c>
      <c r="O1976" s="9" t="str" cm="1">
        <f t="array" ref="O19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6" s="9" t="str" cm="1">
        <f t="array" ref="P19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6" s="9" t="str" cm="1">
        <f t="array" ref="Q19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7" spans="2:17" x14ac:dyDescent="0.25">
      <c r="B1977" s="8" t="s">
        <v>4022</v>
      </c>
      <c r="C1977" t="s">
        <v>1251</v>
      </c>
      <c r="D1977" t="s">
        <v>1304</v>
      </c>
      <c r="E1977" t="s">
        <v>6</v>
      </c>
      <c r="F1977" s="4">
        <v>59036</v>
      </c>
      <c r="G1977" s="6" t="str" cm="1">
        <f t="array" ref="G1977">IFERROR(VLOOKUP(VALUE(Table13[[#This Row],[County FIPS]]), IFERROR(IF(VALUE([1]!New_Licenses[#Data])=0, "Pending", VALUE([1]!New_Licenses[#Data])), [1]!New_Licenses[#Data]), 8, FALSE), "N/A")</f>
        <v>N/A</v>
      </c>
      <c r="H1977" s="9" t="str">
        <f>IF(AND(Table13[[#This Row],[Call Sign]]&lt;&gt;"N/A", Table13[[#This Row],[Call Sign]]&lt;&gt;"Pending"), "Y", "N")</f>
        <v>N</v>
      </c>
      <c r="I1977" s="10" t="str" cm="1">
        <f t="array" ref="I19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7" s="6" t="str" cm="1">
        <f t="array" ref="J1977">IF(IFERROR(VLOOKUP(VALUE(Table13[[#This Row],[County FIPS]]), IFERROR(IF(VALUE([1]!New_Leases[#Data])=0, "Pending", VALUE([1]!New_Leases[#Data])), [1]!New_Leases[#Data]), 13, FALSE), "N")="Active", "Y", "N")</f>
        <v>N</v>
      </c>
      <c r="K1977" s="9" t="str" cm="1">
        <f t="array" ref="K19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7" s="9" t="str" cm="1">
        <f t="array" ref="L19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7" s="11" t="str" cm="1">
        <f t="array" ref="M19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7" s="9" t="str" cm="1">
        <f t="array" ref="N1977">IF(IFERROR(VLOOKUP(VALUE(Table13[[#This Row],[County FIPS]]), VALUE([1]!Assignments_of_Authorization[#Data]), 1, FALSE), "N")&lt;&gt;"N", "Y", "N")</f>
        <v>N</v>
      </c>
      <c r="O1977" s="9" t="str" cm="1">
        <f t="array" ref="O19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7" s="9" t="str" cm="1">
        <f t="array" ref="P19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7" s="9" t="str" cm="1">
        <f t="array" ref="Q19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8" spans="2:17" x14ac:dyDescent="0.25">
      <c r="B1978" s="8" t="s">
        <v>4023</v>
      </c>
      <c r="C1978" t="s">
        <v>1251</v>
      </c>
      <c r="D1978" t="s">
        <v>1076</v>
      </c>
      <c r="E1978" t="s">
        <v>8</v>
      </c>
      <c r="F1978" s="4">
        <v>34174</v>
      </c>
      <c r="G1978" s="6" t="str" cm="1">
        <f t="array" ref="G1978">IFERROR(VLOOKUP(VALUE(Table13[[#This Row],[County FIPS]]), IFERROR(IF(VALUE([1]!New_Licenses[#Data])=0, "Pending", VALUE([1]!New_Licenses[#Data])), [1]!New_Licenses[#Data]), 8, FALSE), "N/A")</f>
        <v>N/A</v>
      </c>
      <c r="H1978" s="9" t="str">
        <f>IF(AND(Table13[[#This Row],[Call Sign]]&lt;&gt;"N/A", Table13[[#This Row],[Call Sign]]&lt;&gt;"Pending"), "Y", "N")</f>
        <v>N</v>
      </c>
      <c r="I1978" s="10" t="str" cm="1">
        <f t="array" ref="I19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8" s="6" t="str" cm="1">
        <f t="array" ref="J1978">IF(IFERROR(VLOOKUP(VALUE(Table13[[#This Row],[County FIPS]]), IFERROR(IF(VALUE([1]!New_Leases[#Data])=0, "Pending", VALUE([1]!New_Leases[#Data])), [1]!New_Leases[#Data]), 13, FALSE), "N")="Active", "Y", "N")</f>
        <v>N</v>
      </c>
      <c r="K1978" s="9" t="str" cm="1">
        <f t="array" ref="K19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8" s="9" t="str" cm="1">
        <f t="array" ref="L19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8" s="11" t="str" cm="1">
        <f t="array" ref="M19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8" s="9" t="str" cm="1">
        <f t="array" ref="N1978">IF(IFERROR(VLOOKUP(VALUE(Table13[[#This Row],[County FIPS]]), VALUE([1]!Assignments_of_Authorization[#Data]), 1, FALSE), "N")&lt;&gt;"N", "Y", "N")</f>
        <v>N</v>
      </c>
      <c r="O1978" s="9" t="str" cm="1">
        <f t="array" ref="O19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8" s="9" t="str" cm="1">
        <f t="array" ref="P19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8" s="9" t="str" cm="1">
        <f t="array" ref="Q19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79" spans="2:17" x14ac:dyDescent="0.25">
      <c r="B1979" s="8" t="s">
        <v>4024</v>
      </c>
      <c r="C1979" t="s">
        <v>1251</v>
      </c>
      <c r="D1979" t="s">
        <v>1305</v>
      </c>
      <c r="E1979" t="s">
        <v>8</v>
      </c>
      <c r="F1979" s="4">
        <v>62504</v>
      </c>
      <c r="G1979" s="6" t="str" cm="1">
        <f t="array" ref="G1979">IFERROR(VLOOKUP(VALUE(Table13[[#This Row],[County FIPS]]), IFERROR(IF(VALUE([1]!New_Licenses[#Data])=0, "Pending", VALUE([1]!New_Licenses[#Data])), [1]!New_Licenses[#Data]), 8, FALSE), "N/A")</f>
        <v>N/A</v>
      </c>
      <c r="H1979" s="9" t="str">
        <f>IF(AND(Table13[[#This Row],[Call Sign]]&lt;&gt;"N/A", Table13[[#This Row],[Call Sign]]&lt;&gt;"Pending"), "Y", "N")</f>
        <v>N</v>
      </c>
      <c r="I1979" s="10" t="str" cm="1">
        <f t="array" ref="I19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79" s="6" t="str" cm="1">
        <f t="array" ref="J1979">IF(IFERROR(VLOOKUP(VALUE(Table13[[#This Row],[County FIPS]]), IFERROR(IF(VALUE([1]!New_Leases[#Data])=0, "Pending", VALUE([1]!New_Leases[#Data])), [1]!New_Leases[#Data]), 13, FALSE), "N")="Active", "Y", "N")</f>
        <v>N</v>
      </c>
      <c r="K1979" s="9" t="str" cm="1">
        <f t="array" ref="K19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79" s="9" t="str" cm="1">
        <f t="array" ref="L19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79" s="11" t="str" cm="1">
        <f t="array" ref="M19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79" s="9" t="str" cm="1">
        <f t="array" ref="N1979">IF(IFERROR(VLOOKUP(VALUE(Table13[[#This Row],[County FIPS]]), VALUE([1]!Assignments_of_Authorization[#Data]), 1, FALSE), "N")&lt;&gt;"N", "Y", "N")</f>
        <v>N</v>
      </c>
      <c r="O1979" s="9" t="str" cm="1">
        <f t="array" ref="O19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79" s="9" t="str" cm="1">
        <f t="array" ref="P19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79" s="9" t="str" cm="1">
        <f t="array" ref="Q19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0" spans="2:17" x14ac:dyDescent="0.25">
      <c r="B1980" s="8" t="s">
        <v>4025</v>
      </c>
      <c r="C1980" t="s">
        <v>1251</v>
      </c>
      <c r="D1980" t="s">
        <v>1306</v>
      </c>
      <c r="E1980" t="s">
        <v>6</v>
      </c>
      <c r="F1980" s="4">
        <v>44520</v>
      </c>
      <c r="G1980" s="6" t="str" cm="1">
        <f t="array" ref="G1980">IFERROR(VLOOKUP(VALUE(Table13[[#This Row],[County FIPS]]), IFERROR(IF(VALUE([1]!New_Licenses[#Data])=0, "Pending", VALUE([1]!New_Licenses[#Data])), [1]!New_Licenses[#Data]), 8, FALSE), "N/A")</f>
        <v>N/A</v>
      </c>
      <c r="H1980" s="9" t="str">
        <f>IF(AND(Table13[[#This Row],[Call Sign]]&lt;&gt;"N/A", Table13[[#This Row],[Call Sign]]&lt;&gt;"Pending"), "Y", "N")</f>
        <v>N</v>
      </c>
      <c r="I1980" s="10" t="str" cm="1">
        <f t="array" ref="I19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0" s="6" t="str" cm="1">
        <f t="array" ref="J1980">IF(IFERROR(VLOOKUP(VALUE(Table13[[#This Row],[County FIPS]]), IFERROR(IF(VALUE([1]!New_Leases[#Data])=0, "Pending", VALUE([1]!New_Leases[#Data])), [1]!New_Leases[#Data]), 13, FALSE), "N")="Active", "Y", "N")</f>
        <v>N</v>
      </c>
      <c r="K1980" s="9" t="str" cm="1">
        <f t="array" ref="K19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0" s="9" t="str" cm="1">
        <f t="array" ref="L19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0" s="11" t="str" cm="1">
        <f t="array" ref="M19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0" s="9" t="str" cm="1">
        <f t="array" ref="N1980">IF(IFERROR(VLOOKUP(VALUE(Table13[[#This Row],[County FIPS]]), VALUE([1]!Assignments_of_Authorization[#Data]), 1, FALSE), "N")&lt;&gt;"N", "Y", "N")</f>
        <v>N</v>
      </c>
      <c r="O1980" s="9" t="str" cm="1">
        <f t="array" ref="O19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0" s="9" t="str" cm="1">
        <f t="array" ref="P19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0" s="9" t="str" cm="1">
        <f t="array" ref="Q19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1" spans="2:17" x14ac:dyDescent="0.25">
      <c r="B1981" s="8" t="s">
        <v>4026</v>
      </c>
      <c r="C1981" t="s">
        <v>1251</v>
      </c>
      <c r="D1981" t="s">
        <v>1307</v>
      </c>
      <c r="E1981" t="s">
        <v>8</v>
      </c>
      <c r="F1981" s="4">
        <v>71359</v>
      </c>
      <c r="G1981" s="6" t="str" cm="1">
        <f t="array" ref="G1981">IFERROR(VLOOKUP(VALUE(Table13[[#This Row],[County FIPS]]), IFERROR(IF(VALUE([1]!New_Licenses[#Data])=0, "Pending", VALUE([1]!New_Licenses[#Data])), [1]!New_Licenses[#Data]), 8, FALSE), "N/A")</f>
        <v>N/A</v>
      </c>
      <c r="H1981" s="9" t="str">
        <f>IF(AND(Table13[[#This Row],[Call Sign]]&lt;&gt;"N/A", Table13[[#This Row],[Call Sign]]&lt;&gt;"Pending"), "Y", "N")</f>
        <v>N</v>
      </c>
      <c r="I1981" s="10" t="str" cm="1">
        <f t="array" ref="I19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1" s="6" t="str" cm="1">
        <f t="array" ref="J1981">IF(IFERROR(VLOOKUP(VALUE(Table13[[#This Row],[County FIPS]]), IFERROR(IF(VALUE([1]!New_Leases[#Data])=0, "Pending", VALUE([1]!New_Leases[#Data])), [1]!New_Leases[#Data]), 13, FALSE), "N")="Active", "Y", "N")</f>
        <v>N</v>
      </c>
      <c r="K1981" s="9" t="str" cm="1">
        <f t="array" ref="K19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1" s="9" t="str" cm="1">
        <f t="array" ref="L19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1" s="11" t="str" cm="1">
        <f t="array" ref="M19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1" s="9" t="str" cm="1">
        <f t="array" ref="N1981">IF(IFERROR(VLOOKUP(VALUE(Table13[[#This Row],[County FIPS]]), VALUE([1]!Assignments_of_Authorization[#Data]), 1, FALSE), "N")&lt;&gt;"N", "Y", "N")</f>
        <v>N</v>
      </c>
      <c r="O1981" s="9" t="str" cm="1">
        <f t="array" ref="O19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1" s="9" t="str" cm="1">
        <f t="array" ref="P19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1" s="9" t="str" cm="1">
        <f t="array" ref="Q19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2" spans="2:17" x14ac:dyDescent="0.25">
      <c r="B1982" s="8" t="s">
        <v>4027</v>
      </c>
      <c r="C1982" t="s">
        <v>1251</v>
      </c>
      <c r="D1982" t="s">
        <v>1308</v>
      </c>
      <c r="E1982" t="s">
        <v>6</v>
      </c>
      <c r="F1982" s="4">
        <v>14117</v>
      </c>
      <c r="G1982" s="6" t="str" cm="1">
        <f t="array" ref="G1982">IFERROR(VLOOKUP(VALUE(Table13[[#This Row],[County FIPS]]), IFERROR(IF(VALUE([1]!New_Licenses[#Data])=0, "Pending", VALUE([1]!New_Licenses[#Data])), [1]!New_Licenses[#Data]), 8, FALSE), "N/A")</f>
        <v>N/A</v>
      </c>
      <c r="H1982" s="9" t="str">
        <f>IF(AND(Table13[[#This Row],[Call Sign]]&lt;&gt;"N/A", Table13[[#This Row],[Call Sign]]&lt;&gt;"Pending"), "Y", "N")</f>
        <v>N</v>
      </c>
      <c r="I1982" s="10" t="str" cm="1">
        <f t="array" ref="I19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2" s="6" t="str" cm="1">
        <f t="array" ref="J1982">IF(IFERROR(VLOOKUP(VALUE(Table13[[#This Row],[County FIPS]]), IFERROR(IF(VALUE([1]!New_Leases[#Data])=0, "Pending", VALUE([1]!New_Leases[#Data])), [1]!New_Leases[#Data]), 13, FALSE), "N")="Active", "Y", "N")</f>
        <v>N</v>
      </c>
      <c r="K1982" s="9" t="str" cm="1">
        <f t="array" ref="K19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2" s="9" t="str" cm="1">
        <f t="array" ref="L19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2" s="11" t="str" cm="1">
        <f t="array" ref="M19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2" s="9" t="str" cm="1">
        <f t="array" ref="N1982">IF(IFERROR(VLOOKUP(VALUE(Table13[[#This Row],[County FIPS]]), VALUE([1]!Assignments_of_Authorization[#Data]), 1, FALSE), "N")&lt;&gt;"N", "Y", "N")</f>
        <v>N</v>
      </c>
      <c r="O1982" s="9" t="str" cm="1">
        <f t="array" ref="O19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2" s="9" t="str" cm="1">
        <f t="array" ref="P19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2" s="9" t="str" cm="1">
        <f t="array" ref="Q19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3" spans="2:17" x14ac:dyDescent="0.25">
      <c r="B1983" s="8" t="s">
        <v>4028</v>
      </c>
      <c r="C1983" t="s">
        <v>1251</v>
      </c>
      <c r="D1983" t="s">
        <v>1309</v>
      </c>
      <c r="E1983" t="s">
        <v>6</v>
      </c>
      <c r="F1983" s="4">
        <v>32986</v>
      </c>
      <c r="G1983" s="6" t="str" cm="1">
        <f t="array" ref="G1983">IFERROR(VLOOKUP(VALUE(Table13[[#This Row],[County FIPS]]), IFERROR(IF(VALUE([1]!New_Licenses[#Data])=0, "Pending", VALUE([1]!New_Licenses[#Data])), [1]!New_Licenses[#Data]), 8, FALSE), "N/A")</f>
        <v>N/A</v>
      </c>
      <c r="H1983" s="9" t="str">
        <f>IF(AND(Table13[[#This Row],[Call Sign]]&lt;&gt;"N/A", Table13[[#This Row],[Call Sign]]&lt;&gt;"Pending"), "Y", "N")</f>
        <v>N</v>
      </c>
      <c r="I1983" s="10" t="str" cm="1">
        <f t="array" ref="I19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3" s="6" t="str" cm="1">
        <f t="array" ref="J1983">IF(IFERROR(VLOOKUP(VALUE(Table13[[#This Row],[County FIPS]]), IFERROR(IF(VALUE([1]!New_Leases[#Data])=0, "Pending", VALUE([1]!New_Leases[#Data])), [1]!New_Leases[#Data]), 13, FALSE), "N")="Active", "Y", "N")</f>
        <v>N</v>
      </c>
      <c r="K1983" s="9" t="str" cm="1">
        <f t="array" ref="K19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3" s="9" t="str" cm="1">
        <f t="array" ref="L19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3" s="11" t="str" cm="1">
        <f t="array" ref="M19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3" s="9" t="str" cm="1">
        <f t="array" ref="N1983">IF(IFERROR(VLOOKUP(VALUE(Table13[[#This Row],[County FIPS]]), VALUE([1]!Assignments_of_Authorization[#Data]), 1, FALSE), "N")&lt;&gt;"N", "Y", "N")</f>
        <v>N</v>
      </c>
      <c r="O1983" s="9" t="str" cm="1">
        <f t="array" ref="O19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3" s="9" t="str" cm="1">
        <f t="array" ref="P19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3" s="9" t="str" cm="1">
        <f t="array" ref="Q19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4" spans="2:17" x14ac:dyDescent="0.25">
      <c r="B1984" s="8" t="s">
        <v>4029</v>
      </c>
      <c r="C1984" t="s">
        <v>1251</v>
      </c>
      <c r="D1984" t="s">
        <v>1310</v>
      </c>
      <c r="E1984" t="s">
        <v>6</v>
      </c>
      <c r="F1984" s="4">
        <v>3245</v>
      </c>
      <c r="G1984" s="6" t="str" cm="1">
        <f t="array" ref="G1984">IFERROR(VLOOKUP(VALUE(Table13[[#This Row],[County FIPS]]), IFERROR(IF(VALUE([1]!New_Licenses[#Data])=0, "Pending", VALUE([1]!New_Licenses[#Data])), [1]!New_Licenses[#Data]), 8, FALSE), "N/A")</f>
        <v>N/A</v>
      </c>
      <c r="H1984" s="9" t="str">
        <f>IF(AND(Table13[[#This Row],[Call Sign]]&lt;&gt;"N/A", Table13[[#This Row],[Call Sign]]&lt;&gt;"Pending"), "Y", "N")</f>
        <v>N</v>
      </c>
      <c r="I1984" s="10" t="str" cm="1">
        <f t="array" ref="I19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4" s="6" t="str" cm="1">
        <f t="array" ref="J1984">IF(IFERROR(VLOOKUP(VALUE(Table13[[#This Row],[County FIPS]]), IFERROR(IF(VALUE([1]!New_Leases[#Data])=0, "Pending", VALUE([1]!New_Leases[#Data])), [1]!New_Leases[#Data]), 13, FALSE), "N")="Active", "Y", "N")</f>
        <v>N</v>
      </c>
      <c r="K1984" s="9" t="str" cm="1">
        <f t="array" ref="K19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4" s="9" t="str" cm="1">
        <f t="array" ref="L19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4" s="11" t="str" cm="1">
        <f t="array" ref="M19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4" s="9" t="str" cm="1">
        <f t="array" ref="N1984">IF(IFERROR(VLOOKUP(VALUE(Table13[[#This Row],[County FIPS]]), VALUE([1]!Assignments_of_Authorization[#Data]), 1, FALSE), "N")&lt;&gt;"N", "Y", "N")</f>
        <v>N</v>
      </c>
      <c r="O1984" s="9" t="str" cm="1">
        <f t="array" ref="O19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4" s="9" t="str" cm="1">
        <f t="array" ref="P19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4" s="9" t="str" cm="1">
        <f t="array" ref="Q19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5" spans="2:17" x14ac:dyDescent="0.25">
      <c r="B1985" s="8" t="s">
        <v>4030</v>
      </c>
      <c r="C1985" t="s">
        <v>1251</v>
      </c>
      <c r="D1985" t="s">
        <v>176</v>
      </c>
      <c r="E1985" t="s">
        <v>8</v>
      </c>
      <c r="F1985" s="4">
        <v>238267</v>
      </c>
      <c r="G1985" s="6" t="str" cm="1">
        <f t="array" ref="G1985">IFERROR(VLOOKUP(VALUE(Table13[[#This Row],[County FIPS]]), IFERROR(IF(VALUE([1]!New_Licenses[#Data])=0, "Pending", VALUE([1]!New_Licenses[#Data])), [1]!New_Licenses[#Data]), 8, FALSE), "N/A")</f>
        <v>N/A</v>
      </c>
      <c r="H1985" s="9" t="str">
        <f>IF(AND(Table13[[#This Row],[Call Sign]]&lt;&gt;"N/A", Table13[[#This Row],[Call Sign]]&lt;&gt;"Pending"), "Y", "N")</f>
        <v>N</v>
      </c>
      <c r="I1985" s="10" t="str" cm="1">
        <f t="array" ref="I19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5" s="6" t="str" cm="1">
        <f t="array" ref="J1985">IF(IFERROR(VLOOKUP(VALUE(Table13[[#This Row],[County FIPS]]), IFERROR(IF(VALUE([1]!New_Leases[#Data])=0, "Pending", VALUE([1]!New_Leases[#Data])), [1]!New_Leases[#Data]), 13, FALSE), "N")="Active", "Y", "N")</f>
        <v>N</v>
      </c>
      <c r="K1985" s="9" t="str" cm="1">
        <f t="array" ref="K19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5" s="9" t="str" cm="1">
        <f t="array" ref="L19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5" s="11" t="str" cm="1">
        <f t="array" ref="M19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5" s="9" t="str" cm="1">
        <f t="array" ref="N1985">IF(IFERROR(VLOOKUP(VALUE(Table13[[#This Row],[County FIPS]]), VALUE([1]!Assignments_of_Authorization[#Data]), 1, FALSE), "N")&lt;&gt;"N", "Y", "N")</f>
        <v>N</v>
      </c>
      <c r="O1985" s="9" t="str" cm="1">
        <f t="array" ref="O19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5" s="9" t="str" cm="1">
        <f t="array" ref="P19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5" s="9" t="str" cm="1">
        <f t="array" ref="Q19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6" spans="2:17" x14ac:dyDescent="0.25">
      <c r="B1986" s="8" t="s">
        <v>4031</v>
      </c>
      <c r="C1986" t="s">
        <v>1251</v>
      </c>
      <c r="D1986" t="s">
        <v>1311</v>
      </c>
      <c r="E1986" t="s">
        <v>8</v>
      </c>
      <c r="F1986" s="4">
        <v>42578</v>
      </c>
      <c r="G1986" s="6" t="str" cm="1">
        <f t="array" ref="G1986">IFERROR(VLOOKUP(VALUE(Table13[[#This Row],[County FIPS]]), IFERROR(IF(VALUE([1]!New_Licenses[#Data])=0, "Pending", VALUE([1]!New_Licenses[#Data])), [1]!New_Licenses[#Data]), 8, FALSE), "N/A")</f>
        <v>N/A</v>
      </c>
      <c r="H1986" s="9" t="str">
        <f>IF(AND(Table13[[#This Row],[Call Sign]]&lt;&gt;"N/A", Table13[[#This Row],[Call Sign]]&lt;&gt;"Pending"), "Y", "N")</f>
        <v>N</v>
      </c>
      <c r="I1986" s="10" t="str" cm="1">
        <f t="array" ref="I19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6" s="6" t="str" cm="1">
        <f t="array" ref="J1986">IF(IFERROR(VLOOKUP(VALUE(Table13[[#This Row],[County FIPS]]), IFERROR(IF(VALUE([1]!New_Leases[#Data])=0, "Pending", VALUE([1]!New_Leases[#Data])), [1]!New_Leases[#Data]), 13, FALSE), "N")="Active", "Y", "N")</f>
        <v>N</v>
      </c>
      <c r="K1986" s="9" t="str" cm="1">
        <f t="array" ref="K19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6" s="9" t="str" cm="1">
        <f t="array" ref="L19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6" s="11" t="str" cm="1">
        <f t="array" ref="M19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6" s="9" t="str" cm="1">
        <f t="array" ref="N1986">IF(IFERROR(VLOOKUP(VALUE(Table13[[#This Row],[County FIPS]]), VALUE([1]!Assignments_of_Authorization[#Data]), 1, FALSE), "N")&lt;&gt;"N", "Y", "N")</f>
        <v>N</v>
      </c>
      <c r="O1986" s="9" t="str" cm="1">
        <f t="array" ref="O19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6" s="9" t="str" cm="1">
        <f t="array" ref="P19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6" s="9" t="str" cm="1">
        <f t="array" ref="Q19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7" spans="2:17" x14ac:dyDescent="0.25">
      <c r="B1987" s="8" t="s">
        <v>4032</v>
      </c>
      <c r="C1987" t="s">
        <v>1251</v>
      </c>
      <c r="D1987" t="s">
        <v>1312</v>
      </c>
      <c r="E1987" t="s">
        <v>8</v>
      </c>
      <c r="F1987" s="4">
        <v>1129410</v>
      </c>
      <c r="G1987" s="6" t="str" cm="1">
        <f t="array" ref="G1987">IFERROR(VLOOKUP(VALUE(Table13[[#This Row],[County FIPS]]), IFERROR(IF(VALUE([1]!New_Licenses[#Data])=0, "Pending", VALUE([1]!New_Licenses[#Data])), [1]!New_Licenses[#Data]), 8, FALSE), "N/A")</f>
        <v>N/A</v>
      </c>
      <c r="H1987" s="9" t="str">
        <f>IF(AND(Table13[[#This Row],[Call Sign]]&lt;&gt;"N/A", Table13[[#This Row],[Call Sign]]&lt;&gt;"Pending"), "Y", "N")</f>
        <v>N</v>
      </c>
      <c r="I1987" s="10" t="str" cm="1">
        <f t="array" ref="I19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7" s="6" t="str" cm="1">
        <f t="array" ref="J1987">IF(IFERROR(VLOOKUP(VALUE(Table13[[#This Row],[County FIPS]]), IFERROR(IF(VALUE([1]!New_Leases[#Data])=0, "Pending", VALUE([1]!New_Leases[#Data])), [1]!New_Leases[#Data]), 13, FALSE), "N")="Active", "Y", "N")</f>
        <v>N</v>
      </c>
      <c r="K1987" s="9" t="str" cm="1">
        <f t="array" ref="K19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7" s="9" t="str" cm="1">
        <f t="array" ref="L19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7" s="11" t="str" cm="1">
        <f t="array" ref="M19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7" s="9" t="str" cm="1">
        <f t="array" ref="N1987">IF(IFERROR(VLOOKUP(VALUE(Table13[[#This Row],[County FIPS]]), VALUE([1]!Assignments_of_Authorization[#Data]), 1, FALSE), "N")&lt;&gt;"N", "Y", "N")</f>
        <v>N</v>
      </c>
      <c r="O1987" s="9" t="str" cm="1">
        <f t="array" ref="O19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7" s="9" t="str" cm="1">
        <f t="array" ref="P19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7" s="9" t="str" cm="1">
        <f t="array" ref="Q19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8" spans="2:17" x14ac:dyDescent="0.25">
      <c r="B1988" s="8" t="s">
        <v>4033</v>
      </c>
      <c r="C1988" t="s">
        <v>1251</v>
      </c>
      <c r="D1988" t="s">
        <v>459</v>
      </c>
      <c r="E1988" t="s">
        <v>6</v>
      </c>
      <c r="F1988" s="4">
        <v>18642</v>
      </c>
      <c r="G1988" s="6" t="str" cm="1">
        <f t="array" ref="G1988">IFERROR(VLOOKUP(VALUE(Table13[[#This Row],[County FIPS]]), IFERROR(IF(VALUE([1]!New_Licenses[#Data])=0, "Pending", VALUE([1]!New_Licenses[#Data])), [1]!New_Licenses[#Data]), 8, FALSE), "N/A")</f>
        <v>N/A</v>
      </c>
      <c r="H1988" s="9" t="str">
        <f>IF(AND(Table13[[#This Row],[Call Sign]]&lt;&gt;"N/A", Table13[[#This Row],[Call Sign]]&lt;&gt;"Pending"), "Y", "N")</f>
        <v>N</v>
      </c>
      <c r="I1988" s="10" t="str" cm="1">
        <f t="array" ref="I19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8" s="6" t="str" cm="1">
        <f t="array" ref="J1988">IF(IFERROR(VLOOKUP(VALUE(Table13[[#This Row],[County FIPS]]), IFERROR(IF(VALUE([1]!New_Leases[#Data])=0, "Pending", VALUE([1]!New_Leases[#Data])), [1]!New_Leases[#Data]), 13, FALSE), "N")="Active", "Y", "N")</f>
        <v>N</v>
      </c>
      <c r="K1988" s="9" t="str" cm="1">
        <f t="array" ref="K19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8" s="9" t="str" cm="1">
        <f t="array" ref="L19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8" s="11" t="str" cm="1">
        <f t="array" ref="M19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8" s="9" t="str" cm="1">
        <f t="array" ref="N1988">IF(IFERROR(VLOOKUP(VALUE(Table13[[#This Row],[County FIPS]]), VALUE([1]!Assignments_of_Authorization[#Data]), 1, FALSE), "N")&lt;&gt;"N", "Y", "N")</f>
        <v>N</v>
      </c>
      <c r="O1988" s="9" t="str" cm="1">
        <f t="array" ref="O19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8" s="9" t="str" cm="1">
        <f t="array" ref="P19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8" s="9" t="str" cm="1">
        <f t="array" ref="Q19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89" spans="2:17" x14ac:dyDescent="0.25">
      <c r="B1989" s="8" t="s">
        <v>4034</v>
      </c>
      <c r="C1989" t="s">
        <v>1251</v>
      </c>
      <c r="D1989" t="s">
        <v>71</v>
      </c>
      <c r="E1989" t="s">
        <v>6</v>
      </c>
      <c r="F1989" s="4">
        <v>11003</v>
      </c>
      <c r="G1989" s="6" t="str" cm="1">
        <f t="array" ref="G1989">IFERROR(VLOOKUP(VALUE(Table13[[#This Row],[County FIPS]]), IFERROR(IF(VALUE([1]!New_Licenses[#Data])=0, "Pending", VALUE([1]!New_Licenses[#Data])), [1]!New_Licenses[#Data]), 8, FALSE), "N/A")</f>
        <v>N/A</v>
      </c>
      <c r="H1989" s="9" t="str">
        <f>IF(AND(Table13[[#This Row],[Call Sign]]&lt;&gt;"N/A", Table13[[#This Row],[Call Sign]]&lt;&gt;"Pending"), "Y", "N")</f>
        <v>N</v>
      </c>
      <c r="I1989" s="10" t="str" cm="1">
        <f t="array" ref="I19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89" s="6" t="str" cm="1">
        <f t="array" ref="J1989">IF(IFERROR(VLOOKUP(VALUE(Table13[[#This Row],[County FIPS]]), IFERROR(IF(VALUE([1]!New_Leases[#Data])=0, "Pending", VALUE([1]!New_Leases[#Data])), [1]!New_Leases[#Data]), 13, FALSE), "N")="Active", "Y", "N")</f>
        <v>N</v>
      </c>
      <c r="K1989" s="9" t="str" cm="1">
        <f t="array" ref="K19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89" s="9" t="str" cm="1">
        <f t="array" ref="L19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89" s="11" t="str" cm="1">
        <f t="array" ref="M19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89" s="9" t="str" cm="1">
        <f t="array" ref="N1989">IF(IFERROR(VLOOKUP(VALUE(Table13[[#This Row],[County FIPS]]), VALUE([1]!Assignments_of_Authorization[#Data]), 1, FALSE), "N")&lt;&gt;"N", "Y", "N")</f>
        <v>N</v>
      </c>
      <c r="O1989" s="9" t="str" cm="1">
        <f t="array" ref="O19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89" s="9" t="str" cm="1">
        <f t="array" ref="P19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89" s="9" t="str" cm="1">
        <f t="array" ref="Q19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0" spans="2:17" x14ac:dyDescent="0.25">
      <c r="B1990" s="8" t="s">
        <v>4035</v>
      </c>
      <c r="C1990" t="s">
        <v>1251</v>
      </c>
      <c r="D1990" t="s">
        <v>1313</v>
      </c>
      <c r="E1990" t="s">
        <v>8</v>
      </c>
      <c r="F1990" s="4">
        <v>54086</v>
      </c>
      <c r="G1990" s="6" t="str" cm="1">
        <f t="array" ref="G1990">IFERROR(VLOOKUP(VALUE(Table13[[#This Row],[County FIPS]]), IFERROR(IF(VALUE([1]!New_Licenses[#Data])=0, "Pending", VALUE([1]!New_Licenses[#Data])), [1]!New_Licenses[#Data]), 8, FALSE), "N/A")</f>
        <v>N/A</v>
      </c>
      <c r="H1990" s="9" t="str">
        <f>IF(AND(Table13[[#This Row],[Call Sign]]&lt;&gt;"N/A", Table13[[#This Row],[Call Sign]]&lt;&gt;"Pending"), "Y", "N")</f>
        <v>N</v>
      </c>
      <c r="I1990" s="10" t="str" cm="1">
        <f t="array" ref="I19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0" s="6" t="str" cm="1">
        <f t="array" ref="J1990">IF(IFERROR(VLOOKUP(VALUE(Table13[[#This Row],[County FIPS]]), IFERROR(IF(VALUE([1]!New_Leases[#Data])=0, "Pending", VALUE([1]!New_Leases[#Data])), [1]!New_Leases[#Data]), 13, FALSE), "N")="Active", "Y", "N")</f>
        <v>N</v>
      </c>
      <c r="K1990" s="9" t="str" cm="1">
        <f t="array" ref="K19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0" s="9" t="str" cm="1">
        <f t="array" ref="L19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0" s="11" t="str" cm="1">
        <f t="array" ref="M19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0" s="9" t="str" cm="1">
        <f t="array" ref="N1990">IF(IFERROR(VLOOKUP(VALUE(Table13[[#This Row],[County FIPS]]), VALUE([1]!Assignments_of_Authorization[#Data]), 1, FALSE), "N")&lt;&gt;"N", "Y", "N")</f>
        <v>N</v>
      </c>
      <c r="O1990" s="9" t="str" cm="1">
        <f t="array" ref="O19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0" s="9" t="str" cm="1">
        <f t="array" ref="P19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0" s="9" t="str" cm="1">
        <f t="array" ref="Q19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1" spans="2:17" x14ac:dyDescent="0.25">
      <c r="B1991" s="8" t="s">
        <v>4036</v>
      </c>
      <c r="C1991" t="s">
        <v>1251</v>
      </c>
      <c r="D1991" t="s">
        <v>460</v>
      </c>
      <c r="E1991" t="s">
        <v>8</v>
      </c>
      <c r="F1991" s="4">
        <v>117333</v>
      </c>
      <c r="G1991" s="6" t="str" cm="1">
        <f t="array" ref="G1991">IFERROR(VLOOKUP(VALUE(Table13[[#This Row],[County FIPS]]), IFERROR(IF(VALUE([1]!New_Licenses[#Data])=0, "Pending", VALUE([1]!New_Licenses[#Data])), [1]!New_Licenses[#Data]), 8, FALSE), "N/A")</f>
        <v>N/A</v>
      </c>
      <c r="H1991" s="9" t="str">
        <f>IF(AND(Table13[[#This Row],[Call Sign]]&lt;&gt;"N/A", Table13[[#This Row],[Call Sign]]&lt;&gt;"Pending"), "Y", "N")</f>
        <v>N</v>
      </c>
      <c r="I1991" s="10" t="str" cm="1">
        <f t="array" ref="I19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1" s="6" t="str" cm="1">
        <f t="array" ref="J1991">IF(IFERROR(VLOOKUP(VALUE(Table13[[#This Row],[County FIPS]]), IFERROR(IF(VALUE([1]!New_Leases[#Data])=0, "Pending", VALUE([1]!New_Leases[#Data])), [1]!New_Leases[#Data]), 13, FALSE), "N")="Active", "Y", "N")</f>
        <v>N</v>
      </c>
      <c r="K1991" s="9" t="str" cm="1">
        <f t="array" ref="K19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1" s="9" t="str" cm="1">
        <f t="array" ref="L19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1" s="11" t="str" cm="1">
        <f t="array" ref="M19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1" s="9" t="str" cm="1">
        <f t="array" ref="N1991">IF(IFERROR(VLOOKUP(VALUE(Table13[[#This Row],[County FIPS]]), VALUE([1]!Assignments_of_Authorization[#Data]), 1, FALSE), "N")&lt;&gt;"N", "Y", "N")</f>
        <v>N</v>
      </c>
      <c r="O1991" s="9" t="str" cm="1">
        <f t="array" ref="O19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1" s="9" t="str" cm="1">
        <f t="array" ref="P19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1" s="9" t="str" cm="1">
        <f t="array" ref="Q19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2" spans="2:17" x14ac:dyDescent="0.25">
      <c r="B1992" s="8" t="s">
        <v>4037</v>
      </c>
      <c r="C1992" t="s">
        <v>1251</v>
      </c>
      <c r="D1992" t="s">
        <v>464</v>
      </c>
      <c r="E1992" t="s">
        <v>6</v>
      </c>
      <c r="F1992" s="4">
        <v>65969</v>
      </c>
      <c r="G1992" s="6" t="str" cm="1">
        <f t="array" ref="G1992">IFERROR(VLOOKUP(VALUE(Table13[[#This Row],[County FIPS]]), IFERROR(IF(VALUE([1]!New_Licenses[#Data])=0, "Pending", VALUE([1]!New_Licenses[#Data])), [1]!New_Licenses[#Data]), 8, FALSE), "N/A")</f>
        <v>N/A</v>
      </c>
      <c r="H1992" s="9" t="str">
        <f>IF(AND(Table13[[#This Row],[Call Sign]]&lt;&gt;"N/A", Table13[[#This Row],[Call Sign]]&lt;&gt;"Pending"), "Y", "N")</f>
        <v>N</v>
      </c>
      <c r="I1992" s="10" t="str" cm="1">
        <f t="array" ref="I19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2" s="6" t="str" cm="1">
        <f t="array" ref="J1992">IF(IFERROR(VLOOKUP(VALUE(Table13[[#This Row],[County FIPS]]), IFERROR(IF(VALUE([1]!New_Leases[#Data])=0, "Pending", VALUE([1]!New_Leases[#Data])), [1]!New_Leases[#Data]), 13, FALSE), "N")="Active", "Y", "N")</f>
        <v>N</v>
      </c>
      <c r="K1992" s="9" t="str" cm="1">
        <f t="array" ref="K19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2" s="9" t="str" cm="1">
        <f t="array" ref="L19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2" s="11" t="str" cm="1">
        <f t="array" ref="M19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2" s="9" t="str" cm="1">
        <f t="array" ref="N1992">IF(IFERROR(VLOOKUP(VALUE(Table13[[#This Row],[County FIPS]]), VALUE([1]!Assignments_of_Authorization[#Data]), 1, FALSE), "N")&lt;&gt;"N", "Y", "N")</f>
        <v>N</v>
      </c>
      <c r="O1992" s="9" t="str" cm="1">
        <f t="array" ref="O19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2" s="9" t="str" cm="1">
        <f t="array" ref="P19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2" s="9" t="str" cm="1">
        <f t="array" ref="Q19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3" spans="2:17" x14ac:dyDescent="0.25">
      <c r="B1993" s="8" t="s">
        <v>4038</v>
      </c>
      <c r="C1993" t="s">
        <v>1251</v>
      </c>
      <c r="D1993" t="s">
        <v>715</v>
      </c>
      <c r="E1993" t="s">
        <v>8</v>
      </c>
      <c r="F1993" s="4">
        <v>78784</v>
      </c>
      <c r="G1993" s="6" t="str" cm="1">
        <f t="array" ref="G1993">IFERROR(VLOOKUP(VALUE(Table13[[#This Row],[County FIPS]]), IFERROR(IF(VALUE([1]!New_Licenses[#Data])=0, "Pending", VALUE([1]!New_Licenses[#Data])), [1]!New_Licenses[#Data]), 8, FALSE), "N/A")</f>
        <v>N/A</v>
      </c>
      <c r="H1993" s="9" t="str">
        <f>IF(AND(Table13[[#This Row],[Call Sign]]&lt;&gt;"N/A", Table13[[#This Row],[Call Sign]]&lt;&gt;"Pending"), "Y", "N")</f>
        <v>N</v>
      </c>
      <c r="I1993" s="10" t="str" cm="1">
        <f t="array" ref="I19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3" s="6" t="str" cm="1">
        <f t="array" ref="J1993">IF(IFERROR(VLOOKUP(VALUE(Table13[[#This Row],[County FIPS]]), IFERROR(IF(VALUE([1]!New_Leases[#Data])=0, "Pending", VALUE([1]!New_Leases[#Data])), [1]!New_Leases[#Data]), 13, FALSE), "N")="Active", "Y", "N")</f>
        <v>N</v>
      </c>
      <c r="K1993" s="9" t="str" cm="1">
        <f t="array" ref="K19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3" s="9" t="str" cm="1">
        <f t="array" ref="L19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3" s="11" t="str" cm="1">
        <f t="array" ref="M19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3" s="9" t="str" cm="1">
        <f t="array" ref="N1993">IF(IFERROR(VLOOKUP(VALUE(Table13[[#This Row],[County FIPS]]), VALUE([1]!Assignments_of_Authorization[#Data]), 1, FALSE), "N")&lt;&gt;"N", "Y", "N")</f>
        <v>N</v>
      </c>
      <c r="O1993" s="9" t="str" cm="1">
        <f t="array" ref="O19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3" s="9" t="str" cm="1">
        <f t="array" ref="P19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3" s="9" t="str" cm="1">
        <f t="array" ref="Q19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4" spans="2:17" x14ac:dyDescent="0.25">
      <c r="B1994" s="8" t="s">
        <v>4039</v>
      </c>
      <c r="C1994" t="s">
        <v>1251</v>
      </c>
      <c r="D1994" t="s">
        <v>1314</v>
      </c>
      <c r="E1994" t="s">
        <v>8</v>
      </c>
      <c r="F1994" s="4">
        <v>37214</v>
      </c>
      <c r="G1994" s="6" t="str" cm="1">
        <f t="array" ref="G1994">IFERROR(VLOOKUP(VALUE(Table13[[#This Row],[County FIPS]]), IFERROR(IF(VALUE([1]!New_Licenses[#Data])=0, "Pending", VALUE([1]!New_Licenses[#Data])), [1]!New_Licenses[#Data]), 8, FALSE), "N/A")</f>
        <v>N/A</v>
      </c>
      <c r="H1994" s="9" t="str">
        <f>IF(AND(Table13[[#This Row],[Call Sign]]&lt;&gt;"N/A", Table13[[#This Row],[Call Sign]]&lt;&gt;"Pending"), "Y", "N")</f>
        <v>N</v>
      </c>
      <c r="I1994" s="10" t="str" cm="1">
        <f t="array" ref="I19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4" s="6" t="str" cm="1">
        <f t="array" ref="J1994">IF(IFERROR(VLOOKUP(VALUE(Table13[[#This Row],[County FIPS]]), IFERROR(IF(VALUE([1]!New_Leases[#Data])=0, "Pending", VALUE([1]!New_Leases[#Data])), [1]!New_Leases[#Data]), 13, FALSE), "N")="Active", "Y", "N")</f>
        <v>N</v>
      </c>
      <c r="K1994" s="9" t="str" cm="1">
        <f t="array" ref="K19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4" s="9" t="str" cm="1">
        <f t="array" ref="L19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4" s="11" t="str" cm="1">
        <f t="array" ref="M19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4" s="9" t="str" cm="1">
        <f t="array" ref="N1994">IF(IFERROR(VLOOKUP(VALUE(Table13[[#This Row],[County FIPS]]), VALUE([1]!Assignments_of_Authorization[#Data]), 1, FALSE), "N")&lt;&gt;"N", "Y", "N")</f>
        <v>N</v>
      </c>
      <c r="O1994" s="9" t="str" cm="1">
        <f t="array" ref="O19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4" s="9" t="str" cm="1">
        <f t="array" ref="P19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4" s="9" t="str" cm="1">
        <f t="array" ref="Q19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5" spans="2:17" x14ac:dyDescent="0.25">
      <c r="B1995" s="8" t="s">
        <v>4040</v>
      </c>
      <c r="C1995" t="s">
        <v>1251</v>
      </c>
      <c r="D1995" t="s">
        <v>1315</v>
      </c>
      <c r="E1995" t="s">
        <v>6</v>
      </c>
      <c r="F1995" s="4">
        <v>18470</v>
      </c>
      <c r="G1995" s="6" t="str" cm="1">
        <f t="array" ref="G1995">IFERROR(VLOOKUP(VALUE(Table13[[#This Row],[County FIPS]]), IFERROR(IF(VALUE([1]!New_Licenses[#Data])=0, "Pending", VALUE([1]!New_Licenses[#Data])), [1]!New_Licenses[#Data]), 8, FALSE), "N/A")</f>
        <v>N/A</v>
      </c>
      <c r="H1995" s="9" t="str">
        <f>IF(AND(Table13[[#This Row],[Call Sign]]&lt;&gt;"N/A", Table13[[#This Row],[Call Sign]]&lt;&gt;"Pending"), "Y", "N")</f>
        <v>N</v>
      </c>
      <c r="I1995" s="10" t="str" cm="1">
        <f t="array" ref="I19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5" s="6" t="str" cm="1">
        <f t="array" ref="J1995">IF(IFERROR(VLOOKUP(VALUE(Table13[[#This Row],[County FIPS]]), IFERROR(IF(VALUE([1]!New_Leases[#Data])=0, "Pending", VALUE([1]!New_Leases[#Data])), [1]!New_Leases[#Data]), 13, FALSE), "N")="Active", "Y", "N")</f>
        <v>N</v>
      </c>
      <c r="K1995" s="9" t="str" cm="1">
        <f t="array" ref="K19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5" s="9" t="str" cm="1">
        <f t="array" ref="L19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5" s="11" t="str" cm="1">
        <f t="array" ref="M19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5" s="9" t="str" cm="1">
        <f t="array" ref="N1995">IF(IFERROR(VLOOKUP(VALUE(Table13[[#This Row],[County FIPS]]), VALUE([1]!Assignments_of_Authorization[#Data]), 1, FALSE), "N")&lt;&gt;"N", "Y", "N")</f>
        <v>N</v>
      </c>
      <c r="O1995" s="9" t="str" cm="1">
        <f t="array" ref="O19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5" s="9" t="str" cm="1">
        <f t="array" ref="P19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5" s="9" t="str" cm="1">
        <f t="array" ref="Q19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6" spans="2:17" x14ac:dyDescent="0.25">
      <c r="B1996" s="8" t="s">
        <v>4041</v>
      </c>
      <c r="C1996" t="s">
        <v>1316</v>
      </c>
      <c r="D1996" t="s">
        <v>239</v>
      </c>
      <c r="E1996" t="s">
        <v>6</v>
      </c>
      <c r="F1996" s="4">
        <v>2200</v>
      </c>
      <c r="G1996" s="6" t="str" cm="1">
        <f t="array" ref="G1996">IFERROR(VLOOKUP(VALUE(Table13[[#This Row],[County FIPS]]), IFERROR(IF(VALUE([1]!New_Licenses[#Data])=0, "Pending", VALUE([1]!New_Licenses[#Data])), [1]!New_Licenses[#Data]), 8, FALSE), "N/A")</f>
        <v>N/A</v>
      </c>
      <c r="H1996" s="9" t="str">
        <f>IF(AND(Table13[[#This Row],[Call Sign]]&lt;&gt;"N/A", Table13[[#This Row],[Call Sign]]&lt;&gt;"Pending"), "Y", "N")</f>
        <v>N</v>
      </c>
      <c r="I1996" s="10" t="str" cm="1">
        <f t="array" ref="I19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6" s="6" t="str" cm="1">
        <f t="array" ref="J1996">IF(IFERROR(VLOOKUP(VALUE(Table13[[#This Row],[County FIPS]]), IFERROR(IF(VALUE([1]!New_Leases[#Data])=0, "Pending", VALUE([1]!New_Leases[#Data])), [1]!New_Leases[#Data]), 13, FALSE), "N")="Active", "Y", "N")</f>
        <v>N</v>
      </c>
      <c r="K1996" s="9" t="str" cm="1">
        <f t="array" ref="K19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6" s="9" t="str" cm="1">
        <f t="array" ref="L19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6" s="11" t="str" cm="1">
        <f t="array" ref="M19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6" s="9" t="str" cm="1">
        <f t="array" ref="N1996">IF(IFERROR(VLOOKUP(VALUE(Table13[[#This Row],[County FIPS]]), VALUE([1]!Assignments_of_Authorization[#Data]), 1, FALSE), "N")&lt;&gt;"N", "Y", "N")</f>
        <v>N</v>
      </c>
      <c r="O1996" s="9" t="str" cm="1">
        <f t="array" ref="O19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6" s="9" t="str" cm="1">
        <f t="array" ref="P19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6" s="9" t="str" cm="1">
        <f t="array" ref="Q19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7" spans="2:17" x14ac:dyDescent="0.25">
      <c r="B1997" s="8" t="s">
        <v>4042</v>
      </c>
      <c r="C1997" t="s">
        <v>1316</v>
      </c>
      <c r="D1997" t="s">
        <v>1317</v>
      </c>
      <c r="E1997" t="s">
        <v>6</v>
      </c>
      <c r="F1997" s="4">
        <v>10853</v>
      </c>
      <c r="G1997" s="6" t="str" cm="1">
        <f t="array" ref="G1997">IFERROR(VLOOKUP(VALUE(Table13[[#This Row],[County FIPS]]), IFERROR(IF(VALUE([1]!New_Licenses[#Data])=0, "Pending", VALUE([1]!New_Licenses[#Data])), [1]!New_Licenses[#Data]), 8, FALSE), "N/A")</f>
        <v>N/A</v>
      </c>
      <c r="H1997" s="9" t="str">
        <f>IF(AND(Table13[[#This Row],[Call Sign]]&lt;&gt;"N/A", Table13[[#This Row],[Call Sign]]&lt;&gt;"Pending"), "Y", "N")</f>
        <v>N</v>
      </c>
      <c r="I1997" s="10" t="str" cm="1">
        <f t="array" ref="I19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7" s="6" t="str" cm="1">
        <f t="array" ref="J1997">IF(IFERROR(VLOOKUP(VALUE(Table13[[#This Row],[County FIPS]]), IFERROR(IF(VALUE([1]!New_Leases[#Data])=0, "Pending", VALUE([1]!New_Leases[#Data])), [1]!New_Leases[#Data]), 13, FALSE), "N")="Active", "Y", "N")</f>
        <v>N</v>
      </c>
      <c r="K1997" s="9" t="str" cm="1">
        <f t="array" ref="K19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7" s="9" t="str" cm="1">
        <f t="array" ref="L19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7" s="11" t="str" cm="1">
        <f t="array" ref="M19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7" s="9" t="str" cm="1">
        <f t="array" ref="N1997">IF(IFERROR(VLOOKUP(VALUE(Table13[[#This Row],[County FIPS]]), VALUE([1]!Assignments_of_Authorization[#Data]), 1, FALSE), "N")&lt;&gt;"N", "Y", "N")</f>
        <v>N</v>
      </c>
      <c r="O1997" s="9" t="str" cm="1">
        <f t="array" ref="O19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7" s="9" t="str" cm="1">
        <f t="array" ref="P19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7" s="9" t="str" cm="1">
        <f t="array" ref="Q19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8" spans="2:17" x14ac:dyDescent="0.25">
      <c r="B1998" s="8" t="s">
        <v>4043</v>
      </c>
      <c r="C1998" t="s">
        <v>1316</v>
      </c>
      <c r="D1998" t="s">
        <v>1318</v>
      </c>
      <c r="E1998" t="s">
        <v>6</v>
      </c>
      <c r="F1998" s="4">
        <v>5964</v>
      </c>
      <c r="G1998" s="6" t="str" cm="1">
        <f t="array" ref="G1998">IFERROR(VLOOKUP(VALUE(Table13[[#This Row],[County FIPS]]), IFERROR(IF(VALUE([1]!New_Licenses[#Data])=0, "Pending", VALUE([1]!New_Licenses[#Data])), [1]!New_Licenses[#Data]), 8, FALSE), "N/A")</f>
        <v>N/A</v>
      </c>
      <c r="H1998" s="9" t="str">
        <f>IF(AND(Table13[[#This Row],[Call Sign]]&lt;&gt;"N/A", Table13[[#This Row],[Call Sign]]&lt;&gt;"Pending"), "Y", "N")</f>
        <v>N</v>
      </c>
      <c r="I1998" s="10" t="str" cm="1">
        <f t="array" ref="I19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8" s="6" t="str" cm="1">
        <f t="array" ref="J1998">IF(IFERROR(VLOOKUP(VALUE(Table13[[#This Row],[County FIPS]]), IFERROR(IF(VALUE([1]!New_Leases[#Data])=0, "Pending", VALUE([1]!New_Leases[#Data])), [1]!New_Leases[#Data]), 13, FALSE), "N")="Active", "Y", "N")</f>
        <v>N</v>
      </c>
      <c r="K1998" s="9" t="str" cm="1">
        <f t="array" ref="K19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8" s="9" t="str" cm="1">
        <f t="array" ref="L19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8" s="11" t="str" cm="1">
        <f t="array" ref="M19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8" s="9" t="str" cm="1">
        <f t="array" ref="N1998">IF(IFERROR(VLOOKUP(VALUE(Table13[[#This Row],[County FIPS]]), VALUE([1]!Assignments_of_Authorization[#Data]), 1, FALSE), "N")&lt;&gt;"N", "Y", "N")</f>
        <v>N</v>
      </c>
      <c r="O1998" s="9" t="str" cm="1">
        <f t="array" ref="O19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8" s="9" t="str" cm="1">
        <f t="array" ref="P19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8" s="9" t="str" cm="1">
        <f t="array" ref="Q19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1999" spans="2:17" x14ac:dyDescent="0.25">
      <c r="B1999" s="8" t="s">
        <v>4044</v>
      </c>
      <c r="C1999" t="s">
        <v>1316</v>
      </c>
      <c r="D1999" t="s">
        <v>1319</v>
      </c>
      <c r="E1999" t="s">
        <v>6</v>
      </c>
      <c r="F1999" s="4">
        <v>945</v>
      </c>
      <c r="G1999" s="6" t="str" cm="1">
        <f t="array" ref="G1999">IFERROR(VLOOKUP(VALUE(Table13[[#This Row],[County FIPS]]), IFERROR(IF(VALUE([1]!New_Licenses[#Data])=0, "Pending", VALUE([1]!New_Licenses[#Data])), [1]!New_Licenses[#Data]), 8, FALSE), "N/A")</f>
        <v>N/A</v>
      </c>
      <c r="H1999" s="9" t="str">
        <f>IF(AND(Table13[[#This Row],[Call Sign]]&lt;&gt;"N/A", Table13[[#This Row],[Call Sign]]&lt;&gt;"Pending"), "Y", "N")</f>
        <v>N</v>
      </c>
      <c r="I1999" s="10" t="str" cm="1">
        <f t="array" ref="I19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1999" s="6" t="str" cm="1">
        <f t="array" ref="J1999">IF(IFERROR(VLOOKUP(VALUE(Table13[[#This Row],[County FIPS]]), IFERROR(IF(VALUE([1]!New_Leases[#Data])=0, "Pending", VALUE([1]!New_Leases[#Data])), [1]!New_Leases[#Data]), 13, FALSE), "N")="Active", "Y", "N")</f>
        <v>N</v>
      </c>
      <c r="K1999" s="9" t="str" cm="1">
        <f t="array" ref="K19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1999" s="9" t="str" cm="1">
        <f t="array" ref="L19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1999" s="11" t="str" cm="1">
        <f t="array" ref="M19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1999" s="9" t="str" cm="1">
        <f t="array" ref="N1999">IF(IFERROR(VLOOKUP(VALUE(Table13[[#This Row],[County FIPS]]), VALUE([1]!Assignments_of_Authorization[#Data]), 1, FALSE), "N")&lt;&gt;"N", "Y", "N")</f>
        <v>N</v>
      </c>
      <c r="O1999" s="9" t="str" cm="1">
        <f t="array" ref="O19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1999" s="9" t="str" cm="1">
        <f t="array" ref="P19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1999" s="9" t="str" cm="1">
        <f t="array" ref="Q19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0" spans="2:17" x14ac:dyDescent="0.25">
      <c r="B2000" s="8" t="s">
        <v>4045</v>
      </c>
      <c r="C2000" t="s">
        <v>1316</v>
      </c>
      <c r="D2000" t="s">
        <v>1320</v>
      </c>
      <c r="E2000" t="s">
        <v>6</v>
      </c>
      <c r="F2000" s="4">
        <v>6379</v>
      </c>
      <c r="G2000" s="6" t="str" cm="1">
        <f t="array" ref="G2000">IFERROR(VLOOKUP(VALUE(Table13[[#This Row],[County FIPS]]), IFERROR(IF(VALUE([1]!New_Licenses[#Data])=0, "Pending", VALUE([1]!New_Licenses[#Data])), [1]!New_Licenses[#Data]), 8, FALSE), "N/A")</f>
        <v>N/A</v>
      </c>
      <c r="H2000" s="9" t="str">
        <f>IF(AND(Table13[[#This Row],[Call Sign]]&lt;&gt;"N/A", Table13[[#This Row],[Call Sign]]&lt;&gt;"Pending"), "Y", "N")</f>
        <v>N</v>
      </c>
      <c r="I2000" s="10" t="str" cm="1">
        <f t="array" ref="I20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0" s="6" t="str" cm="1">
        <f t="array" ref="J2000">IF(IFERROR(VLOOKUP(VALUE(Table13[[#This Row],[County FIPS]]), IFERROR(IF(VALUE([1]!New_Leases[#Data])=0, "Pending", VALUE([1]!New_Leases[#Data])), [1]!New_Leases[#Data]), 13, FALSE), "N")="Active", "Y", "N")</f>
        <v>N</v>
      </c>
      <c r="K2000" s="9" t="str" cm="1">
        <f t="array" ref="K20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0" s="9" t="str" cm="1">
        <f t="array" ref="L20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0" s="11" t="str" cm="1">
        <f t="array" ref="M20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0" s="9" t="str" cm="1">
        <f t="array" ref="N2000">IF(IFERROR(VLOOKUP(VALUE(Table13[[#This Row],[County FIPS]]), VALUE([1]!Assignments_of_Authorization[#Data]), 1, FALSE), "N")&lt;&gt;"N", "Y", "N")</f>
        <v>N</v>
      </c>
      <c r="O2000" s="9" t="str" cm="1">
        <f t="array" ref="O20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0" s="9" t="str" cm="1">
        <f t="array" ref="P20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0" s="9" t="str" cm="1">
        <f t="array" ref="Q20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1" spans="2:17" x14ac:dyDescent="0.25">
      <c r="B2001" s="8" t="s">
        <v>4046</v>
      </c>
      <c r="C2001" t="s">
        <v>1316</v>
      </c>
      <c r="D2001" t="s">
        <v>1321</v>
      </c>
      <c r="E2001" t="s">
        <v>6</v>
      </c>
      <c r="F2001" s="4">
        <v>2993</v>
      </c>
      <c r="G2001" s="6" t="str" cm="1">
        <f t="array" ref="G2001">IFERROR(VLOOKUP(VALUE(Table13[[#This Row],[County FIPS]]), IFERROR(IF(VALUE([1]!New_Licenses[#Data])=0, "Pending", VALUE([1]!New_Licenses[#Data])), [1]!New_Licenses[#Data]), 8, FALSE), "N/A")</f>
        <v>N/A</v>
      </c>
      <c r="H2001" s="9" t="str">
        <f>IF(AND(Table13[[#This Row],[Call Sign]]&lt;&gt;"N/A", Table13[[#This Row],[Call Sign]]&lt;&gt;"Pending"), "Y", "N")</f>
        <v>N</v>
      </c>
      <c r="I2001" s="10" t="str" cm="1">
        <f t="array" ref="I20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1" s="6" t="str" cm="1">
        <f t="array" ref="J2001">IF(IFERROR(VLOOKUP(VALUE(Table13[[#This Row],[County FIPS]]), IFERROR(IF(VALUE([1]!New_Leases[#Data])=0, "Pending", VALUE([1]!New_Leases[#Data])), [1]!New_Leases[#Data]), 13, FALSE), "N")="Active", "Y", "N")</f>
        <v>N</v>
      </c>
      <c r="K2001" s="9" t="str" cm="1">
        <f t="array" ref="K20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1" s="9" t="str" cm="1">
        <f t="array" ref="L20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1" s="11" t="str" cm="1">
        <f t="array" ref="M20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1" s="9" t="str" cm="1">
        <f t="array" ref="N2001">IF(IFERROR(VLOOKUP(VALUE(Table13[[#This Row],[County FIPS]]), VALUE([1]!Assignments_of_Authorization[#Data]), 1, FALSE), "N")&lt;&gt;"N", "Y", "N")</f>
        <v>N</v>
      </c>
      <c r="O2001" s="9" t="str" cm="1">
        <f t="array" ref="O20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1" s="9" t="str" cm="1">
        <f t="array" ref="P20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1" s="9" t="str" cm="1">
        <f t="array" ref="Q20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2" spans="2:17" x14ac:dyDescent="0.25">
      <c r="B2002" s="8" t="s">
        <v>4047</v>
      </c>
      <c r="C2002" t="s">
        <v>1316</v>
      </c>
      <c r="D2002" t="s">
        <v>372</v>
      </c>
      <c r="E2002" t="s">
        <v>6</v>
      </c>
      <c r="F2002" s="4">
        <v>2201</v>
      </c>
      <c r="G2002" s="6" t="str" cm="1">
        <f t="array" ref="G2002">IFERROR(VLOOKUP(VALUE(Table13[[#This Row],[County FIPS]]), IFERROR(IF(VALUE([1]!New_Licenses[#Data])=0, "Pending", VALUE([1]!New_Licenses[#Data])), [1]!New_Licenses[#Data]), 8, FALSE), "N/A")</f>
        <v>N/A</v>
      </c>
      <c r="H2002" s="9" t="str">
        <f>IF(AND(Table13[[#This Row],[Call Sign]]&lt;&gt;"N/A", Table13[[#This Row],[Call Sign]]&lt;&gt;"Pending"), "Y", "N")</f>
        <v>N</v>
      </c>
      <c r="I2002" s="10" t="str" cm="1">
        <f t="array" ref="I20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2" s="6" t="str" cm="1">
        <f t="array" ref="J2002">IF(IFERROR(VLOOKUP(VALUE(Table13[[#This Row],[County FIPS]]), IFERROR(IF(VALUE([1]!New_Leases[#Data])=0, "Pending", VALUE([1]!New_Leases[#Data])), [1]!New_Leases[#Data]), 13, FALSE), "N")="Active", "Y", "N")</f>
        <v>N</v>
      </c>
      <c r="K2002" s="9" t="str" cm="1">
        <f t="array" ref="K20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2" s="9" t="str" cm="1">
        <f t="array" ref="L20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2" s="11" t="str" cm="1">
        <f t="array" ref="M20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2" s="9" t="str" cm="1">
        <f t="array" ref="N2002">IF(IFERROR(VLOOKUP(VALUE(Table13[[#This Row],[County FIPS]]), VALUE([1]!Assignments_of_Authorization[#Data]), 1, FALSE), "N")&lt;&gt;"N", "Y", "N")</f>
        <v>N</v>
      </c>
      <c r="O2002" s="9" t="str" cm="1">
        <f t="array" ref="O20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2" s="9" t="str" cm="1">
        <f t="array" ref="P20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2" s="9" t="str" cm="1">
        <f t="array" ref="Q20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3" spans="2:17" x14ac:dyDescent="0.25">
      <c r="B2003" s="8" t="s">
        <v>4048</v>
      </c>
      <c r="C2003" t="s">
        <v>1316</v>
      </c>
      <c r="D2003" t="s">
        <v>1322</v>
      </c>
      <c r="E2003" t="s">
        <v>6</v>
      </c>
      <c r="F2003" s="4">
        <v>98458</v>
      </c>
      <c r="G2003" s="6" t="str" cm="1">
        <f t="array" ref="G2003">IFERROR(VLOOKUP(VALUE(Table13[[#This Row],[County FIPS]]), IFERROR(IF(VALUE([1]!New_Licenses[#Data])=0, "Pending", VALUE([1]!New_Licenses[#Data])), [1]!New_Licenses[#Data]), 8, FALSE), "N/A")</f>
        <v>N/A</v>
      </c>
      <c r="H2003" s="9" t="str">
        <f>IF(AND(Table13[[#This Row],[Call Sign]]&lt;&gt;"N/A", Table13[[#This Row],[Call Sign]]&lt;&gt;"Pending"), "Y", "N")</f>
        <v>N</v>
      </c>
      <c r="I2003" s="10" t="str" cm="1">
        <f t="array" ref="I20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3" s="6" t="str" cm="1">
        <f t="array" ref="J2003">IF(IFERROR(VLOOKUP(VALUE(Table13[[#This Row],[County FIPS]]), IFERROR(IF(VALUE([1]!New_Leases[#Data])=0, "Pending", VALUE([1]!New_Leases[#Data])), [1]!New_Leases[#Data]), 13, FALSE), "N")="Active", "Y", "N")</f>
        <v>N</v>
      </c>
      <c r="K2003" s="9" t="str" cm="1">
        <f t="array" ref="K20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3" s="9" t="str" cm="1">
        <f t="array" ref="L20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3" s="11" t="str" cm="1">
        <f t="array" ref="M20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3" s="9" t="str" cm="1">
        <f t="array" ref="N2003">IF(IFERROR(VLOOKUP(VALUE(Table13[[#This Row],[County FIPS]]), VALUE([1]!Assignments_of_Authorization[#Data]), 1, FALSE), "N")&lt;&gt;"N", "Y", "N")</f>
        <v>N</v>
      </c>
      <c r="O2003" s="9" t="str" cm="1">
        <f t="array" ref="O20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3" s="9" t="str" cm="1">
        <f t="array" ref="P20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3" s="9" t="str" cm="1">
        <f t="array" ref="Q20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4" spans="2:17" x14ac:dyDescent="0.25">
      <c r="B2004" s="8" t="s">
        <v>4049</v>
      </c>
      <c r="C2004" t="s">
        <v>1316</v>
      </c>
      <c r="D2004" t="s">
        <v>512</v>
      </c>
      <c r="E2004" t="s">
        <v>8</v>
      </c>
      <c r="F2004" s="4">
        <v>184525</v>
      </c>
      <c r="G2004" s="6" t="str" cm="1">
        <f t="array" ref="G2004">IFERROR(VLOOKUP(VALUE(Table13[[#This Row],[County FIPS]]), IFERROR(IF(VALUE([1]!New_Licenses[#Data])=0, "Pending", VALUE([1]!New_Licenses[#Data])), [1]!New_Licenses[#Data]), 8, FALSE), "N/A")</f>
        <v>N/A</v>
      </c>
      <c r="H2004" s="9" t="str">
        <f>IF(AND(Table13[[#This Row],[Call Sign]]&lt;&gt;"N/A", Table13[[#This Row],[Call Sign]]&lt;&gt;"Pending"), "Y", "N")</f>
        <v>N</v>
      </c>
      <c r="I2004" s="10" t="str" cm="1">
        <f t="array" ref="I20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4" s="6" t="str" cm="1">
        <f t="array" ref="J2004">IF(IFERROR(VLOOKUP(VALUE(Table13[[#This Row],[County FIPS]]), IFERROR(IF(VALUE([1]!New_Leases[#Data])=0, "Pending", VALUE([1]!New_Leases[#Data])), [1]!New_Leases[#Data]), 13, FALSE), "N")="Active", "Y", "N")</f>
        <v>N</v>
      </c>
      <c r="K2004" s="9" t="str" cm="1">
        <f t="array" ref="K20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4" s="9" t="str" cm="1">
        <f t="array" ref="L20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4" s="11" t="str" cm="1">
        <f t="array" ref="M20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4" s="9" t="str" cm="1">
        <f t="array" ref="N2004">IF(IFERROR(VLOOKUP(VALUE(Table13[[#This Row],[County FIPS]]), VALUE([1]!Assignments_of_Authorization[#Data]), 1, FALSE), "N")&lt;&gt;"N", "Y", "N")</f>
        <v>N</v>
      </c>
      <c r="O2004" s="9" t="str" cm="1">
        <f t="array" ref="O20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4" s="9" t="str" cm="1">
        <f t="array" ref="P20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4" s="9" t="str" cm="1">
        <f t="array" ref="Q20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5" spans="2:17" x14ac:dyDescent="0.25">
      <c r="B2005" s="8" t="s">
        <v>4050</v>
      </c>
      <c r="C2005" t="s">
        <v>1316</v>
      </c>
      <c r="D2005" t="s">
        <v>1323</v>
      </c>
      <c r="E2005" t="s">
        <v>6</v>
      </c>
      <c r="F2005" s="4">
        <v>3704</v>
      </c>
      <c r="G2005" s="6" t="str" cm="1">
        <f t="array" ref="G2005">IFERROR(VLOOKUP(VALUE(Table13[[#This Row],[County FIPS]]), IFERROR(IF(VALUE([1]!New_Licenses[#Data])=0, "Pending", VALUE([1]!New_Licenses[#Data])), [1]!New_Licenses[#Data]), 8, FALSE), "N/A")</f>
        <v>N/A</v>
      </c>
      <c r="H2005" s="9" t="str">
        <f>IF(AND(Table13[[#This Row],[Call Sign]]&lt;&gt;"N/A", Table13[[#This Row],[Call Sign]]&lt;&gt;"Pending"), "Y", "N")</f>
        <v>N</v>
      </c>
      <c r="I2005" s="10" t="str" cm="1">
        <f t="array" ref="I20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5" s="6" t="str" cm="1">
        <f t="array" ref="J2005">IF(IFERROR(VLOOKUP(VALUE(Table13[[#This Row],[County FIPS]]), IFERROR(IF(VALUE([1]!New_Leases[#Data])=0, "Pending", VALUE([1]!New_Leases[#Data])), [1]!New_Leases[#Data]), 13, FALSE), "N")="Active", "Y", "N")</f>
        <v>N</v>
      </c>
      <c r="K2005" s="9" t="str" cm="1">
        <f t="array" ref="K20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5" s="9" t="str" cm="1">
        <f t="array" ref="L20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5" s="11" t="str" cm="1">
        <f t="array" ref="M20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5" s="9" t="str" cm="1">
        <f t="array" ref="N2005">IF(IFERROR(VLOOKUP(VALUE(Table13[[#This Row],[County FIPS]]), VALUE([1]!Assignments_of_Authorization[#Data]), 1, FALSE), "N")&lt;&gt;"N", "Y", "N")</f>
        <v>N</v>
      </c>
      <c r="O2005" s="9" t="str" cm="1">
        <f t="array" ref="O20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5" s="9" t="str" cm="1">
        <f t="array" ref="P20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5" s="9" t="str" cm="1">
        <f t="array" ref="Q20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6" spans="2:17" x14ac:dyDescent="0.25">
      <c r="B2006" s="8" t="s">
        <v>4051</v>
      </c>
      <c r="C2006" t="s">
        <v>1316</v>
      </c>
      <c r="D2006" t="s">
        <v>1324</v>
      </c>
      <c r="E2006" t="s">
        <v>6</v>
      </c>
      <c r="F2006" s="4">
        <v>4999</v>
      </c>
      <c r="G2006" s="6" t="str" cm="1">
        <f t="array" ref="G2006">IFERROR(VLOOKUP(VALUE(Table13[[#This Row],[County FIPS]]), IFERROR(IF(VALUE([1]!New_Licenses[#Data])=0, "Pending", VALUE([1]!New_Licenses[#Data])), [1]!New_Licenses[#Data]), 8, FALSE), "N/A")</f>
        <v>N/A</v>
      </c>
      <c r="H2006" s="9" t="str">
        <f>IF(AND(Table13[[#This Row],[Call Sign]]&lt;&gt;"N/A", Table13[[#This Row],[Call Sign]]&lt;&gt;"Pending"), "Y", "N")</f>
        <v>N</v>
      </c>
      <c r="I2006" s="10" t="str" cm="1">
        <f t="array" ref="I20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6" s="6" t="str" cm="1">
        <f t="array" ref="J2006">IF(IFERROR(VLOOKUP(VALUE(Table13[[#This Row],[County FIPS]]), IFERROR(IF(VALUE([1]!New_Leases[#Data])=0, "Pending", VALUE([1]!New_Leases[#Data])), [1]!New_Leases[#Data]), 13, FALSE), "N")="Active", "Y", "N")</f>
        <v>N</v>
      </c>
      <c r="K2006" s="9" t="str" cm="1">
        <f t="array" ref="K20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6" s="9" t="str" cm="1">
        <f t="array" ref="L20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6" s="11" t="str" cm="1">
        <f t="array" ref="M20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6" s="9" t="str" cm="1">
        <f t="array" ref="N2006">IF(IFERROR(VLOOKUP(VALUE(Table13[[#This Row],[County FIPS]]), VALUE([1]!Assignments_of_Authorization[#Data]), 1, FALSE), "N")&lt;&gt;"N", "Y", "N")</f>
        <v>N</v>
      </c>
      <c r="O2006" s="9" t="str" cm="1">
        <f t="array" ref="O20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6" s="9" t="str" cm="1">
        <f t="array" ref="P20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6" s="9" t="str" cm="1">
        <f t="array" ref="Q20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7" spans="2:17" x14ac:dyDescent="0.25">
      <c r="B2007" s="8" t="s">
        <v>4052</v>
      </c>
      <c r="C2007" t="s">
        <v>1316</v>
      </c>
      <c r="D2007" t="s">
        <v>1325</v>
      </c>
      <c r="E2007" t="s">
        <v>6</v>
      </c>
      <c r="F2007" s="4">
        <v>2195</v>
      </c>
      <c r="G2007" s="6" t="str" cm="1">
        <f t="array" ref="G2007">IFERROR(VLOOKUP(VALUE(Table13[[#This Row],[County FIPS]]), IFERROR(IF(VALUE([1]!New_Licenses[#Data])=0, "Pending", VALUE([1]!New_Licenses[#Data])), [1]!New_Licenses[#Data]), 8, FALSE), "N/A")</f>
        <v>N/A</v>
      </c>
      <c r="H2007" s="9" t="str">
        <f>IF(AND(Table13[[#This Row],[Call Sign]]&lt;&gt;"N/A", Table13[[#This Row],[Call Sign]]&lt;&gt;"Pending"), "Y", "N")</f>
        <v>N</v>
      </c>
      <c r="I2007" s="10" t="str" cm="1">
        <f t="array" ref="I20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7" s="6" t="str" cm="1">
        <f t="array" ref="J2007">IF(IFERROR(VLOOKUP(VALUE(Table13[[#This Row],[County FIPS]]), IFERROR(IF(VALUE([1]!New_Leases[#Data])=0, "Pending", VALUE([1]!New_Leases[#Data])), [1]!New_Leases[#Data]), 13, FALSE), "N")="Active", "Y", "N")</f>
        <v>N</v>
      </c>
      <c r="K2007" s="9" t="str" cm="1">
        <f t="array" ref="K20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7" s="9" t="str" cm="1">
        <f t="array" ref="L20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7" s="11" t="str" cm="1">
        <f t="array" ref="M20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7" s="9" t="str" cm="1">
        <f t="array" ref="N2007">IF(IFERROR(VLOOKUP(VALUE(Table13[[#This Row],[County FIPS]]), VALUE([1]!Assignments_of_Authorization[#Data]), 1, FALSE), "N")&lt;&gt;"N", "Y", "N")</f>
        <v>N</v>
      </c>
      <c r="O2007" s="9" t="str" cm="1">
        <f t="array" ref="O20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7" s="9" t="str" cm="1">
        <f t="array" ref="P20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7" s="9" t="str" cm="1">
        <f t="array" ref="Q20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8" spans="2:17" x14ac:dyDescent="0.25">
      <c r="B2008" s="8" t="s">
        <v>4053</v>
      </c>
      <c r="C2008" t="s">
        <v>1316</v>
      </c>
      <c r="D2008" t="s">
        <v>1326</v>
      </c>
      <c r="E2008" t="s">
        <v>6</v>
      </c>
      <c r="F2008" s="4">
        <v>4095</v>
      </c>
      <c r="G2008" s="6" t="str" cm="1">
        <f t="array" ref="G2008">IFERROR(VLOOKUP(VALUE(Table13[[#This Row],[County FIPS]]), IFERROR(IF(VALUE([1]!New_Licenses[#Data])=0, "Pending", VALUE([1]!New_Licenses[#Data])), [1]!New_Licenses[#Data]), 8, FALSE), "N/A")</f>
        <v>N/A</v>
      </c>
      <c r="H2008" s="9" t="str">
        <f>IF(AND(Table13[[#This Row],[Call Sign]]&lt;&gt;"N/A", Table13[[#This Row],[Call Sign]]&lt;&gt;"Pending"), "Y", "N")</f>
        <v>N</v>
      </c>
      <c r="I2008" s="10" t="str" cm="1">
        <f t="array" ref="I20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8" s="6" t="str" cm="1">
        <f t="array" ref="J2008">IF(IFERROR(VLOOKUP(VALUE(Table13[[#This Row],[County FIPS]]), IFERROR(IF(VALUE([1]!New_Leases[#Data])=0, "Pending", VALUE([1]!New_Leases[#Data])), [1]!New_Leases[#Data]), 13, FALSE), "N")="Active", "Y", "N")</f>
        <v>N</v>
      </c>
      <c r="K2008" s="9" t="str" cm="1">
        <f t="array" ref="K20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8" s="9" t="str" cm="1">
        <f t="array" ref="L20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8" s="11" t="str" cm="1">
        <f t="array" ref="M20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8" s="9" t="str" cm="1">
        <f t="array" ref="N2008">IF(IFERROR(VLOOKUP(VALUE(Table13[[#This Row],[County FIPS]]), VALUE([1]!Assignments_of_Authorization[#Data]), 1, FALSE), "N")&lt;&gt;"N", "Y", "N")</f>
        <v>N</v>
      </c>
      <c r="O2008" s="9" t="str" cm="1">
        <f t="array" ref="O20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8" s="9" t="str" cm="1">
        <f t="array" ref="P20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8" s="9" t="str" cm="1">
        <f t="array" ref="Q20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09" spans="2:17" x14ac:dyDescent="0.25">
      <c r="B2009" s="8" t="s">
        <v>4054</v>
      </c>
      <c r="C2009" t="s">
        <v>1316</v>
      </c>
      <c r="D2009" t="s">
        <v>1202</v>
      </c>
      <c r="E2009" t="s">
        <v>6</v>
      </c>
      <c r="F2009" s="4">
        <v>2347</v>
      </c>
      <c r="G2009" s="6" t="str" cm="1">
        <f t="array" ref="G2009">IFERROR(VLOOKUP(VALUE(Table13[[#This Row],[County FIPS]]), IFERROR(IF(VALUE([1]!New_Licenses[#Data])=0, "Pending", VALUE([1]!New_Licenses[#Data])), [1]!New_Licenses[#Data]), 8, FALSE), "N/A")</f>
        <v>N/A</v>
      </c>
      <c r="H2009" s="9" t="str">
        <f>IF(AND(Table13[[#This Row],[Call Sign]]&lt;&gt;"N/A", Table13[[#This Row],[Call Sign]]&lt;&gt;"Pending"), "Y", "N")</f>
        <v>N</v>
      </c>
      <c r="I2009" s="10" t="str" cm="1">
        <f t="array" ref="I20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09" s="6" t="str" cm="1">
        <f t="array" ref="J2009">IF(IFERROR(VLOOKUP(VALUE(Table13[[#This Row],[County FIPS]]), IFERROR(IF(VALUE([1]!New_Leases[#Data])=0, "Pending", VALUE([1]!New_Leases[#Data])), [1]!New_Leases[#Data]), 13, FALSE), "N")="Active", "Y", "N")</f>
        <v>N</v>
      </c>
      <c r="K2009" s="9" t="str" cm="1">
        <f t="array" ref="K20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09" s="9" t="str" cm="1">
        <f t="array" ref="L20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09" s="11" t="str" cm="1">
        <f t="array" ref="M20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09" s="9" t="str" cm="1">
        <f t="array" ref="N2009">IF(IFERROR(VLOOKUP(VALUE(Table13[[#This Row],[County FIPS]]), VALUE([1]!Assignments_of_Authorization[#Data]), 1, FALSE), "N")&lt;&gt;"N", "Y", "N")</f>
        <v>N</v>
      </c>
      <c r="O2009" s="9" t="str" cm="1">
        <f t="array" ref="O20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09" s="9" t="str" cm="1">
        <f t="array" ref="P20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09" s="9" t="str" cm="1">
        <f t="array" ref="Q20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0" spans="2:17" x14ac:dyDescent="0.25">
      <c r="B2010" s="8" t="s">
        <v>4055</v>
      </c>
      <c r="C2010" t="s">
        <v>1316</v>
      </c>
      <c r="D2010" t="s">
        <v>1327</v>
      </c>
      <c r="E2010" t="s">
        <v>6</v>
      </c>
      <c r="F2010" s="4">
        <v>3301</v>
      </c>
      <c r="G2010" s="6" t="str" cm="1">
        <f t="array" ref="G2010">IFERROR(VLOOKUP(VALUE(Table13[[#This Row],[County FIPS]]), IFERROR(IF(VALUE([1]!New_Licenses[#Data])=0, "Pending", VALUE([1]!New_Licenses[#Data])), [1]!New_Licenses[#Data]), 8, FALSE), "N/A")</f>
        <v>N/A</v>
      </c>
      <c r="H2010" s="9" t="str">
        <f>IF(AND(Table13[[#This Row],[Call Sign]]&lt;&gt;"N/A", Table13[[#This Row],[Call Sign]]&lt;&gt;"Pending"), "Y", "N")</f>
        <v>N</v>
      </c>
      <c r="I2010" s="10" t="str" cm="1">
        <f t="array" ref="I20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0" s="6" t="str" cm="1">
        <f t="array" ref="J2010">IF(IFERROR(VLOOKUP(VALUE(Table13[[#This Row],[County FIPS]]), IFERROR(IF(VALUE([1]!New_Leases[#Data])=0, "Pending", VALUE([1]!New_Leases[#Data])), [1]!New_Leases[#Data]), 13, FALSE), "N")="Active", "Y", "N")</f>
        <v>N</v>
      </c>
      <c r="K2010" s="9" t="str" cm="1">
        <f t="array" ref="K20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0" s="9" t="str" cm="1">
        <f t="array" ref="L20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0" s="11" t="str" cm="1">
        <f t="array" ref="M20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0" s="9" t="str" cm="1">
        <f t="array" ref="N2010">IF(IFERROR(VLOOKUP(VALUE(Table13[[#This Row],[County FIPS]]), VALUE([1]!Assignments_of_Authorization[#Data]), 1, FALSE), "N")&lt;&gt;"N", "Y", "N")</f>
        <v>N</v>
      </c>
      <c r="O2010" s="9" t="str" cm="1">
        <f t="array" ref="O20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0" s="9" t="str" cm="1">
        <f t="array" ref="P20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0" s="9" t="str" cm="1">
        <f t="array" ref="Q20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1" spans="2:17" x14ac:dyDescent="0.25">
      <c r="B2011" s="8" t="s">
        <v>4056</v>
      </c>
      <c r="C2011" t="s">
        <v>1316</v>
      </c>
      <c r="D2011" t="s">
        <v>1328</v>
      </c>
      <c r="E2011" t="s">
        <v>6</v>
      </c>
      <c r="F2011" s="4">
        <v>3397</v>
      </c>
      <c r="G2011" s="6" t="str" cm="1">
        <f t="array" ref="G2011">IFERROR(VLOOKUP(VALUE(Table13[[#This Row],[County FIPS]]), IFERROR(IF(VALUE([1]!New_Licenses[#Data])=0, "Pending", VALUE([1]!New_Licenses[#Data])), [1]!New_Licenses[#Data]), 8, FALSE), "N/A")</f>
        <v>N/A</v>
      </c>
      <c r="H2011" s="9" t="str">
        <f>IF(AND(Table13[[#This Row],[Call Sign]]&lt;&gt;"N/A", Table13[[#This Row],[Call Sign]]&lt;&gt;"Pending"), "Y", "N")</f>
        <v>N</v>
      </c>
      <c r="I2011" s="10" t="str" cm="1">
        <f t="array" ref="I20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1" s="6" t="str" cm="1">
        <f t="array" ref="J2011">IF(IFERROR(VLOOKUP(VALUE(Table13[[#This Row],[County FIPS]]), IFERROR(IF(VALUE([1]!New_Leases[#Data])=0, "Pending", VALUE([1]!New_Leases[#Data])), [1]!New_Leases[#Data]), 13, FALSE), "N")="Active", "Y", "N")</f>
        <v>N</v>
      </c>
      <c r="K2011" s="9" t="str" cm="1">
        <f t="array" ref="K20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1" s="9" t="str" cm="1">
        <f t="array" ref="L20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1" s="11" t="str" cm="1">
        <f t="array" ref="M20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1" s="9" t="str" cm="1">
        <f t="array" ref="N2011">IF(IFERROR(VLOOKUP(VALUE(Table13[[#This Row],[County FIPS]]), VALUE([1]!Assignments_of_Authorization[#Data]), 1, FALSE), "N")&lt;&gt;"N", "Y", "N")</f>
        <v>N</v>
      </c>
      <c r="O2011" s="9" t="str" cm="1">
        <f t="array" ref="O20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1" s="9" t="str" cm="1">
        <f t="array" ref="P20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1" s="9" t="str" cm="1">
        <f t="array" ref="Q20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2" spans="2:17" x14ac:dyDescent="0.25">
      <c r="B2012" s="8" t="s">
        <v>4057</v>
      </c>
      <c r="C2012" t="s">
        <v>1316</v>
      </c>
      <c r="D2012" t="s">
        <v>1096</v>
      </c>
      <c r="E2012" t="s">
        <v>6</v>
      </c>
      <c r="F2012" s="4">
        <v>1736</v>
      </c>
      <c r="G2012" s="6" t="str" cm="1">
        <f t="array" ref="G2012">IFERROR(VLOOKUP(VALUE(Table13[[#This Row],[County FIPS]]), IFERROR(IF(VALUE([1]!New_Licenses[#Data])=0, "Pending", VALUE([1]!New_Licenses[#Data])), [1]!New_Licenses[#Data]), 8, FALSE), "N/A")</f>
        <v>N/A</v>
      </c>
      <c r="H2012" s="9" t="str">
        <f>IF(AND(Table13[[#This Row],[Call Sign]]&lt;&gt;"N/A", Table13[[#This Row],[Call Sign]]&lt;&gt;"Pending"), "Y", "N")</f>
        <v>N</v>
      </c>
      <c r="I2012" s="10" t="str" cm="1">
        <f t="array" ref="I20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2" s="6" t="str" cm="1">
        <f t="array" ref="J2012">IF(IFERROR(VLOOKUP(VALUE(Table13[[#This Row],[County FIPS]]), IFERROR(IF(VALUE([1]!New_Leases[#Data])=0, "Pending", VALUE([1]!New_Leases[#Data])), [1]!New_Leases[#Data]), 13, FALSE), "N")="Active", "Y", "N")</f>
        <v>N</v>
      </c>
      <c r="K2012" s="9" t="str" cm="1">
        <f t="array" ref="K20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2" s="9" t="str" cm="1">
        <f t="array" ref="L20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2" s="11" t="str" cm="1">
        <f t="array" ref="M20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2" s="9" t="str" cm="1">
        <f t="array" ref="N2012">IF(IFERROR(VLOOKUP(VALUE(Table13[[#This Row],[County FIPS]]), VALUE([1]!Assignments_of_Authorization[#Data]), 1, FALSE), "N")&lt;&gt;"N", "Y", "N")</f>
        <v>N</v>
      </c>
      <c r="O2012" s="9" t="str" cm="1">
        <f t="array" ref="O20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2" s="9" t="str" cm="1">
        <f t="array" ref="P20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2" s="9" t="str" cm="1">
        <f t="array" ref="Q20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3" spans="2:17" x14ac:dyDescent="0.25">
      <c r="B2013" s="8" t="s">
        <v>4058</v>
      </c>
      <c r="C2013" t="s">
        <v>1316</v>
      </c>
      <c r="D2013" t="s">
        <v>1329</v>
      </c>
      <c r="E2013" t="s">
        <v>6</v>
      </c>
      <c r="F2013" s="4">
        <v>73170</v>
      </c>
      <c r="G2013" s="6" t="str" cm="1">
        <f t="array" ref="G2013">IFERROR(VLOOKUP(VALUE(Table13[[#This Row],[County FIPS]]), IFERROR(IF(VALUE([1]!New_Licenses[#Data])=0, "Pending", VALUE([1]!New_Licenses[#Data])), [1]!New_Licenses[#Data]), 8, FALSE), "N/A")</f>
        <v>N/A</v>
      </c>
      <c r="H2013" s="9" t="str">
        <f>IF(AND(Table13[[#This Row],[Call Sign]]&lt;&gt;"N/A", Table13[[#This Row],[Call Sign]]&lt;&gt;"Pending"), "Y", "N")</f>
        <v>N</v>
      </c>
      <c r="I2013" s="10" t="str" cm="1">
        <f t="array" ref="I20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3" s="6" t="str" cm="1">
        <f t="array" ref="J2013">IF(IFERROR(VLOOKUP(VALUE(Table13[[#This Row],[County FIPS]]), IFERROR(IF(VALUE([1]!New_Leases[#Data])=0, "Pending", VALUE([1]!New_Leases[#Data])), [1]!New_Leases[#Data]), 13, FALSE), "N")="Active", "Y", "N")</f>
        <v>N</v>
      </c>
      <c r="K2013" s="9" t="str" cm="1">
        <f t="array" ref="K20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3" s="9" t="str" cm="1">
        <f t="array" ref="L20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3" s="11" t="str" cm="1">
        <f t="array" ref="M20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3" s="9" t="str" cm="1">
        <f t="array" ref="N2013">IF(IFERROR(VLOOKUP(VALUE(Table13[[#This Row],[County FIPS]]), VALUE([1]!Assignments_of_Authorization[#Data]), 1, FALSE), "N")&lt;&gt;"N", "Y", "N")</f>
        <v>N</v>
      </c>
      <c r="O2013" s="9" t="str" cm="1">
        <f t="array" ref="O20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3" s="9" t="str" cm="1">
        <f t="array" ref="P20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3" s="9" t="str" cm="1">
        <f t="array" ref="Q20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4" spans="2:17" x14ac:dyDescent="0.25">
      <c r="B2014" s="8" t="s">
        <v>4059</v>
      </c>
      <c r="C2014" t="s">
        <v>1316</v>
      </c>
      <c r="D2014" t="s">
        <v>145</v>
      </c>
      <c r="E2014" t="s">
        <v>6</v>
      </c>
      <c r="F2014" s="4">
        <v>2301</v>
      </c>
      <c r="G2014" s="6" t="str" cm="1">
        <f t="array" ref="G2014">IFERROR(VLOOKUP(VALUE(Table13[[#This Row],[County FIPS]]), IFERROR(IF(VALUE([1]!New_Licenses[#Data])=0, "Pending", VALUE([1]!New_Licenses[#Data])), [1]!New_Licenses[#Data]), 8, FALSE), "N/A")</f>
        <v>N/A</v>
      </c>
      <c r="H2014" s="9" t="str">
        <f>IF(AND(Table13[[#This Row],[Call Sign]]&lt;&gt;"N/A", Table13[[#This Row],[Call Sign]]&lt;&gt;"Pending"), "Y", "N")</f>
        <v>N</v>
      </c>
      <c r="I2014" s="10" t="str" cm="1">
        <f t="array" ref="I20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4" s="6" t="str" cm="1">
        <f t="array" ref="J2014">IF(IFERROR(VLOOKUP(VALUE(Table13[[#This Row],[County FIPS]]), IFERROR(IF(VALUE([1]!New_Leases[#Data])=0, "Pending", VALUE([1]!New_Leases[#Data])), [1]!New_Leases[#Data]), 13, FALSE), "N")="Active", "Y", "N")</f>
        <v>N</v>
      </c>
      <c r="K2014" s="9" t="str" cm="1">
        <f t="array" ref="K20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4" s="9" t="str" cm="1">
        <f t="array" ref="L20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4" s="11" t="str" cm="1">
        <f t="array" ref="M20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4" s="9" t="str" cm="1">
        <f t="array" ref="N2014">IF(IFERROR(VLOOKUP(VALUE(Table13[[#This Row],[County FIPS]]), VALUE([1]!Assignments_of_Authorization[#Data]), 1, FALSE), "N")&lt;&gt;"N", "Y", "N")</f>
        <v>N</v>
      </c>
      <c r="O2014" s="9" t="str" cm="1">
        <f t="array" ref="O20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4" s="9" t="str" cm="1">
        <f t="array" ref="P20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4" s="9" t="str" cm="1">
        <f t="array" ref="Q20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5" spans="2:17" x14ac:dyDescent="0.25">
      <c r="B2015" s="8" t="s">
        <v>4060</v>
      </c>
      <c r="C2015" t="s">
        <v>1316</v>
      </c>
      <c r="D2015" t="s">
        <v>1330</v>
      </c>
      <c r="E2015" t="s">
        <v>6</v>
      </c>
      <c r="F2015" s="4">
        <v>2306</v>
      </c>
      <c r="G2015" s="6" t="str" cm="1">
        <f t="array" ref="G2015">IFERROR(VLOOKUP(VALUE(Table13[[#This Row],[County FIPS]]), IFERROR(IF(VALUE([1]!New_Licenses[#Data])=0, "Pending", VALUE([1]!New_Licenses[#Data])), [1]!New_Licenses[#Data]), 8, FALSE), "N/A")</f>
        <v>N/A</v>
      </c>
      <c r="H2015" s="9" t="str">
        <f>IF(AND(Table13[[#This Row],[Call Sign]]&lt;&gt;"N/A", Table13[[#This Row],[Call Sign]]&lt;&gt;"Pending"), "Y", "N")</f>
        <v>N</v>
      </c>
      <c r="I2015" s="10" t="str" cm="1">
        <f t="array" ref="I20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5" s="6" t="str" cm="1">
        <f t="array" ref="J2015">IF(IFERROR(VLOOKUP(VALUE(Table13[[#This Row],[County FIPS]]), IFERROR(IF(VALUE([1]!New_Leases[#Data])=0, "Pending", VALUE([1]!New_Leases[#Data])), [1]!New_Leases[#Data]), 13, FALSE), "N")="Active", "Y", "N")</f>
        <v>N</v>
      </c>
      <c r="K2015" s="9" t="str" cm="1">
        <f t="array" ref="K20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5" s="9" t="str" cm="1">
        <f t="array" ref="L20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5" s="11" t="str" cm="1">
        <f t="array" ref="M20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5" s="9" t="str" cm="1">
        <f t="array" ref="N2015">IF(IFERROR(VLOOKUP(VALUE(Table13[[#This Row],[County FIPS]]), VALUE([1]!Assignments_of_Authorization[#Data]), 1, FALSE), "N")&lt;&gt;"N", "Y", "N")</f>
        <v>N</v>
      </c>
      <c r="O2015" s="9" t="str" cm="1">
        <f t="array" ref="O20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5" s="9" t="str" cm="1">
        <f t="array" ref="P20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5" s="9" t="str" cm="1">
        <f t="array" ref="Q20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6" spans="2:17" x14ac:dyDescent="0.25">
      <c r="B2016" s="8" t="s">
        <v>4061</v>
      </c>
      <c r="C2016" t="s">
        <v>1316</v>
      </c>
      <c r="D2016" t="s">
        <v>1331</v>
      </c>
      <c r="E2016" t="s">
        <v>6</v>
      </c>
      <c r="F2016" s="4">
        <v>2489</v>
      </c>
      <c r="G2016" s="6" t="str" cm="1">
        <f t="array" ref="G2016">IFERROR(VLOOKUP(VALUE(Table13[[#This Row],[County FIPS]]), IFERROR(IF(VALUE([1]!New_Licenses[#Data])=0, "Pending", VALUE([1]!New_Licenses[#Data])), [1]!New_Licenses[#Data]), 8, FALSE), "N/A")</f>
        <v>N/A</v>
      </c>
      <c r="H2016" s="9" t="str">
        <f>IF(AND(Table13[[#This Row],[Call Sign]]&lt;&gt;"N/A", Table13[[#This Row],[Call Sign]]&lt;&gt;"Pending"), "Y", "N")</f>
        <v>N</v>
      </c>
      <c r="I2016" s="10" t="str" cm="1">
        <f t="array" ref="I20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6" s="6" t="str" cm="1">
        <f t="array" ref="J2016">IF(IFERROR(VLOOKUP(VALUE(Table13[[#This Row],[County FIPS]]), IFERROR(IF(VALUE([1]!New_Leases[#Data])=0, "Pending", VALUE([1]!New_Leases[#Data])), [1]!New_Leases[#Data]), 13, FALSE), "N")="Active", "Y", "N")</f>
        <v>N</v>
      </c>
      <c r="K2016" s="9" t="str" cm="1">
        <f t="array" ref="K20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6" s="9" t="str" cm="1">
        <f t="array" ref="L20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6" s="11" t="str" cm="1">
        <f t="array" ref="M20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6" s="9" t="str" cm="1">
        <f t="array" ref="N2016">IF(IFERROR(VLOOKUP(VALUE(Table13[[#This Row],[County FIPS]]), VALUE([1]!Assignments_of_Authorization[#Data]), 1, FALSE), "N")&lt;&gt;"N", "Y", "N")</f>
        <v>N</v>
      </c>
      <c r="O2016" s="9" t="str" cm="1">
        <f t="array" ref="O20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6" s="9" t="str" cm="1">
        <f t="array" ref="P20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6" s="9" t="str" cm="1">
        <f t="array" ref="Q20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7" spans="2:17" x14ac:dyDescent="0.25">
      <c r="B2017" s="8" t="s">
        <v>4062</v>
      </c>
      <c r="C2017" t="s">
        <v>1316</v>
      </c>
      <c r="D2017" t="s">
        <v>1332</v>
      </c>
      <c r="E2017" t="s">
        <v>6</v>
      </c>
      <c r="F2017" s="4">
        <v>2394</v>
      </c>
      <c r="G2017" s="6" t="str" cm="1">
        <f t="array" ref="G2017">IFERROR(VLOOKUP(VALUE(Table13[[#This Row],[County FIPS]]), IFERROR(IF(VALUE([1]!New_Licenses[#Data])=0, "Pending", VALUE([1]!New_Licenses[#Data])), [1]!New_Licenses[#Data]), 8, FALSE), "N/A")</f>
        <v>N/A</v>
      </c>
      <c r="H2017" s="9" t="str">
        <f>IF(AND(Table13[[#This Row],[Call Sign]]&lt;&gt;"N/A", Table13[[#This Row],[Call Sign]]&lt;&gt;"Pending"), "Y", "N")</f>
        <v>N</v>
      </c>
      <c r="I2017" s="10" t="str" cm="1">
        <f t="array" ref="I20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7" s="6" t="str" cm="1">
        <f t="array" ref="J2017">IF(IFERROR(VLOOKUP(VALUE(Table13[[#This Row],[County FIPS]]), IFERROR(IF(VALUE([1]!New_Leases[#Data])=0, "Pending", VALUE([1]!New_Leases[#Data])), [1]!New_Leases[#Data]), 13, FALSE), "N")="Active", "Y", "N")</f>
        <v>N</v>
      </c>
      <c r="K2017" s="9" t="str" cm="1">
        <f t="array" ref="K20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7" s="9" t="str" cm="1">
        <f t="array" ref="L20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7" s="11" t="str" cm="1">
        <f t="array" ref="M20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7" s="9" t="str" cm="1">
        <f t="array" ref="N2017">IF(IFERROR(VLOOKUP(VALUE(Table13[[#This Row],[County FIPS]]), VALUE([1]!Assignments_of_Authorization[#Data]), 1, FALSE), "N")&lt;&gt;"N", "Y", "N")</f>
        <v>N</v>
      </c>
      <c r="O2017" s="9" t="str" cm="1">
        <f t="array" ref="O20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7" s="9" t="str" cm="1">
        <f t="array" ref="P20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7" s="9" t="str" cm="1">
        <f t="array" ref="Q20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8" spans="2:17" x14ac:dyDescent="0.25">
      <c r="B2018" s="8" t="s">
        <v>4063</v>
      </c>
      <c r="C2018" t="s">
        <v>1316</v>
      </c>
      <c r="D2018" t="s">
        <v>1333</v>
      </c>
      <c r="E2018" t="s">
        <v>6</v>
      </c>
      <c r="F2018" s="4">
        <v>4093</v>
      </c>
      <c r="G2018" s="6" t="str" cm="1">
        <f t="array" ref="G2018">IFERROR(VLOOKUP(VALUE(Table13[[#This Row],[County FIPS]]), IFERROR(IF(VALUE([1]!New_Licenses[#Data])=0, "Pending", VALUE([1]!New_Licenses[#Data])), [1]!New_Licenses[#Data]), 8, FALSE), "N/A")</f>
        <v>N/A</v>
      </c>
      <c r="H2018" s="9" t="str">
        <f>IF(AND(Table13[[#This Row],[Call Sign]]&lt;&gt;"N/A", Table13[[#This Row],[Call Sign]]&lt;&gt;"Pending"), "Y", "N")</f>
        <v>N</v>
      </c>
      <c r="I2018" s="10" t="str" cm="1">
        <f t="array" ref="I20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8" s="6" t="str" cm="1">
        <f t="array" ref="J2018">IF(IFERROR(VLOOKUP(VALUE(Table13[[#This Row],[County FIPS]]), IFERROR(IF(VALUE([1]!New_Leases[#Data])=0, "Pending", VALUE([1]!New_Leases[#Data])), [1]!New_Leases[#Data]), 13, FALSE), "N")="Active", "Y", "N")</f>
        <v>N</v>
      </c>
      <c r="K2018" s="9" t="str" cm="1">
        <f t="array" ref="K20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8" s="9" t="str" cm="1">
        <f t="array" ref="L20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8" s="11" t="str" cm="1">
        <f t="array" ref="M20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8" s="9" t="str" cm="1">
        <f t="array" ref="N2018">IF(IFERROR(VLOOKUP(VALUE(Table13[[#This Row],[County FIPS]]), VALUE([1]!Assignments_of_Authorization[#Data]), 1, FALSE), "N")&lt;&gt;"N", "Y", "N")</f>
        <v>N</v>
      </c>
      <c r="O2018" s="9" t="str" cm="1">
        <f t="array" ref="O20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8" s="9" t="str" cm="1">
        <f t="array" ref="P20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8" s="9" t="str" cm="1">
        <f t="array" ref="Q20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19" spans="2:17" x14ac:dyDescent="0.25">
      <c r="B2019" s="8" t="s">
        <v>4064</v>
      </c>
      <c r="C2019" t="s">
        <v>1316</v>
      </c>
      <c r="D2019" t="s">
        <v>155</v>
      </c>
      <c r="E2019" t="s">
        <v>6</v>
      </c>
      <c r="F2019" s="4">
        <v>1876</v>
      </c>
      <c r="G2019" s="6" t="str" cm="1">
        <f t="array" ref="G2019">IFERROR(VLOOKUP(VALUE(Table13[[#This Row],[County FIPS]]), IFERROR(IF(VALUE([1]!New_Licenses[#Data])=0, "Pending", VALUE([1]!New_Licenses[#Data])), [1]!New_Licenses[#Data]), 8, FALSE), "N/A")</f>
        <v>N/A</v>
      </c>
      <c r="H2019" s="9" t="str">
        <f>IF(AND(Table13[[#This Row],[Call Sign]]&lt;&gt;"N/A", Table13[[#This Row],[Call Sign]]&lt;&gt;"Pending"), "Y", "N")</f>
        <v>N</v>
      </c>
      <c r="I2019" s="10" t="str" cm="1">
        <f t="array" ref="I20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19" s="6" t="str" cm="1">
        <f t="array" ref="J2019">IF(IFERROR(VLOOKUP(VALUE(Table13[[#This Row],[County FIPS]]), IFERROR(IF(VALUE([1]!New_Leases[#Data])=0, "Pending", VALUE([1]!New_Leases[#Data])), [1]!New_Leases[#Data]), 13, FALSE), "N")="Active", "Y", "N")</f>
        <v>N</v>
      </c>
      <c r="K2019" s="9" t="str" cm="1">
        <f t="array" ref="K20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19" s="9" t="str" cm="1">
        <f t="array" ref="L20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19" s="11" t="str" cm="1">
        <f t="array" ref="M20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19" s="9" t="str" cm="1">
        <f t="array" ref="N2019">IF(IFERROR(VLOOKUP(VALUE(Table13[[#This Row],[County FIPS]]), VALUE([1]!Assignments_of_Authorization[#Data]), 1, FALSE), "N")&lt;&gt;"N", "Y", "N")</f>
        <v>N</v>
      </c>
      <c r="O2019" s="9" t="str" cm="1">
        <f t="array" ref="O20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19" s="9" t="str" cm="1">
        <f t="array" ref="P20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19" s="9" t="str" cm="1">
        <f t="array" ref="Q20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0" spans="2:17" x14ac:dyDescent="0.25">
      <c r="B2020" s="8" t="s">
        <v>4065</v>
      </c>
      <c r="C2020" t="s">
        <v>1316</v>
      </c>
      <c r="D2020" t="s">
        <v>537</v>
      </c>
      <c r="E2020" t="s">
        <v>6</v>
      </c>
      <c r="F2020" s="4">
        <v>5345</v>
      </c>
      <c r="G2020" s="6" t="str" cm="1">
        <f t="array" ref="G2020">IFERROR(VLOOKUP(VALUE(Table13[[#This Row],[County FIPS]]), IFERROR(IF(VALUE([1]!New_Licenses[#Data])=0, "Pending", VALUE([1]!New_Licenses[#Data])), [1]!New_Licenses[#Data]), 8, FALSE), "N/A")</f>
        <v>N/A</v>
      </c>
      <c r="H2020" s="9" t="str">
        <f>IF(AND(Table13[[#This Row],[Call Sign]]&lt;&gt;"N/A", Table13[[#This Row],[Call Sign]]&lt;&gt;"Pending"), "Y", "N")</f>
        <v>N</v>
      </c>
      <c r="I2020" s="10" t="str" cm="1">
        <f t="array" ref="I20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0" s="6" t="str" cm="1">
        <f t="array" ref="J2020">IF(IFERROR(VLOOKUP(VALUE(Table13[[#This Row],[County FIPS]]), IFERROR(IF(VALUE([1]!New_Leases[#Data])=0, "Pending", VALUE([1]!New_Leases[#Data])), [1]!New_Leases[#Data]), 13, FALSE), "N")="Active", "Y", "N")</f>
        <v>N</v>
      </c>
      <c r="K2020" s="9" t="str" cm="1">
        <f t="array" ref="K20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0" s="9" t="str" cm="1">
        <f t="array" ref="L20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0" s="11" t="str" cm="1">
        <f t="array" ref="M20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0" s="9" t="str" cm="1">
        <f t="array" ref="N2020">IF(IFERROR(VLOOKUP(VALUE(Table13[[#This Row],[County FIPS]]), VALUE([1]!Assignments_of_Authorization[#Data]), 1, FALSE), "N")&lt;&gt;"N", "Y", "N")</f>
        <v>N</v>
      </c>
      <c r="O2020" s="9" t="str" cm="1">
        <f t="array" ref="O20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0" s="9" t="str" cm="1">
        <f t="array" ref="P20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0" s="9" t="str" cm="1">
        <f t="array" ref="Q20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1" spans="2:17" x14ac:dyDescent="0.25">
      <c r="B2021" s="8" t="s">
        <v>4066</v>
      </c>
      <c r="C2021" t="s">
        <v>1316</v>
      </c>
      <c r="D2021" t="s">
        <v>425</v>
      </c>
      <c r="E2021" t="s">
        <v>6</v>
      </c>
      <c r="F2021" s="4">
        <v>2530</v>
      </c>
      <c r="G2021" s="6" t="str" cm="1">
        <f t="array" ref="G2021">IFERROR(VLOOKUP(VALUE(Table13[[#This Row],[County FIPS]]), IFERROR(IF(VALUE([1]!New_Licenses[#Data])=0, "Pending", VALUE([1]!New_Licenses[#Data])), [1]!New_Licenses[#Data]), 8, FALSE), "N/A")</f>
        <v>N/A</v>
      </c>
      <c r="H2021" s="9" t="str">
        <f>IF(AND(Table13[[#This Row],[Call Sign]]&lt;&gt;"N/A", Table13[[#This Row],[Call Sign]]&lt;&gt;"Pending"), "Y", "N")</f>
        <v>N</v>
      </c>
      <c r="I2021" s="10" t="str" cm="1">
        <f t="array" ref="I20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1" s="6" t="str" cm="1">
        <f t="array" ref="J2021">IF(IFERROR(VLOOKUP(VALUE(Table13[[#This Row],[County FIPS]]), IFERROR(IF(VALUE([1]!New_Leases[#Data])=0, "Pending", VALUE([1]!New_Leases[#Data])), [1]!New_Leases[#Data]), 13, FALSE), "N")="Active", "Y", "N")</f>
        <v>N</v>
      </c>
      <c r="K2021" s="9" t="str" cm="1">
        <f t="array" ref="K20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1" s="9" t="str" cm="1">
        <f t="array" ref="L20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1" s="11" t="str" cm="1">
        <f t="array" ref="M20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1" s="9" t="str" cm="1">
        <f t="array" ref="N2021">IF(IFERROR(VLOOKUP(VALUE(Table13[[#This Row],[County FIPS]]), VALUE([1]!Assignments_of_Authorization[#Data]), 1, FALSE), "N")&lt;&gt;"N", "Y", "N")</f>
        <v>N</v>
      </c>
      <c r="O2021" s="9" t="str" cm="1">
        <f t="array" ref="O20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1" s="9" t="str" cm="1">
        <f t="array" ref="P20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1" s="9" t="str" cm="1">
        <f t="array" ref="Q20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2" spans="2:17" x14ac:dyDescent="0.25">
      <c r="B2022" s="8" t="s">
        <v>4067</v>
      </c>
      <c r="C2022" t="s">
        <v>1316</v>
      </c>
      <c r="D2022" t="s">
        <v>1334</v>
      </c>
      <c r="E2022" t="s">
        <v>6</v>
      </c>
      <c r="F2022" s="4">
        <v>14704</v>
      </c>
      <c r="G2022" s="6" t="str" cm="1">
        <f t="array" ref="G2022">IFERROR(VLOOKUP(VALUE(Table13[[#This Row],[County FIPS]]), IFERROR(IF(VALUE([1]!New_Licenses[#Data])=0, "Pending", VALUE([1]!New_Licenses[#Data])), [1]!New_Licenses[#Data]), 8, FALSE), "N/A")</f>
        <v>N/A</v>
      </c>
      <c r="H2022" s="9" t="str">
        <f>IF(AND(Table13[[#This Row],[Call Sign]]&lt;&gt;"N/A", Table13[[#This Row],[Call Sign]]&lt;&gt;"Pending"), "Y", "N")</f>
        <v>N</v>
      </c>
      <c r="I2022" s="10" t="str" cm="1">
        <f t="array" ref="I20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2" s="6" t="str" cm="1">
        <f t="array" ref="J2022">IF(IFERROR(VLOOKUP(VALUE(Table13[[#This Row],[County FIPS]]), IFERROR(IF(VALUE([1]!New_Leases[#Data])=0, "Pending", VALUE([1]!New_Leases[#Data])), [1]!New_Leases[#Data]), 13, FALSE), "N")="Active", "Y", "N")</f>
        <v>N</v>
      </c>
      <c r="K2022" s="9" t="str" cm="1">
        <f t="array" ref="K20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2" s="9" t="str" cm="1">
        <f t="array" ref="L20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2" s="11" t="str" cm="1">
        <f t="array" ref="M20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2" s="9" t="str" cm="1">
        <f t="array" ref="N2022">IF(IFERROR(VLOOKUP(VALUE(Table13[[#This Row],[County FIPS]]), VALUE([1]!Assignments_of_Authorization[#Data]), 1, FALSE), "N")&lt;&gt;"N", "Y", "N")</f>
        <v>N</v>
      </c>
      <c r="O2022" s="9" t="str" cm="1">
        <f t="array" ref="O20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2" s="9" t="str" cm="1">
        <f t="array" ref="P20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2" s="9" t="str" cm="1">
        <f t="array" ref="Q20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3" spans="2:17" x14ac:dyDescent="0.25">
      <c r="B2023" s="8" t="s">
        <v>4068</v>
      </c>
      <c r="C2023" t="s">
        <v>1316</v>
      </c>
      <c r="D2023" t="s">
        <v>538</v>
      </c>
      <c r="E2023" t="s">
        <v>6</v>
      </c>
      <c r="F2023" s="4">
        <v>9771</v>
      </c>
      <c r="G2023" s="6" t="str" cm="1">
        <f t="array" ref="G2023">IFERROR(VLOOKUP(VALUE(Table13[[#This Row],[County FIPS]]), IFERROR(IF(VALUE([1]!New_Licenses[#Data])=0, "Pending", VALUE([1]!New_Licenses[#Data])), [1]!New_Licenses[#Data]), 8, FALSE), "N/A")</f>
        <v>N/A</v>
      </c>
      <c r="H2023" s="9" t="str">
        <f>IF(AND(Table13[[#This Row],[Call Sign]]&lt;&gt;"N/A", Table13[[#This Row],[Call Sign]]&lt;&gt;"Pending"), "Y", "N")</f>
        <v>N</v>
      </c>
      <c r="I2023" s="10" t="str" cm="1">
        <f t="array" ref="I20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3" s="6" t="str" cm="1">
        <f t="array" ref="J2023">IF(IFERROR(VLOOKUP(VALUE(Table13[[#This Row],[County FIPS]]), IFERROR(IF(VALUE([1]!New_Leases[#Data])=0, "Pending", VALUE([1]!New_Leases[#Data])), [1]!New_Leases[#Data]), 13, FALSE), "N")="Active", "Y", "N")</f>
        <v>N</v>
      </c>
      <c r="K2023" s="9" t="str" cm="1">
        <f t="array" ref="K20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3" s="9" t="str" cm="1">
        <f t="array" ref="L20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3" s="11" t="str" cm="1">
        <f t="array" ref="M20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3" s="9" t="str" cm="1">
        <f t="array" ref="N2023">IF(IFERROR(VLOOKUP(VALUE(Table13[[#This Row],[County FIPS]]), VALUE([1]!Assignments_of_Authorization[#Data]), 1, FALSE), "N")&lt;&gt;"N", "Y", "N")</f>
        <v>N</v>
      </c>
      <c r="O2023" s="9" t="str" cm="1">
        <f t="array" ref="O20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3" s="9" t="str" cm="1">
        <f t="array" ref="P20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3" s="9" t="str" cm="1">
        <f t="array" ref="Q20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4" spans="2:17" x14ac:dyDescent="0.25">
      <c r="B2024" s="8" t="s">
        <v>4069</v>
      </c>
      <c r="C2024" t="s">
        <v>1316</v>
      </c>
      <c r="D2024" t="s">
        <v>543</v>
      </c>
      <c r="E2024" t="s">
        <v>6</v>
      </c>
      <c r="F2024" s="4">
        <v>8350</v>
      </c>
      <c r="G2024" s="6" t="str" cm="1">
        <f t="array" ref="G2024">IFERROR(VLOOKUP(VALUE(Table13[[#This Row],[County FIPS]]), IFERROR(IF(VALUE([1]!New_Licenses[#Data])=0, "Pending", VALUE([1]!New_Licenses[#Data])), [1]!New_Licenses[#Data]), 8, FALSE), "N/A")</f>
        <v>N/A</v>
      </c>
      <c r="H2024" s="9" t="str">
        <f>IF(AND(Table13[[#This Row],[Call Sign]]&lt;&gt;"N/A", Table13[[#This Row],[Call Sign]]&lt;&gt;"Pending"), "Y", "N")</f>
        <v>N</v>
      </c>
      <c r="I2024" s="10" t="str" cm="1">
        <f t="array" ref="I20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4" s="6" t="str" cm="1">
        <f t="array" ref="J2024">IF(IFERROR(VLOOKUP(VALUE(Table13[[#This Row],[County FIPS]]), IFERROR(IF(VALUE([1]!New_Leases[#Data])=0, "Pending", VALUE([1]!New_Leases[#Data])), [1]!New_Leases[#Data]), 13, FALSE), "N")="Active", "Y", "N")</f>
        <v>N</v>
      </c>
      <c r="K2024" s="9" t="str" cm="1">
        <f t="array" ref="K20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4" s="9" t="str" cm="1">
        <f t="array" ref="L20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4" s="11" t="str" cm="1">
        <f t="array" ref="M20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4" s="9" t="str" cm="1">
        <f t="array" ref="N2024">IF(IFERROR(VLOOKUP(VALUE(Table13[[#This Row],[County FIPS]]), VALUE([1]!Assignments_of_Authorization[#Data]), 1, FALSE), "N")&lt;&gt;"N", "Y", "N")</f>
        <v>N</v>
      </c>
      <c r="O2024" s="9" t="str" cm="1">
        <f t="array" ref="O20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4" s="9" t="str" cm="1">
        <f t="array" ref="P20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4" s="9" t="str" cm="1">
        <f t="array" ref="Q20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5" spans="2:17" x14ac:dyDescent="0.25">
      <c r="B2025" s="8" t="s">
        <v>4070</v>
      </c>
      <c r="C2025" t="s">
        <v>1316</v>
      </c>
      <c r="D2025" t="s">
        <v>685</v>
      </c>
      <c r="E2025" t="s">
        <v>6</v>
      </c>
      <c r="F2025" s="4">
        <v>33291</v>
      </c>
      <c r="G2025" s="6" t="str" cm="1">
        <f t="array" ref="G2025">IFERROR(VLOOKUP(VALUE(Table13[[#This Row],[County FIPS]]), IFERROR(IF(VALUE([1]!New_Licenses[#Data])=0, "Pending", VALUE([1]!New_Licenses[#Data])), [1]!New_Licenses[#Data]), 8, FALSE), "N/A")</f>
        <v>N/A</v>
      </c>
      <c r="H2025" s="9" t="str">
        <f>IF(AND(Table13[[#This Row],[Call Sign]]&lt;&gt;"N/A", Table13[[#This Row],[Call Sign]]&lt;&gt;"Pending"), "Y", "N")</f>
        <v>N</v>
      </c>
      <c r="I2025" s="10" t="str" cm="1">
        <f t="array" ref="I20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5" s="6" t="str" cm="1">
        <f t="array" ref="J2025">IF(IFERROR(VLOOKUP(VALUE(Table13[[#This Row],[County FIPS]]), IFERROR(IF(VALUE([1]!New_Leases[#Data])=0, "Pending", VALUE([1]!New_Leases[#Data])), [1]!New_Leases[#Data]), 13, FALSE), "N")="Active", "Y", "N")</f>
        <v>N</v>
      </c>
      <c r="K2025" s="9" t="str" cm="1">
        <f t="array" ref="K20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5" s="9" t="str" cm="1">
        <f t="array" ref="L20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5" s="11" t="str" cm="1">
        <f t="array" ref="M20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5" s="9" t="str" cm="1">
        <f t="array" ref="N2025">IF(IFERROR(VLOOKUP(VALUE(Table13[[#This Row],[County FIPS]]), VALUE([1]!Assignments_of_Authorization[#Data]), 1, FALSE), "N")&lt;&gt;"N", "Y", "N")</f>
        <v>N</v>
      </c>
      <c r="O2025" s="9" t="str" cm="1">
        <f t="array" ref="O20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5" s="9" t="str" cm="1">
        <f t="array" ref="P20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5" s="9" t="str" cm="1">
        <f t="array" ref="Q20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6" spans="2:17" x14ac:dyDescent="0.25">
      <c r="B2026" s="8" t="s">
        <v>4071</v>
      </c>
      <c r="C2026" t="s">
        <v>1316</v>
      </c>
      <c r="D2026" t="s">
        <v>1335</v>
      </c>
      <c r="E2026" t="s">
        <v>6</v>
      </c>
      <c r="F2026" s="4">
        <v>9809</v>
      </c>
      <c r="G2026" s="6" t="str" cm="1">
        <f t="array" ref="G2026">IFERROR(VLOOKUP(VALUE(Table13[[#This Row],[County FIPS]]), IFERROR(IF(VALUE([1]!New_Licenses[#Data])=0, "Pending", VALUE([1]!New_Licenses[#Data])), [1]!New_Licenses[#Data]), 8, FALSE), "N/A")</f>
        <v>N/A</v>
      </c>
      <c r="H2026" s="9" t="str">
        <f>IF(AND(Table13[[#This Row],[Call Sign]]&lt;&gt;"N/A", Table13[[#This Row],[Call Sign]]&lt;&gt;"Pending"), "Y", "N")</f>
        <v>N</v>
      </c>
      <c r="I2026" s="10" t="str" cm="1">
        <f t="array" ref="I20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6" s="6" t="str" cm="1">
        <f t="array" ref="J2026">IF(IFERROR(VLOOKUP(VALUE(Table13[[#This Row],[County FIPS]]), IFERROR(IF(VALUE([1]!New_Leases[#Data])=0, "Pending", VALUE([1]!New_Leases[#Data])), [1]!New_Leases[#Data]), 13, FALSE), "N")="Active", "Y", "N")</f>
        <v>N</v>
      </c>
      <c r="K2026" s="9" t="str" cm="1">
        <f t="array" ref="K20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6" s="9" t="str" cm="1">
        <f t="array" ref="L20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6" s="11" t="str" cm="1">
        <f t="array" ref="M20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6" s="9" t="str" cm="1">
        <f t="array" ref="N2026">IF(IFERROR(VLOOKUP(VALUE(Table13[[#This Row],[County FIPS]]), VALUE([1]!Assignments_of_Authorization[#Data]), 1, FALSE), "N")&lt;&gt;"N", "Y", "N")</f>
        <v>N</v>
      </c>
      <c r="O2026" s="9" t="str" cm="1">
        <f t="array" ref="O20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6" s="9" t="str" cm="1">
        <f t="array" ref="P20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6" s="9" t="str" cm="1">
        <f t="array" ref="Q20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7" spans="2:17" x14ac:dyDescent="0.25">
      <c r="B2027" s="8" t="s">
        <v>4072</v>
      </c>
      <c r="C2027" t="s">
        <v>1316</v>
      </c>
      <c r="D2027" t="s">
        <v>760</v>
      </c>
      <c r="E2027" t="s">
        <v>6</v>
      </c>
      <c r="F2027" s="4">
        <v>3015</v>
      </c>
      <c r="G2027" s="6" t="str" cm="1">
        <f t="array" ref="G2027">IFERROR(VLOOKUP(VALUE(Table13[[#This Row],[County FIPS]]), IFERROR(IF(VALUE([1]!New_Licenses[#Data])=0, "Pending", VALUE([1]!New_Licenses[#Data])), [1]!New_Licenses[#Data]), 8, FALSE), "N/A")</f>
        <v>N/A</v>
      </c>
      <c r="H2027" s="9" t="str">
        <f>IF(AND(Table13[[#This Row],[Call Sign]]&lt;&gt;"N/A", Table13[[#This Row],[Call Sign]]&lt;&gt;"Pending"), "Y", "N")</f>
        <v>N</v>
      </c>
      <c r="I2027" s="10" t="str" cm="1">
        <f t="array" ref="I20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7" s="6" t="str" cm="1">
        <f t="array" ref="J2027">IF(IFERROR(VLOOKUP(VALUE(Table13[[#This Row],[County FIPS]]), IFERROR(IF(VALUE([1]!New_Leases[#Data])=0, "Pending", VALUE([1]!New_Leases[#Data])), [1]!New_Leases[#Data]), 13, FALSE), "N")="Active", "Y", "N")</f>
        <v>N</v>
      </c>
      <c r="K2027" s="9" t="str" cm="1">
        <f t="array" ref="K20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7" s="9" t="str" cm="1">
        <f t="array" ref="L20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7" s="11" t="str" cm="1">
        <f t="array" ref="M20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7" s="9" t="str" cm="1">
        <f t="array" ref="N2027">IF(IFERROR(VLOOKUP(VALUE(Table13[[#This Row],[County FIPS]]), VALUE([1]!Assignments_of_Authorization[#Data]), 1, FALSE), "N")&lt;&gt;"N", "Y", "N")</f>
        <v>N</v>
      </c>
      <c r="O2027" s="9" t="str" cm="1">
        <f t="array" ref="O20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7" s="9" t="str" cm="1">
        <f t="array" ref="P20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7" s="9" t="str" cm="1">
        <f t="array" ref="Q20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8" spans="2:17" x14ac:dyDescent="0.25">
      <c r="B2028" s="8" t="s">
        <v>4073</v>
      </c>
      <c r="C2028" t="s">
        <v>1316</v>
      </c>
      <c r="D2028" t="s">
        <v>1336</v>
      </c>
      <c r="E2028" t="s">
        <v>6</v>
      </c>
      <c r="F2028" s="4">
        <v>1877</v>
      </c>
      <c r="G2028" s="6" t="str" cm="1">
        <f t="array" ref="G2028">IFERROR(VLOOKUP(VALUE(Table13[[#This Row],[County FIPS]]), IFERROR(IF(VALUE([1]!New_Licenses[#Data])=0, "Pending", VALUE([1]!New_Licenses[#Data])), [1]!New_Licenses[#Data]), 8, FALSE), "N/A")</f>
        <v>N/A</v>
      </c>
      <c r="H2028" s="9" t="str">
        <f>IF(AND(Table13[[#This Row],[Call Sign]]&lt;&gt;"N/A", Table13[[#This Row],[Call Sign]]&lt;&gt;"Pending"), "Y", "N")</f>
        <v>N</v>
      </c>
      <c r="I2028" s="10" t="str" cm="1">
        <f t="array" ref="I20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8" s="6" t="str" cm="1">
        <f t="array" ref="J2028">IF(IFERROR(VLOOKUP(VALUE(Table13[[#This Row],[County FIPS]]), IFERROR(IF(VALUE([1]!New_Leases[#Data])=0, "Pending", VALUE([1]!New_Leases[#Data])), [1]!New_Leases[#Data]), 13, FALSE), "N")="Active", "Y", "N")</f>
        <v>N</v>
      </c>
      <c r="K2028" s="9" t="str" cm="1">
        <f t="array" ref="K20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8" s="9" t="str" cm="1">
        <f t="array" ref="L20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8" s="11" t="str" cm="1">
        <f t="array" ref="M20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8" s="9" t="str" cm="1">
        <f t="array" ref="N2028">IF(IFERROR(VLOOKUP(VALUE(Table13[[#This Row],[County FIPS]]), VALUE([1]!Assignments_of_Authorization[#Data]), 1, FALSE), "N")&lt;&gt;"N", "Y", "N")</f>
        <v>N</v>
      </c>
      <c r="O2028" s="9" t="str" cm="1">
        <f t="array" ref="O20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8" s="9" t="str" cm="1">
        <f t="array" ref="P20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8" s="9" t="str" cm="1">
        <f t="array" ref="Q20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29" spans="2:17" x14ac:dyDescent="0.25">
      <c r="B2029" s="8" t="s">
        <v>4074</v>
      </c>
      <c r="C2029" t="s">
        <v>1316</v>
      </c>
      <c r="D2029" t="s">
        <v>1337</v>
      </c>
      <c r="E2029" t="s">
        <v>6</v>
      </c>
      <c r="F2029" s="4">
        <v>6844</v>
      </c>
      <c r="G2029" s="6" t="str" cm="1">
        <f t="array" ref="G2029">IFERROR(VLOOKUP(VALUE(Table13[[#This Row],[County FIPS]]), IFERROR(IF(VALUE([1]!New_Licenses[#Data])=0, "Pending", VALUE([1]!New_Licenses[#Data])), [1]!New_Licenses[#Data]), 8, FALSE), "N/A")</f>
        <v>N/A</v>
      </c>
      <c r="H2029" s="9" t="str">
        <f>IF(AND(Table13[[#This Row],[Call Sign]]&lt;&gt;"N/A", Table13[[#This Row],[Call Sign]]&lt;&gt;"Pending"), "Y", "N")</f>
        <v>N</v>
      </c>
      <c r="I2029" s="10" t="str" cm="1">
        <f t="array" ref="I20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29" s="6" t="str" cm="1">
        <f t="array" ref="J2029">IF(IFERROR(VLOOKUP(VALUE(Table13[[#This Row],[County FIPS]]), IFERROR(IF(VALUE([1]!New_Leases[#Data])=0, "Pending", VALUE([1]!New_Leases[#Data])), [1]!New_Leases[#Data]), 13, FALSE), "N")="Active", "Y", "N")</f>
        <v>N</v>
      </c>
      <c r="K2029" s="9" t="str" cm="1">
        <f t="array" ref="K20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29" s="9" t="str" cm="1">
        <f t="array" ref="L20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29" s="11" t="str" cm="1">
        <f t="array" ref="M20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29" s="9" t="str" cm="1">
        <f t="array" ref="N2029">IF(IFERROR(VLOOKUP(VALUE(Table13[[#This Row],[County FIPS]]), VALUE([1]!Assignments_of_Authorization[#Data]), 1, FALSE), "N")&lt;&gt;"N", "Y", "N")</f>
        <v>N</v>
      </c>
      <c r="O2029" s="9" t="str" cm="1">
        <f t="array" ref="O20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29" s="9" t="str" cm="1">
        <f t="array" ref="P20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29" s="9" t="str" cm="1">
        <f t="array" ref="Q20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0" spans="2:17" x14ac:dyDescent="0.25">
      <c r="B2030" s="8" t="s">
        <v>4075</v>
      </c>
      <c r="C2030" t="s">
        <v>1316</v>
      </c>
      <c r="D2030" t="s">
        <v>434</v>
      </c>
      <c r="E2030" t="s">
        <v>6</v>
      </c>
      <c r="F2030" s="4">
        <v>3990</v>
      </c>
      <c r="G2030" s="6" t="str" cm="1">
        <f t="array" ref="G2030">IFERROR(VLOOKUP(VALUE(Table13[[#This Row],[County FIPS]]), IFERROR(IF(VALUE([1]!New_Licenses[#Data])=0, "Pending", VALUE([1]!New_Licenses[#Data])), [1]!New_Licenses[#Data]), 8, FALSE), "N/A")</f>
        <v>N/A</v>
      </c>
      <c r="H2030" s="9" t="str">
        <f>IF(AND(Table13[[#This Row],[Call Sign]]&lt;&gt;"N/A", Table13[[#This Row],[Call Sign]]&lt;&gt;"Pending"), "Y", "N")</f>
        <v>N</v>
      </c>
      <c r="I2030" s="10" t="str" cm="1">
        <f t="array" ref="I20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0" s="6" t="str" cm="1">
        <f t="array" ref="J2030">IF(IFERROR(VLOOKUP(VALUE(Table13[[#This Row],[County FIPS]]), IFERROR(IF(VALUE([1]!New_Leases[#Data])=0, "Pending", VALUE([1]!New_Leases[#Data])), [1]!New_Leases[#Data]), 13, FALSE), "N")="Active", "Y", "N")</f>
        <v>N</v>
      </c>
      <c r="K2030" s="9" t="str" cm="1">
        <f t="array" ref="K20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0" s="9" t="str" cm="1">
        <f t="array" ref="L20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0" s="11" t="str" cm="1">
        <f t="array" ref="M20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0" s="9" t="str" cm="1">
        <f t="array" ref="N2030">IF(IFERROR(VLOOKUP(VALUE(Table13[[#This Row],[County FIPS]]), VALUE([1]!Assignments_of_Authorization[#Data]), 1, FALSE), "N")&lt;&gt;"N", "Y", "N")</f>
        <v>N</v>
      </c>
      <c r="O2030" s="9" t="str" cm="1">
        <f t="array" ref="O20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0" s="9" t="str" cm="1">
        <f t="array" ref="P20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0" s="9" t="str" cm="1">
        <f t="array" ref="Q20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1" spans="2:17" x14ac:dyDescent="0.25">
      <c r="B2031" s="8" t="s">
        <v>4076</v>
      </c>
      <c r="C2031" t="s">
        <v>1316</v>
      </c>
      <c r="D2031" t="s">
        <v>984</v>
      </c>
      <c r="E2031" t="s">
        <v>6</v>
      </c>
      <c r="F2031" s="4">
        <v>11605</v>
      </c>
      <c r="G2031" s="6" t="str" cm="1">
        <f t="array" ref="G2031">IFERROR(VLOOKUP(VALUE(Table13[[#This Row],[County FIPS]]), IFERROR(IF(VALUE([1]!New_Licenses[#Data])=0, "Pending", VALUE([1]!New_Licenses[#Data])), [1]!New_Licenses[#Data]), 8, FALSE), "N/A")</f>
        <v>N/A</v>
      </c>
      <c r="H2031" s="9" t="str">
        <f>IF(AND(Table13[[#This Row],[Call Sign]]&lt;&gt;"N/A", Table13[[#This Row],[Call Sign]]&lt;&gt;"Pending"), "Y", "N")</f>
        <v>N</v>
      </c>
      <c r="I2031" s="10" t="str" cm="1">
        <f t="array" ref="I20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1" s="6" t="str" cm="1">
        <f t="array" ref="J2031">IF(IFERROR(VLOOKUP(VALUE(Table13[[#This Row],[County FIPS]]), IFERROR(IF(VALUE([1]!New_Leases[#Data])=0, "Pending", VALUE([1]!New_Leases[#Data])), [1]!New_Leases[#Data]), 13, FALSE), "N")="Active", "Y", "N")</f>
        <v>N</v>
      </c>
      <c r="K2031" s="9" t="str" cm="1">
        <f t="array" ref="K20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1" s="9" t="str" cm="1">
        <f t="array" ref="L20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1" s="11" t="str" cm="1">
        <f t="array" ref="M20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1" s="9" t="str" cm="1">
        <f t="array" ref="N2031">IF(IFERROR(VLOOKUP(VALUE(Table13[[#This Row],[County FIPS]]), VALUE([1]!Assignments_of_Authorization[#Data]), 1, FALSE), "N")&lt;&gt;"N", "Y", "N")</f>
        <v>N</v>
      </c>
      <c r="O2031" s="9" t="str" cm="1">
        <f t="array" ref="O20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1" s="9" t="str" cm="1">
        <f t="array" ref="P20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1" s="9" t="str" cm="1">
        <f t="array" ref="Q20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2" spans="2:17" x14ac:dyDescent="0.25">
      <c r="B2032" s="8" t="s">
        <v>4077</v>
      </c>
      <c r="C2032" t="s">
        <v>1316</v>
      </c>
      <c r="D2032" t="s">
        <v>1338</v>
      </c>
      <c r="E2032" t="s">
        <v>6</v>
      </c>
      <c r="F2032" s="4">
        <v>5703</v>
      </c>
      <c r="G2032" s="6" t="str" cm="1">
        <f t="array" ref="G2032">IFERROR(VLOOKUP(VALUE(Table13[[#This Row],[County FIPS]]), IFERROR(IF(VALUE([1]!New_Licenses[#Data])=0, "Pending", VALUE([1]!New_Licenses[#Data])), [1]!New_Licenses[#Data]), 8, FALSE), "N/A")</f>
        <v>N/A</v>
      </c>
      <c r="H2032" s="9" t="str">
        <f>IF(AND(Table13[[#This Row],[Call Sign]]&lt;&gt;"N/A", Table13[[#This Row],[Call Sign]]&lt;&gt;"Pending"), "Y", "N")</f>
        <v>N</v>
      </c>
      <c r="I2032" s="10" t="str" cm="1">
        <f t="array" ref="I20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2" s="6" t="str" cm="1">
        <f t="array" ref="J2032">IF(IFERROR(VLOOKUP(VALUE(Table13[[#This Row],[County FIPS]]), IFERROR(IF(VALUE([1]!New_Leases[#Data])=0, "Pending", VALUE([1]!New_Leases[#Data])), [1]!New_Leases[#Data]), 13, FALSE), "N")="Active", "Y", "N")</f>
        <v>N</v>
      </c>
      <c r="K2032" s="9" t="str" cm="1">
        <f t="array" ref="K20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2" s="9" t="str" cm="1">
        <f t="array" ref="L20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2" s="11" t="str" cm="1">
        <f t="array" ref="M20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2" s="9" t="str" cm="1">
        <f t="array" ref="N2032">IF(IFERROR(VLOOKUP(VALUE(Table13[[#This Row],[County FIPS]]), VALUE([1]!Assignments_of_Authorization[#Data]), 1, FALSE), "N")&lt;&gt;"N", "Y", "N")</f>
        <v>N</v>
      </c>
      <c r="O2032" s="9" t="str" cm="1">
        <f t="array" ref="O20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2" s="9" t="str" cm="1">
        <f t="array" ref="P20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2" s="9" t="str" cm="1">
        <f t="array" ref="Q20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3" spans="2:17" x14ac:dyDescent="0.25">
      <c r="B2033" s="8" t="s">
        <v>4078</v>
      </c>
      <c r="C2033" t="s">
        <v>1316</v>
      </c>
      <c r="D2033" t="s">
        <v>987</v>
      </c>
      <c r="E2033" t="s">
        <v>6</v>
      </c>
      <c r="F2033" s="4">
        <v>2282</v>
      </c>
      <c r="G2033" s="6" t="str" cm="1">
        <f t="array" ref="G2033">IFERROR(VLOOKUP(VALUE(Table13[[#This Row],[County FIPS]]), IFERROR(IF(VALUE([1]!New_Licenses[#Data])=0, "Pending", VALUE([1]!New_Licenses[#Data])), [1]!New_Licenses[#Data]), 8, FALSE), "N/A")</f>
        <v>N/A</v>
      </c>
      <c r="H2033" s="9" t="str">
        <f>IF(AND(Table13[[#This Row],[Call Sign]]&lt;&gt;"N/A", Table13[[#This Row],[Call Sign]]&lt;&gt;"Pending"), "Y", "N")</f>
        <v>N</v>
      </c>
      <c r="I2033" s="10" t="str" cm="1">
        <f t="array" ref="I20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3" s="6" t="str" cm="1">
        <f t="array" ref="J2033">IF(IFERROR(VLOOKUP(VALUE(Table13[[#This Row],[County FIPS]]), IFERROR(IF(VALUE([1]!New_Leases[#Data])=0, "Pending", VALUE([1]!New_Leases[#Data])), [1]!New_Leases[#Data]), 13, FALSE), "N")="Active", "Y", "N")</f>
        <v>N</v>
      </c>
      <c r="K2033" s="9" t="str" cm="1">
        <f t="array" ref="K20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3" s="9" t="str" cm="1">
        <f t="array" ref="L20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3" s="11" t="str" cm="1">
        <f t="array" ref="M20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3" s="9" t="str" cm="1">
        <f t="array" ref="N2033">IF(IFERROR(VLOOKUP(VALUE(Table13[[#This Row],[County FIPS]]), VALUE([1]!Assignments_of_Authorization[#Data]), 1, FALSE), "N")&lt;&gt;"N", "Y", "N")</f>
        <v>N</v>
      </c>
      <c r="O2033" s="9" t="str" cm="1">
        <f t="array" ref="O20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3" s="9" t="str" cm="1">
        <f t="array" ref="P20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3" s="9" t="str" cm="1">
        <f t="array" ref="Q20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4" spans="2:17" x14ac:dyDescent="0.25">
      <c r="B2034" s="8" t="s">
        <v>4079</v>
      </c>
      <c r="C2034" t="s">
        <v>1316</v>
      </c>
      <c r="D2034" t="s">
        <v>548</v>
      </c>
      <c r="E2034" t="s">
        <v>6</v>
      </c>
      <c r="F2034" s="4">
        <v>16529</v>
      </c>
      <c r="G2034" s="6" t="str" cm="1">
        <f t="array" ref="G2034">IFERROR(VLOOKUP(VALUE(Table13[[#This Row],[County FIPS]]), IFERROR(IF(VALUE([1]!New_Licenses[#Data])=0, "Pending", VALUE([1]!New_Licenses[#Data])), [1]!New_Licenses[#Data]), 8, FALSE), "N/A")</f>
        <v>N/A</v>
      </c>
      <c r="H2034" s="9" t="str">
        <f>IF(AND(Table13[[#This Row],[Call Sign]]&lt;&gt;"N/A", Table13[[#This Row],[Call Sign]]&lt;&gt;"Pending"), "Y", "N")</f>
        <v>N</v>
      </c>
      <c r="I2034" s="10" t="str" cm="1">
        <f t="array" ref="I20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4" s="6" t="str" cm="1">
        <f t="array" ref="J2034">IF(IFERROR(VLOOKUP(VALUE(Table13[[#This Row],[County FIPS]]), IFERROR(IF(VALUE([1]!New_Leases[#Data])=0, "Pending", VALUE([1]!New_Leases[#Data])), [1]!New_Leases[#Data]), 13, FALSE), "N")="Active", "Y", "N")</f>
        <v>N</v>
      </c>
      <c r="K2034" s="9" t="str" cm="1">
        <f t="array" ref="K20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4" s="9" t="str" cm="1">
        <f t="array" ref="L20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4" s="11" t="str" cm="1">
        <f t="array" ref="M20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4" s="9" t="str" cm="1">
        <f t="array" ref="N2034">IF(IFERROR(VLOOKUP(VALUE(Table13[[#This Row],[County FIPS]]), VALUE([1]!Assignments_of_Authorization[#Data]), 1, FALSE), "N")&lt;&gt;"N", "Y", "N")</f>
        <v>N</v>
      </c>
      <c r="O2034" s="9" t="str" cm="1">
        <f t="array" ref="O20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4" s="9" t="str" cm="1">
        <f t="array" ref="P20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4" s="9" t="str" cm="1">
        <f t="array" ref="Q20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5" spans="2:17" x14ac:dyDescent="0.25">
      <c r="B2035" s="8" t="s">
        <v>4080</v>
      </c>
      <c r="C2035" t="s">
        <v>1316</v>
      </c>
      <c r="D2035" t="s">
        <v>1339</v>
      </c>
      <c r="E2035" t="s">
        <v>6</v>
      </c>
      <c r="F2035" s="4">
        <v>12187</v>
      </c>
      <c r="G2035" s="6" t="str" cm="1">
        <f t="array" ref="G2035">IFERROR(VLOOKUP(VALUE(Table13[[#This Row],[County FIPS]]), IFERROR(IF(VALUE([1]!New_Licenses[#Data])=0, "Pending", VALUE([1]!New_Licenses[#Data])), [1]!New_Licenses[#Data]), 8, FALSE), "N/A")</f>
        <v>N/A</v>
      </c>
      <c r="H2035" s="9" t="str">
        <f>IF(AND(Table13[[#This Row],[Call Sign]]&lt;&gt;"N/A", Table13[[#This Row],[Call Sign]]&lt;&gt;"Pending"), "Y", "N")</f>
        <v>N</v>
      </c>
      <c r="I2035" s="10" t="str" cm="1">
        <f t="array" ref="I20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5" s="6" t="str" cm="1">
        <f t="array" ref="J2035">IF(IFERROR(VLOOKUP(VALUE(Table13[[#This Row],[County FIPS]]), IFERROR(IF(VALUE([1]!New_Leases[#Data])=0, "Pending", VALUE([1]!New_Leases[#Data])), [1]!New_Leases[#Data]), 13, FALSE), "N")="Active", "Y", "N")</f>
        <v>N</v>
      </c>
      <c r="K2035" s="9" t="str" cm="1">
        <f t="array" ref="K20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5" s="9" t="str" cm="1">
        <f t="array" ref="L20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5" s="11" t="str" cm="1">
        <f t="array" ref="M20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5" s="9" t="str" cm="1">
        <f t="array" ref="N2035">IF(IFERROR(VLOOKUP(VALUE(Table13[[#This Row],[County FIPS]]), VALUE([1]!Assignments_of_Authorization[#Data]), 1, FALSE), "N")&lt;&gt;"N", "Y", "N")</f>
        <v>N</v>
      </c>
      <c r="O2035" s="9" t="str" cm="1">
        <f t="array" ref="O20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5" s="9" t="str" cm="1">
        <f t="array" ref="P20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5" s="9" t="str" cm="1">
        <f t="array" ref="Q20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6" spans="2:17" x14ac:dyDescent="0.25">
      <c r="B2036" s="8" t="s">
        <v>4081</v>
      </c>
      <c r="C2036" t="s">
        <v>1316</v>
      </c>
      <c r="D2036" t="s">
        <v>1340</v>
      </c>
      <c r="E2036" t="s">
        <v>6</v>
      </c>
      <c r="F2036" s="4">
        <v>3862</v>
      </c>
      <c r="G2036" s="6" t="str" cm="1">
        <f t="array" ref="G2036">IFERROR(VLOOKUP(VALUE(Table13[[#This Row],[County FIPS]]), IFERROR(IF(VALUE([1]!New_Licenses[#Data])=0, "Pending", VALUE([1]!New_Licenses[#Data])), [1]!New_Licenses[#Data]), 8, FALSE), "N/A")</f>
        <v>N/A</v>
      </c>
      <c r="H2036" s="9" t="str">
        <f>IF(AND(Table13[[#This Row],[Call Sign]]&lt;&gt;"N/A", Table13[[#This Row],[Call Sign]]&lt;&gt;"Pending"), "Y", "N")</f>
        <v>N</v>
      </c>
      <c r="I2036" s="10" t="str" cm="1">
        <f t="array" ref="I20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6" s="6" t="str" cm="1">
        <f t="array" ref="J2036">IF(IFERROR(VLOOKUP(VALUE(Table13[[#This Row],[County FIPS]]), IFERROR(IF(VALUE([1]!New_Leases[#Data])=0, "Pending", VALUE([1]!New_Leases[#Data])), [1]!New_Leases[#Data]), 13, FALSE), "N")="Active", "Y", "N")</f>
        <v>N</v>
      </c>
      <c r="K2036" s="9" t="str" cm="1">
        <f t="array" ref="K20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6" s="9" t="str" cm="1">
        <f t="array" ref="L20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6" s="11" t="str" cm="1">
        <f t="array" ref="M20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6" s="9" t="str" cm="1">
        <f t="array" ref="N2036">IF(IFERROR(VLOOKUP(VALUE(Table13[[#This Row],[County FIPS]]), VALUE([1]!Assignments_of_Authorization[#Data]), 1, FALSE), "N")&lt;&gt;"N", "Y", "N")</f>
        <v>N</v>
      </c>
      <c r="O2036" s="9" t="str" cm="1">
        <f t="array" ref="O20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6" s="9" t="str" cm="1">
        <f t="array" ref="P20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6" s="9" t="str" cm="1">
        <f t="array" ref="Q20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7" spans="2:17" x14ac:dyDescent="0.25">
      <c r="B2037" s="8" t="s">
        <v>4082</v>
      </c>
      <c r="C2037" t="s">
        <v>1316</v>
      </c>
      <c r="D2037" t="s">
        <v>704</v>
      </c>
      <c r="E2037" t="s">
        <v>6</v>
      </c>
      <c r="F2037" s="4">
        <v>1265</v>
      </c>
      <c r="G2037" s="6" t="str" cm="1">
        <f t="array" ref="G2037">IFERROR(VLOOKUP(VALUE(Table13[[#This Row],[County FIPS]]), IFERROR(IF(VALUE([1]!New_Licenses[#Data])=0, "Pending", VALUE([1]!New_Licenses[#Data])), [1]!New_Licenses[#Data]), 8, FALSE), "N/A")</f>
        <v>N/A</v>
      </c>
      <c r="H2037" s="9" t="str">
        <f>IF(AND(Table13[[#This Row],[Call Sign]]&lt;&gt;"N/A", Table13[[#This Row],[Call Sign]]&lt;&gt;"Pending"), "Y", "N")</f>
        <v>N</v>
      </c>
      <c r="I2037" s="10" t="str" cm="1">
        <f t="array" ref="I20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7" s="6" t="str" cm="1">
        <f t="array" ref="J2037">IF(IFERROR(VLOOKUP(VALUE(Table13[[#This Row],[County FIPS]]), IFERROR(IF(VALUE([1]!New_Leases[#Data])=0, "Pending", VALUE([1]!New_Leases[#Data])), [1]!New_Leases[#Data]), 13, FALSE), "N")="Active", "Y", "N")</f>
        <v>N</v>
      </c>
      <c r="K2037" s="9" t="str" cm="1">
        <f t="array" ref="K20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7" s="9" t="str" cm="1">
        <f t="array" ref="L20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7" s="11" t="str" cm="1">
        <f t="array" ref="M20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7" s="9" t="str" cm="1">
        <f t="array" ref="N2037">IF(IFERROR(VLOOKUP(VALUE(Table13[[#This Row],[County FIPS]]), VALUE([1]!Assignments_of_Authorization[#Data]), 1, FALSE), "N")&lt;&gt;"N", "Y", "N")</f>
        <v>N</v>
      </c>
      <c r="O2037" s="9" t="str" cm="1">
        <f t="array" ref="O20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7" s="9" t="str" cm="1">
        <f t="array" ref="P20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7" s="9" t="str" cm="1">
        <f t="array" ref="Q20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8" spans="2:17" x14ac:dyDescent="0.25">
      <c r="B2038" s="8" t="s">
        <v>4083</v>
      </c>
      <c r="C2038" t="s">
        <v>1316</v>
      </c>
      <c r="D2038" t="s">
        <v>643</v>
      </c>
      <c r="E2038" t="s">
        <v>6</v>
      </c>
      <c r="F2038" s="4">
        <v>3898</v>
      </c>
      <c r="G2038" s="6" t="str" cm="1">
        <f t="array" ref="G2038">IFERROR(VLOOKUP(VALUE(Table13[[#This Row],[County FIPS]]), IFERROR(IF(VALUE([1]!New_Licenses[#Data])=0, "Pending", VALUE([1]!New_Licenses[#Data])), [1]!New_Licenses[#Data]), 8, FALSE), "N/A")</f>
        <v>N/A</v>
      </c>
      <c r="H2038" s="9" t="str">
        <f>IF(AND(Table13[[#This Row],[Call Sign]]&lt;&gt;"N/A", Table13[[#This Row],[Call Sign]]&lt;&gt;"Pending"), "Y", "N")</f>
        <v>N</v>
      </c>
      <c r="I2038" s="10" t="str" cm="1">
        <f t="array" ref="I20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8" s="6" t="str" cm="1">
        <f t="array" ref="J2038">IF(IFERROR(VLOOKUP(VALUE(Table13[[#This Row],[County FIPS]]), IFERROR(IF(VALUE([1]!New_Leases[#Data])=0, "Pending", VALUE([1]!New_Leases[#Data])), [1]!New_Leases[#Data]), 13, FALSE), "N")="Active", "Y", "N")</f>
        <v>N</v>
      </c>
      <c r="K2038" s="9" t="str" cm="1">
        <f t="array" ref="K20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8" s="9" t="str" cm="1">
        <f t="array" ref="L20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8" s="11" t="str" cm="1">
        <f t="array" ref="M20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8" s="9" t="str" cm="1">
        <f t="array" ref="N2038">IF(IFERROR(VLOOKUP(VALUE(Table13[[#This Row],[County FIPS]]), VALUE([1]!Assignments_of_Authorization[#Data]), 1, FALSE), "N")&lt;&gt;"N", "Y", "N")</f>
        <v>N</v>
      </c>
      <c r="O2038" s="9" t="str" cm="1">
        <f t="array" ref="O20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8" s="9" t="str" cm="1">
        <f t="array" ref="P20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8" s="9" t="str" cm="1">
        <f t="array" ref="Q20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39" spans="2:17" x14ac:dyDescent="0.25">
      <c r="B2039" s="8" t="s">
        <v>4084</v>
      </c>
      <c r="C2039" t="s">
        <v>1316</v>
      </c>
      <c r="D2039" t="s">
        <v>1341</v>
      </c>
      <c r="E2039" t="s">
        <v>6</v>
      </c>
      <c r="F2039" s="4">
        <v>706</v>
      </c>
      <c r="G2039" s="6" t="str" cm="1">
        <f t="array" ref="G2039">IFERROR(VLOOKUP(VALUE(Table13[[#This Row],[County FIPS]]), IFERROR(IF(VALUE([1]!New_Licenses[#Data])=0, "Pending", VALUE([1]!New_Licenses[#Data])), [1]!New_Licenses[#Data]), 8, FALSE), "N/A")</f>
        <v>N/A</v>
      </c>
      <c r="H2039" s="9" t="str">
        <f>IF(AND(Table13[[#This Row],[Call Sign]]&lt;&gt;"N/A", Table13[[#This Row],[Call Sign]]&lt;&gt;"Pending"), "Y", "N")</f>
        <v>N</v>
      </c>
      <c r="I2039" s="10" t="str" cm="1">
        <f t="array" ref="I20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39" s="6" t="str" cm="1">
        <f t="array" ref="J2039">IF(IFERROR(VLOOKUP(VALUE(Table13[[#This Row],[County FIPS]]), IFERROR(IF(VALUE([1]!New_Leases[#Data])=0, "Pending", VALUE([1]!New_Leases[#Data])), [1]!New_Leases[#Data]), 13, FALSE), "N")="Active", "Y", "N")</f>
        <v>N</v>
      </c>
      <c r="K2039" s="9" t="str" cm="1">
        <f t="array" ref="K20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39" s="9" t="str" cm="1">
        <f t="array" ref="L20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39" s="11" t="str" cm="1">
        <f t="array" ref="M20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39" s="9" t="str" cm="1">
        <f t="array" ref="N2039">IF(IFERROR(VLOOKUP(VALUE(Table13[[#This Row],[County FIPS]]), VALUE([1]!Assignments_of_Authorization[#Data]), 1, FALSE), "N")&lt;&gt;"N", "Y", "N")</f>
        <v>N</v>
      </c>
      <c r="O2039" s="9" t="str" cm="1">
        <f t="array" ref="O20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39" s="9" t="str" cm="1">
        <f t="array" ref="P20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39" s="9" t="str" cm="1">
        <f t="array" ref="Q20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0" spans="2:17" x14ac:dyDescent="0.25">
      <c r="B2040" s="8" t="s">
        <v>4085</v>
      </c>
      <c r="C2040" t="s">
        <v>1316</v>
      </c>
      <c r="D2040" t="s">
        <v>552</v>
      </c>
      <c r="E2040" t="s">
        <v>6</v>
      </c>
      <c r="F2040" s="4">
        <v>33646</v>
      </c>
      <c r="G2040" s="6" t="str" cm="1">
        <f t="array" ref="G2040">IFERROR(VLOOKUP(VALUE(Table13[[#This Row],[County FIPS]]), IFERROR(IF(VALUE([1]!New_Licenses[#Data])=0, "Pending", VALUE([1]!New_Licenses[#Data])), [1]!New_Licenses[#Data]), 8, FALSE), "N/A")</f>
        <v>N/A</v>
      </c>
      <c r="H2040" s="9" t="str">
        <f>IF(AND(Table13[[#This Row],[Call Sign]]&lt;&gt;"N/A", Table13[[#This Row],[Call Sign]]&lt;&gt;"Pending"), "Y", "N")</f>
        <v>N</v>
      </c>
      <c r="I2040" s="10" t="str" cm="1">
        <f t="array" ref="I20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0" s="6" t="str" cm="1">
        <f t="array" ref="J2040">IF(IFERROR(VLOOKUP(VALUE(Table13[[#This Row],[County FIPS]]), IFERROR(IF(VALUE([1]!New_Leases[#Data])=0, "Pending", VALUE([1]!New_Leases[#Data])), [1]!New_Leases[#Data]), 13, FALSE), "N")="Active", "Y", "N")</f>
        <v>N</v>
      </c>
      <c r="K2040" s="9" t="str" cm="1">
        <f t="array" ref="K20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0" s="9" t="str" cm="1">
        <f t="array" ref="L20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0" s="11" t="str" cm="1">
        <f t="array" ref="M20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0" s="9" t="str" cm="1">
        <f t="array" ref="N2040">IF(IFERROR(VLOOKUP(VALUE(Table13[[#This Row],[County FIPS]]), VALUE([1]!Assignments_of_Authorization[#Data]), 1, FALSE), "N")&lt;&gt;"N", "Y", "N")</f>
        <v>N</v>
      </c>
      <c r="O2040" s="9" t="str" cm="1">
        <f t="array" ref="O20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0" s="9" t="str" cm="1">
        <f t="array" ref="P20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0" s="9" t="str" cm="1">
        <f t="array" ref="Q20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1" spans="2:17" x14ac:dyDescent="0.25">
      <c r="B2041" s="8" t="s">
        <v>4086</v>
      </c>
      <c r="C2041" t="s">
        <v>1316</v>
      </c>
      <c r="D2041" t="s">
        <v>994</v>
      </c>
      <c r="E2041" t="s">
        <v>6</v>
      </c>
      <c r="F2041" s="4">
        <v>1798</v>
      </c>
      <c r="G2041" s="6" t="str" cm="1">
        <f t="array" ref="G2041">IFERROR(VLOOKUP(VALUE(Table13[[#This Row],[County FIPS]]), IFERROR(IF(VALUE([1]!New_Licenses[#Data])=0, "Pending", VALUE([1]!New_Licenses[#Data])), [1]!New_Licenses[#Data]), 8, FALSE), "N/A")</f>
        <v>N/A</v>
      </c>
      <c r="H2041" s="9" t="str">
        <f>IF(AND(Table13[[#This Row],[Call Sign]]&lt;&gt;"N/A", Table13[[#This Row],[Call Sign]]&lt;&gt;"Pending"), "Y", "N")</f>
        <v>N</v>
      </c>
      <c r="I2041" s="10" t="str" cm="1">
        <f t="array" ref="I20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1" s="6" t="str" cm="1">
        <f t="array" ref="J2041">IF(IFERROR(VLOOKUP(VALUE(Table13[[#This Row],[County FIPS]]), IFERROR(IF(VALUE([1]!New_Leases[#Data])=0, "Pending", VALUE([1]!New_Leases[#Data])), [1]!New_Leases[#Data]), 13, FALSE), "N")="Active", "Y", "N")</f>
        <v>N</v>
      </c>
      <c r="K2041" s="9" t="str" cm="1">
        <f t="array" ref="K20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1" s="9" t="str" cm="1">
        <f t="array" ref="L20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1" s="11" t="str" cm="1">
        <f t="array" ref="M20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1" s="9" t="str" cm="1">
        <f t="array" ref="N2041">IF(IFERROR(VLOOKUP(VALUE(Table13[[#This Row],[County FIPS]]), VALUE([1]!Assignments_of_Authorization[#Data]), 1, FALSE), "N")&lt;&gt;"N", "Y", "N")</f>
        <v>N</v>
      </c>
      <c r="O2041" s="9" t="str" cm="1">
        <f t="array" ref="O20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1" s="9" t="str" cm="1">
        <f t="array" ref="P20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1" s="9" t="str" cm="1">
        <f t="array" ref="Q20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2" spans="2:17" x14ac:dyDescent="0.25">
      <c r="B2042" s="8" t="s">
        <v>4087</v>
      </c>
      <c r="C2042" t="s">
        <v>1316</v>
      </c>
      <c r="D2042" t="s">
        <v>1342</v>
      </c>
      <c r="E2042" t="s">
        <v>6</v>
      </c>
      <c r="F2042" s="4">
        <v>21593</v>
      </c>
      <c r="G2042" s="6" t="str" cm="1">
        <f t="array" ref="G2042">IFERROR(VLOOKUP(VALUE(Table13[[#This Row],[County FIPS]]), IFERROR(IF(VALUE([1]!New_Licenses[#Data])=0, "Pending", VALUE([1]!New_Licenses[#Data])), [1]!New_Licenses[#Data]), 8, FALSE), "N/A")</f>
        <v>N/A</v>
      </c>
      <c r="H2042" s="9" t="str">
        <f>IF(AND(Table13[[#This Row],[Call Sign]]&lt;&gt;"N/A", Table13[[#This Row],[Call Sign]]&lt;&gt;"Pending"), "Y", "N")</f>
        <v>N</v>
      </c>
      <c r="I2042" s="10" t="str" cm="1">
        <f t="array" ref="I20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2" s="6" t="str" cm="1">
        <f t="array" ref="J2042">IF(IFERROR(VLOOKUP(VALUE(Table13[[#This Row],[County FIPS]]), IFERROR(IF(VALUE([1]!New_Leases[#Data])=0, "Pending", VALUE([1]!New_Leases[#Data])), [1]!New_Leases[#Data]), 13, FALSE), "N")="Active", "Y", "N")</f>
        <v>N</v>
      </c>
      <c r="K2042" s="9" t="str" cm="1">
        <f t="array" ref="K20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2" s="9" t="str" cm="1">
        <f t="array" ref="L20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2" s="11" t="str" cm="1">
        <f t="array" ref="M20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2" s="9" t="str" cm="1">
        <f t="array" ref="N2042">IF(IFERROR(VLOOKUP(VALUE(Table13[[#This Row],[County FIPS]]), VALUE([1]!Assignments_of_Authorization[#Data]), 1, FALSE), "N")&lt;&gt;"N", "Y", "N")</f>
        <v>N</v>
      </c>
      <c r="O2042" s="9" t="str" cm="1">
        <f t="array" ref="O20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2" s="9" t="str" cm="1">
        <f t="array" ref="P20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2" s="9" t="str" cm="1">
        <f t="array" ref="Q20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3" spans="2:17" x14ac:dyDescent="0.25">
      <c r="B2043" s="8" t="s">
        <v>4088</v>
      </c>
      <c r="C2043" t="s">
        <v>1316</v>
      </c>
      <c r="D2043" t="s">
        <v>1343</v>
      </c>
      <c r="E2043" t="s">
        <v>6</v>
      </c>
      <c r="F2043" s="4">
        <v>2162</v>
      </c>
      <c r="G2043" s="6" t="str" cm="1">
        <f t="array" ref="G2043">IFERROR(VLOOKUP(VALUE(Table13[[#This Row],[County FIPS]]), IFERROR(IF(VALUE([1]!New_Licenses[#Data])=0, "Pending", VALUE([1]!New_Licenses[#Data])), [1]!New_Licenses[#Data]), 8, FALSE), "N/A")</f>
        <v>N/A</v>
      </c>
      <c r="H2043" s="9" t="str">
        <f>IF(AND(Table13[[#This Row],[Call Sign]]&lt;&gt;"N/A", Table13[[#This Row],[Call Sign]]&lt;&gt;"Pending"), "Y", "N")</f>
        <v>N</v>
      </c>
      <c r="I2043" s="10" t="str" cm="1">
        <f t="array" ref="I20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3" s="6" t="str" cm="1">
        <f t="array" ref="J2043">IF(IFERROR(VLOOKUP(VALUE(Table13[[#This Row],[County FIPS]]), IFERROR(IF(VALUE([1]!New_Leases[#Data])=0, "Pending", VALUE([1]!New_Leases[#Data])), [1]!New_Leases[#Data]), 13, FALSE), "N")="Active", "Y", "N")</f>
        <v>N</v>
      </c>
      <c r="K2043" s="9" t="str" cm="1">
        <f t="array" ref="K20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3" s="9" t="str" cm="1">
        <f t="array" ref="L20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3" s="11" t="str" cm="1">
        <f t="array" ref="M20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3" s="9" t="str" cm="1">
        <f t="array" ref="N2043">IF(IFERROR(VLOOKUP(VALUE(Table13[[#This Row],[County FIPS]]), VALUE([1]!Assignments_of_Authorization[#Data]), 1, FALSE), "N")&lt;&gt;"N", "Y", "N")</f>
        <v>N</v>
      </c>
      <c r="O2043" s="9" t="str" cm="1">
        <f t="array" ref="O20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3" s="9" t="str" cm="1">
        <f t="array" ref="P20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3" s="9" t="str" cm="1">
        <f t="array" ref="Q20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4" spans="2:17" x14ac:dyDescent="0.25">
      <c r="B2044" s="8" t="s">
        <v>4089</v>
      </c>
      <c r="C2044" t="s">
        <v>1316</v>
      </c>
      <c r="D2044" t="s">
        <v>1344</v>
      </c>
      <c r="E2044" t="s">
        <v>6</v>
      </c>
      <c r="F2044" s="4">
        <v>7997</v>
      </c>
      <c r="G2044" s="6" t="str" cm="1">
        <f t="array" ref="G2044">IFERROR(VLOOKUP(VALUE(Table13[[#This Row],[County FIPS]]), IFERROR(IF(VALUE([1]!New_Licenses[#Data])=0, "Pending", VALUE([1]!New_Licenses[#Data])), [1]!New_Licenses[#Data]), 8, FALSE), "N/A")</f>
        <v>N/A</v>
      </c>
      <c r="H2044" s="9" t="str">
        <f>IF(AND(Table13[[#This Row],[Call Sign]]&lt;&gt;"N/A", Table13[[#This Row],[Call Sign]]&lt;&gt;"Pending"), "Y", "N")</f>
        <v>N</v>
      </c>
      <c r="I2044" s="10" t="str" cm="1">
        <f t="array" ref="I20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4" s="6" t="str" cm="1">
        <f t="array" ref="J2044">IF(IFERROR(VLOOKUP(VALUE(Table13[[#This Row],[County FIPS]]), IFERROR(IF(VALUE([1]!New_Leases[#Data])=0, "Pending", VALUE([1]!New_Leases[#Data])), [1]!New_Leases[#Data]), 13, FALSE), "N")="Active", "Y", "N")</f>
        <v>N</v>
      </c>
      <c r="K2044" s="9" t="str" cm="1">
        <f t="array" ref="K20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4" s="9" t="str" cm="1">
        <f t="array" ref="L20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4" s="11" t="str" cm="1">
        <f t="array" ref="M20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4" s="9" t="str" cm="1">
        <f t="array" ref="N2044">IF(IFERROR(VLOOKUP(VALUE(Table13[[#This Row],[County FIPS]]), VALUE([1]!Assignments_of_Authorization[#Data]), 1, FALSE), "N")&lt;&gt;"N", "Y", "N")</f>
        <v>N</v>
      </c>
      <c r="O2044" s="9" t="str" cm="1">
        <f t="array" ref="O20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4" s="9" t="str" cm="1">
        <f t="array" ref="P20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4" s="9" t="str" cm="1">
        <f t="array" ref="Q20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5" spans="2:17" x14ac:dyDescent="0.25">
      <c r="B2045" s="8" t="s">
        <v>4090</v>
      </c>
      <c r="C2045" t="s">
        <v>1316</v>
      </c>
      <c r="D2045" t="s">
        <v>1345</v>
      </c>
      <c r="E2045" t="s">
        <v>6</v>
      </c>
      <c r="F2045" s="4">
        <v>10563</v>
      </c>
      <c r="G2045" s="6" t="str" cm="1">
        <f t="array" ref="G2045">IFERROR(VLOOKUP(VALUE(Table13[[#This Row],[County FIPS]]), IFERROR(IF(VALUE([1]!New_Licenses[#Data])=0, "Pending", VALUE([1]!New_Licenses[#Data])), [1]!New_Licenses[#Data]), 8, FALSE), "N/A")</f>
        <v>N/A</v>
      </c>
      <c r="H2045" s="9" t="str">
        <f>IF(AND(Table13[[#This Row],[Call Sign]]&lt;&gt;"N/A", Table13[[#This Row],[Call Sign]]&lt;&gt;"Pending"), "Y", "N")</f>
        <v>N</v>
      </c>
      <c r="I2045" s="10" t="str" cm="1">
        <f t="array" ref="I20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5" s="6" t="str" cm="1">
        <f t="array" ref="J2045">IF(IFERROR(VLOOKUP(VALUE(Table13[[#This Row],[County FIPS]]), IFERROR(IF(VALUE([1]!New_Leases[#Data])=0, "Pending", VALUE([1]!New_Leases[#Data])), [1]!New_Leases[#Data]), 13, FALSE), "N")="Active", "Y", "N")</f>
        <v>N</v>
      </c>
      <c r="K2045" s="9" t="str" cm="1">
        <f t="array" ref="K20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5" s="9" t="str" cm="1">
        <f t="array" ref="L20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5" s="11" t="str" cm="1">
        <f t="array" ref="M20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5" s="9" t="str" cm="1">
        <f t="array" ref="N2045">IF(IFERROR(VLOOKUP(VALUE(Table13[[#This Row],[County FIPS]]), VALUE([1]!Assignments_of_Authorization[#Data]), 1, FALSE), "N")&lt;&gt;"N", "Y", "N")</f>
        <v>N</v>
      </c>
      <c r="O2045" s="9" t="str" cm="1">
        <f t="array" ref="O20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5" s="9" t="str" cm="1">
        <f t="array" ref="P20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5" s="9" t="str" cm="1">
        <f t="array" ref="Q20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6" spans="2:17" x14ac:dyDescent="0.25">
      <c r="B2046" s="8" t="s">
        <v>4091</v>
      </c>
      <c r="C2046" t="s">
        <v>1316</v>
      </c>
      <c r="D2046" t="s">
        <v>1346</v>
      </c>
      <c r="E2046" t="s">
        <v>6</v>
      </c>
      <c r="F2046" s="4">
        <v>69919</v>
      </c>
      <c r="G2046" s="6" t="str" cm="1">
        <f t="array" ref="G2046">IFERROR(VLOOKUP(VALUE(Table13[[#This Row],[County FIPS]]), IFERROR(IF(VALUE([1]!New_Licenses[#Data])=0, "Pending", VALUE([1]!New_Licenses[#Data])), [1]!New_Licenses[#Data]), 8, FALSE), "N/A")</f>
        <v>N/A</v>
      </c>
      <c r="H2046" s="9" t="str">
        <f>IF(AND(Table13[[#This Row],[Call Sign]]&lt;&gt;"N/A", Table13[[#This Row],[Call Sign]]&lt;&gt;"Pending"), "Y", "N")</f>
        <v>N</v>
      </c>
      <c r="I2046" s="10" t="str" cm="1">
        <f t="array" ref="I20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6" s="6" t="str" cm="1">
        <f t="array" ref="J2046">IF(IFERROR(VLOOKUP(VALUE(Table13[[#This Row],[County FIPS]]), IFERROR(IF(VALUE([1]!New_Leases[#Data])=0, "Pending", VALUE([1]!New_Leases[#Data])), [1]!New_Leases[#Data]), 13, FALSE), "N")="Active", "Y", "N")</f>
        <v>N</v>
      </c>
      <c r="K2046" s="9" t="str" cm="1">
        <f t="array" ref="K20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6" s="9" t="str" cm="1">
        <f t="array" ref="L20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6" s="11" t="str" cm="1">
        <f t="array" ref="M20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6" s="9" t="str" cm="1">
        <f t="array" ref="N2046">IF(IFERROR(VLOOKUP(VALUE(Table13[[#This Row],[County FIPS]]), VALUE([1]!Assignments_of_Authorization[#Data]), 1, FALSE), "N")&lt;&gt;"N", "Y", "N")</f>
        <v>N</v>
      </c>
      <c r="O2046" s="9" t="str" cm="1">
        <f t="array" ref="O20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6" s="9" t="str" cm="1">
        <f t="array" ref="P20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6" s="9" t="str" cm="1">
        <f t="array" ref="Q20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7" spans="2:17" x14ac:dyDescent="0.25">
      <c r="B2047" s="8" t="s">
        <v>4092</v>
      </c>
      <c r="C2047" t="s">
        <v>1316</v>
      </c>
      <c r="D2047" t="s">
        <v>602</v>
      </c>
      <c r="E2047" t="s">
        <v>6</v>
      </c>
      <c r="F2047" s="4">
        <v>3982</v>
      </c>
      <c r="G2047" s="6" t="str" cm="1">
        <f t="array" ref="G2047">IFERROR(VLOOKUP(VALUE(Table13[[#This Row],[County FIPS]]), IFERROR(IF(VALUE([1]!New_Licenses[#Data])=0, "Pending", VALUE([1]!New_Licenses[#Data])), [1]!New_Licenses[#Data]), 8, FALSE), "N/A")</f>
        <v>N/A</v>
      </c>
      <c r="H2047" s="9" t="str">
        <f>IF(AND(Table13[[#This Row],[Call Sign]]&lt;&gt;"N/A", Table13[[#This Row],[Call Sign]]&lt;&gt;"Pending"), "Y", "N")</f>
        <v>N</v>
      </c>
      <c r="I2047" s="10" t="str" cm="1">
        <f t="array" ref="I20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7" s="6" t="str" cm="1">
        <f t="array" ref="J2047">IF(IFERROR(VLOOKUP(VALUE(Table13[[#This Row],[County FIPS]]), IFERROR(IF(VALUE([1]!New_Leases[#Data])=0, "Pending", VALUE([1]!New_Leases[#Data])), [1]!New_Leases[#Data]), 13, FALSE), "N")="Active", "Y", "N")</f>
        <v>N</v>
      </c>
      <c r="K2047" s="9" t="str" cm="1">
        <f t="array" ref="K20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7" s="9" t="str" cm="1">
        <f t="array" ref="L20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7" s="11" t="str" cm="1">
        <f t="array" ref="M20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7" s="9" t="str" cm="1">
        <f t="array" ref="N2047">IF(IFERROR(VLOOKUP(VALUE(Table13[[#This Row],[County FIPS]]), VALUE([1]!Assignments_of_Authorization[#Data]), 1, FALSE), "N")&lt;&gt;"N", "Y", "N")</f>
        <v>N</v>
      </c>
      <c r="O2047" s="9" t="str" cm="1">
        <f t="array" ref="O20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7" s="9" t="str" cm="1">
        <f t="array" ref="P20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7" s="9" t="str" cm="1">
        <f t="array" ref="Q20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8" spans="2:17" x14ac:dyDescent="0.25">
      <c r="B2048" s="8" t="s">
        <v>4093</v>
      </c>
      <c r="C2048" t="s">
        <v>1316</v>
      </c>
      <c r="D2048" t="s">
        <v>1347</v>
      </c>
      <c r="E2048" t="s">
        <v>6</v>
      </c>
      <c r="F2048" s="4">
        <v>40950</v>
      </c>
      <c r="G2048" s="6" t="str" cm="1">
        <f t="array" ref="G2048">IFERROR(VLOOKUP(VALUE(Table13[[#This Row],[County FIPS]]), IFERROR(IF(VALUE([1]!New_Licenses[#Data])=0, "Pending", VALUE([1]!New_Licenses[#Data])), [1]!New_Licenses[#Data]), 8, FALSE), "N/A")</f>
        <v>N/A</v>
      </c>
      <c r="H2048" s="9" t="str">
        <f>IF(AND(Table13[[#This Row],[Call Sign]]&lt;&gt;"N/A", Table13[[#This Row],[Call Sign]]&lt;&gt;"Pending"), "Y", "N")</f>
        <v>N</v>
      </c>
      <c r="I2048" s="10" t="str" cm="1">
        <f t="array" ref="I20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8" s="6" t="str" cm="1">
        <f t="array" ref="J2048">IF(IFERROR(VLOOKUP(VALUE(Table13[[#This Row],[County FIPS]]), IFERROR(IF(VALUE([1]!New_Leases[#Data])=0, "Pending", VALUE([1]!New_Leases[#Data])), [1]!New_Leases[#Data]), 13, FALSE), "N")="Active", "Y", "N")</f>
        <v>N</v>
      </c>
      <c r="K2048" s="9" t="str" cm="1">
        <f t="array" ref="K20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8" s="9" t="str" cm="1">
        <f t="array" ref="L20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8" s="11" t="str" cm="1">
        <f t="array" ref="M20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8" s="9" t="str" cm="1">
        <f t="array" ref="N2048">IF(IFERROR(VLOOKUP(VALUE(Table13[[#This Row],[County FIPS]]), VALUE([1]!Assignments_of_Authorization[#Data]), 1, FALSE), "N")&lt;&gt;"N", "Y", "N")</f>
        <v>N</v>
      </c>
      <c r="O2048" s="9" t="str" cm="1">
        <f t="array" ref="O20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8" s="9" t="str" cm="1">
        <f t="array" ref="P20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8" s="9" t="str" cm="1">
        <f t="array" ref="Q20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49" spans="2:17" x14ac:dyDescent="0.25">
      <c r="B2049" s="8" t="s">
        <v>4094</v>
      </c>
      <c r="C2049" t="s">
        <v>1348</v>
      </c>
      <c r="D2049" t="s">
        <v>239</v>
      </c>
      <c r="E2049" t="s">
        <v>6</v>
      </c>
      <c r="F2049" s="4">
        <v>27477</v>
      </c>
      <c r="G2049" s="6" t="str" cm="1">
        <f t="array" ref="G2049">IFERROR(VLOOKUP(VALUE(Table13[[#This Row],[County FIPS]]), IFERROR(IF(VALUE([1]!New_Licenses[#Data])=0, "Pending", VALUE([1]!New_Licenses[#Data])), [1]!New_Licenses[#Data]), 8, FALSE), "N/A")</f>
        <v>N/A</v>
      </c>
      <c r="H2049" s="9" t="str">
        <f>IF(AND(Table13[[#This Row],[Call Sign]]&lt;&gt;"N/A", Table13[[#This Row],[Call Sign]]&lt;&gt;"Pending"), "Y", "N")</f>
        <v>N</v>
      </c>
      <c r="I2049" s="10" t="str" cm="1">
        <f t="array" ref="I20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49" s="6" t="str" cm="1">
        <f t="array" ref="J2049">IF(IFERROR(VLOOKUP(VALUE(Table13[[#This Row],[County FIPS]]), IFERROR(IF(VALUE([1]!New_Leases[#Data])=0, "Pending", VALUE([1]!New_Leases[#Data])), [1]!New_Leases[#Data]), 13, FALSE), "N")="Active", "Y", "N")</f>
        <v>N</v>
      </c>
      <c r="K2049" s="9" t="str" cm="1">
        <f t="array" ref="K20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49" s="9" t="str" cm="1">
        <f t="array" ref="L20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49" s="11" t="str" cm="1">
        <f t="array" ref="M20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49" s="9" t="str" cm="1">
        <f t="array" ref="N2049">IF(IFERROR(VLOOKUP(VALUE(Table13[[#This Row],[County FIPS]]), VALUE([1]!Assignments_of_Authorization[#Data]), 1, FALSE), "N")&lt;&gt;"N", "Y", "N")</f>
        <v>N</v>
      </c>
      <c r="O2049" s="9" t="str" cm="1">
        <f t="array" ref="O20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49" s="9" t="str" cm="1">
        <f t="array" ref="P20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49" s="9" t="str" cm="1">
        <f t="array" ref="Q20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0" spans="2:17" x14ac:dyDescent="0.25">
      <c r="B2050" s="8" t="s">
        <v>4095</v>
      </c>
      <c r="C2050" t="s">
        <v>1348</v>
      </c>
      <c r="D2050" t="s">
        <v>563</v>
      </c>
      <c r="E2050" t="s">
        <v>8</v>
      </c>
      <c r="F2050" s="4">
        <v>102206</v>
      </c>
      <c r="G2050" s="6" t="str" cm="1">
        <f t="array" ref="G2050">IFERROR(VLOOKUP(VALUE(Table13[[#This Row],[County FIPS]]), IFERROR(IF(VALUE([1]!New_Licenses[#Data])=0, "Pending", VALUE([1]!New_Licenses[#Data])), [1]!New_Licenses[#Data]), 8, FALSE), "N/A")</f>
        <v>N/A</v>
      </c>
      <c r="H2050" s="9" t="str">
        <f>IF(AND(Table13[[#This Row],[Call Sign]]&lt;&gt;"N/A", Table13[[#This Row],[Call Sign]]&lt;&gt;"Pending"), "Y", "N")</f>
        <v>N</v>
      </c>
      <c r="I2050" s="10" t="str" cm="1">
        <f t="array" ref="I20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0" s="6" t="str" cm="1">
        <f t="array" ref="J2050">IF(IFERROR(VLOOKUP(VALUE(Table13[[#This Row],[County FIPS]]), IFERROR(IF(VALUE([1]!New_Leases[#Data])=0, "Pending", VALUE([1]!New_Leases[#Data])), [1]!New_Leases[#Data]), 13, FALSE), "N")="Active", "Y", "N")</f>
        <v>N</v>
      </c>
      <c r="K2050" s="9" t="str" cm="1">
        <f t="array" ref="K20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0" s="9" t="str" cm="1">
        <f t="array" ref="L20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0" s="11" t="str" cm="1">
        <f t="array" ref="M20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0" s="9" t="str" cm="1">
        <f t="array" ref="N2050">IF(IFERROR(VLOOKUP(VALUE(Table13[[#This Row],[County FIPS]]), VALUE([1]!Assignments_of_Authorization[#Data]), 1, FALSE), "N")&lt;&gt;"N", "Y", "N")</f>
        <v>N</v>
      </c>
      <c r="O2050" s="9" t="str" cm="1">
        <f t="array" ref="O20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0" s="9" t="str" cm="1">
        <f t="array" ref="P20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0" s="9" t="str" cm="1">
        <f t="array" ref="Q20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1" spans="2:17" x14ac:dyDescent="0.25">
      <c r="B2051" s="8" t="s">
        <v>4096</v>
      </c>
      <c r="C2051" t="s">
        <v>1348</v>
      </c>
      <c r="D2051" t="s">
        <v>1349</v>
      </c>
      <c r="E2051" t="s">
        <v>8</v>
      </c>
      <c r="F2051" s="4">
        <v>52447</v>
      </c>
      <c r="G2051" s="6" t="str" cm="1">
        <f t="array" ref="G2051">IFERROR(VLOOKUP(VALUE(Table13[[#This Row],[County FIPS]]), IFERROR(IF(VALUE([1]!New_Licenses[#Data])=0, "Pending", VALUE([1]!New_Licenses[#Data])), [1]!New_Licenses[#Data]), 8, FALSE), "N/A")</f>
        <v>N/A</v>
      </c>
      <c r="H2051" s="9" t="str">
        <f>IF(AND(Table13[[#This Row],[Call Sign]]&lt;&gt;"N/A", Table13[[#This Row],[Call Sign]]&lt;&gt;"Pending"), "Y", "N")</f>
        <v>N</v>
      </c>
      <c r="I2051" s="10" t="str" cm="1">
        <f t="array" ref="I20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1" s="6" t="str" cm="1">
        <f t="array" ref="J2051">IF(IFERROR(VLOOKUP(VALUE(Table13[[#This Row],[County FIPS]]), IFERROR(IF(VALUE([1]!New_Leases[#Data])=0, "Pending", VALUE([1]!New_Leases[#Data])), [1]!New_Leases[#Data]), 13, FALSE), "N")="Active", "Y", "N")</f>
        <v>N</v>
      </c>
      <c r="K2051" s="9" t="str" cm="1">
        <f t="array" ref="K20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1" s="9" t="str" cm="1">
        <f t="array" ref="L20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1" s="11" t="str" cm="1">
        <f t="array" ref="M20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1" s="9" t="str" cm="1">
        <f t="array" ref="N2051">IF(IFERROR(VLOOKUP(VALUE(Table13[[#This Row],[County FIPS]]), VALUE([1]!Assignments_of_Authorization[#Data]), 1, FALSE), "N")&lt;&gt;"N", "Y", "N")</f>
        <v>N</v>
      </c>
      <c r="O2051" s="9" t="str" cm="1">
        <f t="array" ref="O20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1" s="9" t="str" cm="1">
        <f t="array" ref="P20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1" s="9" t="str" cm="1">
        <f t="array" ref="Q20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2" spans="2:17" x14ac:dyDescent="0.25">
      <c r="B2052" s="8" t="s">
        <v>4097</v>
      </c>
      <c r="C2052" t="s">
        <v>1348</v>
      </c>
      <c r="D2052" t="s">
        <v>1350</v>
      </c>
      <c r="E2052" t="s">
        <v>8</v>
      </c>
      <c r="F2052" s="4">
        <v>97574</v>
      </c>
      <c r="G2052" s="6" t="str" cm="1">
        <f t="array" ref="G2052">IFERROR(VLOOKUP(VALUE(Table13[[#This Row],[County FIPS]]), IFERROR(IF(VALUE([1]!New_Licenses[#Data])=0, "Pending", VALUE([1]!New_Licenses[#Data])), [1]!New_Licenses[#Data]), 8, FALSE), "N/A")</f>
        <v>N/A</v>
      </c>
      <c r="H2052" s="9" t="str">
        <f>IF(AND(Table13[[#This Row],[Call Sign]]&lt;&gt;"N/A", Table13[[#This Row],[Call Sign]]&lt;&gt;"Pending"), "Y", "N")</f>
        <v>N</v>
      </c>
      <c r="I2052" s="10" t="str" cm="1">
        <f t="array" ref="I20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2" s="6" t="str" cm="1">
        <f t="array" ref="J2052">IF(IFERROR(VLOOKUP(VALUE(Table13[[#This Row],[County FIPS]]), IFERROR(IF(VALUE([1]!New_Leases[#Data])=0, "Pending", VALUE([1]!New_Leases[#Data])), [1]!New_Leases[#Data]), 13, FALSE), "N")="Active", "Y", "N")</f>
        <v>N</v>
      </c>
      <c r="K2052" s="9" t="str" cm="1">
        <f t="array" ref="K20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2" s="9" t="str" cm="1">
        <f t="array" ref="L20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2" s="11" t="str" cm="1">
        <f t="array" ref="M20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2" s="9" t="str" cm="1">
        <f t="array" ref="N2052">IF(IFERROR(VLOOKUP(VALUE(Table13[[#This Row],[County FIPS]]), VALUE([1]!Assignments_of_Authorization[#Data]), 1, FALSE), "N")&lt;&gt;"N", "Y", "N")</f>
        <v>N</v>
      </c>
      <c r="O2052" s="9" t="str" cm="1">
        <f t="array" ref="O20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2" s="9" t="str" cm="1">
        <f t="array" ref="P20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2" s="9" t="str" cm="1">
        <f t="array" ref="Q20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3" spans="2:17" x14ac:dyDescent="0.25">
      <c r="B2053" s="8" t="s">
        <v>4098</v>
      </c>
      <c r="C2053" t="s">
        <v>1348</v>
      </c>
      <c r="D2053" t="s">
        <v>1351</v>
      </c>
      <c r="E2053" t="s">
        <v>8</v>
      </c>
      <c r="F2053" s="4">
        <v>62431</v>
      </c>
      <c r="G2053" s="6" t="str" cm="1">
        <f t="array" ref="G2053">IFERROR(VLOOKUP(VALUE(Table13[[#This Row],[County FIPS]]), IFERROR(IF(VALUE([1]!New_Licenses[#Data])=0, "Pending", VALUE([1]!New_Licenses[#Data])), [1]!New_Licenses[#Data]), 8, FALSE), "N/A")</f>
        <v>N/A</v>
      </c>
      <c r="H2053" s="9" t="str">
        <f>IF(AND(Table13[[#This Row],[Call Sign]]&lt;&gt;"N/A", Table13[[#This Row],[Call Sign]]&lt;&gt;"Pending"), "Y", "N")</f>
        <v>N</v>
      </c>
      <c r="I2053" s="10" t="str" cm="1">
        <f t="array" ref="I20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3" s="6" t="str" cm="1">
        <f t="array" ref="J2053">IF(IFERROR(VLOOKUP(VALUE(Table13[[#This Row],[County FIPS]]), IFERROR(IF(VALUE([1]!New_Leases[#Data])=0, "Pending", VALUE([1]!New_Leases[#Data])), [1]!New_Leases[#Data]), 13, FALSE), "N")="Active", "Y", "N")</f>
        <v>N</v>
      </c>
      <c r="K2053" s="9" t="str" cm="1">
        <f t="array" ref="K20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3" s="9" t="str" cm="1">
        <f t="array" ref="L20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3" s="11" t="str" cm="1">
        <f t="array" ref="M20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3" s="9" t="str" cm="1">
        <f t="array" ref="N2053">IF(IFERROR(VLOOKUP(VALUE(Table13[[#This Row],[County FIPS]]), VALUE([1]!Assignments_of_Authorization[#Data]), 1, FALSE), "N")&lt;&gt;"N", "Y", "N")</f>
        <v>N</v>
      </c>
      <c r="O2053" s="9" t="str" cm="1">
        <f t="array" ref="O20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3" s="9" t="str" cm="1">
        <f t="array" ref="P20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3" s="9" t="str" cm="1">
        <f t="array" ref="Q20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4" spans="2:17" x14ac:dyDescent="0.25">
      <c r="B2054" s="8" t="s">
        <v>4099</v>
      </c>
      <c r="C2054" t="s">
        <v>1348</v>
      </c>
      <c r="D2054" t="s">
        <v>1352</v>
      </c>
      <c r="E2054" t="s">
        <v>8</v>
      </c>
      <c r="F2054" s="4">
        <v>46422</v>
      </c>
      <c r="G2054" s="6" t="str" cm="1">
        <f t="array" ref="G2054">IFERROR(VLOOKUP(VALUE(Table13[[#This Row],[County FIPS]]), IFERROR(IF(VALUE([1]!New_Licenses[#Data])=0, "Pending", VALUE([1]!New_Licenses[#Data])), [1]!New_Licenses[#Data]), 8, FALSE), "N/A")</f>
        <v>N/A</v>
      </c>
      <c r="H2054" s="9" t="str">
        <f>IF(AND(Table13[[#This Row],[Call Sign]]&lt;&gt;"N/A", Table13[[#This Row],[Call Sign]]&lt;&gt;"Pending"), "Y", "N")</f>
        <v>N</v>
      </c>
      <c r="I2054" s="10" t="str" cm="1">
        <f t="array" ref="I20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4" s="6" t="str" cm="1">
        <f t="array" ref="J2054">IF(IFERROR(VLOOKUP(VALUE(Table13[[#This Row],[County FIPS]]), IFERROR(IF(VALUE([1]!New_Leases[#Data])=0, "Pending", VALUE([1]!New_Leases[#Data])), [1]!New_Leases[#Data]), 13, FALSE), "N")="Active", "Y", "N")</f>
        <v>N</v>
      </c>
      <c r="K2054" s="9" t="str" cm="1">
        <f t="array" ref="K20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4" s="9" t="str" cm="1">
        <f t="array" ref="L20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4" s="11" t="str" cm="1">
        <f t="array" ref="M20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4" s="9" t="str" cm="1">
        <f t="array" ref="N2054">IF(IFERROR(VLOOKUP(VALUE(Table13[[#This Row],[County FIPS]]), VALUE([1]!Assignments_of_Authorization[#Data]), 1, FALSE), "N")&lt;&gt;"N", "Y", "N")</f>
        <v>N</v>
      </c>
      <c r="O2054" s="9" t="str" cm="1">
        <f t="array" ref="O20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4" s="9" t="str" cm="1">
        <f t="array" ref="P20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4" s="9" t="str" cm="1">
        <f t="array" ref="Q20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5" spans="2:17" x14ac:dyDescent="0.25">
      <c r="B2055" s="8" t="s">
        <v>4100</v>
      </c>
      <c r="C2055" t="s">
        <v>1348</v>
      </c>
      <c r="D2055" t="s">
        <v>1353</v>
      </c>
      <c r="E2055" t="s">
        <v>8</v>
      </c>
      <c r="F2055" s="4">
        <v>66497</v>
      </c>
      <c r="G2055" s="6" t="str" cm="1">
        <f t="array" ref="G2055">IFERROR(VLOOKUP(VALUE(Table13[[#This Row],[County FIPS]]), IFERROR(IF(VALUE([1]!New_Licenses[#Data])=0, "Pending", VALUE([1]!New_Licenses[#Data])), [1]!New_Licenses[#Data]), 8, FALSE), "N/A")</f>
        <v>N/A</v>
      </c>
      <c r="H2055" s="9" t="str">
        <f>IF(AND(Table13[[#This Row],[Call Sign]]&lt;&gt;"N/A", Table13[[#This Row],[Call Sign]]&lt;&gt;"Pending"), "Y", "N")</f>
        <v>N</v>
      </c>
      <c r="I2055" s="10" t="str" cm="1">
        <f t="array" ref="I20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5" s="6" t="str" cm="1">
        <f t="array" ref="J2055">IF(IFERROR(VLOOKUP(VALUE(Table13[[#This Row],[County FIPS]]), IFERROR(IF(VALUE([1]!New_Leases[#Data])=0, "Pending", VALUE([1]!New_Leases[#Data])), [1]!New_Leases[#Data]), 13, FALSE), "N")="Active", "Y", "N")</f>
        <v>N</v>
      </c>
      <c r="K2055" s="9" t="str" cm="1">
        <f t="array" ref="K20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5" s="9" t="str" cm="1">
        <f t="array" ref="L20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5" s="11" t="str" cm="1">
        <f t="array" ref="M20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5" s="9" t="str" cm="1">
        <f t="array" ref="N2055">IF(IFERROR(VLOOKUP(VALUE(Table13[[#This Row],[County FIPS]]), VALUE([1]!Assignments_of_Authorization[#Data]), 1, FALSE), "N")&lt;&gt;"N", "Y", "N")</f>
        <v>N</v>
      </c>
      <c r="O2055" s="9" t="str" cm="1">
        <f t="array" ref="O20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5" s="9" t="str" cm="1">
        <f t="array" ref="P20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5" s="9" t="str" cm="1">
        <f t="array" ref="Q20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6" spans="2:17" x14ac:dyDescent="0.25">
      <c r="B2056" s="8" t="s">
        <v>4101</v>
      </c>
      <c r="C2056" t="s">
        <v>1348</v>
      </c>
      <c r="D2056" t="s">
        <v>510</v>
      </c>
      <c r="E2056" t="s">
        <v>6</v>
      </c>
      <c r="F2056" s="4">
        <v>43676</v>
      </c>
      <c r="G2056" s="6" t="str" cm="1">
        <f t="array" ref="G2056">IFERROR(VLOOKUP(VALUE(Table13[[#This Row],[County FIPS]]), IFERROR(IF(VALUE([1]!New_Licenses[#Data])=0, "Pending", VALUE([1]!New_Licenses[#Data])), [1]!New_Licenses[#Data]), 8, FALSE), "N/A")</f>
        <v>N/A</v>
      </c>
      <c r="H2056" s="9" t="str">
        <f>IF(AND(Table13[[#This Row],[Call Sign]]&lt;&gt;"N/A", Table13[[#This Row],[Call Sign]]&lt;&gt;"Pending"), "Y", "N")</f>
        <v>N</v>
      </c>
      <c r="I2056" s="10" t="str" cm="1">
        <f t="array" ref="I20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6" s="6" t="str" cm="1">
        <f t="array" ref="J2056">IF(IFERROR(VLOOKUP(VALUE(Table13[[#This Row],[County FIPS]]), IFERROR(IF(VALUE([1]!New_Leases[#Data])=0, "Pending", VALUE([1]!New_Leases[#Data])), [1]!New_Leases[#Data]), 13, FALSE), "N")="Active", "Y", "N")</f>
        <v>N</v>
      </c>
      <c r="K2056" s="9" t="str" cm="1">
        <f t="array" ref="K20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6" s="9" t="str" cm="1">
        <f t="array" ref="L20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6" s="11" t="str" cm="1">
        <f t="array" ref="M20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6" s="9" t="str" cm="1">
        <f t="array" ref="N2056">IF(IFERROR(VLOOKUP(VALUE(Table13[[#This Row],[County FIPS]]), VALUE([1]!Assignments_of_Authorization[#Data]), 1, FALSE), "N")&lt;&gt;"N", "Y", "N")</f>
        <v>N</v>
      </c>
      <c r="O2056" s="9" t="str" cm="1">
        <f t="array" ref="O20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6" s="9" t="str" cm="1">
        <f t="array" ref="P20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6" s="9" t="str" cm="1">
        <f t="array" ref="Q20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7" spans="2:17" x14ac:dyDescent="0.25">
      <c r="B2057" s="8" t="s">
        <v>4102</v>
      </c>
      <c r="C2057" t="s">
        <v>1348</v>
      </c>
      <c r="D2057" t="s">
        <v>13</v>
      </c>
      <c r="E2057" t="s">
        <v>8</v>
      </c>
      <c r="F2057" s="4">
        <v>390357</v>
      </c>
      <c r="G2057" s="6" t="str" cm="1">
        <f t="array" ref="G2057">IFERROR(VLOOKUP(VALUE(Table13[[#This Row],[County FIPS]]), IFERROR(IF(VALUE([1]!New_Licenses[#Data])=0, "Pending", VALUE([1]!New_Licenses[#Data])), [1]!New_Licenses[#Data]), 8, FALSE), "N/A")</f>
        <v>N/A</v>
      </c>
      <c r="H2057" s="9" t="str">
        <f>IF(AND(Table13[[#This Row],[Call Sign]]&lt;&gt;"N/A", Table13[[#This Row],[Call Sign]]&lt;&gt;"Pending"), "Y", "N")</f>
        <v>N</v>
      </c>
      <c r="I2057" s="10" t="str" cm="1">
        <f t="array" ref="I20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7" s="6" t="str" cm="1">
        <f t="array" ref="J2057">IF(IFERROR(VLOOKUP(VALUE(Table13[[#This Row],[County FIPS]]), IFERROR(IF(VALUE([1]!New_Leases[#Data])=0, "Pending", VALUE([1]!New_Leases[#Data])), [1]!New_Leases[#Data]), 13, FALSE), "N")="Active", "Y", "N")</f>
        <v>N</v>
      </c>
      <c r="K2057" s="9" t="str" cm="1">
        <f t="array" ref="K20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7" s="9" t="str" cm="1">
        <f t="array" ref="L20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7" s="11" t="str" cm="1">
        <f t="array" ref="M20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7" s="9" t="str" cm="1">
        <f t="array" ref="N2057">IF(IFERROR(VLOOKUP(VALUE(Table13[[#This Row],[County FIPS]]), VALUE([1]!Assignments_of_Authorization[#Data]), 1, FALSE), "N")&lt;&gt;"N", "Y", "N")</f>
        <v>N</v>
      </c>
      <c r="O2057" s="9" t="str" cm="1">
        <f t="array" ref="O20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7" s="9" t="str" cm="1">
        <f t="array" ref="P20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7" s="9" t="str" cm="1">
        <f t="array" ref="Q20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8" spans="2:17" x14ac:dyDescent="0.25">
      <c r="B2058" s="8" t="s">
        <v>4103</v>
      </c>
      <c r="C2058" t="s">
        <v>1348</v>
      </c>
      <c r="D2058" t="s">
        <v>130</v>
      </c>
      <c r="E2058" t="s">
        <v>6</v>
      </c>
      <c r="F2058" s="4">
        <v>26721</v>
      </c>
      <c r="G2058" s="6" t="str" cm="1">
        <f t="array" ref="G2058">IFERROR(VLOOKUP(VALUE(Table13[[#This Row],[County FIPS]]), IFERROR(IF(VALUE([1]!New_Licenses[#Data])=0, "Pending", VALUE([1]!New_Licenses[#Data])), [1]!New_Licenses[#Data]), 8, FALSE), "N/A")</f>
        <v>N/A</v>
      </c>
      <c r="H2058" s="9" t="str">
        <f>IF(AND(Table13[[#This Row],[Call Sign]]&lt;&gt;"N/A", Table13[[#This Row],[Call Sign]]&lt;&gt;"Pending"), "Y", "N")</f>
        <v>N</v>
      </c>
      <c r="I2058" s="10" t="str" cm="1">
        <f t="array" ref="I20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8" s="6" t="str" cm="1">
        <f t="array" ref="J2058">IF(IFERROR(VLOOKUP(VALUE(Table13[[#This Row],[County FIPS]]), IFERROR(IF(VALUE([1]!New_Leases[#Data])=0, "Pending", VALUE([1]!New_Leases[#Data])), [1]!New_Leases[#Data]), 13, FALSE), "N")="Active", "Y", "N")</f>
        <v>N</v>
      </c>
      <c r="K2058" s="9" t="str" cm="1">
        <f t="array" ref="K20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8" s="9" t="str" cm="1">
        <f t="array" ref="L20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8" s="11" t="str" cm="1">
        <f t="array" ref="M20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8" s="9" t="str" cm="1">
        <f t="array" ref="N2058">IF(IFERROR(VLOOKUP(VALUE(Table13[[#This Row],[County FIPS]]), VALUE([1]!Assignments_of_Authorization[#Data]), 1, FALSE), "N")&lt;&gt;"N", "Y", "N")</f>
        <v>N</v>
      </c>
      <c r="O2058" s="9" t="str" cm="1">
        <f t="array" ref="O20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8" s="9" t="str" cm="1">
        <f t="array" ref="P20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8" s="9" t="str" cm="1">
        <f t="array" ref="Q20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59" spans="2:17" x14ac:dyDescent="0.25">
      <c r="B2059" s="8" t="s">
        <v>4104</v>
      </c>
      <c r="C2059" t="s">
        <v>1348</v>
      </c>
      <c r="D2059" t="s">
        <v>513</v>
      </c>
      <c r="E2059" t="s">
        <v>6</v>
      </c>
      <c r="F2059" s="4">
        <v>38714</v>
      </c>
      <c r="G2059" s="6" t="str" cm="1">
        <f t="array" ref="G2059">IFERROR(VLOOKUP(VALUE(Table13[[#This Row],[County FIPS]]), IFERROR(IF(VALUE([1]!New_Licenses[#Data])=0, "Pending", VALUE([1]!New_Licenses[#Data])), [1]!New_Licenses[#Data]), 8, FALSE), "N/A")</f>
        <v>N/A</v>
      </c>
      <c r="H2059" s="9" t="str">
        <f>IF(AND(Table13[[#This Row],[Call Sign]]&lt;&gt;"N/A", Table13[[#This Row],[Call Sign]]&lt;&gt;"Pending"), "Y", "N")</f>
        <v>N</v>
      </c>
      <c r="I2059" s="10" t="str" cm="1">
        <f t="array" ref="I20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59" s="6" t="str" cm="1">
        <f t="array" ref="J2059">IF(IFERROR(VLOOKUP(VALUE(Table13[[#This Row],[County FIPS]]), IFERROR(IF(VALUE([1]!New_Leases[#Data])=0, "Pending", VALUE([1]!New_Leases[#Data])), [1]!New_Leases[#Data]), 13, FALSE), "N")="Active", "Y", "N")</f>
        <v>N</v>
      </c>
      <c r="K2059" s="9" t="str" cm="1">
        <f t="array" ref="K20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59" s="9" t="str" cm="1">
        <f t="array" ref="L20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59" s="11" t="str" cm="1">
        <f t="array" ref="M20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59" s="9" t="str" cm="1">
        <f t="array" ref="N2059">IF(IFERROR(VLOOKUP(VALUE(Table13[[#This Row],[County FIPS]]), VALUE([1]!Assignments_of_Authorization[#Data]), 1, FALSE), "N")&lt;&gt;"N", "Y", "N")</f>
        <v>N</v>
      </c>
      <c r="O2059" s="9" t="str" cm="1">
        <f t="array" ref="O20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59" s="9" t="str" cm="1">
        <f t="array" ref="P20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59" s="9" t="str" cm="1">
        <f t="array" ref="Q20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0" spans="2:17" x14ac:dyDescent="0.25">
      <c r="B2060" s="8" t="s">
        <v>4105</v>
      </c>
      <c r="C2060" t="s">
        <v>1348</v>
      </c>
      <c r="D2060" t="s">
        <v>132</v>
      </c>
      <c r="E2060" t="s">
        <v>8</v>
      </c>
      <c r="F2060" s="4">
        <v>136001</v>
      </c>
      <c r="G2060" s="6" t="str" cm="1">
        <f t="array" ref="G2060">IFERROR(VLOOKUP(VALUE(Table13[[#This Row],[County FIPS]]), IFERROR(IF(VALUE([1]!New_Licenses[#Data])=0, "Pending", VALUE([1]!New_Licenses[#Data])), [1]!New_Licenses[#Data]), 8, FALSE), "N/A")</f>
        <v>N/A</v>
      </c>
      <c r="H2060" s="9" t="str">
        <f>IF(AND(Table13[[#This Row],[Call Sign]]&lt;&gt;"N/A", Table13[[#This Row],[Call Sign]]&lt;&gt;"Pending"), "Y", "N")</f>
        <v>N</v>
      </c>
      <c r="I2060" s="10" t="str" cm="1">
        <f t="array" ref="I20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0" s="6" t="str" cm="1">
        <f t="array" ref="J2060">IF(IFERROR(VLOOKUP(VALUE(Table13[[#This Row],[County FIPS]]), IFERROR(IF(VALUE([1]!New_Leases[#Data])=0, "Pending", VALUE([1]!New_Leases[#Data])), [1]!New_Leases[#Data]), 13, FALSE), "N")="Active", "Y", "N")</f>
        <v>N</v>
      </c>
      <c r="K2060" s="9" t="str" cm="1">
        <f t="array" ref="K20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0" s="9" t="str" cm="1">
        <f t="array" ref="L20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0" s="11" t="str" cm="1">
        <f t="array" ref="M20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0" s="9" t="str" cm="1">
        <f t="array" ref="N2060">IF(IFERROR(VLOOKUP(VALUE(Table13[[#This Row],[County FIPS]]), VALUE([1]!Assignments_of_Authorization[#Data]), 1, FALSE), "N")&lt;&gt;"N", "Y", "N")</f>
        <v>N</v>
      </c>
      <c r="O2060" s="9" t="str" cm="1">
        <f t="array" ref="O20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0" s="9" t="str" cm="1">
        <f t="array" ref="P20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0" s="9" t="str" cm="1">
        <f t="array" ref="Q20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1" spans="2:17" x14ac:dyDescent="0.25">
      <c r="B2061" s="8" t="s">
        <v>4106</v>
      </c>
      <c r="C2061" t="s">
        <v>1348</v>
      </c>
      <c r="D2061" t="s">
        <v>1354</v>
      </c>
      <c r="E2061" t="s">
        <v>8</v>
      </c>
      <c r="F2061" s="4">
        <v>208601</v>
      </c>
      <c r="G2061" s="6" t="str" cm="1">
        <f t="array" ref="G2061">IFERROR(VLOOKUP(VALUE(Table13[[#This Row],[County FIPS]]), IFERROR(IF(VALUE([1]!New_Licenses[#Data])=0, "Pending", VALUE([1]!New_Licenses[#Data])), [1]!New_Licenses[#Data]), 8, FALSE), "N/A")</f>
        <v>N/A</v>
      </c>
      <c r="H2061" s="9" t="str">
        <f>IF(AND(Table13[[#This Row],[Call Sign]]&lt;&gt;"N/A", Table13[[#This Row],[Call Sign]]&lt;&gt;"Pending"), "Y", "N")</f>
        <v>N</v>
      </c>
      <c r="I2061" s="10" t="str" cm="1">
        <f t="array" ref="I20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1" s="6" t="str" cm="1">
        <f t="array" ref="J2061">IF(IFERROR(VLOOKUP(VALUE(Table13[[#This Row],[County FIPS]]), IFERROR(IF(VALUE([1]!New_Leases[#Data])=0, "Pending", VALUE([1]!New_Leases[#Data])), [1]!New_Leases[#Data]), 13, FALSE), "N")="Active", "Y", "N")</f>
        <v>N</v>
      </c>
      <c r="K2061" s="9" t="str" cm="1">
        <f t="array" ref="K20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1" s="9" t="str" cm="1">
        <f t="array" ref="L20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1" s="11" t="str" cm="1">
        <f t="array" ref="M20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1" s="9" t="str" cm="1">
        <f t="array" ref="N2061">IF(IFERROR(VLOOKUP(VALUE(Table13[[#This Row],[County FIPS]]), VALUE([1]!Assignments_of_Authorization[#Data]), 1, FALSE), "N")&lt;&gt;"N", "Y", "N")</f>
        <v>N</v>
      </c>
      <c r="O2061" s="9" t="str" cm="1">
        <f t="array" ref="O20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1" s="9" t="str" cm="1">
        <f t="array" ref="P20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1" s="9" t="str" cm="1">
        <f t="array" ref="Q20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2" spans="2:17" x14ac:dyDescent="0.25">
      <c r="B2062" s="8" t="s">
        <v>4107</v>
      </c>
      <c r="C2062" t="s">
        <v>1348</v>
      </c>
      <c r="D2062" t="s">
        <v>515</v>
      </c>
      <c r="E2062" t="s">
        <v>8</v>
      </c>
      <c r="F2062" s="4">
        <v>42018</v>
      </c>
      <c r="G2062" s="6" t="str" cm="1">
        <f t="array" ref="G2062">IFERROR(VLOOKUP(VALUE(Table13[[#This Row],[County FIPS]]), IFERROR(IF(VALUE([1]!New_Licenses[#Data])=0, "Pending", VALUE([1]!New_Licenses[#Data])), [1]!New_Licenses[#Data]), 8, FALSE), "N/A")</f>
        <v>N/A</v>
      </c>
      <c r="H2062" s="9" t="str">
        <f>IF(AND(Table13[[#This Row],[Call Sign]]&lt;&gt;"N/A", Table13[[#This Row],[Call Sign]]&lt;&gt;"Pending"), "Y", "N")</f>
        <v>N</v>
      </c>
      <c r="I2062" s="10" t="str" cm="1">
        <f t="array" ref="I20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2" s="6" t="str" cm="1">
        <f t="array" ref="J2062">IF(IFERROR(VLOOKUP(VALUE(Table13[[#This Row],[County FIPS]]), IFERROR(IF(VALUE([1]!New_Leases[#Data])=0, "Pending", VALUE([1]!New_Leases[#Data])), [1]!New_Leases[#Data]), 13, FALSE), "N")="Active", "Y", "N")</f>
        <v>N</v>
      </c>
      <c r="K2062" s="9" t="str" cm="1">
        <f t="array" ref="K20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2" s="9" t="str" cm="1">
        <f t="array" ref="L20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2" s="11" t="str" cm="1">
        <f t="array" ref="M20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2" s="9" t="str" cm="1">
        <f t="array" ref="N2062">IF(IFERROR(VLOOKUP(VALUE(Table13[[#This Row],[County FIPS]]), VALUE([1]!Assignments_of_Authorization[#Data]), 1, FALSE), "N")&lt;&gt;"N", "Y", "N")</f>
        <v>N</v>
      </c>
      <c r="O2062" s="9" t="str" cm="1">
        <f t="array" ref="O20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2" s="9" t="str" cm="1">
        <f t="array" ref="P20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2" s="9" t="str" cm="1">
        <f t="array" ref="Q20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3" spans="2:17" x14ac:dyDescent="0.25">
      <c r="B2063" s="8" t="s">
        <v>4108</v>
      </c>
      <c r="C2063" t="s">
        <v>1348</v>
      </c>
      <c r="D2063" t="s">
        <v>1355</v>
      </c>
      <c r="E2063" t="s">
        <v>8</v>
      </c>
      <c r="F2063" s="4">
        <v>101877</v>
      </c>
      <c r="G2063" s="6" t="str" cm="1">
        <f t="array" ref="G2063">IFERROR(VLOOKUP(VALUE(Table13[[#This Row],[County FIPS]]), IFERROR(IF(VALUE([1]!New_Licenses[#Data])=0, "Pending", VALUE([1]!New_Licenses[#Data])), [1]!New_Licenses[#Data]), 8, FALSE), "N/A")</f>
        <v>N/A</v>
      </c>
      <c r="H2063" s="9" t="str">
        <f>IF(AND(Table13[[#This Row],[Call Sign]]&lt;&gt;"N/A", Table13[[#This Row],[Call Sign]]&lt;&gt;"Pending"), "Y", "N")</f>
        <v>N</v>
      </c>
      <c r="I2063" s="10" t="str" cm="1">
        <f t="array" ref="I20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3" s="6" t="str" cm="1">
        <f t="array" ref="J2063">IF(IFERROR(VLOOKUP(VALUE(Table13[[#This Row],[County FIPS]]), IFERROR(IF(VALUE([1]!New_Leases[#Data])=0, "Pending", VALUE([1]!New_Leases[#Data])), [1]!New_Leases[#Data]), 13, FALSE), "N")="Active", "Y", "N")</f>
        <v>N</v>
      </c>
      <c r="K2063" s="9" t="str" cm="1">
        <f t="array" ref="K20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3" s="9" t="str" cm="1">
        <f t="array" ref="L20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3" s="11" t="str" cm="1">
        <f t="array" ref="M20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3" s="9" t="str" cm="1">
        <f t="array" ref="N2063">IF(IFERROR(VLOOKUP(VALUE(Table13[[#This Row],[County FIPS]]), VALUE([1]!Assignments_of_Authorization[#Data]), 1, FALSE), "N")&lt;&gt;"N", "Y", "N")</f>
        <v>N</v>
      </c>
      <c r="O2063" s="9" t="str" cm="1">
        <f t="array" ref="O20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3" s="9" t="str" cm="1">
        <f t="array" ref="P20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3" s="9" t="str" cm="1">
        <f t="array" ref="Q20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4" spans="2:17" x14ac:dyDescent="0.25">
      <c r="B2064" s="8" t="s">
        <v>4109</v>
      </c>
      <c r="C2064" t="s">
        <v>1348</v>
      </c>
      <c r="D2064" t="s">
        <v>1356</v>
      </c>
      <c r="E2064" t="s">
        <v>6</v>
      </c>
      <c r="F2064" s="4">
        <v>36612</v>
      </c>
      <c r="G2064" s="6" t="str" cm="1">
        <f t="array" ref="G2064">IFERROR(VLOOKUP(VALUE(Table13[[#This Row],[County FIPS]]), IFERROR(IF(VALUE([1]!New_Licenses[#Data])=0, "Pending", VALUE([1]!New_Licenses[#Data])), [1]!New_Licenses[#Data]), 8, FALSE), "N/A")</f>
        <v>N/A</v>
      </c>
      <c r="H2064" s="9" t="str">
        <f>IF(AND(Table13[[#This Row],[Call Sign]]&lt;&gt;"N/A", Table13[[#This Row],[Call Sign]]&lt;&gt;"Pending"), "Y", "N")</f>
        <v>N</v>
      </c>
      <c r="I2064" s="10" t="str" cm="1">
        <f t="array" ref="I20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4" s="6" t="str" cm="1">
        <f t="array" ref="J2064">IF(IFERROR(VLOOKUP(VALUE(Table13[[#This Row],[County FIPS]]), IFERROR(IF(VALUE([1]!New_Leases[#Data])=0, "Pending", VALUE([1]!New_Leases[#Data])), [1]!New_Leases[#Data]), 13, FALSE), "N")="Active", "Y", "N")</f>
        <v>N</v>
      </c>
      <c r="K2064" s="9" t="str" cm="1">
        <f t="array" ref="K20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4" s="9" t="str" cm="1">
        <f t="array" ref="L20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4" s="11" t="str" cm="1">
        <f t="array" ref="M20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4" s="9" t="str" cm="1">
        <f t="array" ref="N2064">IF(IFERROR(VLOOKUP(VALUE(Table13[[#This Row],[County FIPS]]), VALUE([1]!Assignments_of_Authorization[#Data]), 1, FALSE), "N")&lt;&gt;"N", "Y", "N")</f>
        <v>N</v>
      </c>
      <c r="O2064" s="9" t="str" cm="1">
        <f t="array" ref="O20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4" s="9" t="str" cm="1">
        <f t="array" ref="P20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4" s="9" t="str" cm="1">
        <f t="array" ref="Q20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5" spans="2:17" x14ac:dyDescent="0.25">
      <c r="B2065" s="8" t="s">
        <v>4110</v>
      </c>
      <c r="C2065" t="s">
        <v>1348</v>
      </c>
      <c r="D2065" t="s">
        <v>137</v>
      </c>
      <c r="E2065" t="s">
        <v>8</v>
      </c>
      <c r="F2065" s="4">
        <v>42025</v>
      </c>
      <c r="G2065" s="6" t="str" cm="1">
        <f t="array" ref="G2065">IFERROR(VLOOKUP(VALUE(Table13[[#This Row],[County FIPS]]), IFERROR(IF(VALUE([1]!New_Licenses[#Data])=0, "Pending", VALUE([1]!New_Licenses[#Data])), [1]!New_Licenses[#Data]), 8, FALSE), "N/A")</f>
        <v>N/A</v>
      </c>
      <c r="H2065" s="9" t="str">
        <f>IF(AND(Table13[[#This Row],[Call Sign]]&lt;&gt;"N/A", Table13[[#This Row],[Call Sign]]&lt;&gt;"Pending"), "Y", "N")</f>
        <v>N</v>
      </c>
      <c r="I2065" s="10" t="str" cm="1">
        <f t="array" ref="I20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5" s="6" t="str" cm="1">
        <f t="array" ref="J2065">IF(IFERROR(VLOOKUP(VALUE(Table13[[#This Row],[County FIPS]]), IFERROR(IF(VALUE([1]!New_Leases[#Data])=0, "Pending", VALUE([1]!New_Leases[#Data])), [1]!New_Leases[#Data]), 13, FALSE), "N")="Active", "Y", "N")</f>
        <v>N</v>
      </c>
      <c r="K2065" s="9" t="str" cm="1">
        <f t="array" ref="K20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5" s="9" t="str" cm="1">
        <f t="array" ref="L20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5" s="11" t="str" cm="1">
        <f t="array" ref="M20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5" s="9" t="str" cm="1">
        <f t="array" ref="N2065">IF(IFERROR(VLOOKUP(VALUE(Table13[[#This Row],[County FIPS]]), VALUE([1]!Assignments_of_Authorization[#Data]), 1, FALSE), "N")&lt;&gt;"N", "Y", "N")</f>
        <v>N</v>
      </c>
      <c r="O2065" s="9" t="str" cm="1">
        <f t="array" ref="O20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5" s="9" t="str" cm="1">
        <f t="array" ref="P20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5" s="9" t="str" cm="1">
        <f t="array" ref="Q20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6" spans="2:17" x14ac:dyDescent="0.25">
      <c r="B2066" s="8" t="s">
        <v>4111</v>
      </c>
      <c r="C2066" t="s">
        <v>1348</v>
      </c>
      <c r="D2066" t="s">
        <v>1357</v>
      </c>
      <c r="E2066" t="s">
        <v>8</v>
      </c>
      <c r="F2066" s="4">
        <v>1264817</v>
      </c>
      <c r="G2066" s="6" t="str" cm="1">
        <f t="array" ref="G2066">IFERROR(VLOOKUP(VALUE(Table13[[#This Row],[County FIPS]]), IFERROR(IF(VALUE([1]!New_Licenses[#Data])=0, "Pending", VALUE([1]!New_Licenses[#Data])), [1]!New_Licenses[#Data]), 8, FALSE), "N/A")</f>
        <v>N/A</v>
      </c>
      <c r="H2066" s="9" t="str">
        <f>IF(AND(Table13[[#This Row],[Call Sign]]&lt;&gt;"N/A", Table13[[#This Row],[Call Sign]]&lt;&gt;"Pending"), "Y", "N")</f>
        <v>N</v>
      </c>
      <c r="I2066" s="10" t="str" cm="1">
        <f t="array" ref="I20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6" s="6" t="str" cm="1">
        <f t="array" ref="J2066">IF(IFERROR(VLOOKUP(VALUE(Table13[[#This Row],[County FIPS]]), IFERROR(IF(VALUE([1]!New_Leases[#Data])=0, "Pending", VALUE([1]!New_Leases[#Data])), [1]!New_Leases[#Data]), 13, FALSE), "N")="Active", "Y", "N")</f>
        <v>N</v>
      </c>
      <c r="K2066" s="9" t="str" cm="1">
        <f t="array" ref="K20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6" s="9" t="str" cm="1">
        <f t="array" ref="L20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6" s="11" t="str" cm="1">
        <f t="array" ref="M20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6" s="9" t="str" cm="1">
        <f t="array" ref="N2066">IF(IFERROR(VLOOKUP(VALUE(Table13[[#This Row],[County FIPS]]), VALUE([1]!Assignments_of_Authorization[#Data]), 1, FALSE), "N")&lt;&gt;"N", "Y", "N")</f>
        <v>N</v>
      </c>
      <c r="O2066" s="9" t="str" cm="1">
        <f t="array" ref="O20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6" s="9" t="str" cm="1">
        <f t="array" ref="P20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6" s="9" t="str" cm="1">
        <f t="array" ref="Q20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7" spans="2:17" x14ac:dyDescent="0.25">
      <c r="B2067" s="8" t="s">
        <v>4112</v>
      </c>
      <c r="C2067" t="s">
        <v>1348</v>
      </c>
      <c r="D2067" t="s">
        <v>1358</v>
      </c>
      <c r="E2067" t="s">
        <v>6</v>
      </c>
      <c r="F2067" s="4">
        <v>51881</v>
      </c>
      <c r="G2067" s="6" t="str" cm="1">
        <f t="array" ref="G2067">IFERROR(VLOOKUP(VALUE(Table13[[#This Row],[County FIPS]]), IFERROR(IF(VALUE([1]!New_Licenses[#Data])=0, "Pending", VALUE([1]!New_Licenses[#Data])), [1]!New_Licenses[#Data]), 8, FALSE), "N/A")</f>
        <v>N/A</v>
      </c>
      <c r="H2067" s="9" t="str">
        <f>IF(AND(Table13[[#This Row],[Call Sign]]&lt;&gt;"N/A", Table13[[#This Row],[Call Sign]]&lt;&gt;"Pending"), "Y", "N")</f>
        <v>N</v>
      </c>
      <c r="I2067" s="10" t="str" cm="1">
        <f t="array" ref="I20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7" s="6" t="str" cm="1">
        <f t="array" ref="J2067">IF(IFERROR(VLOOKUP(VALUE(Table13[[#This Row],[County FIPS]]), IFERROR(IF(VALUE([1]!New_Leases[#Data])=0, "Pending", VALUE([1]!New_Leases[#Data])), [1]!New_Leases[#Data]), 13, FALSE), "N")="Active", "Y", "N")</f>
        <v>N</v>
      </c>
      <c r="K2067" s="9" t="str" cm="1">
        <f t="array" ref="K20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7" s="9" t="str" cm="1">
        <f t="array" ref="L20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7" s="11" t="str" cm="1">
        <f t="array" ref="M20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7" s="9" t="str" cm="1">
        <f t="array" ref="N2067">IF(IFERROR(VLOOKUP(VALUE(Table13[[#This Row],[County FIPS]]), VALUE([1]!Assignments_of_Authorization[#Data]), 1, FALSE), "N")&lt;&gt;"N", "Y", "N")</f>
        <v>N</v>
      </c>
      <c r="O2067" s="9" t="str" cm="1">
        <f t="array" ref="O20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7" s="9" t="str" cm="1">
        <f t="array" ref="P20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7" s="9" t="str" cm="1">
        <f t="array" ref="Q20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8" spans="2:17" x14ac:dyDescent="0.25">
      <c r="B2068" s="8" t="s">
        <v>4113</v>
      </c>
      <c r="C2068" t="s">
        <v>1348</v>
      </c>
      <c r="D2068" t="s">
        <v>1359</v>
      </c>
      <c r="E2068" t="s">
        <v>6</v>
      </c>
      <c r="F2068" s="4">
        <v>38286</v>
      </c>
      <c r="G2068" s="6" t="str" cm="1">
        <f t="array" ref="G2068">IFERROR(VLOOKUP(VALUE(Table13[[#This Row],[County FIPS]]), IFERROR(IF(VALUE([1]!New_Licenses[#Data])=0, "Pending", VALUE([1]!New_Licenses[#Data])), [1]!New_Licenses[#Data]), 8, FALSE), "N/A")</f>
        <v>N/A</v>
      </c>
      <c r="H2068" s="9" t="str">
        <f>IF(AND(Table13[[#This Row],[Call Sign]]&lt;&gt;"N/A", Table13[[#This Row],[Call Sign]]&lt;&gt;"Pending"), "Y", "N")</f>
        <v>N</v>
      </c>
      <c r="I2068" s="10" t="str" cm="1">
        <f t="array" ref="I20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8" s="6" t="str" cm="1">
        <f t="array" ref="J2068">IF(IFERROR(VLOOKUP(VALUE(Table13[[#This Row],[County FIPS]]), IFERROR(IF(VALUE([1]!New_Leases[#Data])=0, "Pending", VALUE([1]!New_Leases[#Data])), [1]!New_Leases[#Data]), 13, FALSE), "N")="Active", "Y", "N")</f>
        <v>N</v>
      </c>
      <c r="K2068" s="9" t="str" cm="1">
        <f t="array" ref="K20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8" s="9" t="str" cm="1">
        <f t="array" ref="L20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8" s="11" t="str" cm="1">
        <f t="array" ref="M20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8" s="9" t="str" cm="1">
        <f t="array" ref="N2068">IF(IFERROR(VLOOKUP(VALUE(Table13[[#This Row],[County FIPS]]), VALUE([1]!Assignments_of_Authorization[#Data]), 1, FALSE), "N")&lt;&gt;"N", "Y", "N")</f>
        <v>N</v>
      </c>
      <c r="O2068" s="9" t="str" cm="1">
        <f t="array" ref="O20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8" s="9" t="str" cm="1">
        <f t="array" ref="P20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8" s="9" t="str" cm="1">
        <f t="array" ref="Q20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69" spans="2:17" x14ac:dyDescent="0.25">
      <c r="B2069" s="8" t="s">
        <v>4114</v>
      </c>
      <c r="C2069" t="s">
        <v>1348</v>
      </c>
      <c r="D2069" t="s">
        <v>568</v>
      </c>
      <c r="E2069" t="s">
        <v>8</v>
      </c>
      <c r="F2069" s="4">
        <v>214124</v>
      </c>
      <c r="G2069" s="6" t="str" cm="1">
        <f t="array" ref="G2069">IFERROR(VLOOKUP(VALUE(Table13[[#This Row],[County FIPS]]), IFERROR(IF(VALUE([1]!New_Licenses[#Data])=0, "Pending", VALUE([1]!New_Licenses[#Data])), [1]!New_Licenses[#Data]), 8, FALSE), "N/A")</f>
        <v>N/A</v>
      </c>
      <c r="H2069" s="9" t="str">
        <f>IF(AND(Table13[[#This Row],[Call Sign]]&lt;&gt;"N/A", Table13[[#This Row],[Call Sign]]&lt;&gt;"Pending"), "Y", "N")</f>
        <v>N</v>
      </c>
      <c r="I2069" s="10" t="str" cm="1">
        <f t="array" ref="I20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69" s="6" t="str" cm="1">
        <f t="array" ref="J2069">IF(IFERROR(VLOOKUP(VALUE(Table13[[#This Row],[County FIPS]]), IFERROR(IF(VALUE([1]!New_Leases[#Data])=0, "Pending", VALUE([1]!New_Leases[#Data])), [1]!New_Leases[#Data]), 13, FALSE), "N")="Active", "Y", "N")</f>
        <v>N</v>
      </c>
      <c r="K2069" s="9" t="str" cm="1">
        <f t="array" ref="K20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69" s="9" t="str" cm="1">
        <f t="array" ref="L20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69" s="11" t="str" cm="1">
        <f t="array" ref="M20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69" s="9" t="str" cm="1">
        <f t="array" ref="N2069">IF(IFERROR(VLOOKUP(VALUE(Table13[[#This Row],[County FIPS]]), VALUE([1]!Assignments_of_Authorization[#Data]), 1, FALSE), "N")&lt;&gt;"N", "Y", "N")</f>
        <v>N</v>
      </c>
      <c r="O2069" s="9" t="str" cm="1">
        <f t="array" ref="O20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69" s="9" t="str" cm="1">
        <f t="array" ref="P20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69" s="9" t="str" cm="1">
        <f t="array" ref="Q20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0" spans="2:17" x14ac:dyDescent="0.25">
      <c r="B2070" s="8" t="s">
        <v>4115</v>
      </c>
      <c r="C2070" t="s">
        <v>1348</v>
      </c>
      <c r="D2070" t="s">
        <v>1229</v>
      </c>
      <c r="E2070" t="s">
        <v>8</v>
      </c>
      <c r="F2070" s="4">
        <v>75622</v>
      </c>
      <c r="G2070" s="6" t="str" cm="1">
        <f t="array" ref="G2070">IFERROR(VLOOKUP(VALUE(Table13[[#This Row],[County FIPS]]), IFERROR(IF(VALUE([1]!New_Licenses[#Data])=0, "Pending", VALUE([1]!New_Licenses[#Data])), [1]!New_Licenses[#Data]), 8, FALSE), "N/A")</f>
        <v>N/A</v>
      </c>
      <c r="H2070" s="9" t="str">
        <f>IF(AND(Table13[[#This Row],[Call Sign]]&lt;&gt;"N/A", Table13[[#This Row],[Call Sign]]&lt;&gt;"Pending"), "Y", "N")</f>
        <v>N</v>
      </c>
      <c r="I2070" s="10" t="str" cm="1">
        <f t="array" ref="I20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0" s="6" t="str" cm="1">
        <f t="array" ref="J2070">IF(IFERROR(VLOOKUP(VALUE(Table13[[#This Row],[County FIPS]]), IFERROR(IF(VALUE([1]!New_Leases[#Data])=0, "Pending", VALUE([1]!New_Leases[#Data])), [1]!New_Leases[#Data]), 13, FALSE), "N")="Active", "Y", "N")</f>
        <v>N</v>
      </c>
      <c r="K2070" s="9" t="str" cm="1">
        <f t="array" ref="K20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0" s="9" t="str" cm="1">
        <f t="array" ref="L20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0" s="11" t="str" cm="1">
        <f t="array" ref="M20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0" s="9" t="str" cm="1">
        <f t="array" ref="N2070">IF(IFERROR(VLOOKUP(VALUE(Table13[[#This Row],[County FIPS]]), VALUE([1]!Assignments_of_Authorization[#Data]), 1, FALSE), "N")&lt;&gt;"N", "Y", "N")</f>
        <v>N</v>
      </c>
      <c r="O2070" s="9" t="str" cm="1">
        <f t="array" ref="O20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0" s="9" t="str" cm="1">
        <f t="array" ref="P20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0" s="9" t="str" cm="1">
        <f t="array" ref="Q20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1" spans="2:17" x14ac:dyDescent="0.25">
      <c r="B2071" s="8" t="s">
        <v>4116</v>
      </c>
      <c r="C2071" t="s">
        <v>1348</v>
      </c>
      <c r="D2071" t="s">
        <v>295</v>
      </c>
      <c r="E2071" t="s">
        <v>8</v>
      </c>
      <c r="F2071" s="4">
        <v>158921</v>
      </c>
      <c r="G2071" s="6" t="str" cm="1">
        <f t="array" ref="G2071">IFERROR(VLOOKUP(VALUE(Table13[[#This Row],[County FIPS]]), IFERROR(IF(VALUE([1]!New_Licenses[#Data])=0, "Pending", VALUE([1]!New_Licenses[#Data])), [1]!New_Licenses[#Data]), 8, FALSE), "N/A")</f>
        <v>N/A</v>
      </c>
      <c r="H2071" s="9" t="str">
        <f>IF(AND(Table13[[#This Row],[Call Sign]]&lt;&gt;"N/A", Table13[[#This Row],[Call Sign]]&lt;&gt;"Pending"), "Y", "N")</f>
        <v>N</v>
      </c>
      <c r="I2071" s="10" t="str" cm="1">
        <f t="array" ref="I20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1" s="6" t="str" cm="1">
        <f t="array" ref="J2071">IF(IFERROR(VLOOKUP(VALUE(Table13[[#This Row],[County FIPS]]), IFERROR(IF(VALUE([1]!New_Leases[#Data])=0, "Pending", VALUE([1]!New_Leases[#Data])), [1]!New_Leases[#Data]), 13, FALSE), "N")="Active", "Y", "N")</f>
        <v>N</v>
      </c>
      <c r="K2071" s="9" t="str" cm="1">
        <f t="array" ref="K20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1" s="9" t="str" cm="1">
        <f t="array" ref="L20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1" s="11" t="str" cm="1">
        <f t="array" ref="M20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1" s="9" t="str" cm="1">
        <f t="array" ref="N2071">IF(IFERROR(VLOOKUP(VALUE(Table13[[#This Row],[County FIPS]]), VALUE([1]!Assignments_of_Authorization[#Data]), 1, FALSE), "N")&lt;&gt;"N", "Y", "N")</f>
        <v>N</v>
      </c>
      <c r="O2071" s="9" t="str" cm="1">
        <f t="array" ref="O20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1" s="9" t="str" cm="1">
        <f t="array" ref="P20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1" s="9" t="str" cm="1">
        <f t="array" ref="Q20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2" spans="2:17" x14ac:dyDescent="0.25">
      <c r="B2072" s="8" t="s">
        <v>4117</v>
      </c>
      <c r="C2072" t="s">
        <v>1348</v>
      </c>
      <c r="D2072" t="s">
        <v>35</v>
      </c>
      <c r="E2072" t="s">
        <v>6</v>
      </c>
      <c r="F2072" s="4">
        <v>28951</v>
      </c>
      <c r="G2072" s="6" t="str" cm="1">
        <f t="array" ref="G2072">IFERROR(VLOOKUP(VALUE(Table13[[#This Row],[County FIPS]]), IFERROR(IF(VALUE([1]!New_Licenses[#Data])=0, "Pending", VALUE([1]!New_Licenses[#Data])), [1]!New_Licenses[#Data]), 8, FALSE), "N/A")</f>
        <v>N/A</v>
      </c>
      <c r="H2072" s="9" t="str">
        <f>IF(AND(Table13[[#This Row],[Call Sign]]&lt;&gt;"N/A", Table13[[#This Row],[Call Sign]]&lt;&gt;"Pending"), "Y", "N")</f>
        <v>N</v>
      </c>
      <c r="I2072" s="10" t="str" cm="1">
        <f t="array" ref="I20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2" s="6" t="str" cm="1">
        <f t="array" ref="J2072">IF(IFERROR(VLOOKUP(VALUE(Table13[[#This Row],[County FIPS]]), IFERROR(IF(VALUE([1]!New_Leases[#Data])=0, "Pending", VALUE([1]!New_Leases[#Data])), [1]!New_Leases[#Data]), 13, FALSE), "N")="Active", "Y", "N")</f>
        <v>N</v>
      </c>
      <c r="K2072" s="9" t="str" cm="1">
        <f t="array" ref="K20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2" s="9" t="str" cm="1">
        <f t="array" ref="L20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2" s="11" t="str" cm="1">
        <f t="array" ref="M20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2" s="9" t="str" cm="1">
        <f t="array" ref="N2072">IF(IFERROR(VLOOKUP(VALUE(Table13[[#This Row],[County FIPS]]), VALUE([1]!Assignments_of_Authorization[#Data]), 1, FALSE), "N")&lt;&gt;"N", "Y", "N")</f>
        <v>N</v>
      </c>
      <c r="O2072" s="9" t="str" cm="1">
        <f t="array" ref="O20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2" s="9" t="str" cm="1">
        <f t="array" ref="P20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2" s="9" t="str" cm="1">
        <f t="array" ref="Q20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3" spans="2:17" x14ac:dyDescent="0.25">
      <c r="B2073" s="8" t="s">
        <v>4118</v>
      </c>
      <c r="C2073" t="s">
        <v>1348</v>
      </c>
      <c r="D2073" t="s">
        <v>36</v>
      </c>
      <c r="E2073" t="s">
        <v>8</v>
      </c>
      <c r="F2073" s="4">
        <v>1323807</v>
      </c>
      <c r="G2073" s="6" t="str" cm="1">
        <f t="array" ref="G2073">IFERROR(VLOOKUP(VALUE(Table13[[#This Row],[County FIPS]]), IFERROR(IF(VALUE([1]!New_Licenses[#Data])=0, "Pending", VALUE([1]!New_Licenses[#Data])), [1]!New_Licenses[#Data]), 8, FALSE), "N/A")</f>
        <v>N/A</v>
      </c>
      <c r="H2073" s="9" t="str">
        <f>IF(AND(Table13[[#This Row],[Call Sign]]&lt;&gt;"N/A", Table13[[#This Row],[Call Sign]]&lt;&gt;"Pending"), "Y", "N")</f>
        <v>N</v>
      </c>
      <c r="I2073" s="10" t="str" cm="1">
        <f t="array" ref="I20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3" s="6" t="str" cm="1">
        <f t="array" ref="J2073">IF(IFERROR(VLOOKUP(VALUE(Table13[[#This Row],[County FIPS]]), IFERROR(IF(VALUE([1]!New_Leases[#Data])=0, "Pending", VALUE([1]!New_Leases[#Data])), [1]!New_Leases[#Data]), 13, FALSE), "N")="Active", "Y", "N")</f>
        <v>N</v>
      </c>
      <c r="K2073" s="9" t="str" cm="1">
        <f t="array" ref="K20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3" s="9" t="str" cm="1">
        <f t="array" ref="L20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3" s="11" t="str" cm="1">
        <f t="array" ref="M20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3" s="9" t="str" cm="1">
        <f t="array" ref="N2073">IF(IFERROR(VLOOKUP(VALUE(Table13[[#This Row],[County FIPS]]), VALUE([1]!Assignments_of_Authorization[#Data]), 1, FALSE), "N")&lt;&gt;"N", "Y", "N")</f>
        <v>N</v>
      </c>
      <c r="O2073" s="9" t="str" cm="1">
        <f t="array" ref="O20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3" s="9" t="str" cm="1">
        <f t="array" ref="P20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3" s="9" t="str" cm="1">
        <f t="array" ref="Q20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4" spans="2:17" x14ac:dyDescent="0.25">
      <c r="B2074" s="8" t="s">
        <v>4119</v>
      </c>
      <c r="C2074" t="s">
        <v>1348</v>
      </c>
      <c r="D2074" t="s">
        <v>143</v>
      </c>
      <c r="E2074" t="s">
        <v>8</v>
      </c>
      <c r="F2074" s="4">
        <v>42713</v>
      </c>
      <c r="G2074" s="6" t="str" cm="1">
        <f t="array" ref="G2074">IFERROR(VLOOKUP(VALUE(Table13[[#This Row],[County FIPS]]), IFERROR(IF(VALUE([1]!New_Licenses[#Data])=0, "Pending", VALUE([1]!New_Licenses[#Data])), [1]!New_Licenses[#Data]), 8, FALSE), "N/A")</f>
        <v>N/A</v>
      </c>
      <c r="H2074" s="9" t="str">
        <f>IF(AND(Table13[[#This Row],[Call Sign]]&lt;&gt;"N/A", Table13[[#This Row],[Call Sign]]&lt;&gt;"Pending"), "Y", "N")</f>
        <v>N</v>
      </c>
      <c r="I2074" s="10" t="str" cm="1">
        <f t="array" ref="I20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4" s="6" t="str" cm="1">
        <f t="array" ref="J2074">IF(IFERROR(VLOOKUP(VALUE(Table13[[#This Row],[County FIPS]]), IFERROR(IF(VALUE([1]!New_Leases[#Data])=0, "Pending", VALUE([1]!New_Leases[#Data])), [1]!New_Leases[#Data]), 13, FALSE), "N")="Active", "Y", "N")</f>
        <v>N</v>
      </c>
      <c r="K2074" s="9" t="str" cm="1">
        <f t="array" ref="K20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4" s="9" t="str" cm="1">
        <f t="array" ref="L20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4" s="11" t="str" cm="1">
        <f t="array" ref="M20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4" s="9" t="str" cm="1">
        <f t="array" ref="N2074">IF(IFERROR(VLOOKUP(VALUE(Table13[[#This Row],[County FIPS]]), VALUE([1]!Assignments_of_Authorization[#Data]), 1, FALSE), "N")&lt;&gt;"N", "Y", "N")</f>
        <v>N</v>
      </c>
      <c r="O2074" s="9" t="str" cm="1">
        <f t="array" ref="O20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4" s="9" t="str" cm="1">
        <f t="array" ref="P20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4" s="9" t="str" cm="1">
        <f t="array" ref="Q20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5" spans="2:17" x14ac:dyDescent="0.25">
      <c r="B2075" s="8" t="s">
        <v>4120</v>
      </c>
      <c r="C2075" t="s">
        <v>1348</v>
      </c>
      <c r="D2075" t="s">
        <v>1360</v>
      </c>
      <c r="E2075" t="s">
        <v>6</v>
      </c>
      <c r="F2075" s="4">
        <v>29220</v>
      </c>
      <c r="G2075" s="6" t="str" cm="1">
        <f t="array" ref="G2075">IFERROR(VLOOKUP(VALUE(Table13[[#This Row],[County FIPS]]), IFERROR(IF(VALUE([1]!New_Licenses[#Data])=0, "Pending", VALUE([1]!New_Licenses[#Data])), [1]!New_Licenses[#Data]), 8, FALSE), "N/A")</f>
        <v>N/A</v>
      </c>
      <c r="H2075" s="9" t="str">
        <f>IF(AND(Table13[[#This Row],[Call Sign]]&lt;&gt;"N/A", Table13[[#This Row],[Call Sign]]&lt;&gt;"Pending"), "Y", "N")</f>
        <v>N</v>
      </c>
      <c r="I2075" s="10" t="str" cm="1">
        <f t="array" ref="I20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5" s="6" t="str" cm="1">
        <f t="array" ref="J2075">IF(IFERROR(VLOOKUP(VALUE(Table13[[#This Row],[County FIPS]]), IFERROR(IF(VALUE([1]!New_Leases[#Data])=0, "Pending", VALUE([1]!New_Leases[#Data])), [1]!New_Leases[#Data]), 13, FALSE), "N")="Active", "Y", "N")</f>
        <v>N</v>
      </c>
      <c r="K2075" s="9" t="str" cm="1">
        <f t="array" ref="K20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5" s="9" t="str" cm="1">
        <f t="array" ref="L20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5" s="11" t="str" cm="1">
        <f t="array" ref="M20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5" s="9" t="str" cm="1">
        <f t="array" ref="N2075">IF(IFERROR(VLOOKUP(VALUE(Table13[[#This Row],[County FIPS]]), VALUE([1]!Assignments_of_Authorization[#Data]), 1, FALSE), "N")&lt;&gt;"N", "Y", "N")</f>
        <v>N</v>
      </c>
      <c r="O2075" s="9" t="str" cm="1">
        <f t="array" ref="O20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5" s="9" t="str" cm="1">
        <f t="array" ref="P20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5" s="9" t="str" cm="1">
        <f t="array" ref="Q20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6" spans="2:17" x14ac:dyDescent="0.25">
      <c r="B2076" s="8" t="s">
        <v>4121</v>
      </c>
      <c r="C2076" t="s">
        <v>1348</v>
      </c>
      <c r="D2076" t="s">
        <v>1361</v>
      </c>
      <c r="E2076" t="s">
        <v>8</v>
      </c>
      <c r="F2076" s="4">
        <v>95397</v>
      </c>
      <c r="G2076" s="6" t="str" cm="1">
        <f t="array" ref="G2076">IFERROR(VLOOKUP(VALUE(Table13[[#This Row],[County FIPS]]), IFERROR(IF(VALUE([1]!New_Licenses[#Data])=0, "Pending", VALUE([1]!New_Licenses[#Data])), [1]!New_Licenses[#Data]), 8, FALSE), "N/A")</f>
        <v>N/A</v>
      </c>
      <c r="H2076" s="9" t="str">
        <f>IF(AND(Table13[[#This Row],[Call Sign]]&lt;&gt;"N/A", Table13[[#This Row],[Call Sign]]&lt;&gt;"Pending"), "Y", "N")</f>
        <v>N</v>
      </c>
      <c r="I2076" s="10" t="str" cm="1">
        <f t="array" ref="I20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6" s="6" t="str" cm="1">
        <f t="array" ref="J2076">IF(IFERROR(VLOOKUP(VALUE(Table13[[#This Row],[County FIPS]]), IFERROR(IF(VALUE([1]!New_Leases[#Data])=0, "Pending", VALUE([1]!New_Leases[#Data])), [1]!New_Leases[#Data]), 13, FALSE), "N")="Active", "Y", "N")</f>
        <v>N</v>
      </c>
      <c r="K2076" s="9" t="str" cm="1">
        <f t="array" ref="K20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6" s="9" t="str" cm="1">
        <f t="array" ref="L20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6" s="11" t="str" cm="1">
        <f t="array" ref="M20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6" s="9" t="str" cm="1">
        <f t="array" ref="N2076">IF(IFERROR(VLOOKUP(VALUE(Table13[[#This Row],[County FIPS]]), VALUE([1]!Assignments_of_Authorization[#Data]), 1, FALSE), "N")&lt;&gt;"N", "Y", "N")</f>
        <v>N</v>
      </c>
      <c r="O2076" s="9" t="str" cm="1">
        <f t="array" ref="O20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6" s="9" t="str" cm="1">
        <f t="array" ref="P20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6" s="9" t="str" cm="1">
        <f t="array" ref="Q20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7" spans="2:17" x14ac:dyDescent="0.25">
      <c r="B2077" s="8" t="s">
        <v>4122</v>
      </c>
      <c r="C2077" t="s">
        <v>1348</v>
      </c>
      <c r="D2077" t="s">
        <v>38</v>
      </c>
      <c r="E2077" t="s">
        <v>8</v>
      </c>
      <c r="F2077" s="4">
        <v>167966</v>
      </c>
      <c r="G2077" s="6" t="str" cm="1">
        <f t="array" ref="G2077">IFERROR(VLOOKUP(VALUE(Table13[[#This Row],[County FIPS]]), IFERROR(IF(VALUE([1]!New_Licenses[#Data])=0, "Pending", VALUE([1]!New_Licenses[#Data])), [1]!New_Licenses[#Data]), 8, FALSE), "N/A")</f>
        <v>N/A</v>
      </c>
      <c r="H2077" s="9" t="str">
        <f>IF(AND(Table13[[#This Row],[Call Sign]]&lt;&gt;"N/A", Table13[[#This Row],[Call Sign]]&lt;&gt;"Pending"), "Y", "N")</f>
        <v>N</v>
      </c>
      <c r="I2077" s="10" t="str" cm="1">
        <f t="array" ref="I20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7" s="6" t="str" cm="1">
        <f t="array" ref="J2077">IF(IFERROR(VLOOKUP(VALUE(Table13[[#This Row],[County FIPS]]), IFERROR(IF(VALUE([1]!New_Leases[#Data])=0, "Pending", VALUE([1]!New_Leases[#Data])), [1]!New_Leases[#Data]), 13, FALSE), "N")="Active", "Y", "N")</f>
        <v>N</v>
      </c>
      <c r="K2077" s="9" t="str" cm="1">
        <f t="array" ref="K20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7" s="9" t="str" cm="1">
        <f t="array" ref="L20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7" s="11" t="str" cm="1">
        <f t="array" ref="M20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7" s="9" t="str" cm="1">
        <f t="array" ref="N2077">IF(IFERROR(VLOOKUP(VALUE(Table13[[#This Row],[County FIPS]]), VALUE([1]!Assignments_of_Authorization[#Data]), 1, FALSE), "N")&lt;&gt;"N", "Y", "N")</f>
        <v>N</v>
      </c>
      <c r="O2077" s="9" t="str" cm="1">
        <f t="array" ref="O20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7" s="9" t="str" cm="1">
        <f t="array" ref="P20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7" s="9" t="str" cm="1">
        <f t="array" ref="Q20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8" spans="2:17" x14ac:dyDescent="0.25">
      <c r="B2078" s="8" t="s">
        <v>4123</v>
      </c>
      <c r="C2078" t="s">
        <v>1348</v>
      </c>
      <c r="D2078" t="s">
        <v>1362</v>
      </c>
      <c r="E2078" t="s">
        <v>6</v>
      </c>
      <c r="F2078" s="4">
        <v>38438</v>
      </c>
      <c r="G2078" s="6" t="str" cm="1">
        <f t="array" ref="G2078">IFERROR(VLOOKUP(VALUE(Table13[[#This Row],[County FIPS]]), IFERROR(IF(VALUE([1]!New_Licenses[#Data])=0, "Pending", VALUE([1]!New_Licenses[#Data])), [1]!New_Licenses[#Data]), 8, FALSE), "N/A")</f>
        <v>N/A</v>
      </c>
      <c r="H2078" s="9" t="str">
        <f>IF(AND(Table13[[#This Row],[Call Sign]]&lt;&gt;"N/A", Table13[[#This Row],[Call Sign]]&lt;&gt;"Pending"), "Y", "N")</f>
        <v>N</v>
      </c>
      <c r="I2078" s="10" t="str" cm="1">
        <f t="array" ref="I20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8" s="6" t="str" cm="1">
        <f t="array" ref="J2078">IF(IFERROR(VLOOKUP(VALUE(Table13[[#This Row],[County FIPS]]), IFERROR(IF(VALUE([1]!New_Leases[#Data])=0, "Pending", VALUE([1]!New_Leases[#Data])), [1]!New_Leases[#Data]), 13, FALSE), "N")="Active", "Y", "N")</f>
        <v>N</v>
      </c>
      <c r="K2078" s="9" t="str" cm="1">
        <f t="array" ref="K20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8" s="9" t="str" cm="1">
        <f t="array" ref="L20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8" s="11" t="str" cm="1">
        <f t="array" ref="M20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8" s="9" t="str" cm="1">
        <f t="array" ref="N2078">IF(IFERROR(VLOOKUP(VALUE(Table13[[#This Row],[County FIPS]]), VALUE([1]!Assignments_of_Authorization[#Data]), 1, FALSE), "N")&lt;&gt;"N", "Y", "N")</f>
        <v>N</v>
      </c>
      <c r="O2078" s="9" t="str" cm="1">
        <f t="array" ref="O20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8" s="9" t="str" cm="1">
        <f t="array" ref="P20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8" s="9" t="str" cm="1">
        <f t="array" ref="Q20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79" spans="2:17" x14ac:dyDescent="0.25">
      <c r="B2079" s="8" t="s">
        <v>4124</v>
      </c>
      <c r="C2079" t="s">
        <v>1348</v>
      </c>
      <c r="D2079" t="s">
        <v>326</v>
      </c>
      <c r="E2079" t="s">
        <v>8</v>
      </c>
      <c r="F2079" s="4">
        <v>830639</v>
      </c>
      <c r="G2079" s="6" t="str" cm="1">
        <f t="array" ref="G2079">IFERROR(VLOOKUP(VALUE(Table13[[#This Row],[County FIPS]]), IFERROR(IF(VALUE([1]!New_Licenses[#Data])=0, "Pending", VALUE([1]!New_Licenses[#Data])), [1]!New_Licenses[#Data]), 8, FALSE), "N/A")</f>
        <v>N/A</v>
      </c>
      <c r="H2079" s="9" t="str">
        <f>IF(AND(Table13[[#This Row],[Call Sign]]&lt;&gt;"N/A", Table13[[#This Row],[Call Sign]]&lt;&gt;"Pending"), "Y", "N")</f>
        <v>N</v>
      </c>
      <c r="I2079" s="10" t="str" cm="1">
        <f t="array" ref="I20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79" s="6" t="str" cm="1">
        <f t="array" ref="J2079">IF(IFERROR(VLOOKUP(VALUE(Table13[[#This Row],[County FIPS]]), IFERROR(IF(VALUE([1]!New_Leases[#Data])=0, "Pending", VALUE([1]!New_Leases[#Data])), [1]!New_Leases[#Data]), 13, FALSE), "N")="Active", "Y", "N")</f>
        <v>N</v>
      </c>
      <c r="K2079" s="9" t="str" cm="1">
        <f t="array" ref="K20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79" s="9" t="str" cm="1">
        <f t="array" ref="L20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79" s="11" t="str" cm="1">
        <f t="array" ref="M20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79" s="9" t="str" cm="1">
        <f t="array" ref="N2079">IF(IFERROR(VLOOKUP(VALUE(Table13[[#This Row],[County FIPS]]), VALUE([1]!Assignments_of_Authorization[#Data]), 1, FALSE), "N")&lt;&gt;"N", "Y", "N")</f>
        <v>N</v>
      </c>
      <c r="O2079" s="9" t="str" cm="1">
        <f t="array" ref="O20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79" s="9" t="str" cm="1">
        <f t="array" ref="P20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79" s="9" t="str" cm="1">
        <f t="array" ref="Q20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0" spans="2:17" x14ac:dyDescent="0.25">
      <c r="B2080" s="8" t="s">
        <v>4125</v>
      </c>
      <c r="C2080" t="s">
        <v>1348</v>
      </c>
      <c r="D2080" t="s">
        <v>410</v>
      </c>
      <c r="E2080" t="s">
        <v>8</v>
      </c>
      <c r="F2080" s="4">
        <v>74920</v>
      </c>
      <c r="G2080" s="6" t="str" cm="1">
        <f t="array" ref="G2080">IFERROR(VLOOKUP(VALUE(Table13[[#This Row],[County FIPS]]), IFERROR(IF(VALUE([1]!New_Licenses[#Data])=0, "Pending", VALUE([1]!New_Licenses[#Data])), [1]!New_Licenses[#Data]), 8, FALSE), "N/A")</f>
        <v>N/A</v>
      </c>
      <c r="H2080" s="9" t="str">
        <f>IF(AND(Table13[[#This Row],[Call Sign]]&lt;&gt;"N/A", Table13[[#This Row],[Call Sign]]&lt;&gt;"Pending"), "Y", "N")</f>
        <v>N</v>
      </c>
      <c r="I2080" s="10" t="str" cm="1">
        <f t="array" ref="I20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0" s="6" t="str" cm="1">
        <f t="array" ref="J2080">IF(IFERROR(VLOOKUP(VALUE(Table13[[#This Row],[County FIPS]]), IFERROR(IF(VALUE([1]!New_Leases[#Data])=0, "Pending", VALUE([1]!New_Leases[#Data])), [1]!New_Leases[#Data]), 13, FALSE), "N")="Active", "Y", "N")</f>
        <v>N</v>
      </c>
      <c r="K2080" s="9" t="str" cm="1">
        <f t="array" ref="K20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0" s="9" t="str" cm="1">
        <f t="array" ref="L20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0" s="11" t="str" cm="1">
        <f t="array" ref="M20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0" s="9" t="str" cm="1">
        <f t="array" ref="N2080">IF(IFERROR(VLOOKUP(VALUE(Table13[[#This Row],[County FIPS]]), VALUE([1]!Assignments_of_Authorization[#Data]), 1, FALSE), "N")&lt;&gt;"N", "Y", "N")</f>
        <v>N</v>
      </c>
      <c r="O2080" s="9" t="str" cm="1">
        <f t="array" ref="O20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0" s="9" t="str" cm="1">
        <f t="array" ref="P20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0" s="9" t="str" cm="1">
        <f t="array" ref="Q20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1" spans="2:17" x14ac:dyDescent="0.25">
      <c r="B2081" s="8" t="s">
        <v>4126</v>
      </c>
      <c r="C2081" t="s">
        <v>1348</v>
      </c>
      <c r="D2081" t="s">
        <v>525</v>
      </c>
      <c r="E2081" t="s">
        <v>6</v>
      </c>
      <c r="F2081" s="4">
        <v>30696</v>
      </c>
      <c r="G2081" s="6" t="str" cm="1">
        <f t="array" ref="G2081">IFERROR(VLOOKUP(VALUE(Table13[[#This Row],[County FIPS]]), IFERROR(IF(VALUE([1]!New_Licenses[#Data])=0, "Pending", VALUE([1]!New_Licenses[#Data])), [1]!New_Licenses[#Data]), 8, FALSE), "N/A")</f>
        <v>N/A</v>
      </c>
      <c r="H2081" s="9" t="str">
        <f>IF(AND(Table13[[#This Row],[Call Sign]]&lt;&gt;"N/A", Table13[[#This Row],[Call Sign]]&lt;&gt;"Pending"), "Y", "N")</f>
        <v>N</v>
      </c>
      <c r="I2081" s="10" t="str" cm="1">
        <f t="array" ref="I20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1" s="6" t="str" cm="1">
        <f t="array" ref="J2081">IF(IFERROR(VLOOKUP(VALUE(Table13[[#This Row],[County FIPS]]), IFERROR(IF(VALUE([1]!New_Leases[#Data])=0, "Pending", VALUE([1]!New_Leases[#Data])), [1]!New_Leases[#Data]), 13, FALSE), "N")="Active", "Y", "N")</f>
        <v>N</v>
      </c>
      <c r="K2081" s="9" t="str" cm="1">
        <f t="array" ref="K20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1" s="9" t="str" cm="1">
        <f t="array" ref="L20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1" s="11" t="str" cm="1">
        <f t="array" ref="M20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1" s="9" t="str" cm="1">
        <f t="array" ref="N2081">IF(IFERROR(VLOOKUP(VALUE(Table13[[#This Row],[County FIPS]]), VALUE([1]!Assignments_of_Authorization[#Data]), 1, FALSE), "N")&lt;&gt;"N", "Y", "N")</f>
        <v>N</v>
      </c>
      <c r="O2081" s="9" t="str" cm="1">
        <f t="array" ref="O20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1" s="9" t="str" cm="1">
        <f t="array" ref="P20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1" s="9" t="str" cm="1">
        <f t="array" ref="Q20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2" spans="2:17" x14ac:dyDescent="0.25">
      <c r="B2082" s="8" t="s">
        <v>4127</v>
      </c>
      <c r="C2082" t="s">
        <v>1348</v>
      </c>
      <c r="D2082" t="s">
        <v>573</v>
      </c>
      <c r="E2082" t="s">
        <v>6</v>
      </c>
      <c r="F2082" s="4">
        <v>14483</v>
      </c>
      <c r="G2082" s="6" t="str" cm="1">
        <f t="array" ref="G2082">IFERROR(VLOOKUP(VALUE(Table13[[#This Row],[County FIPS]]), IFERROR(IF(VALUE([1]!New_Licenses[#Data])=0, "Pending", VALUE([1]!New_Licenses[#Data])), [1]!New_Licenses[#Data]), 8, FALSE), "N/A")</f>
        <v>N/A</v>
      </c>
      <c r="H2082" s="9" t="str">
        <f>IF(AND(Table13[[#This Row],[Call Sign]]&lt;&gt;"N/A", Table13[[#This Row],[Call Sign]]&lt;&gt;"Pending"), "Y", "N")</f>
        <v>N</v>
      </c>
      <c r="I2082" s="10" t="str" cm="1">
        <f t="array" ref="I20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2" s="6" t="str" cm="1">
        <f t="array" ref="J2082">IF(IFERROR(VLOOKUP(VALUE(Table13[[#This Row],[County FIPS]]), IFERROR(IF(VALUE([1]!New_Leases[#Data])=0, "Pending", VALUE([1]!New_Leases[#Data])), [1]!New_Leases[#Data]), 13, FALSE), "N")="Active", "Y", "N")</f>
        <v>N</v>
      </c>
      <c r="K2082" s="9" t="str" cm="1">
        <f t="array" ref="K20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2" s="9" t="str" cm="1">
        <f t="array" ref="L20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2" s="11" t="str" cm="1">
        <f t="array" ref="M20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2" s="9" t="str" cm="1">
        <f t="array" ref="N2082">IF(IFERROR(VLOOKUP(VALUE(Table13[[#This Row],[County FIPS]]), VALUE([1]!Assignments_of_Authorization[#Data]), 1, FALSE), "N")&lt;&gt;"N", "Y", "N")</f>
        <v>N</v>
      </c>
      <c r="O2082" s="9" t="str" cm="1">
        <f t="array" ref="O20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2" s="9" t="str" cm="1">
        <f t="array" ref="P20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2" s="9" t="str" cm="1">
        <f t="array" ref="Q20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3" spans="2:17" x14ac:dyDescent="0.25">
      <c r="B2083" s="8" t="s">
        <v>4128</v>
      </c>
      <c r="C2083" t="s">
        <v>1348</v>
      </c>
      <c r="D2083" t="s">
        <v>40</v>
      </c>
      <c r="E2083" t="s">
        <v>6</v>
      </c>
      <c r="F2083" s="4">
        <v>27662</v>
      </c>
      <c r="G2083" s="6" t="str" cm="1">
        <f t="array" ref="G2083">IFERROR(VLOOKUP(VALUE(Table13[[#This Row],[County FIPS]]), IFERROR(IF(VALUE([1]!New_Licenses[#Data])=0, "Pending", VALUE([1]!New_Licenses[#Data])), [1]!New_Licenses[#Data]), 8, FALSE), "N/A")</f>
        <v>N/A</v>
      </c>
      <c r="H2083" s="9" t="str">
        <f>IF(AND(Table13[[#This Row],[Call Sign]]&lt;&gt;"N/A", Table13[[#This Row],[Call Sign]]&lt;&gt;"Pending"), "Y", "N")</f>
        <v>N</v>
      </c>
      <c r="I2083" s="10" t="str" cm="1">
        <f t="array" ref="I20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3" s="6" t="str" cm="1">
        <f t="array" ref="J2083">IF(IFERROR(VLOOKUP(VALUE(Table13[[#This Row],[County FIPS]]), IFERROR(IF(VALUE([1]!New_Leases[#Data])=0, "Pending", VALUE([1]!New_Leases[#Data])), [1]!New_Leases[#Data]), 13, FALSE), "N")="Active", "Y", "N")</f>
        <v>N</v>
      </c>
      <c r="K2083" s="9" t="str" cm="1">
        <f t="array" ref="K20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3" s="9" t="str" cm="1">
        <f t="array" ref="L20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3" s="11" t="str" cm="1">
        <f t="array" ref="M20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3" s="9" t="str" cm="1">
        <f t="array" ref="N2083">IF(IFERROR(VLOOKUP(VALUE(Table13[[#This Row],[County FIPS]]), VALUE([1]!Assignments_of_Authorization[#Data]), 1, FALSE), "N")&lt;&gt;"N", "Y", "N")</f>
        <v>N</v>
      </c>
      <c r="O2083" s="9" t="str" cm="1">
        <f t="array" ref="O20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3" s="9" t="str" cm="1">
        <f t="array" ref="P20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3" s="9" t="str" cm="1">
        <f t="array" ref="Q20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4" spans="2:17" x14ac:dyDescent="0.25">
      <c r="B2084" s="8" t="s">
        <v>4129</v>
      </c>
      <c r="C2084" t="s">
        <v>1348</v>
      </c>
      <c r="D2084" t="s">
        <v>1363</v>
      </c>
      <c r="E2084" t="s">
        <v>6</v>
      </c>
      <c r="F2084" s="4">
        <v>43317</v>
      </c>
      <c r="G2084" s="6" t="str" cm="1">
        <f t="array" ref="G2084">IFERROR(VLOOKUP(VALUE(Table13[[#This Row],[County FIPS]]), IFERROR(IF(VALUE([1]!New_Licenses[#Data])=0, "Pending", VALUE([1]!New_Licenses[#Data])), [1]!New_Licenses[#Data]), 8, FALSE), "N/A")</f>
        <v>N/A</v>
      </c>
      <c r="H2084" s="9" t="str">
        <f>IF(AND(Table13[[#This Row],[Call Sign]]&lt;&gt;"N/A", Table13[[#This Row],[Call Sign]]&lt;&gt;"Pending"), "Y", "N")</f>
        <v>N</v>
      </c>
      <c r="I2084" s="10" t="str" cm="1">
        <f t="array" ref="I20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4" s="6" t="str" cm="1">
        <f t="array" ref="J2084">IF(IFERROR(VLOOKUP(VALUE(Table13[[#This Row],[County FIPS]]), IFERROR(IF(VALUE([1]!New_Leases[#Data])=0, "Pending", VALUE([1]!New_Leases[#Data])), [1]!New_Leases[#Data]), 13, FALSE), "N")="Active", "Y", "N")</f>
        <v>N</v>
      </c>
      <c r="K2084" s="9" t="str" cm="1">
        <f t="array" ref="K20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4" s="9" t="str" cm="1">
        <f t="array" ref="L20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4" s="11" t="str" cm="1">
        <f t="array" ref="M20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4" s="9" t="str" cm="1">
        <f t="array" ref="N2084">IF(IFERROR(VLOOKUP(VALUE(Table13[[#This Row],[County FIPS]]), VALUE([1]!Assignments_of_Authorization[#Data]), 1, FALSE), "N")&lt;&gt;"N", "Y", "N")</f>
        <v>N</v>
      </c>
      <c r="O2084" s="9" t="str" cm="1">
        <f t="array" ref="O20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4" s="9" t="str" cm="1">
        <f t="array" ref="P20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4" s="9" t="str" cm="1">
        <f t="array" ref="Q20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5" spans="2:17" x14ac:dyDescent="0.25">
      <c r="B2085" s="8" t="s">
        <v>4130</v>
      </c>
      <c r="C2085" t="s">
        <v>1348</v>
      </c>
      <c r="D2085" t="s">
        <v>1364</v>
      </c>
      <c r="E2085" t="s">
        <v>6</v>
      </c>
      <c r="F2085" s="4">
        <v>28050</v>
      </c>
      <c r="G2085" s="6" t="str" cm="1">
        <f t="array" ref="G2085">IFERROR(VLOOKUP(VALUE(Table13[[#This Row],[County FIPS]]), IFERROR(IF(VALUE([1]!New_Licenses[#Data])=0, "Pending", VALUE([1]!New_Licenses[#Data])), [1]!New_Licenses[#Data]), 8, FALSE), "N/A")</f>
        <v>N/A</v>
      </c>
      <c r="H2085" s="9" t="str">
        <f>IF(AND(Table13[[#This Row],[Call Sign]]&lt;&gt;"N/A", Table13[[#This Row],[Call Sign]]&lt;&gt;"Pending"), "Y", "N")</f>
        <v>N</v>
      </c>
      <c r="I2085" s="10" t="str" cm="1">
        <f t="array" ref="I20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5" s="6" t="str" cm="1">
        <f t="array" ref="J2085">IF(IFERROR(VLOOKUP(VALUE(Table13[[#This Row],[County FIPS]]), IFERROR(IF(VALUE([1]!New_Leases[#Data])=0, "Pending", VALUE([1]!New_Leases[#Data])), [1]!New_Leases[#Data]), 13, FALSE), "N")="Active", "Y", "N")</f>
        <v>N</v>
      </c>
      <c r="K2085" s="9" t="str" cm="1">
        <f t="array" ref="K20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5" s="9" t="str" cm="1">
        <f t="array" ref="L20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5" s="11" t="str" cm="1">
        <f t="array" ref="M20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5" s="9" t="str" cm="1">
        <f t="array" ref="N2085">IF(IFERROR(VLOOKUP(VALUE(Table13[[#This Row],[County FIPS]]), VALUE([1]!Assignments_of_Authorization[#Data]), 1, FALSE), "N")&lt;&gt;"N", "Y", "N")</f>
        <v>N</v>
      </c>
      <c r="O2085" s="9" t="str" cm="1">
        <f t="array" ref="O20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5" s="9" t="str" cm="1">
        <f t="array" ref="P20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5" s="9" t="str" cm="1">
        <f t="array" ref="Q20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6" spans="2:17" x14ac:dyDescent="0.25">
      <c r="B2086" s="8" t="s">
        <v>4131</v>
      </c>
      <c r="C2086" t="s">
        <v>1348</v>
      </c>
      <c r="D2086" t="s">
        <v>332</v>
      </c>
      <c r="E2086" t="s">
        <v>8</v>
      </c>
      <c r="F2086" s="4">
        <v>44223</v>
      </c>
      <c r="G2086" s="6" t="str" cm="1">
        <f t="array" ref="G2086">IFERROR(VLOOKUP(VALUE(Table13[[#This Row],[County FIPS]]), IFERROR(IF(VALUE([1]!New_Licenses[#Data])=0, "Pending", VALUE([1]!New_Licenses[#Data])), [1]!New_Licenses[#Data]), 8, FALSE), "N/A")</f>
        <v>N/A</v>
      </c>
      <c r="H2086" s="9" t="str">
        <f>IF(AND(Table13[[#This Row],[Call Sign]]&lt;&gt;"N/A", Table13[[#This Row],[Call Sign]]&lt;&gt;"Pending"), "Y", "N")</f>
        <v>N</v>
      </c>
      <c r="I2086" s="10" t="str" cm="1">
        <f t="array" ref="I20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6" s="6" t="str" cm="1">
        <f t="array" ref="J2086">IF(IFERROR(VLOOKUP(VALUE(Table13[[#This Row],[County FIPS]]), IFERROR(IF(VALUE([1]!New_Leases[#Data])=0, "Pending", VALUE([1]!New_Leases[#Data])), [1]!New_Leases[#Data]), 13, FALSE), "N")="Active", "Y", "N")</f>
        <v>N</v>
      </c>
      <c r="K2086" s="9" t="str" cm="1">
        <f t="array" ref="K20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6" s="9" t="str" cm="1">
        <f t="array" ref="L20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6" s="11" t="str" cm="1">
        <f t="array" ref="M20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6" s="9" t="str" cm="1">
        <f t="array" ref="N2086">IF(IFERROR(VLOOKUP(VALUE(Table13[[#This Row],[County FIPS]]), VALUE([1]!Assignments_of_Authorization[#Data]), 1, FALSE), "N")&lt;&gt;"N", "Y", "N")</f>
        <v>N</v>
      </c>
      <c r="O2086" s="9" t="str" cm="1">
        <f t="array" ref="O20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6" s="9" t="str" cm="1">
        <f t="array" ref="P20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6" s="9" t="str" cm="1">
        <f t="array" ref="Q20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7" spans="2:17" x14ac:dyDescent="0.25">
      <c r="B2087" s="8" t="s">
        <v>4132</v>
      </c>
      <c r="C2087" t="s">
        <v>1348</v>
      </c>
      <c r="D2087" t="s">
        <v>902</v>
      </c>
      <c r="E2087" t="s">
        <v>8</v>
      </c>
      <c r="F2087" s="4">
        <v>58565</v>
      </c>
      <c r="G2087" s="6" t="str" cm="1">
        <f t="array" ref="G2087">IFERROR(VLOOKUP(VALUE(Table13[[#This Row],[County FIPS]]), IFERROR(IF(VALUE([1]!New_Licenses[#Data])=0, "Pending", VALUE([1]!New_Licenses[#Data])), [1]!New_Licenses[#Data]), 8, FALSE), "N/A")</f>
        <v>N/A</v>
      </c>
      <c r="H2087" s="9" t="str">
        <f>IF(AND(Table13[[#This Row],[Call Sign]]&lt;&gt;"N/A", Table13[[#This Row],[Call Sign]]&lt;&gt;"Pending"), "Y", "N")</f>
        <v>N</v>
      </c>
      <c r="I2087" s="10" t="str" cm="1">
        <f t="array" ref="I20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7" s="6" t="str" cm="1">
        <f t="array" ref="J2087">IF(IFERROR(VLOOKUP(VALUE(Table13[[#This Row],[County FIPS]]), IFERROR(IF(VALUE([1]!New_Leases[#Data])=0, "Pending", VALUE([1]!New_Leases[#Data])), [1]!New_Leases[#Data]), 13, FALSE), "N")="Active", "Y", "N")</f>
        <v>N</v>
      </c>
      <c r="K2087" s="9" t="str" cm="1">
        <f t="array" ref="K20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7" s="9" t="str" cm="1">
        <f t="array" ref="L20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7" s="11" t="str" cm="1">
        <f t="array" ref="M20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7" s="9" t="str" cm="1">
        <f t="array" ref="N2087">IF(IFERROR(VLOOKUP(VALUE(Table13[[#This Row],[County FIPS]]), VALUE([1]!Assignments_of_Authorization[#Data]), 1, FALSE), "N")&lt;&gt;"N", "Y", "N")</f>
        <v>N</v>
      </c>
      <c r="O2087" s="9" t="str" cm="1">
        <f t="array" ref="O20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7" s="9" t="str" cm="1">
        <f t="array" ref="P20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7" s="9" t="str" cm="1">
        <f t="array" ref="Q20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8" spans="2:17" x14ac:dyDescent="0.25">
      <c r="B2088" s="8" t="s">
        <v>4133</v>
      </c>
      <c r="C2088" t="s">
        <v>1348</v>
      </c>
      <c r="D2088" t="s">
        <v>42</v>
      </c>
      <c r="E2088" t="s">
        <v>6</v>
      </c>
      <c r="F2088" s="4">
        <v>32653</v>
      </c>
      <c r="G2088" s="6" t="str" cm="1">
        <f t="array" ref="G2088">IFERROR(VLOOKUP(VALUE(Table13[[#This Row],[County FIPS]]), IFERROR(IF(VALUE([1]!New_Licenses[#Data])=0, "Pending", VALUE([1]!New_Licenses[#Data])), [1]!New_Licenses[#Data]), 8, FALSE), "N/A")</f>
        <v>N/A</v>
      </c>
      <c r="H2088" s="9" t="str">
        <f>IF(AND(Table13[[#This Row],[Call Sign]]&lt;&gt;"N/A", Table13[[#This Row],[Call Sign]]&lt;&gt;"Pending"), "Y", "N")</f>
        <v>N</v>
      </c>
      <c r="I2088" s="10" t="str" cm="1">
        <f t="array" ref="I20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8" s="6" t="str" cm="1">
        <f t="array" ref="J2088">IF(IFERROR(VLOOKUP(VALUE(Table13[[#This Row],[County FIPS]]), IFERROR(IF(VALUE([1]!New_Leases[#Data])=0, "Pending", VALUE([1]!New_Leases[#Data])), [1]!New_Leases[#Data]), 13, FALSE), "N")="Active", "Y", "N")</f>
        <v>N</v>
      </c>
      <c r="K2088" s="9" t="str" cm="1">
        <f t="array" ref="K20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8" s="9" t="str" cm="1">
        <f t="array" ref="L20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8" s="11" t="str" cm="1">
        <f t="array" ref="M20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8" s="9" t="str" cm="1">
        <f t="array" ref="N2088">IF(IFERROR(VLOOKUP(VALUE(Table13[[#This Row],[County FIPS]]), VALUE([1]!Assignments_of_Authorization[#Data]), 1, FALSE), "N")&lt;&gt;"N", "Y", "N")</f>
        <v>N</v>
      </c>
      <c r="O2088" s="9" t="str" cm="1">
        <f t="array" ref="O20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8" s="9" t="str" cm="1">
        <f t="array" ref="P20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8" s="9" t="str" cm="1">
        <f t="array" ref="Q20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89" spans="2:17" x14ac:dyDescent="0.25">
      <c r="B2089" s="8" t="s">
        <v>4134</v>
      </c>
      <c r="C2089" t="s">
        <v>1348</v>
      </c>
      <c r="D2089" t="s">
        <v>43</v>
      </c>
      <c r="E2089" t="s">
        <v>8</v>
      </c>
      <c r="F2089" s="4">
        <v>65249</v>
      </c>
      <c r="G2089" s="6" t="str" cm="1">
        <f t="array" ref="G2089">IFERROR(VLOOKUP(VALUE(Table13[[#This Row],[County FIPS]]), IFERROR(IF(VALUE([1]!New_Licenses[#Data])=0, "Pending", VALUE([1]!New_Licenses[#Data])), [1]!New_Licenses[#Data]), 8, FALSE), "N/A")</f>
        <v>N/A</v>
      </c>
      <c r="H2089" s="9" t="str">
        <f>IF(AND(Table13[[#This Row],[Call Sign]]&lt;&gt;"N/A", Table13[[#This Row],[Call Sign]]&lt;&gt;"Pending"), "Y", "N")</f>
        <v>N</v>
      </c>
      <c r="I2089" s="10" t="str" cm="1">
        <f t="array" ref="I20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89" s="6" t="str" cm="1">
        <f t="array" ref="J2089">IF(IFERROR(VLOOKUP(VALUE(Table13[[#This Row],[County FIPS]]), IFERROR(IF(VALUE([1]!New_Leases[#Data])=0, "Pending", VALUE([1]!New_Leases[#Data])), [1]!New_Leases[#Data]), 13, FALSE), "N")="Active", "Y", "N")</f>
        <v>N</v>
      </c>
      <c r="K2089" s="9" t="str" cm="1">
        <f t="array" ref="K20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89" s="9" t="str" cm="1">
        <f t="array" ref="L20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89" s="11" t="str" cm="1">
        <f t="array" ref="M20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89" s="9" t="str" cm="1">
        <f t="array" ref="N2089">IF(IFERROR(VLOOKUP(VALUE(Table13[[#This Row],[County FIPS]]), VALUE([1]!Assignments_of_Authorization[#Data]), 1, FALSE), "N")&lt;&gt;"N", "Y", "N")</f>
        <v>N</v>
      </c>
      <c r="O2089" s="9" t="str" cm="1">
        <f t="array" ref="O20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89" s="9" t="str" cm="1">
        <f t="array" ref="P20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89" s="9" t="str" cm="1">
        <f t="array" ref="Q20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0" spans="2:17" x14ac:dyDescent="0.25">
      <c r="B2090" s="8" t="s">
        <v>4135</v>
      </c>
      <c r="C2090" t="s">
        <v>1348</v>
      </c>
      <c r="D2090" t="s">
        <v>533</v>
      </c>
      <c r="E2090" t="s">
        <v>8</v>
      </c>
      <c r="F2090" s="4">
        <v>62721</v>
      </c>
      <c r="G2090" s="6" t="str" cm="1">
        <f t="array" ref="G2090">IFERROR(VLOOKUP(VALUE(Table13[[#This Row],[County FIPS]]), IFERROR(IF(VALUE([1]!New_Licenses[#Data])=0, "Pending", VALUE([1]!New_Licenses[#Data])), [1]!New_Licenses[#Data]), 8, FALSE), "N/A")</f>
        <v>N/A</v>
      </c>
      <c r="H2090" s="9" t="str">
        <f>IF(AND(Table13[[#This Row],[Call Sign]]&lt;&gt;"N/A", Table13[[#This Row],[Call Sign]]&lt;&gt;"Pending"), "Y", "N")</f>
        <v>N</v>
      </c>
      <c r="I2090" s="10" t="str" cm="1">
        <f t="array" ref="I20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0" s="6" t="str" cm="1">
        <f t="array" ref="J2090">IF(IFERROR(VLOOKUP(VALUE(Table13[[#This Row],[County FIPS]]), IFERROR(IF(VALUE([1]!New_Leases[#Data])=0, "Pending", VALUE([1]!New_Leases[#Data])), [1]!New_Leases[#Data]), 13, FALSE), "N")="Active", "Y", "N")</f>
        <v>N</v>
      </c>
      <c r="K2090" s="9" t="str" cm="1">
        <f t="array" ref="K20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0" s="9" t="str" cm="1">
        <f t="array" ref="L20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0" s="11" t="str" cm="1">
        <f t="array" ref="M20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0" s="9" t="str" cm="1">
        <f t="array" ref="N2090">IF(IFERROR(VLOOKUP(VALUE(Table13[[#This Row],[County FIPS]]), VALUE([1]!Assignments_of_Authorization[#Data]), 1, FALSE), "N")&lt;&gt;"N", "Y", "N")</f>
        <v>N</v>
      </c>
      <c r="O2090" s="9" t="str" cm="1">
        <f t="array" ref="O20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0" s="9" t="str" cm="1">
        <f t="array" ref="P20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0" s="9" t="str" cm="1">
        <f t="array" ref="Q20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1" spans="2:17" x14ac:dyDescent="0.25">
      <c r="B2091" s="8" t="s">
        <v>4136</v>
      </c>
      <c r="C2091" t="s">
        <v>1348</v>
      </c>
      <c r="D2091" t="s">
        <v>198</v>
      </c>
      <c r="E2091" t="s">
        <v>8</v>
      </c>
      <c r="F2091" s="4">
        <v>232603</v>
      </c>
      <c r="G2091" s="6" t="str" cm="1">
        <f t="array" ref="G2091">IFERROR(VLOOKUP(VALUE(Table13[[#This Row],[County FIPS]]), IFERROR(IF(VALUE([1]!New_Licenses[#Data])=0, "Pending", VALUE([1]!New_Licenses[#Data])), [1]!New_Licenses[#Data]), 8, FALSE), "N/A")</f>
        <v>N/A</v>
      </c>
      <c r="H2091" s="9" t="str">
        <f>IF(AND(Table13[[#This Row],[Call Sign]]&lt;&gt;"N/A", Table13[[#This Row],[Call Sign]]&lt;&gt;"Pending"), "Y", "N")</f>
        <v>N</v>
      </c>
      <c r="I2091" s="10" t="str" cm="1">
        <f t="array" ref="I20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1" s="6" t="str" cm="1">
        <f t="array" ref="J2091">IF(IFERROR(VLOOKUP(VALUE(Table13[[#This Row],[County FIPS]]), IFERROR(IF(VALUE([1]!New_Leases[#Data])=0, "Pending", VALUE([1]!New_Leases[#Data])), [1]!New_Leases[#Data]), 13, FALSE), "N")="Active", "Y", "N")</f>
        <v>N</v>
      </c>
      <c r="K2091" s="9" t="str" cm="1">
        <f t="array" ref="K20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1" s="9" t="str" cm="1">
        <f t="array" ref="L20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1" s="11" t="str" cm="1">
        <f t="array" ref="M20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1" s="9" t="str" cm="1">
        <f t="array" ref="N2091">IF(IFERROR(VLOOKUP(VALUE(Table13[[#This Row],[County FIPS]]), VALUE([1]!Assignments_of_Authorization[#Data]), 1, FALSE), "N")&lt;&gt;"N", "Y", "N")</f>
        <v>N</v>
      </c>
      <c r="O2091" s="9" t="str" cm="1">
        <f t="array" ref="O20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1" s="9" t="str" cm="1">
        <f t="array" ref="P20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1" s="9" t="str" cm="1">
        <f t="array" ref="Q20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2" spans="2:17" x14ac:dyDescent="0.25">
      <c r="B2092" s="8" t="s">
        <v>4137</v>
      </c>
      <c r="C2092" t="s">
        <v>1348</v>
      </c>
      <c r="D2092" t="s">
        <v>46</v>
      </c>
      <c r="E2092" t="s">
        <v>8</v>
      </c>
      <c r="F2092" s="4">
        <v>58240</v>
      </c>
      <c r="G2092" s="6" t="str" cm="1">
        <f t="array" ref="G2092">IFERROR(VLOOKUP(VALUE(Table13[[#This Row],[County FIPS]]), IFERROR(IF(VALUE([1]!New_Licenses[#Data])=0, "Pending", VALUE([1]!New_Licenses[#Data])), [1]!New_Licenses[#Data]), 8, FALSE), "N/A")</f>
        <v>N/A</v>
      </c>
      <c r="H2092" s="9" t="str">
        <f>IF(AND(Table13[[#This Row],[Call Sign]]&lt;&gt;"N/A", Table13[[#This Row],[Call Sign]]&lt;&gt;"Pending"), "Y", "N")</f>
        <v>N</v>
      </c>
      <c r="I2092" s="10" t="str" cm="1">
        <f t="array" ref="I20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2" s="6" t="str" cm="1">
        <f t="array" ref="J2092">IF(IFERROR(VLOOKUP(VALUE(Table13[[#This Row],[County FIPS]]), IFERROR(IF(VALUE([1]!New_Leases[#Data])=0, "Pending", VALUE([1]!New_Leases[#Data])), [1]!New_Leases[#Data]), 13, FALSE), "N")="Active", "Y", "N")</f>
        <v>N</v>
      </c>
      <c r="K2092" s="9" t="str" cm="1">
        <f t="array" ref="K20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2" s="9" t="str" cm="1">
        <f t="array" ref="L20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2" s="11" t="str" cm="1">
        <f t="array" ref="M20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2" s="9" t="str" cm="1">
        <f t="array" ref="N2092">IF(IFERROR(VLOOKUP(VALUE(Table13[[#This Row],[County FIPS]]), VALUE([1]!Assignments_of_Authorization[#Data]), 1, FALSE), "N")&lt;&gt;"N", "Y", "N")</f>
        <v>N</v>
      </c>
      <c r="O2092" s="9" t="str" cm="1">
        <f t="array" ref="O20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2" s="9" t="str" cm="1">
        <f t="array" ref="P20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2" s="9" t="str" cm="1">
        <f t="array" ref="Q20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3" spans="2:17" x14ac:dyDescent="0.25">
      <c r="B2093" s="8" t="s">
        <v>4138</v>
      </c>
      <c r="C2093" t="s">
        <v>1348</v>
      </c>
      <c r="D2093" t="s">
        <v>1365</v>
      </c>
      <c r="E2093" t="s">
        <v>8</v>
      </c>
      <c r="F2093" s="4">
        <v>178519</v>
      </c>
      <c r="G2093" s="6" t="str" cm="1">
        <f t="array" ref="G2093">IFERROR(VLOOKUP(VALUE(Table13[[#This Row],[County FIPS]]), IFERROR(IF(VALUE([1]!New_Licenses[#Data])=0, "Pending", VALUE([1]!New_Licenses[#Data])), [1]!New_Licenses[#Data]), 8, FALSE), "N/A")</f>
        <v>N/A</v>
      </c>
      <c r="H2093" s="9" t="str">
        <f>IF(AND(Table13[[#This Row],[Call Sign]]&lt;&gt;"N/A", Table13[[#This Row],[Call Sign]]&lt;&gt;"Pending"), "Y", "N")</f>
        <v>N</v>
      </c>
      <c r="I2093" s="10" t="str" cm="1">
        <f t="array" ref="I20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3" s="6" t="str" cm="1">
        <f t="array" ref="J2093">IF(IFERROR(VLOOKUP(VALUE(Table13[[#This Row],[County FIPS]]), IFERROR(IF(VALUE([1]!New_Leases[#Data])=0, "Pending", VALUE([1]!New_Leases[#Data])), [1]!New_Leases[#Data]), 13, FALSE), "N")="Active", "Y", "N")</f>
        <v>N</v>
      </c>
      <c r="K2093" s="9" t="str" cm="1">
        <f t="array" ref="K20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3" s="9" t="str" cm="1">
        <f t="array" ref="L20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3" s="11" t="str" cm="1">
        <f t="array" ref="M20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3" s="9" t="str" cm="1">
        <f t="array" ref="N2093">IF(IFERROR(VLOOKUP(VALUE(Table13[[#This Row],[County FIPS]]), VALUE([1]!Assignments_of_Authorization[#Data]), 1, FALSE), "N")&lt;&gt;"N", "Y", "N")</f>
        <v>N</v>
      </c>
      <c r="O2093" s="9" t="str" cm="1">
        <f t="array" ref="O20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3" s="9" t="str" cm="1">
        <f t="array" ref="P20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3" s="9" t="str" cm="1">
        <f t="array" ref="Q20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4" spans="2:17" x14ac:dyDescent="0.25">
      <c r="B2094" s="8" t="s">
        <v>4139</v>
      </c>
      <c r="C2094" t="s">
        <v>1348</v>
      </c>
      <c r="D2094" t="s">
        <v>155</v>
      </c>
      <c r="E2094" t="s">
        <v>8</v>
      </c>
      <c r="F2094" s="4">
        <v>46150</v>
      </c>
      <c r="G2094" s="6" t="str" cm="1">
        <f t="array" ref="G2094">IFERROR(VLOOKUP(VALUE(Table13[[#This Row],[County FIPS]]), IFERROR(IF(VALUE([1]!New_Licenses[#Data])=0, "Pending", VALUE([1]!New_Licenses[#Data])), [1]!New_Licenses[#Data]), 8, FALSE), "N/A")</f>
        <v>N/A</v>
      </c>
      <c r="H2094" s="9" t="str">
        <f>IF(AND(Table13[[#This Row],[Call Sign]]&lt;&gt;"N/A", Table13[[#This Row],[Call Sign]]&lt;&gt;"Pending"), "Y", "N")</f>
        <v>N</v>
      </c>
      <c r="I2094" s="10" t="str" cm="1">
        <f t="array" ref="I20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4" s="6" t="str" cm="1">
        <f t="array" ref="J2094">IF(IFERROR(VLOOKUP(VALUE(Table13[[#This Row],[County FIPS]]), IFERROR(IF(VALUE([1]!New_Leases[#Data])=0, "Pending", VALUE([1]!New_Leases[#Data])), [1]!New_Leases[#Data]), 13, FALSE), "N")="Active", "Y", "N")</f>
        <v>N</v>
      </c>
      <c r="K2094" s="9" t="str" cm="1">
        <f t="array" ref="K20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4" s="9" t="str" cm="1">
        <f t="array" ref="L20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4" s="11" t="str" cm="1">
        <f t="array" ref="M20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4" s="9" t="str" cm="1">
        <f t="array" ref="N2094">IF(IFERROR(VLOOKUP(VALUE(Table13[[#This Row],[County FIPS]]), VALUE([1]!Assignments_of_Authorization[#Data]), 1, FALSE), "N")&lt;&gt;"N", "Y", "N")</f>
        <v>N</v>
      </c>
      <c r="O2094" s="9" t="str" cm="1">
        <f t="array" ref="O20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4" s="9" t="str" cm="1">
        <f t="array" ref="P20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4" s="9" t="str" cm="1">
        <f t="array" ref="Q20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5" spans="2:17" x14ac:dyDescent="0.25">
      <c r="B2095" s="8" t="s">
        <v>4140</v>
      </c>
      <c r="C2095" t="s">
        <v>1348</v>
      </c>
      <c r="D2095" t="s">
        <v>1366</v>
      </c>
      <c r="E2095" t="s">
        <v>8</v>
      </c>
      <c r="F2095" s="4">
        <v>312964</v>
      </c>
      <c r="G2095" s="6" t="str" cm="1">
        <f t="array" ref="G2095">IFERROR(VLOOKUP(VALUE(Table13[[#This Row],[County FIPS]]), IFERROR(IF(VALUE([1]!New_Licenses[#Data])=0, "Pending", VALUE([1]!New_Licenses[#Data])), [1]!New_Licenses[#Data]), 8, FALSE), "N/A")</f>
        <v>N/A</v>
      </c>
      <c r="H2095" s="9" t="str">
        <f>IF(AND(Table13[[#This Row],[Call Sign]]&lt;&gt;"N/A", Table13[[#This Row],[Call Sign]]&lt;&gt;"Pending"), "Y", "N")</f>
        <v>N</v>
      </c>
      <c r="I2095" s="10" t="str" cm="1">
        <f t="array" ref="I20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5" s="6" t="str" cm="1">
        <f t="array" ref="J2095">IF(IFERROR(VLOOKUP(VALUE(Table13[[#This Row],[County FIPS]]), IFERROR(IF(VALUE([1]!New_Leases[#Data])=0, "Pending", VALUE([1]!New_Leases[#Data])), [1]!New_Leases[#Data]), 13, FALSE), "N")="Active", "Y", "N")</f>
        <v>N</v>
      </c>
      <c r="K2095" s="9" t="str" cm="1">
        <f t="array" ref="K20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5" s="9" t="str" cm="1">
        <f t="array" ref="L20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5" s="11" t="str" cm="1">
        <f t="array" ref="M20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5" s="9" t="str" cm="1">
        <f t="array" ref="N2095">IF(IFERROR(VLOOKUP(VALUE(Table13[[#This Row],[County FIPS]]), VALUE([1]!Assignments_of_Authorization[#Data]), 1, FALSE), "N")&lt;&gt;"N", "Y", "N")</f>
        <v>N</v>
      </c>
      <c r="O2095" s="9" t="str" cm="1">
        <f t="array" ref="O20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5" s="9" t="str" cm="1">
        <f t="array" ref="P20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5" s="9" t="str" cm="1">
        <f t="array" ref="Q20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6" spans="2:17" x14ac:dyDescent="0.25">
      <c r="B2096" s="8" t="s">
        <v>4141</v>
      </c>
      <c r="C2096" t="s">
        <v>1348</v>
      </c>
      <c r="D2096" t="s">
        <v>628</v>
      </c>
      <c r="E2096" t="s">
        <v>8</v>
      </c>
      <c r="F2096" s="4">
        <v>431279</v>
      </c>
      <c r="G2096" s="6" t="str" cm="1">
        <f t="array" ref="G2096">IFERROR(VLOOKUP(VALUE(Table13[[#This Row],[County FIPS]]), IFERROR(IF(VALUE([1]!New_Licenses[#Data])=0, "Pending", VALUE([1]!New_Licenses[#Data])), [1]!New_Licenses[#Data]), 8, FALSE), "N/A")</f>
        <v>N/A</v>
      </c>
      <c r="H2096" s="9" t="str">
        <f>IF(AND(Table13[[#This Row],[Call Sign]]&lt;&gt;"N/A", Table13[[#This Row],[Call Sign]]&lt;&gt;"Pending"), "Y", "N")</f>
        <v>N</v>
      </c>
      <c r="I2096" s="10" t="str" cm="1">
        <f t="array" ref="I20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6" s="6" t="str" cm="1">
        <f t="array" ref="J2096">IF(IFERROR(VLOOKUP(VALUE(Table13[[#This Row],[County FIPS]]), IFERROR(IF(VALUE([1]!New_Leases[#Data])=0, "Pending", VALUE([1]!New_Leases[#Data])), [1]!New_Leases[#Data]), 13, FALSE), "N")="Active", "Y", "N")</f>
        <v>N</v>
      </c>
      <c r="K2096" s="9" t="str" cm="1">
        <f t="array" ref="K20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6" s="9" t="str" cm="1">
        <f t="array" ref="L20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6" s="11" t="str" cm="1">
        <f t="array" ref="M20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6" s="9" t="str" cm="1">
        <f t="array" ref="N2096">IF(IFERROR(VLOOKUP(VALUE(Table13[[#This Row],[County FIPS]]), VALUE([1]!Assignments_of_Authorization[#Data]), 1, FALSE), "N")&lt;&gt;"N", "Y", "N")</f>
        <v>N</v>
      </c>
      <c r="O2096" s="9" t="str" cm="1">
        <f t="array" ref="O20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6" s="9" t="str" cm="1">
        <f t="array" ref="P20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6" s="9" t="str" cm="1">
        <f t="array" ref="Q20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7" spans="2:17" x14ac:dyDescent="0.25">
      <c r="B2097" s="8" t="s">
        <v>4142</v>
      </c>
      <c r="C2097" t="s">
        <v>1348</v>
      </c>
      <c r="D2097" t="s">
        <v>51</v>
      </c>
      <c r="E2097" t="s">
        <v>6</v>
      </c>
      <c r="F2097" s="4">
        <v>43824</v>
      </c>
      <c r="G2097" s="6" t="str" cm="1">
        <f t="array" ref="G2097">IFERROR(VLOOKUP(VALUE(Table13[[#This Row],[County FIPS]]), IFERROR(IF(VALUE([1]!New_Licenses[#Data])=0, "Pending", VALUE([1]!New_Licenses[#Data])), [1]!New_Licenses[#Data]), 8, FALSE), "N/A")</f>
        <v>N/A</v>
      </c>
      <c r="H2097" s="9" t="str">
        <f>IF(AND(Table13[[#This Row],[Call Sign]]&lt;&gt;"N/A", Table13[[#This Row],[Call Sign]]&lt;&gt;"Pending"), "Y", "N")</f>
        <v>N</v>
      </c>
      <c r="I2097" s="10" t="str" cm="1">
        <f t="array" ref="I20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7" s="6" t="str" cm="1">
        <f t="array" ref="J2097">IF(IFERROR(VLOOKUP(VALUE(Table13[[#This Row],[County FIPS]]), IFERROR(IF(VALUE([1]!New_Leases[#Data])=0, "Pending", VALUE([1]!New_Leases[#Data])), [1]!New_Leases[#Data]), 13, FALSE), "N")="Active", "Y", "N")</f>
        <v>N</v>
      </c>
      <c r="K2097" s="9" t="str" cm="1">
        <f t="array" ref="K20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7" s="9" t="str" cm="1">
        <f t="array" ref="L20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7" s="11" t="str" cm="1">
        <f t="array" ref="M20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7" s="9" t="str" cm="1">
        <f t="array" ref="N2097">IF(IFERROR(VLOOKUP(VALUE(Table13[[#This Row],[County FIPS]]), VALUE([1]!Assignments_of_Authorization[#Data]), 1, FALSE), "N")&lt;&gt;"N", "Y", "N")</f>
        <v>N</v>
      </c>
      <c r="O2097" s="9" t="str" cm="1">
        <f t="array" ref="O20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7" s="9" t="str" cm="1">
        <f t="array" ref="P20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7" s="9" t="str" cm="1">
        <f t="array" ref="Q20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8" spans="2:17" x14ac:dyDescent="0.25">
      <c r="B2098" s="8" t="s">
        <v>4143</v>
      </c>
      <c r="C2098" t="s">
        <v>1348</v>
      </c>
      <c r="D2098" t="s">
        <v>1367</v>
      </c>
      <c r="E2098" t="s">
        <v>8</v>
      </c>
      <c r="F2098" s="4">
        <v>228614</v>
      </c>
      <c r="G2098" s="6" t="str" cm="1">
        <f t="array" ref="G2098">IFERROR(VLOOKUP(VALUE(Table13[[#This Row],[County FIPS]]), IFERROR(IF(VALUE([1]!New_Licenses[#Data])=0, "Pending", VALUE([1]!New_Licenses[#Data])), [1]!New_Licenses[#Data]), 8, FALSE), "N/A")</f>
        <v>N/A</v>
      </c>
      <c r="H2098" s="9" t="str">
        <f>IF(AND(Table13[[#This Row],[Call Sign]]&lt;&gt;"N/A", Table13[[#This Row],[Call Sign]]&lt;&gt;"Pending"), "Y", "N")</f>
        <v>N</v>
      </c>
      <c r="I2098" s="10" t="str" cm="1">
        <f t="array" ref="I20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8" s="6" t="str" cm="1">
        <f t="array" ref="J2098">IF(IFERROR(VLOOKUP(VALUE(Table13[[#This Row],[County FIPS]]), IFERROR(IF(VALUE([1]!New_Leases[#Data])=0, "Pending", VALUE([1]!New_Leases[#Data])), [1]!New_Leases[#Data]), 13, FALSE), "N")="Active", "Y", "N")</f>
        <v>N</v>
      </c>
      <c r="K2098" s="9" t="str" cm="1">
        <f t="array" ref="K20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8" s="9" t="str" cm="1">
        <f t="array" ref="L20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8" s="11" t="str" cm="1">
        <f t="array" ref="M20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8" s="9" t="str" cm="1">
        <f t="array" ref="N2098">IF(IFERROR(VLOOKUP(VALUE(Table13[[#This Row],[County FIPS]]), VALUE([1]!Assignments_of_Authorization[#Data]), 1, FALSE), "N")&lt;&gt;"N", "Y", "N")</f>
        <v>N</v>
      </c>
      <c r="O2098" s="9" t="str" cm="1">
        <f t="array" ref="O20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8" s="9" t="str" cm="1">
        <f t="array" ref="P20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8" s="9" t="str" cm="1">
        <f t="array" ref="Q20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099" spans="2:17" x14ac:dyDescent="0.25">
      <c r="B2099" s="8" t="s">
        <v>4144</v>
      </c>
      <c r="C2099" t="s">
        <v>1348</v>
      </c>
      <c r="D2099" t="s">
        <v>53</v>
      </c>
      <c r="E2099" t="s">
        <v>8</v>
      </c>
      <c r="F2099" s="4">
        <v>65359</v>
      </c>
      <c r="G2099" s="6" t="str" cm="1">
        <f t="array" ref="G2099">IFERROR(VLOOKUP(VALUE(Table13[[#This Row],[County FIPS]]), IFERROR(IF(VALUE([1]!New_Licenses[#Data])=0, "Pending", VALUE([1]!New_Licenses[#Data])), [1]!New_Licenses[#Data]), 8, FALSE), "N/A")</f>
        <v>N/A</v>
      </c>
      <c r="H2099" s="9" t="str">
        <f>IF(AND(Table13[[#This Row],[Call Sign]]&lt;&gt;"N/A", Table13[[#This Row],[Call Sign]]&lt;&gt;"Pending"), "Y", "N")</f>
        <v>N</v>
      </c>
      <c r="I2099" s="10" t="str" cm="1">
        <f t="array" ref="I20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099" s="6" t="str" cm="1">
        <f t="array" ref="J2099">IF(IFERROR(VLOOKUP(VALUE(Table13[[#This Row],[County FIPS]]), IFERROR(IF(VALUE([1]!New_Leases[#Data])=0, "Pending", VALUE([1]!New_Leases[#Data])), [1]!New_Leases[#Data]), 13, FALSE), "N")="Active", "Y", "N")</f>
        <v>N</v>
      </c>
      <c r="K2099" s="9" t="str" cm="1">
        <f t="array" ref="K20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099" s="9" t="str" cm="1">
        <f t="array" ref="L20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099" s="11" t="str" cm="1">
        <f t="array" ref="M20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099" s="9" t="str" cm="1">
        <f t="array" ref="N2099">IF(IFERROR(VLOOKUP(VALUE(Table13[[#This Row],[County FIPS]]), VALUE([1]!Assignments_of_Authorization[#Data]), 1, FALSE), "N")&lt;&gt;"N", "Y", "N")</f>
        <v>N</v>
      </c>
      <c r="O2099" s="9" t="str" cm="1">
        <f t="array" ref="O20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099" s="9" t="str" cm="1">
        <f t="array" ref="P20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099" s="9" t="str" cm="1">
        <f t="array" ref="Q20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0" spans="2:17" x14ac:dyDescent="0.25">
      <c r="B2100" s="8" t="s">
        <v>4145</v>
      </c>
      <c r="C2100" t="s">
        <v>1348</v>
      </c>
      <c r="D2100" t="s">
        <v>1368</v>
      </c>
      <c r="E2100" t="s">
        <v>8</v>
      </c>
      <c r="F2100" s="4">
        <v>182470</v>
      </c>
      <c r="G2100" s="6" t="str" cm="1">
        <f t="array" ref="G2100">IFERROR(VLOOKUP(VALUE(Table13[[#This Row],[County FIPS]]), IFERROR(IF(VALUE([1]!New_Licenses[#Data])=0, "Pending", VALUE([1]!New_Licenses[#Data])), [1]!New_Licenses[#Data]), 8, FALSE), "N/A")</f>
        <v>N/A</v>
      </c>
      <c r="H2100" s="9" t="str">
        <f>IF(AND(Table13[[#This Row],[Call Sign]]&lt;&gt;"N/A", Table13[[#This Row],[Call Sign]]&lt;&gt;"Pending"), "Y", "N")</f>
        <v>N</v>
      </c>
      <c r="I2100" s="10" t="str" cm="1">
        <f t="array" ref="I21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0" s="6" t="str" cm="1">
        <f t="array" ref="J2100">IF(IFERROR(VLOOKUP(VALUE(Table13[[#This Row],[County FIPS]]), IFERROR(IF(VALUE([1]!New_Leases[#Data])=0, "Pending", VALUE([1]!New_Leases[#Data])), [1]!New_Leases[#Data]), 13, FALSE), "N")="Active", "Y", "N")</f>
        <v>N</v>
      </c>
      <c r="K2100" s="9" t="str" cm="1">
        <f t="array" ref="K21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0" s="9" t="str" cm="1">
        <f t="array" ref="L21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0" s="11" t="str" cm="1">
        <f t="array" ref="M21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0" s="9" t="str" cm="1">
        <f t="array" ref="N2100">IF(IFERROR(VLOOKUP(VALUE(Table13[[#This Row],[County FIPS]]), VALUE([1]!Assignments_of_Authorization[#Data]), 1, FALSE), "N")&lt;&gt;"N", "Y", "N")</f>
        <v>N</v>
      </c>
      <c r="O2100" s="9" t="str" cm="1">
        <f t="array" ref="O21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0" s="9" t="str" cm="1">
        <f t="array" ref="P21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0" s="9" t="str" cm="1">
        <f t="array" ref="Q21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1" spans="2:17" x14ac:dyDescent="0.25">
      <c r="B2101" s="8" t="s">
        <v>4146</v>
      </c>
      <c r="C2101" t="s">
        <v>1348</v>
      </c>
      <c r="D2101" t="s">
        <v>1369</v>
      </c>
      <c r="E2101" t="s">
        <v>6</v>
      </c>
      <c r="F2101" s="4">
        <v>22210</v>
      </c>
      <c r="G2101" s="6" t="str" cm="1">
        <f t="array" ref="G2101">IFERROR(VLOOKUP(VALUE(Table13[[#This Row],[County FIPS]]), IFERROR(IF(VALUE([1]!New_Licenses[#Data])=0, "Pending", VALUE([1]!New_Licenses[#Data])), [1]!New_Licenses[#Data]), 8, FALSE), "N/A")</f>
        <v>N/A</v>
      </c>
      <c r="H2101" s="9" t="str">
        <f>IF(AND(Table13[[#This Row],[Call Sign]]&lt;&gt;"N/A", Table13[[#This Row],[Call Sign]]&lt;&gt;"Pending"), "Y", "N")</f>
        <v>N</v>
      </c>
      <c r="I2101" s="10" t="str" cm="1">
        <f t="array" ref="I21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1" s="6" t="str" cm="1">
        <f t="array" ref="J2101">IF(IFERROR(VLOOKUP(VALUE(Table13[[#This Row],[County FIPS]]), IFERROR(IF(VALUE([1]!New_Leases[#Data])=0, "Pending", VALUE([1]!New_Leases[#Data])), [1]!New_Leases[#Data]), 13, FALSE), "N")="Active", "Y", "N")</f>
        <v>N</v>
      </c>
      <c r="K2101" s="9" t="str" cm="1">
        <f t="array" ref="K21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1" s="9" t="str" cm="1">
        <f t="array" ref="L21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1" s="11" t="str" cm="1">
        <f t="array" ref="M21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1" s="9" t="str" cm="1">
        <f t="array" ref="N2101">IF(IFERROR(VLOOKUP(VALUE(Table13[[#This Row],[County FIPS]]), VALUE([1]!Assignments_of_Authorization[#Data]), 1, FALSE), "N")&lt;&gt;"N", "Y", "N")</f>
        <v>N</v>
      </c>
      <c r="O2101" s="9" t="str" cm="1">
        <f t="array" ref="O21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1" s="9" t="str" cm="1">
        <f t="array" ref="P21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1" s="9" t="str" cm="1">
        <f t="array" ref="Q21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2" spans="2:17" x14ac:dyDescent="0.25">
      <c r="B2102" s="8" t="s">
        <v>4147</v>
      </c>
      <c r="C2102" t="s">
        <v>1348</v>
      </c>
      <c r="D2102" t="s">
        <v>543</v>
      </c>
      <c r="E2102" t="s">
        <v>6</v>
      </c>
      <c r="F2102" s="4">
        <v>42528</v>
      </c>
      <c r="G2102" s="6" t="str" cm="1">
        <f t="array" ref="G2102">IFERROR(VLOOKUP(VALUE(Table13[[#This Row],[County FIPS]]), IFERROR(IF(VALUE([1]!New_Licenses[#Data])=0, "Pending", VALUE([1]!New_Licenses[#Data])), [1]!New_Licenses[#Data]), 8, FALSE), "N/A")</f>
        <v>N/A</v>
      </c>
      <c r="H2102" s="9" t="str">
        <f>IF(AND(Table13[[#This Row],[Call Sign]]&lt;&gt;"N/A", Table13[[#This Row],[Call Sign]]&lt;&gt;"Pending"), "Y", "N")</f>
        <v>N</v>
      </c>
      <c r="I2102" s="10" t="str" cm="1">
        <f t="array" ref="I21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2" s="6" t="str" cm="1">
        <f t="array" ref="J2102">IF(IFERROR(VLOOKUP(VALUE(Table13[[#This Row],[County FIPS]]), IFERROR(IF(VALUE([1]!New_Leases[#Data])=0, "Pending", VALUE([1]!New_Leases[#Data])), [1]!New_Leases[#Data]), 13, FALSE), "N")="Active", "Y", "N")</f>
        <v>N</v>
      </c>
      <c r="K2102" s="9" t="str" cm="1">
        <f t="array" ref="K21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2" s="9" t="str" cm="1">
        <f t="array" ref="L21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2" s="11" t="str" cm="1">
        <f t="array" ref="M21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2" s="9" t="str" cm="1">
        <f t="array" ref="N2102">IF(IFERROR(VLOOKUP(VALUE(Table13[[#This Row],[County FIPS]]), VALUE([1]!Assignments_of_Authorization[#Data]), 1, FALSE), "N")&lt;&gt;"N", "Y", "N")</f>
        <v>N</v>
      </c>
      <c r="O2102" s="9" t="str" cm="1">
        <f t="array" ref="O21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2" s="9" t="str" cm="1">
        <f t="array" ref="P21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2" s="9" t="str" cm="1">
        <f t="array" ref="Q21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3" spans="2:17" x14ac:dyDescent="0.25">
      <c r="B2103" s="8" t="s">
        <v>4148</v>
      </c>
      <c r="C2103" t="s">
        <v>1348</v>
      </c>
      <c r="D2103" t="s">
        <v>581</v>
      </c>
      <c r="E2103" t="s">
        <v>8</v>
      </c>
      <c r="F2103" s="4">
        <v>108774</v>
      </c>
      <c r="G2103" s="6" t="str" cm="1">
        <f t="array" ref="G2103">IFERROR(VLOOKUP(VALUE(Table13[[#This Row],[County FIPS]]), IFERROR(IF(VALUE([1]!New_Licenses[#Data])=0, "Pending", VALUE([1]!New_Licenses[#Data])), [1]!New_Licenses[#Data]), 8, FALSE), "N/A")</f>
        <v>N/A</v>
      </c>
      <c r="H2103" s="9" t="str">
        <f>IF(AND(Table13[[#This Row],[Call Sign]]&lt;&gt;"N/A", Table13[[#This Row],[Call Sign]]&lt;&gt;"Pending"), "Y", "N")</f>
        <v>N</v>
      </c>
      <c r="I2103" s="10" t="str" cm="1">
        <f t="array" ref="I21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3" s="6" t="str" cm="1">
        <f t="array" ref="J2103">IF(IFERROR(VLOOKUP(VALUE(Table13[[#This Row],[County FIPS]]), IFERROR(IF(VALUE([1]!New_Leases[#Data])=0, "Pending", VALUE([1]!New_Leases[#Data])), [1]!New_Leases[#Data]), 13, FALSE), "N")="Active", "Y", "N")</f>
        <v>N</v>
      </c>
      <c r="K2103" s="9" t="str" cm="1">
        <f t="array" ref="K21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3" s="9" t="str" cm="1">
        <f t="array" ref="L21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3" s="11" t="str" cm="1">
        <f t="array" ref="M21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3" s="9" t="str" cm="1">
        <f t="array" ref="N2103">IF(IFERROR(VLOOKUP(VALUE(Table13[[#This Row],[County FIPS]]), VALUE([1]!Assignments_of_Authorization[#Data]), 1, FALSE), "N")&lt;&gt;"N", "Y", "N")</f>
        <v>N</v>
      </c>
      <c r="O2103" s="9" t="str" cm="1">
        <f t="array" ref="O21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3" s="9" t="str" cm="1">
        <f t="array" ref="P21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3" s="9" t="str" cm="1">
        <f t="array" ref="Q21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4" spans="2:17" x14ac:dyDescent="0.25">
      <c r="B2104" s="8" t="s">
        <v>4149</v>
      </c>
      <c r="C2104" t="s">
        <v>1348</v>
      </c>
      <c r="D2104" t="s">
        <v>56</v>
      </c>
      <c r="E2104" t="s">
        <v>6</v>
      </c>
      <c r="F2104" s="4">
        <v>13385</v>
      </c>
      <c r="G2104" s="6" t="str" cm="1">
        <f t="array" ref="G2104">IFERROR(VLOOKUP(VALUE(Table13[[#This Row],[County FIPS]]), IFERROR(IF(VALUE([1]!New_Licenses[#Data])=0, "Pending", VALUE([1]!New_Licenses[#Data])), [1]!New_Licenses[#Data]), 8, FALSE), "N/A")</f>
        <v>N/A</v>
      </c>
      <c r="H2104" s="9" t="str">
        <f>IF(AND(Table13[[#This Row],[Call Sign]]&lt;&gt;"N/A", Table13[[#This Row],[Call Sign]]&lt;&gt;"Pending"), "Y", "N")</f>
        <v>N</v>
      </c>
      <c r="I2104" s="10" t="str" cm="1">
        <f t="array" ref="I21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4" s="6" t="str" cm="1">
        <f t="array" ref="J2104">IF(IFERROR(VLOOKUP(VALUE(Table13[[#This Row],[County FIPS]]), IFERROR(IF(VALUE([1]!New_Leases[#Data])=0, "Pending", VALUE([1]!New_Leases[#Data])), [1]!New_Leases[#Data]), 13, FALSE), "N")="Active", "Y", "N")</f>
        <v>N</v>
      </c>
      <c r="K2104" s="9" t="str" cm="1">
        <f t="array" ref="K21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4" s="9" t="str" cm="1">
        <f t="array" ref="L21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4" s="11" t="str" cm="1">
        <f t="array" ref="M21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4" s="9" t="str" cm="1">
        <f t="array" ref="N2104">IF(IFERROR(VLOOKUP(VALUE(Table13[[#This Row],[County FIPS]]), VALUE([1]!Assignments_of_Authorization[#Data]), 1, FALSE), "N")&lt;&gt;"N", "Y", "N")</f>
        <v>N</v>
      </c>
      <c r="O2104" s="9" t="str" cm="1">
        <f t="array" ref="O21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4" s="9" t="str" cm="1">
        <f t="array" ref="P21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4" s="9" t="str" cm="1">
        <f t="array" ref="Q21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5" spans="2:17" x14ac:dyDescent="0.25">
      <c r="B2105" s="8" t="s">
        <v>4150</v>
      </c>
      <c r="C2105" t="s">
        <v>1348</v>
      </c>
      <c r="D2105" t="s">
        <v>57</v>
      </c>
      <c r="E2105" t="s">
        <v>8</v>
      </c>
      <c r="F2105" s="4">
        <v>537309</v>
      </c>
      <c r="G2105" s="6" t="str" cm="1">
        <f t="array" ref="G2105">IFERROR(VLOOKUP(VALUE(Table13[[#This Row],[County FIPS]]), IFERROR(IF(VALUE([1]!New_Licenses[#Data])=0, "Pending", VALUE([1]!New_Licenses[#Data])), [1]!New_Licenses[#Data]), 8, FALSE), "N/A")</f>
        <v>N/A</v>
      </c>
      <c r="H2105" s="9" t="str">
        <f>IF(AND(Table13[[#This Row],[Call Sign]]&lt;&gt;"N/A", Table13[[#This Row],[Call Sign]]&lt;&gt;"Pending"), "Y", "N")</f>
        <v>N</v>
      </c>
      <c r="I2105" s="10" t="str" cm="1">
        <f t="array" ref="I21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5" s="6" t="str" cm="1">
        <f t="array" ref="J2105">IF(IFERROR(VLOOKUP(VALUE(Table13[[#This Row],[County FIPS]]), IFERROR(IF(VALUE([1]!New_Leases[#Data])=0, "Pending", VALUE([1]!New_Leases[#Data])), [1]!New_Leases[#Data]), 13, FALSE), "N")="Active", "Y", "N")</f>
        <v>N</v>
      </c>
      <c r="K2105" s="9" t="str" cm="1">
        <f t="array" ref="K21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5" s="9" t="str" cm="1">
        <f t="array" ref="L21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5" s="11" t="str" cm="1">
        <f t="array" ref="M21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5" s="9" t="str" cm="1">
        <f t="array" ref="N2105">IF(IFERROR(VLOOKUP(VALUE(Table13[[#This Row],[County FIPS]]), VALUE([1]!Assignments_of_Authorization[#Data]), 1, FALSE), "N")&lt;&gt;"N", "Y", "N")</f>
        <v>N</v>
      </c>
      <c r="O2105" s="9" t="str" cm="1">
        <f t="array" ref="O21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5" s="9" t="str" cm="1">
        <f t="array" ref="P21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5" s="9" t="str" cm="1">
        <f t="array" ref="Q21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6" spans="2:17" x14ac:dyDescent="0.25">
      <c r="B2106" s="8" t="s">
        <v>4151</v>
      </c>
      <c r="C2106" t="s">
        <v>1348</v>
      </c>
      <c r="D2106" t="s">
        <v>58</v>
      </c>
      <c r="E2106" t="s">
        <v>6</v>
      </c>
      <c r="F2106" s="4">
        <v>13802</v>
      </c>
      <c r="G2106" s="6" t="str" cm="1">
        <f t="array" ref="G2106">IFERROR(VLOOKUP(VALUE(Table13[[#This Row],[County FIPS]]), IFERROR(IF(VALUE([1]!New_Licenses[#Data])=0, "Pending", VALUE([1]!New_Licenses[#Data])), [1]!New_Licenses[#Data]), 8, FALSE), "N/A")</f>
        <v>N/A</v>
      </c>
      <c r="H2106" s="9" t="str">
        <f>IF(AND(Table13[[#This Row],[Call Sign]]&lt;&gt;"N/A", Table13[[#This Row],[Call Sign]]&lt;&gt;"Pending"), "Y", "N")</f>
        <v>N</v>
      </c>
      <c r="I2106" s="10" t="str" cm="1">
        <f t="array" ref="I21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6" s="6" t="str" cm="1">
        <f t="array" ref="J2106">IF(IFERROR(VLOOKUP(VALUE(Table13[[#This Row],[County FIPS]]), IFERROR(IF(VALUE([1]!New_Leases[#Data])=0, "Pending", VALUE([1]!New_Leases[#Data])), [1]!New_Leases[#Data]), 13, FALSE), "N")="Active", "Y", "N")</f>
        <v>N</v>
      </c>
      <c r="K2106" s="9" t="str" cm="1">
        <f t="array" ref="K21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6" s="9" t="str" cm="1">
        <f t="array" ref="L21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6" s="11" t="str" cm="1">
        <f t="array" ref="M21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6" s="9" t="str" cm="1">
        <f t="array" ref="N2106">IF(IFERROR(VLOOKUP(VALUE(Table13[[#This Row],[County FIPS]]), VALUE([1]!Assignments_of_Authorization[#Data]), 1, FALSE), "N")&lt;&gt;"N", "Y", "N")</f>
        <v>N</v>
      </c>
      <c r="O2106" s="9" t="str" cm="1">
        <f t="array" ref="O21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6" s="9" t="str" cm="1">
        <f t="array" ref="P21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6" s="9" t="str" cm="1">
        <f t="array" ref="Q21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7" spans="2:17" x14ac:dyDescent="0.25">
      <c r="B2107" s="8" t="s">
        <v>4152</v>
      </c>
      <c r="C2107" t="s">
        <v>1348</v>
      </c>
      <c r="D2107" t="s">
        <v>1370</v>
      </c>
      <c r="E2107" t="s">
        <v>6</v>
      </c>
      <c r="F2107" s="4">
        <v>34950</v>
      </c>
      <c r="G2107" s="6" t="str" cm="1">
        <f t="array" ref="G2107">IFERROR(VLOOKUP(VALUE(Table13[[#This Row],[County FIPS]]), IFERROR(IF(VALUE([1]!New_Licenses[#Data])=0, "Pending", VALUE([1]!New_Licenses[#Data])), [1]!New_Licenses[#Data]), 8, FALSE), "N/A")</f>
        <v>N/A</v>
      </c>
      <c r="H2107" s="9" t="str">
        <f>IF(AND(Table13[[#This Row],[Call Sign]]&lt;&gt;"N/A", Table13[[#This Row],[Call Sign]]&lt;&gt;"Pending"), "Y", "N")</f>
        <v>N</v>
      </c>
      <c r="I2107" s="10" t="str" cm="1">
        <f t="array" ref="I21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7" s="6" t="str" cm="1">
        <f t="array" ref="J2107">IF(IFERROR(VLOOKUP(VALUE(Table13[[#This Row],[County FIPS]]), IFERROR(IF(VALUE([1]!New_Leases[#Data])=0, "Pending", VALUE([1]!New_Leases[#Data])), [1]!New_Leases[#Data]), 13, FALSE), "N")="Active", "Y", "N")</f>
        <v>N</v>
      </c>
      <c r="K2107" s="9" t="str" cm="1">
        <f t="array" ref="K21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7" s="9" t="str" cm="1">
        <f t="array" ref="L21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7" s="11" t="str" cm="1">
        <f t="array" ref="M21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7" s="9" t="str" cm="1">
        <f t="array" ref="N2107">IF(IFERROR(VLOOKUP(VALUE(Table13[[#This Row],[County FIPS]]), VALUE([1]!Assignments_of_Authorization[#Data]), 1, FALSE), "N")&lt;&gt;"N", "Y", "N")</f>
        <v>N</v>
      </c>
      <c r="O2107" s="9" t="str" cm="1">
        <f t="array" ref="O21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7" s="9" t="str" cm="1">
        <f t="array" ref="P21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7" s="9" t="str" cm="1">
        <f t="array" ref="Q21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8" spans="2:17" x14ac:dyDescent="0.25">
      <c r="B2108" s="8" t="s">
        <v>4153</v>
      </c>
      <c r="C2108" t="s">
        <v>1348</v>
      </c>
      <c r="D2108" t="s">
        <v>1371</v>
      </c>
      <c r="E2108" t="s">
        <v>8</v>
      </c>
      <c r="F2108" s="4">
        <v>86410</v>
      </c>
      <c r="G2108" s="6" t="str" cm="1">
        <f t="array" ref="G2108">IFERROR(VLOOKUP(VALUE(Table13[[#This Row],[County FIPS]]), IFERROR(IF(VALUE([1]!New_Licenses[#Data])=0, "Pending", VALUE([1]!New_Licenses[#Data])), [1]!New_Licenses[#Data]), 8, FALSE), "N/A")</f>
        <v>N/A</v>
      </c>
      <c r="H2108" s="9" t="str">
        <f>IF(AND(Table13[[#This Row],[Call Sign]]&lt;&gt;"N/A", Table13[[#This Row],[Call Sign]]&lt;&gt;"Pending"), "Y", "N")</f>
        <v>N</v>
      </c>
      <c r="I2108" s="10" t="str" cm="1">
        <f t="array" ref="I21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8" s="6" t="str" cm="1">
        <f t="array" ref="J2108">IF(IFERROR(VLOOKUP(VALUE(Table13[[#This Row],[County FIPS]]), IFERROR(IF(VALUE([1]!New_Leases[#Data])=0, "Pending", VALUE([1]!New_Leases[#Data])), [1]!New_Leases[#Data]), 13, FALSE), "N")="Active", "Y", "N")</f>
        <v>N</v>
      </c>
      <c r="K2108" s="9" t="str" cm="1">
        <f t="array" ref="K21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8" s="9" t="str" cm="1">
        <f t="array" ref="L21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8" s="11" t="str" cm="1">
        <f t="array" ref="M21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8" s="9" t="str" cm="1">
        <f t="array" ref="N2108">IF(IFERROR(VLOOKUP(VALUE(Table13[[#This Row],[County FIPS]]), VALUE([1]!Assignments_of_Authorization[#Data]), 1, FALSE), "N")&lt;&gt;"N", "Y", "N")</f>
        <v>N</v>
      </c>
      <c r="O2108" s="9" t="str" cm="1">
        <f t="array" ref="O21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8" s="9" t="str" cm="1">
        <f t="array" ref="P21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8" s="9" t="str" cm="1">
        <f t="array" ref="Q21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09" spans="2:17" x14ac:dyDescent="0.25">
      <c r="B2109" s="8" t="s">
        <v>4154</v>
      </c>
      <c r="C2109" t="s">
        <v>1348</v>
      </c>
      <c r="D2109" t="s">
        <v>582</v>
      </c>
      <c r="E2109" t="s">
        <v>6</v>
      </c>
      <c r="F2109" s="4">
        <v>14115</v>
      </c>
      <c r="G2109" s="6" t="str" cm="1">
        <f t="array" ref="G2109">IFERROR(VLOOKUP(VALUE(Table13[[#This Row],[County FIPS]]), IFERROR(IF(VALUE([1]!New_Licenses[#Data])=0, "Pending", VALUE([1]!New_Licenses[#Data])), [1]!New_Licenses[#Data]), 8, FALSE), "N/A")</f>
        <v>N/A</v>
      </c>
      <c r="H2109" s="9" t="str">
        <f>IF(AND(Table13[[#This Row],[Call Sign]]&lt;&gt;"N/A", Table13[[#This Row],[Call Sign]]&lt;&gt;"Pending"), "Y", "N")</f>
        <v>N</v>
      </c>
      <c r="I2109" s="10" t="str" cm="1">
        <f t="array" ref="I21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09" s="6" t="str" cm="1">
        <f t="array" ref="J2109">IF(IFERROR(VLOOKUP(VALUE(Table13[[#This Row],[County FIPS]]), IFERROR(IF(VALUE([1]!New_Leases[#Data])=0, "Pending", VALUE([1]!New_Leases[#Data])), [1]!New_Leases[#Data]), 13, FALSE), "N")="Active", "Y", "N")</f>
        <v>N</v>
      </c>
      <c r="K2109" s="9" t="str" cm="1">
        <f t="array" ref="K21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09" s="9" t="str" cm="1">
        <f t="array" ref="L21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09" s="11" t="str" cm="1">
        <f t="array" ref="M21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09" s="9" t="str" cm="1">
        <f t="array" ref="N2109">IF(IFERROR(VLOOKUP(VALUE(Table13[[#This Row],[County FIPS]]), VALUE([1]!Assignments_of_Authorization[#Data]), 1, FALSE), "N")&lt;&gt;"N", "Y", "N")</f>
        <v>N</v>
      </c>
      <c r="O2109" s="9" t="str" cm="1">
        <f t="array" ref="O21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09" s="9" t="str" cm="1">
        <f t="array" ref="P21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09" s="9" t="str" cm="1">
        <f t="array" ref="Q21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0" spans="2:17" x14ac:dyDescent="0.25">
      <c r="B2110" s="8" t="s">
        <v>4155</v>
      </c>
      <c r="C2110" t="s">
        <v>1348</v>
      </c>
      <c r="D2110" t="s">
        <v>692</v>
      </c>
      <c r="E2110" t="s">
        <v>8</v>
      </c>
      <c r="F2110" s="4">
        <v>40364</v>
      </c>
      <c r="G2110" s="6" t="str" cm="1">
        <f t="array" ref="G2110">IFERROR(VLOOKUP(VALUE(Table13[[#This Row],[County FIPS]]), IFERROR(IF(VALUE([1]!New_Licenses[#Data])=0, "Pending", VALUE([1]!New_Licenses[#Data])), [1]!New_Licenses[#Data]), 8, FALSE), "N/A")</f>
        <v>N/A</v>
      </c>
      <c r="H2110" s="9" t="str">
        <f>IF(AND(Table13[[#This Row],[Call Sign]]&lt;&gt;"N/A", Table13[[#This Row],[Call Sign]]&lt;&gt;"Pending"), "Y", "N")</f>
        <v>N</v>
      </c>
      <c r="I2110" s="10" t="str" cm="1">
        <f t="array" ref="I21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0" s="6" t="str" cm="1">
        <f t="array" ref="J2110">IF(IFERROR(VLOOKUP(VALUE(Table13[[#This Row],[County FIPS]]), IFERROR(IF(VALUE([1]!New_Leases[#Data])=0, "Pending", VALUE([1]!New_Leases[#Data])), [1]!New_Leases[#Data]), 13, FALSE), "N")="Active", "Y", "N")</f>
        <v>N</v>
      </c>
      <c r="K2110" s="9" t="str" cm="1">
        <f t="array" ref="K21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0" s="9" t="str" cm="1">
        <f t="array" ref="L21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0" s="11" t="str" cm="1">
        <f t="array" ref="M21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0" s="9" t="str" cm="1">
        <f t="array" ref="N2110">IF(IFERROR(VLOOKUP(VALUE(Table13[[#This Row],[County FIPS]]), VALUE([1]!Assignments_of_Authorization[#Data]), 1, FALSE), "N")&lt;&gt;"N", "Y", "N")</f>
        <v>N</v>
      </c>
      <c r="O2110" s="9" t="str" cm="1">
        <f t="array" ref="O21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0" s="9" t="str" cm="1">
        <f t="array" ref="P21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0" s="9" t="str" cm="1">
        <f t="array" ref="Q21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1" spans="2:17" x14ac:dyDescent="0.25">
      <c r="B2111" s="8" t="s">
        <v>4156</v>
      </c>
      <c r="C2111" t="s">
        <v>1348</v>
      </c>
      <c r="D2111" t="s">
        <v>432</v>
      </c>
      <c r="E2111" t="s">
        <v>6</v>
      </c>
      <c r="F2111" s="4">
        <v>18806</v>
      </c>
      <c r="G2111" s="6" t="str" cm="1">
        <f t="array" ref="G2111">IFERROR(VLOOKUP(VALUE(Table13[[#This Row],[County FIPS]]), IFERROR(IF(VALUE([1]!New_Licenses[#Data])=0, "Pending", VALUE([1]!New_Licenses[#Data])), [1]!New_Licenses[#Data]), 8, FALSE), "N/A")</f>
        <v>N/A</v>
      </c>
      <c r="H2111" s="9" t="str">
        <f>IF(AND(Table13[[#This Row],[Call Sign]]&lt;&gt;"N/A", Table13[[#This Row],[Call Sign]]&lt;&gt;"Pending"), "Y", "N")</f>
        <v>N</v>
      </c>
      <c r="I2111" s="10" t="str" cm="1">
        <f t="array" ref="I21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1" s="6" t="str" cm="1">
        <f t="array" ref="J2111">IF(IFERROR(VLOOKUP(VALUE(Table13[[#This Row],[County FIPS]]), IFERROR(IF(VALUE([1]!New_Leases[#Data])=0, "Pending", VALUE([1]!New_Leases[#Data])), [1]!New_Leases[#Data]), 13, FALSE), "N")="Active", "Y", "N")</f>
        <v>N</v>
      </c>
      <c r="K2111" s="9" t="str" cm="1">
        <f t="array" ref="K21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1" s="9" t="str" cm="1">
        <f t="array" ref="L21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1" s="11" t="str" cm="1">
        <f t="array" ref="M21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1" s="9" t="str" cm="1">
        <f t="array" ref="N2111">IF(IFERROR(VLOOKUP(VALUE(Table13[[#This Row],[County FIPS]]), VALUE([1]!Assignments_of_Authorization[#Data]), 1, FALSE), "N")&lt;&gt;"N", "Y", "N")</f>
        <v>N</v>
      </c>
      <c r="O2111" s="9" t="str" cm="1">
        <f t="array" ref="O21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1" s="9" t="str" cm="1">
        <f t="array" ref="P21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1" s="9" t="str" cm="1">
        <f t="array" ref="Q21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2" spans="2:17" x14ac:dyDescent="0.25">
      <c r="B2112" s="8" t="s">
        <v>4157</v>
      </c>
      <c r="C2112" t="s">
        <v>1348</v>
      </c>
      <c r="D2112" t="s">
        <v>59</v>
      </c>
      <c r="E2112" t="s">
        <v>6</v>
      </c>
      <c r="F2112" s="4">
        <v>35408</v>
      </c>
      <c r="G2112" s="6" t="str" cm="1">
        <f t="array" ref="G2112">IFERROR(VLOOKUP(VALUE(Table13[[#This Row],[County FIPS]]), IFERROR(IF(VALUE([1]!New_Licenses[#Data])=0, "Pending", VALUE([1]!New_Licenses[#Data])), [1]!New_Licenses[#Data]), 8, FALSE), "N/A")</f>
        <v>N/A</v>
      </c>
      <c r="H2112" s="9" t="str">
        <f>IF(AND(Table13[[#This Row],[Call Sign]]&lt;&gt;"N/A", Table13[[#This Row],[Call Sign]]&lt;&gt;"Pending"), "Y", "N")</f>
        <v>N</v>
      </c>
      <c r="I2112" s="10" t="str" cm="1">
        <f t="array" ref="I21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2" s="6" t="str" cm="1">
        <f t="array" ref="J2112">IF(IFERROR(VLOOKUP(VALUE(Table13[[#This Row],[County FIPS]]), IFERROR(IF(VALUE([1]!New_Leases[#Data])=0, "Pending", VALUE([1]!New_Leases[#Data])), [1]!New_Leases[#Data]), 13, FALSE), "N")="Active", "Y", "N")</f>
        <v>N</v>
      </c>
      <c r="K2112" s="9" t="str" cm="1">
        <f t="array" ref="K21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2" s="9" t="str" cm="1">
        <f t="array" ref="L21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2" s="11" t="str" cm="1">
        <f t="array" ref="M21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2" s="9" t="str" cm="1">
        <f t="array" ref="N2112">IF(IFERROR(VLOOKUP(VALUE(Table13[[#This Row],[County FIPS]]), VALUE([1]!Assignments_of_Authorization[#Data]), 1, FALSE), "N")&lt;&gt;"N", "Y", "N")</f>
        <v>N</v>
      </c>
      <c r="O2112" s="9" t="str" cm="1">
        <f t="array" ref="O21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2" s="9" t="str" cm="1">
        <f t="array" ref="P21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2" s="9" t="str" cm="1">
        <f t="array" ref="Q21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3" spans="2:17" x14ac:dyDescent="0.25">
      <c r="B2113" s="8" t="s">
        <v>4158</v>
      </c>
      <c r="C2113" t="s">
        <v>1348</v>
      </c>
      <c r="D2113" t="s">
        <v>1372</v>
      </c>
      <c r="E2113" t="s">
        <v>8</v>
      </c>
      <c r="F2113" s="4">
        <v>58539</v>
      </c>
      <c r="G2113" s="6" t="str" cm="1">
        <f t="array" ref="G2113">IFERROR(VLOOKUP(VALUE(Table13[[#This Row],[County FIPS]]), IFERROR(IF(VALUE([1]!New_Licenses[#Data])=0, "Pending", VALUE([1]!New_Licenses[#Data])), [1]!New_Licenses[#Data]), 8, FALSE), "N/A")</f>
        <v>N/A</v>
      </c>
      <c r="H2113" s="9" t="str">
        <f>IF(AND(Table13[[#This Row],[Call Sign]]&lt;&gt;"N/A", Table13[[#This Row],[Call Sign]]&lt;&gt;"Pending"), "Y", "N")</f>
        <v>N</v>
      </c>
      <c r="I2113" s="10" t="str" cm="1">
        <f t="array" ref="I21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3" s="6" t="str" cm="1">
        <f t="array" ref="J2113">IF(IFERROR(VLOOKUP(VALUE(Table13[[#This Row],[County FIPS]]), IFERROR(IF(VALUE([1]!New_Leases[#Data])=0, "Pending", VALUE([1]!New_Leases[#Data])), [1]!New_Leases[#Data]), 13, FALSE), "N")="Active", "Y", "N")</f>
        <v>N</v>
      </c>
      <c r="K2113" s="9" t="str" cm="1">
        <f t="array" ref="K21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3" s="9" t="str" cm="1">
        <f t="array" ref="L21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3" s="11" t="str" cm="1">
        <f t="array" ref="M21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3" s="9" t="str" cm="1">
        <f t="array" ref="N2113">IF(IFERROR(VLOOKUP(VALUE(Table13[[#This Row],[County FIPS]]), VALUE([1]!Assignments_of_Authorization[#Data]), 1, FALSE), "N")&lt;&gt;"N", "Y", "N")</f>
        <v>N</v>
      </c>
      <c r="O2113" s="9" t="str" cm="1">
        <f t="array" ref="O21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3" s="9" t="str" cm="1">
        <f t="array" ref="P21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3" s="9" t="str" cm="1">
        <f t="array" ref="Q21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4" spans="2:17" x14ac:dyDescent="0.25">
      <c r="B2114" s="8" t="s">
        <v>4159</v>
      </c>
      <c r="C2114" t="s">
        <v>1348</v>
      </c>
      <c r="D2114" t="s">
        <v>61</v>
      </c>
      <c r="E2114" t="s">
        <v>6</v>
      </c>
      <c r="F2114" s="4">
        <v>27088</v>
      </c>
      <c r="G2114" s="6" t="str" cm="1">
        <f t="array" ref="G2114">IFERROR(VLOOKUP(VALUE(Table13[[#This Row],[County FIPS]]), IFERROR(IF(VALUE([1]!New_Licenses[#Data])=0, "Pending", VALUE([1]!New_Licenses[#Data])), [1]!New_Licenses[#Data]), 8, FALSE), "N/A")</f>
        <v>N/A</v>
      </c>
      <c r="H2114" s="9" t="str">
        <f>IF(AND(Table13[[#This Row],[Call Sign]]&lt;&gt;"N/A", Table13[[#This Row],[Call Sign]]&lt;&gt;"Pending"), "Y", "N")</f>
        <v>N</v>
      </c>
      <c r="I2114" s="10" t="str" cm="1">
        <f t="array" ref="I21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4" s="6" t="str" cm="1">
        <f t="array" ref="J2114">IF(IFERROR(VLOOKUP(VALUE(Table13[[#This Row],[County FIPS]]), IFERROR(IF(VALUE([1]!New_Leases[#Data])=0, "Pending", VALUE([1]!New_Leases[#Data])), [1]!New_Leases[#Data]), 13, FALSE), "N")="Active", "Y", "N")</f>
        <v>N</v>
      </c>
      <c r="K2114" s="9" t="str" cm="1">
        <f t="array" ref="K21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4" s="9" t="str" cm="1">
        <f t="array" ref="L21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4" s="11" t="str" cm="1">
        <f t="array" ref="M21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4" s="9" t="str" cm="1">
        <f t="array" ref="N2114">IF(IFERROR(VLOOKUP(VALUE(Table13[[#This Row],[County FIPS]]), VALUE([1]!Assignments_of_Authorization[#Data]), 1, FALSE), "N")&lt;&gt;"N", "Y", "N")</f>
        <v>N</v>
      </c>
      <c r="O2114" s="9" t="str" cm="1">
        <f t="array" ref="O21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4" s="9" t="str" cm="1">
        <f t="array" ref="P21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4" s="9" t="str" cm="1">
        <f t="array" ref="Q21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5" spans="2:17" x14ac:dyDescent="0.25">
      <c r="B2115" s="8" t="s">
        <v>4160</v>
      </c>
      <c r="C2115" t="s">
        <v>1348</v>
      </c>
      <c r="D2115" t="s">
        <v>1373</v>
      </c>
      <c r="E2115" t="s">
        <v>8</v>
      </c>
      <c r="F2115" s="4">
        <v>161791</v>
      </c>
      <c r="G2115" s="6" t="str" cm="1">
        <f t="array" ref="G2115">IFERROR(VLOOKUP(VALUE(Table13[[#This Row],[County FIPS]]), IFERROR(IF(VALUE([1]!New_Licenses[#Data])=0, "Pending", VALUE([1]!New_Licenses[#Data])), [1]!New_Licenses[#Data]), 8, FALSE), "N/A")</f>
        <v>N/A</v>
      </c>
      <c r="H2115" s="9" t="str">
        <f>IF(AND(Table13[[#This Row],[Call Sign]]&lt;&gt;"N/A", Table13[[#This Row],[Call Sign]]&lt;&gt;"Pending"), "Y", "N")</f>
        <v>N</v>
      </c>
      <c r="I2115" s="10" t="str" cm="1">
        <f t="array" ref="I21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5" s="6" t="str" cm="1">
        <f t="array" ref="J2115">IF(IFERROR(VLOOKUP(VALUE(Table13[[#This Row],[County FIPS]]), IFERROR(IF(VALUE([1]!New_Leases[#Data])=0, "Pending", VALUE([1]!New_Leases[#Data])), [1]!New_Leases[#Data]), 13, FALSE), "N")="Active", "Y", "N")</f>
        <v>N</v>
      </c>
      <c r="K2115" s="9" t="str" cm="1">
        <f t="array" ref="K21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5" s="9" t="str" cm="1">
        <f t="array" ref="L21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5" s="11" t="str" cm="1">
        <f t="array" ref="M21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5" s="9" t="str" cm="1">
        <f t="array" ref="N2115">IF(IFERROR(VLOOKUP(VALUE(Table13[[#This Row],[County FIPS]]), VALUE([1]!Assignments_of_Authorization[#Data]), 1, FALSE), "N")&lt;&gt;"N", "Y", "N")</f>
        <v>N</v>
      </c>
      <c r="O2115" s="9" t="str" cm="1">
        <f t="array" ref="O21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5" s="9" t="str" cm="1">
        <f t="array" ref="P21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5" s="9" t="str" cm="1">
        <f t="array" ref="Q21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6" spans="2:17" x14ac:dyDescent="0.25">
      <c r="B2116" s="8" t="s">
        <v>4161</v>
      </c>
      <c r="C2116" t="s">
        <v>1348</v>
      </c>
      <c r="D2116" t="s">
        <v>1374</v>
      </c>
      <c r="E2116" t="s">
        <v>6</v>
      </c>
      <c r="F2116" s="4">
        <v>40999</v>
      </c>
      <c r="G2116" s="6" t="str" cm="1">
        <f t="array" ref="G2116">IFERROR(VLOOKUP(VALUE(Table13[[#This Row],[County FIPS]]), IFERROR(IF(VALUE([1]!New_Licenses[#Data])=0, "Pending", VALUE([1]!New_Licenses[#Data])), [1]!New_Licenses[#Data]), 8, FALSE), "N/A")</f>
        <v>N/A</v>
      </c>
      <c r="H2116" s="9" t="str">
        <f>IF(AND(Table13[[#This Row],[Call Sign]]&lt;&gt;"N/A", Table13[[#This Row],[Call Sign]]&lt;&gt;"Pending"), "Y", "N")</f>
        <v>N</v>
      </c>
      <c r="I2116" s="10" t="str" cm="1">
        <f t="array" ref="I21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6" s="6" t="str" cm="1">
        <f t="array" ref="J2116">IF(IFERROR(VLOOKUP(VALUE(Table13[[#This Row],[County FIPS]]), IFERROR(IF(VALUE([1]!New_Leases[#Data])=0, "Pending", VALUE([1]!New_Leases[#Data])), [1]!New_Leases[#Data]), 13, FALSE), "N")="Active", "Y", "N")</f>
        <v>N</v>
      </c>
      <c r="K2116" s="9" t="str" cm="1">
        <f t="array" ref="K21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6" s="9" t="str" cm="1">
        <f t="array" ref="L21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6" s="11" t="str" cm="1">
        <f t="array" ref="M21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6" s="9" t="str" cm="1">
        <f t="array" ref="N2116">IF(IFERROR(VLOOKUP(VALUE(Table13[[#This Row],[County FIPS]]), VALUE([1]!Assignments_of_Authorization[#Data]), 1, FALSE), "N")&lt;&gt;"N", "Y", "N")</f>
        <v>N</v>
      </c>
      <c r="O2116" s="9" t="str" cm="1">
        <f t="array" ref="O21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6" s="9" t="str" cm="1">
        <f t="array" ref="P21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6" s="9" t="str" cm="1">
        <f t="array" ref="Q21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7" spans="2:17" x14ac:dyDescent="0.25">
      <c r="B2117" s="8" t="s">
        <v>4162</v>
      </c>
      <c r="C2117" t="s">
        <v>1348</v>
      </c>
      <c r="D2117" t="s">
        <v>347</v>
      </c>
      <c r="E2117" t="s">
        <v>6</v>
      </c>
      <c r="F2117" s="4">
        <v>34451</v>
      </c>
      <c r="G2117" s="6" t="str" cm="1">
        <f t="array" ref="G2117">IFERROR(VLOOKUP(VALUE(Table13[[#This Row],[County FIPS]]), IFERROR(IF(VALUE([1]!New_Licenses[#Data])=0, "Pending", VALUE([1]!New_Licenses[#Data])), [1]!New_Licenses[#Data]), 8, FALSE), "N/A")</f>
        <v>N/A</v>
      </c>
      <c r="H2117" s="9" t="str">
        <f>IF(AND(Table13[[#This Row],[Call Sign]]&lt;&gt;"N/A", Table13[[#This Row],[Call Sign]]&lt;&gt;"Pending"), "Y", "N")</f>
        <v>N</v>
      </c>
      <c r="I2117" s="10" t="str" cm="1">
        <f t="array" ref="I21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7" s="6" t="str" cm="1">
        <f t="array" ref="J2117">IF(IFERROR(VLOOKUP(VALUE(Table13[[#This Row],[County FIPS]]), IFERROR(IF(VALUE([1]!New_Leases[#Data])=0, "Pending", VALUE([1]!New_Leases[#Data])), [1]!New_Leases[#Data]), 13, FALSE), "N")="Active", "Y", "N")</f>
        <v>N</v>
      </c>
      <c r="K2117" s="9" t="str" cm="1">
        <f t="array" ref="K21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7" s="9" t="str" cm="1">
        <f t="array" ref="L21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7" s="11" t="str" cm="1">
        <f t="array" ref="M21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7" s="9" t="str" cm="1">
        <f t="array" ref="N2117">IF(IFERROR(VLOOKUP(VALUE(Table13[[#This Row],[County FIPS]]), VALUE([1]!Assignments_of_Authorization[#Data]), 1, FALSE), "N")&lt;&gt;"N", "Y", "N")</f>
        <v>N</v>
      </c>
      <c r="O2117" s="9" t="str" cm="1">
        <f t="array" ref="O21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7" s="9" t="str" cm="1">
        <f t="array" ref="P21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7" s="9" t="str" cm="1">
        <f t="array" ref="Q21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8" spans="2:17" x14ac:dyDescent="0.25">
      <c r="B2118" s="8" t="s">
        <v>4163</v>
      </c>
      <c r="C2118" t="s">
        <v>1348</v>
      </c>
      <c r="D2118" t="s">
        <v>548</v>
      </c>
      <c r="E2118" t="s">
        <v>8</v>
      </c>
      <c r="F2118" s="4">
        <v>124936</v>
      </c>
      <c r="G2118" s="6" t="str" cm="1">
        <f t="array" ref="G2118">IFERROR(VLOOKUP(VALUE(Table13[[#This Row],[County FIPS]]), IFERROR(IF(VALUE([1]!New_Licenses[#Data])=0, "Pending", VALUE([1]!New_Licenses[#Data])), [1]!New_Licenses[#Data]), 8, FALSE), "N/A")</f>
        <v>N/A</v>
      </c>
      <c r="H2118" s="9" t="str">
        <f>IF(AND(Table13[[#This Row],[Call Sign]]&lt;&gt;"N/A", Table13[[#This Row],[Call Sign]]&lt;&gt;"Pending"), "Y", "N")</f>
        <v>N</v>
      </c>
      <c r="I2118" s="10" t="str" cm="1">
        <f t="array" ref="I21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8" s="6" t="str" cm="1">
        <f t="array" ref="J2118">IF(IFERROR(VLOOKUP(VALUE(Table13[[#This Row],[County FIPS]]), IFERROR(IF(VALUE([1]!New_Leases[#Data])=0, "Pending", VALUE([1]!New_Leases[#Data])), [1]!New_Leases[#Data]), 13, FALSE), "N")="Active", "Y", "N")</f>
        <v>N</v>
      </c>
      <c r="K2118" s="9" t="str" cm="1">
        <f t="array" ref="K21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8" s="9" t="str" cm="1">
        <f t="array" ref="L21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8" s="11" t="str" cm="1">
        <f t="array" ref="M21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8" s="9" t="str" cm="1">
        <f t="array" ref="N2118">IF(IFERROR(VLOOKUP(VALUE(Table13[[#This Row],[County FIPS]]), VALUE([1]!Assignments_of_Authorization[#Data]), 1, FALSE), "N")&lt;&gt;"N", "Y", "N")</f>
        <v>N</v>
      </c>
      <c r="O2118" s="9" t="str" cm="1">
        <f t="array" ref="O21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8" s="9" t="str" cm="1">
        <f t="array" ref="P21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8" s="9" t="str" cm="1">
        <f t="array" ref="Q21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19" spans="2:17" x14ac:dyDescent="0.25">
      <c r="B2119" s="8" t="s">
        <v>4164</v>
      </c>
      <c r="C2119" t="s">
        <v>1348</v>
      </c>
      <c r="D2119" t="s">
        <v>1375</v>
      </c>
      <c r="E2119" t="s">
        <v>8</v>
      </c>
      <c r="F2119" s="4">
        <v>77093</v>
      </c>
      <c r="G2119" s="6" t="str" cm="1">
        <f t="array" ref="G2119">IFERROR(VLOOKUP(VALUE(Table13[[#This Row],[County FIPS]]), IFERROR(IF(VALUE([1]!New_Licenses[#Data])=0, "Pending", VALUE([1]!New_Licenses[#Data])), [1]!New_Licenses[#Data]), 8, FALSE), "N/A")</f>
        <v>N/A</v>
      </c>
      <c r="H2119" s="9" t="str">
        <f>IF(AND(Table13[[#This Row],[Call Sign]]&lt;&gt;"N/A", Table13[[#This Row],[Call Sign]]&lt;&gt;"Pending"), "Y", "N")</f>
        <v>N</v>
      </c>
      <c r="I2119" s="10" t="str" cm="1">
        <f t="array" ref="I21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19" s="6" t="str" cm="1">
        <f t="array" ref="J2119">IF(IFERROR(VLOOKUP(VALUE(Table13[[#This Row],[County FIPS]]), IFERROR(IF(VALUE([1]!New_Leases[#Data])=0, "Pending", VALUE([1]!New_Leases[#Data])), [1]!New_Leases[#Data]), 13, FALSE), "N")="Active", "Y", "N")</f>
        <v>N</v>
      </c>
      <c r="K2119" s="9" t="str" cm="1">
        <f t="array" ref="K21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19" s="9" t="str" cm="1">
        <f t="array" ref="L21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19" s="11" t="str" cm="1">
        <f t="array" ref="M21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19" s="9" t="str" cm="1">
        <f t="array" ref="N2119">IF(IFERROR(VLOOKUP(VALUE(Table13[[#This Row],[County FIPS]]), VALUE([1]!Assignments_of_Authorization[#Data]), 1, FALSE), "N")&lt;&gt;"N", "Y", "N")</f>
        <v>N</v>
      </c>
      <c r="O2119" s="9" t="str" cm="1">
        <f t="array" ref="O21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19" s="9" t="str" cm="1">
        <f t="array" ref="P21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19" s="9" t="str" cm="1">
        <f t="array" ref="Q21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0" spans="2:17" x14ac:dyDescent="0.25">
      <c r="B2120" s="8" t="s">
        <v>4165</v>
      </c>
      <c r="C2120" t="s">
        <v>1348</v>
      </c>
      <c r="D2120" t="s">
        <v>1376</v>
      </c>
      <c r="E2120" t="s">
        <v>8</v>
      </c>
      <c r="F2120" s="4">
        <v>58896</v>
      </c>
      <c r="G2120" s="6" t="str" cm="1">
        <f t="array" ref="G2120">IFERROR(VLOOKUP(VALUE(Table13[[#This Row],[County FIPS]]), IFERROR(IF(VALUE([1]!New_Licenses[#Data])=0, "Pending", VALUE([1]!New_Licenses[#Data])), [1]!New_Licenses[#Data]), 8, FALSE), "N/A")</f>
        <v>N/A</v>
      </c>
      <c r="H2120" s="9" t="str">
        <f>IF(AND(Table13[[#This Row],[Call Sign]]&lt;&gt;"N/A", Table13[[#This Row],[Call Sign]]&lt;&gt;"Pending"), "Y", "N")</f>
        <v>N</v>
      </c>
      <c r="I2120" s="10" t="str" cm="1">
        <f t="array" ref="I21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0" s="6" t="str" cm="1">
        <f t="array" ref="J2120">IF(IFERROR(VLOOKUP(VALUE(Table13[[#This Row],[County FIPS]]), IFERROR(IF(VALUE([1]!New_Leases[#Data])=0, "Pending", VALUE([1]!New_Leases[#Data])), [1]!New_Leases[#Data]), 13, FALSE), "N")="Active", "Y", "N")</f>
        <v>N</v>
      </c>
      <c r="K2120" s="9" t="str" cm="1">
        <f t="array" ref="K21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0" s="9" t="str" cm="1">
        <f t="array" ref="L21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0" s="11" t="str" cm="1">
        <f t="array" ref="M21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0" s="9" t="str" cm="1">
        <f t="array" ref="N2120">IF(IFERROR(VLOOKUP(VALUE(Table13[[#This Row],[County FIPS]]), VALUE([1]!Assignments_of_Authorization[#Data]), 1, FALSE), "N")&lt;&gt;"N", "Y", "N")</f>
        <v>N</v>
      </c>
      <c r="O2120" s="9" t="str" cm="1">
        <f t="array" ref="O21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0" s="9" t="str" cm="1">
        <f t="array" ref="P21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0" s="9" t="str" cm="1">
        <f t="array" ref="Q21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1" spans="2:17" x14ac:dyDescent="0.25">
      <c r="B2121" s="8" t="s">
        <v>4166</v>
      </c>
      <c r="C2121" t="s">
        <v>1348</v>
      </c>
      <c r="D2121" t="s">
        <v>1377</v>
      </c>
      <c r="E2121" t="s">
        <v>8</v>
      </c>
      <c r="F2121" s="4">
        <v>74008</v>
      </c>
      <c r="G2121" s="6" t="str" cm="1">
        <f t="array" ref="G2121">IFERROR(VLOOKUP(VALUE(Table13[[#This Row],[County FIPS]]), IFERROR(IF(VALUE([1]!New_Licenses[#Data])=0, "Pending", VALUE([1]!New_Licenses[#Data])), [1]!New_Licenses[#Data]), 8, FALSE), "N/A")</f>
        <v>N/A</v>
      </c>
      <c r="H2121" s="9" t="str">
        <f>IF(AND(Table13[[#This Row],[Call Sign]]&lt;&gt;"N/A", Table13[[#This Row],[Call Sign]]&lt;&gt;"Pending"), "Y", "N")</f>
        <v>N</v>
      </c>
      <c r="I2121" s="10" t="str" cm="1">
        <f t="array" ref="I21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1" s="6" t="str" cm="1">
        <f t="array" ref="J2121">IF(IFERROR(VLOOKUP(VALUE(Table13[[#This Row],[County FIPS]]), IFERROR(IF(VALUE([1]!New_Leases[#Data])=0, "Pending", VALUE([1]!New_Leases[#Data])), [1]!New_Leases[#Data]), 13, FALSE), "N")="Active", "Y", "N")</f>
        <v>N</v>
      </c>
      <c r="K2121" s="9" t="str" cm="1">
        <f t="array" ref="K21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1" s="9" t="str" cm="1">
        <f t="array" ref="L21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1" s="11" t="str" cm="1">
        <f t="array" ref="M21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1" s="9" t="str" cm="1">
        <f t="array" ref="N2121">IF(IFERROR(VLOOKUP(VALUE(Table13[[#This Row],[County FIPS]]), VALUE([1]!Assignments_of_Authorization[#Data]), 1, FALSE), "N")&lt;&gt;"N", "Y", "N")</f>
        <v>N</v>
      </c>
      <c r="O2121" s="9" t="str" cm="1">
        <f t="array" ref="O21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1" s="9" t="str" cm="1">
        <f t="array" ref="P21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1" s="9" t="str" cm="1">
        <f t="array" ref="Q21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2" spans="2:17" x14ac:dyDescent="0.25">
      <c r="B2122" s="8" t="s">
        <v>4167</v>
      </c>
      <c r="C2122" t="s">
        <v>1348</v>
      </c>
      <c r="D2122" t="s">
        <v>1244</v>
      </c>
      <c r="E2122" t="s">
        <v>6</v>
      </c>
      <c r="F2122" s="4">
        <v>55069</v>
      </c>
      <c r="G2122" s="6" t="str" cm="1">
        <f t="array" ref="G2122">IFERROR(VLOOKUP(VALUE(Table13[[#This Row],[County FIPS]]), IFERROR(IF(VALUE([1]!New_Licenses[#Data])=0, "Pending", VALUE([1]!New_Licenses[#Data])), [1]!New_Licenses[#Data]), 8, FALSE), "N/A")</f>
        <v>N/A</v>
      </c>
      <c r="H2122" s="9" t="str">
        <f>IF(AND(Table13[[#This Row],[Call Sign]]&lt;&gt;"N/A", Table13[[#This Row],[Call Sign]]&lt;&gt;"Pending"), "Y", "N")</f>
        <v>N</v>
      </c>
      <c r="I2122" s="10" t="str" cm="1">
        <f t="array" ref="I21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2" s="6" t="str" cm="1">
        <f t="array" ref="J2122">IF(IFERROR(VLOOKUP(VALUE(Table13[[#This Row],[County FIPS]]), IFERROR(IF(VALUE([1]!New_Leases[#Data])=0, "Pending", VALUE([1]!New_Leases[#Data])), [1]!New_Leases[#Data]), 13, FALSE), "N")="Active", "Y", "N")</f>
        <v>N</v>
      </c>
      <c r="K2122" s="9" t="str" cm="1">
        <f t="array" ref="K21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2" s="9" t="str" cm="1">
        <f t="array" ref="L21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2" s="11" t="str" cm="1">
        <f t="array" ref="M21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2" s="9" t="str" cm="1">
        <f t="array" ref="N2122">IF(IFERROR(VLOOKUP(VALUE(Table13[[#This Row],[County FIPS]]), VALUE([1]!Assignments_of_Authorization[#Data]), 1, FALSE), "N")&lt;&gt;"N", "Y", "N")</f>
        <v>N</v>
      </c>
      <c r="O2122" s="9" t="str" cm="1">
        <f t="array" ref="O21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2" s="9" t="str" cm="1">
        <f t="array" ref="P21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2" s="9" t="str" cm="1">
        <f t="array" ref="Q21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3" spans="2:17" x14ac:dyDescent="0.25">
      <c r="B2123" s="8" t="s">
        <v>4168</v>
      </c>
      <c r="C2123" t="s">
        <v>1348</v>
      </c>
      <c r="D2123" t="s">
        <v>65</v>
      </c>
      <c r="E2123" t="s">
        <v>8</v>
      </c>
      <c r="F2123" s="4">
        <v>48230</v>
      </c>
      <c r="G2123" s="6" t="str" cm="1">
        <f t="array" ref="G2123">IFERROR(VLOOKUP(VALUE(Table13[[#This Row],[County FIPS]]), IFERROR(IF(VALUE([1]!New_Licenses[#Data])=0, "Pending", VALUE([1]!New_Licenses[#Data])), [1]!New_Licenses[#Data]), 8, FALSE), "N/A")</f>
        <v>N/A</v>
      </c>
      <c r="H2123" s="9" t="str">
        <f>IF(AND(Table13[[#This Row],[Call Sign]]&lt;&gt;"N/A", Table13[[#This Row],[Call Sign]]&lt;&gt;"Pending"), "Y", "N")</f>
        <v>N</v>
      </c>
      <c r="I2123" s="10" t="str" cm="1">
        <f t="array" ref="I21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3" s="6" t="str" cm="1">
        <f t="array" ref="J2123">IF(IFERROR(VLOOKUP(VALUE(Table13[[#This Row],[County FIPS]]), IFERROR(IF(VALUE([1]!New_Leases[#Data])=0, "Pending", VALUE([1]!New_Leases[#Data])), [1]!New_Leases[#Data]), 13, FALSE), "N")="Active", "Y", "N")</f>
        <v>N</v>
      </c>
      <c r="K2123" s="9" t="str" cm="1">
        <f t="array" ref="K21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3" s="9" t="str" cm="1">
        <f t="array" ref="L21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3" s="11" t="str" cm="1">
        <f t="array" ref="M21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3" s="9" t="str" cm="1">
        <f t="array" ref="N2123">IF(IFERROR(VLOOKUP(VALUE(Table13[[#This Row],[County FIPS]]), VALUE([1]!Assignments_of_Authorization[#Data]), 1, FALSE), "N")&lt;&gt;"N", "Y", "N")</f>
        <v>N</v>
      </c>
      <c r="O2123" s="9" t="str" cm="1">
        <f t="array" ref="O21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3" s="9" t="str" cm="1">
        <f t="array" ref="P21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3" s="9" t="str" cm="1">
        <f t="array" ref="Q21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4" spans="2:17" x14ac:dyDescent="0.25">
      <c r="B2124" s="8" t="s">
        <v>4169</v>
      </c>
      <c r="C2124" t="s">
        <v>1348</v>
      </c>
      <c r="D2124" t="s">
        <v>552</v>
      </c>
      <c r="E2124" t="s">
        <v>8</v>
      </c>
      <c r="F2124" s="4">
        <v>374853</v>
      </c>
      <c r="G2124" s="6" t="str" cm="1">
        <f t="array" ref="G2124">IFERROR(VLOOKUP(VALUE(Table13[[#This Row],[County FIPS]]), IFERROR(IF(VALUE([1]!New_Licenses[#Data])=0, "Pending", VALUE([1]!New_Licenses[#Data])), [1]!New_Licenses[#Data]), 8, FALSE), "N/A")</f>
        <v>N/A</v>
      </c>
      <c r="H2124" s="9" t="str">
        <f>IF(AND(Table13[[#This Row],[Call Sign]]&lt;&gt;"N/A", Table13[[#This Row],[Call Sign]]&lt;&gt;"Pending"), "Y", "N")</f>
        <v>N</v>
      </c>
      <c r="I2124" s="10" t="str" cm="1">
        <f t="array" ref="I21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4" s="6" t="str" cm="1">
        <f t="array" ref="J2124">IF(IFERROR(VLOOKUP(VALUE(Table13[[#This Row],[County FIPS]]), IFERROR(IF(VALUE([1]!New_Leases[#Data])=0, "Pending", VALUE([1]!New_Leases[#Data])), [1]!New_Leases[#Data]), 13, FALSE), "N")="Active", "Y", "N")</f>
        <v>N</v>
      </c>
      <c r="K2124" s="9" t="str" cm="1">
        <f t="array" ref="K21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4" s="9" t="str" cm="1">
        <f t="array" ref="L21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4" s="11" t="str" cm="1">
        <f t="array" ref="M21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4" s="9" t="str" cm="1">
        <f t="array" ref="N2124">IF(IFERROR(VLOOKUP(VALUE(Table13[[#This Row],[County FIPS]]), VALUE([1]!Assignments_of_Authorization[#Data]), 1, FALSE), "N")&lt;&gt;"N", "Y", "N")</f>
        <v>N</v>
      </c>
      <c r="O2124" s="9" t="str" cm="1">
        <f t="array" ref="O21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4" s="9" t="str" cm="1">
        <f t="array" ref="P21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4" s="9" t="str" cm="1">
        <f t="array" ref="Q21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5" spans="2:17" x14ac:dyDescent="0.25">
      <c r="B2125" s="8" t="s">
        <v>4170</v>
      </c>
      <c r="C2125" t="s">
        <v>1348</v>
      </c>
      <c r="D2125" t="s">
        <v>291</v>
      </c>
      <c r="E2125" t="s">
        <v>8</v>
      </c>
      <c r="F2125" s="4">
        <v>540428</v>
      </c>
      <c r="G2125" s="6" t="str" cm="1">
        <f t="array" ref="G2125">IFERROR(VLOOKUP(VALUE(Table13[[#This Row],[County FIPS]]), IFERROR(IF(VALUE([1]!New_Licenses[#Data])=0, "Pending", VALUE([1]!New_Licenses[#Data])), [1]!New_Licenses[#Data]), 8, FALSE), "N/A")</f>
        <v>N/A</v>
      </c>
      <c r="H2125" s="9" t="str">
        <f>IF(AND(Table13[[#This Row],[Call Sign]]&lt;&gt;"N/A", Table13[[#This Row],[Call Sign]]&lt;&gt;"Pending"), "Y", "N")</f>
        <v>N</v>
      </c>
      <c r="I2125" s="10" t="str" cm="1">
        <f t="array" ref="I21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5" s="6" t="str" cm="1">
        <f t="array" ref="J2125">IF(IFERROR(VLOOKUP(VALUE(Table13[[#This Row],[County FIPS]]), IFERROR(IF(VALUE([1]!New_Leases[#Data])=0, "Pending", VALUE([1]!New_Leases[#Data])), [1]!New_Leases[#Data]), 13, FALSE), "N")="Active", "Y", "N")</f>
        <v>N</v>
      </c>
      <c r="K2125" s="9" t="str" cm="1">
        <f t="array" ref="K21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5" s="9" t="str" cm="1">
        <f t="array" ref="L21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5" s="11" t="str" cm="1">
        <f t="array" ref="M21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5" s="9" t="str" cm="1">
        <f t="array" ref="N2125">IF(IFERROR(VLOOKUP(VALUE(Table13[[#This Row],[County FIPS]]), VALUE([1]!Assignments_of_Authorization[#Data]), 1, FALSE), "N")&lt;&gt;"N", "Y", "N")</f>
        <v>N</v>
      </c>
      <c r="O2125" s="9" t="str" cm="1">
        <f t="array" ref="O21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5" s="9" t="str" cm="1">
        <f t="array" ref="P21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5" s="9" t="str" cm="1">
        <f t="array" ref="Q21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6" spans="2:17" x14ac:dyDescent="0.25">
      <c r="B2126" s="8" t="s">
        <v>4171</v>
      </c>
      <c r="C2126" t="s">
        <v>1348</v>
      </c>
      <c r="D2126" t="s">
        <v>1378</v>
      </c>
      <c r="E2126" t="s">
        <v>8</v>
      </c>
      <c r="F2126" s="4">
        <v>201977</v>
      </c>
      <c r="G2126" s="6" t="str" cm="1">
        <f t="array" ref="G2126">IFERROR(VLOOKUP(VALUE(Table13[[#This Row],[County FIPS]]), IFERROR(IF(VALUE([1]!New_Licenses[#Data])=0, "Pending", VALUE([1]!New_Licenses[#Data])), [1]!New_Licenses[#Data]), 8, FALSE), "N/A")</f>
        <v>N/A</v>
      </c>
      <c r="H2126" s="9" t="str">
        <f>IF(AND(Table13[[#This Row],[Call Sign]]&lt;&gt;"N/A", Table13[[#This Row],[Call Sign]]&lt;&gt;"Pending"), "Y", "N")</f>
        <v>N</v>
      </c>
      <c r="I2126" s="10" t="str" cm="1">
        <f t="array" ref="I21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6" s="6" t="str" cm="1">
        <f t="array" ref="J2126">IF(IFERROR(VLOOKUP(VALUE(Table13[[#This Row],[County FIPS]]), IFERROR(IF(VALUE([1]!New_Leases[#Data])=0, "Pending", VALUE([1]!New_Leases[#Data])), [1]!New_Leases[#Data]), 13, FALSE), "N")="Active", "Y", "N")</f>
        <v>N</v>
      </c>
      <c r="K2126" s="9" t="str" cm="1">
        <f t="array" ref="K21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6" s="9" t="str" cm="1">
        <f t="array" ref="L21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6" s="11" t="str" cm="1">
        <f t="array" ref="M21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6" s="9" t="str" cm="1">
        <f t="array" ref="N2126">IF(IFERROR(VLOOKUP(VALUE(Table13[[#This Row],[County FIPS]]), VALUE([1]!Assignments_of_Authorization[#Data]), 1, FALSE), "N")&lt;&gt;"N", "Y", "N")</f>
        <v>N</v>
      </c>
      <c r="O2126" s="9" t="str" cm="1">
        <f t="array" ref="O21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6" s="9" t="str" cm="1">
        <f t="array" ref="P21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6" s="9" t="str" cm="1">
        <f t="array" ref="Q21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7" spans="2:17" x14ac:dyDescent="0.25">
      <c r="B2127" s="8" t="s">
        <v>4172</v>
      </c>
      <c r="C2127" t="s">
        <v>1348</v>
      </c>
      <c r="D2127" t="s">
        <v>1379</v>
      </c>
      <c r="E2127" t="s">
        <v>8</v>
      </c>
      <c r="F2127" s="4">
        <v>93263</v>
      </c>
      <c r="G2127" s="6" t="str" cm="1">
        <f t="array" ref="G2127">IFERROR(VLOOKUP(VALUE(Table13[[#This Row],[County FIPS]]), IFERROR(IF(VALUE([1]!New_Licenses[#Data])=0, "Pending", VALUE([1]!New_Licenses[#Data])), [1]!New_Licenses[#Data]), 8, FALSE), "N/A")</f>
        <v>N/A</v>
      </c>
      <c r="H2127" s="9" t="str">
        <f>IF(AND(Table13[[#This Row],[Call Sign]]&lt;&gt;"N/A", Table13[[#This Row],[Call Sign]]&lt;&gt;"Pending"), "Y", "N")</f>
        <v>N</v>
      </c>
      <c r="I2127" s="10" t="str" cm="1">
        <f t="array" ref="I21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7" s="6" t="str" cm="1">
        <f t="array" ref="J2127">IF(IFERROR(VLOOKUP(VALUE(Table13[[#This Row],[County FIPS]]), IFERROR(IF(VALUE([1]!New_Leases[#Data])=0, "Pending", VALUE([1]!New_Leases[#Data])), [1]!New_Leases[#Data]), 13, FALSE), "N")="Active", "Y", "N")</f>
        <v>N</v>
      </c>
      <c r="K2127" s="9" t="str" cm="1">
        <f t="array" ref="K21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7" s="9" t="str" cm="1">
        <f t="array" ref="L21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7" s="11" t="str" cm="1">
        <f t="array" ref="M21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7" s="9" t="str" cm="1">
        <f t="array" ref="N2127">IF(IFERROR(VLOOKUP(VALUE(Table13[[#This Row],[County FIPS]]), VALUE([1]!Assignments_of_Authorization[#Data]), 1, FALSE), "N")&lt;&gt;"N", "Y", "N")</f>
        <v>N</v>
      </c>
      <c r="O2127" s="9" t="str" cm="1">
        <f t="array" ref="O21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7" s="9" t="str" cm="1">
        <f t="array" ref="P21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7" s="9" t="str" cm="1">
        <f t="array" ref="Q21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8" spans="2:17" x14ac:dyDescent="0.25">
      <c r="B2128" s="8" t="s">
        <v>4173</v>
      </c>
      <c r="C2128" t="s">
        <v>1348</v>
      </c>
      <c r="D2128" t="s">
        <v>176</v>
      </c>
      <c r="E2128" t="s">
        <v>8</v>
      </c>
      <c r="F2128" s="4">
        <v>62784</v>
      </c>
      <c r="G2128" s="6" t="str" cm="1">
        <f t="array" ref="G2128">IFERROR(VLOOKUP(VALUE(Table13[[#This Row],[County FIPS]]), IFERROR(IF(VALUE([1]!New_Licenses[#Data])=0, "Pending", VALUE([1]!New_Licenses[#Data])), [1]!New_Licenses[#Data]), 8, FALSE), "N/A")</f>
        <v>N/A</v>
      </c>
      <c r="H2128" s="9" t="str">
        <f>IF(AND(Table13[[#This Row],[Call Sign]]&lt;&gt;"N/A", Table13[[#This Row],[Call Sign]]&lt;&gt;"Pending"), "Y", "N")</f>
        <v>N</v>
      </c>
      <c r="I2128" s="10" t="str" cm="1">
        <f t="array" ref="I21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8" s="6" t="str" cm="1">
        <f t="array" ref="J2128">IF(IFERROR(VLOOKUP(VALUE(Table13[[#This Row],[County FIPS]]), IFERROR(IF(VALUE([1]!New_Leases[#Data])=0, "Pending", VALUE([1]!New_Leases[#Data])), [1]!New_Leases[#Data]), 13, FALSE), "N")="Active", "Y", "N")</f>
        <v>N</v>
      </c>
      <c r="K2128" s="9" t="str" cm="1">
        <f t="array" ref="K21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8" s="9" t="str" cm="1">
        <f t="array" ref="L21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8" s="11" t="str" cm="1">
        <f t="array" ref="M21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8" s="9" t="str" cm="1">
        <f t="array" ref="N2128">IF(IFERROR(VLOOKUP(VALUE(Table13[[#This Row],[County FIPS]]), VALUE([1]!Assignments_of_Authorization[#Data]), 1, FALSE), "N")&lt;&gt;"N", "Y", "N")</f>
        <v>N</v>
      </c>
      <c r="O2128" s="9" t="str" cm="1">
        <f t="array" ref="O21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8" s="9" t="str" cm="1">
        <f t="array" ref="P21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8" s="9" t="str" cm="1">
        <f t="array" ref="Q21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29" spans="2:17" x14ac:dyDescent="0.25">
      <c r="B2129" s="8" t="s">
        <v>4174</v>
      </c>
      <c r="C2129" t="s">
        <v>1348</v>
      </c>
      <c r="D2129" t="s">
        <v>1380</v>
      </c>
      <c r="E2129" t="s">
        <v>6</v>
      </c>
      <c r="F2129" s="4">
        <v>28931</v>
      </c>
      <c r="G2129" s="6" t="str" cm="1">
        <f t="array" ref="G2129">IFERROR(VLOOKUP(VALUE(Table13[[#This Row],[County FIPS]]), IFERROR(IF(VALUE([1]!New_Licenses[#Data])=0, "Pending", VALUE([1]!New_Licenses[#Data])), [1]!New_Licenses[#Data]), 8, FALSE), "N/A")</f>
        <v>N/A</v>
      </c>
      <c r="H2129" s="9" t="str">
        <f>IF(AND(Table13[[#This Row],[Call Sign]]&lt;&gt;"N/A", Table13[[#This Row],[Call Sign]]&lt;&gt;"Pending"), "Y", "N")</f>
        <v>N</v>
      </c>
      <c r="I2129" s="10" t="str" cm="1">
        <f t="array" ref="I21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29" s="6" t="str" cm="1">
        <f t="array" ref="J2129">IF(IFERROR(VLOOKUP(VALUE(Table13[[#This Row],[County FIPS]]), IFERROR(IF(VALUE([1]!New_Leases[#Data])=0, "Pending", VALUE([1]!New_Leases[#Data])), [1]!New_Leases[#Data]), 13, FALSE), "N")="Active", "Y", "N")</f>
        <v>N</v>
      </c>
      <c r="K2129" s="9" t="str" cm="1">
        <f t="array" ref="K21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29" s="9" t="str" cm="1">
        <f t="array" ref="L21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29" s="11" t="str" cm="1">
        <f t="array" ref="M21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29" s="9" t="str" cm="1">
        <f t="array" ref="N2129">IF(IFERROR(VLOOKUP(VALUE(Table13[[#This Row],[County FIPS]]), VALUE([1]!Assignments_of_Authorization[#Data]), 1, FALSE), "N")&lt;&gt;"N", "Y", "N")</f>
        <v>N</v>
      </c>
      <c r="O2129" s="9" t="str" cm="1">
        <f t="array" ref="O21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29" s="9" t="str" cm="1">
        <f t="array" ref="P21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29" s="9" t="str" cm="1">
        <f t="array" ref="Q21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0" spans="2:17" x14ac:dyDescent="0.25">
      <c r="B2130" s="8" t="s">
        <v>4175</v>
      </c>
      <c r="C2130" t="s">
        <v>1348</v>
      </c>
      <c r="D2130" t="s">
        <v>1381</v>
      </c>
      <c r="E2130" t="s">
        <v>6</v>
      </c>
      <c r="F2130" s="4">
        <v>12800</v>
      </c>
      <c r="G2130" s="6" t="str" cm="1">
        <f t="array" ref="G2130">IFERROR(VLOOKUP(VALUE(Table13[[#This Row],[County FIPS]]), IFERROR(IF(VALUE([1]!New_Licenses[#Data])=0, "Pending", VALUE([1]!New_Licenses[#Data])), [1]!New_Licenses[#Data]), 8, FALSE), "N/A")</f>
        <v>N/A</v>
      </c>
      <c r="H2130" s="9" t="str">
        <f>IF(AND(Table13[[#This Row],[Call Sign]]&lt;&gt;"N/A", Table13[[#This Row],[Call Sign]]&lt;&gt;"Pending"), "Y", "N")</f>
        <v>N</v>
      </c>
      <c r="I2130" s="10" t="str" cm="1">
        <f t="array" ref="I21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0" s="6" t="str" cm="1">
        <f t="array" ref="J2130">IF(IFERROR(VLOOKUP(VALUE(Table13[[#This Row],[County FIPS]]), IFERROR(IF(VALUE([1]!New_Leases[#Data])=0, "Pending", VALUE([1]!New_Leases[#Data])), [1]!New_Leases[#Data]), 13, FALSE), "N")="Active", "Y", "N")</f>
        <v>N</v>
      </c>
      <c r="K2130" s="9" t="str" cm="1">
        <f t="array" ref="K21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0" s="9" t="str" cm="1">
        <f t="array" ref="L21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0" s="11" t="str" cm="1">
        <f t="array" ref="M21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0" s="9" t="str" cm="1">
        <f t="array" ref="N2130">IF(IFERROR(VLOOKUP(VALUE(Table13[[#This Row],[County FIPS]]), VALUE([1]!Assignments_of_Authorization[#Data]), 1, FALSE), "N")&lt;&gt;"N", "Y", "N")</f>
        <v>N</v>
      </c>
      <c r="O2130" s="9" t="str" cm="1">
        <f t="array" ref="O21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0" s="9" t="str" cm="1">
        <f t="array" ref="P21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0" s="9" t="str" cm="1">
        <f t="array" ref="Q21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1" spans="2:17" x14ac:dyDescent="0.25">
      <c r="B2131" s="8" t="s">
        <v>4176</v>
      </c>
      <c r="C2131" t="s">
        <v>1348</v>
      </c>
      <c r="D2131" t="s">
        <v>459</v>
      </c>
      <c r="E2131" t="s">
        <v>8</v>
      </c>
      <c r="F2131" s="4">
        <v>242337</v>
      </c>
      <c r="G2131" s="6" t="str" cm="1">
        <f t="array" ref="G2131">IFERROR(VLOOKUP(VALUE(Table13[[#This Row],[County FIPS]]), IFERROR(IF(VALUE([1]!New_Licenses[#Data])=0, "Pending", VALUE([1]!New_Licenses[#Data])), [1]!New_Licenses[#Data]), 8, FALSE), "N/A")</f>
        <v>N/A</v>
      </c>
      <c r="H2131" s="9" t="str">
        <f>IF(AND(Table13[[#This Row],[Call Sign]]&lt;&gt;"N/A", Table13[[#This Row],[Call Sign]]&lt;&gt;"Pending"), "Y", "N")</f>
        <v>N</v>
      </c>
      <c r="I2131" s="10" t="str" cm="1">
        <f t="array" ref="I21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1" s="6" t="str" cm="1">
        <f t="array" ref="J2131">IF(IFERROR(VLOOKUP(VALUE(Table13[[#This Row],[County FIPS]]), IFERROR(IF(VALUE([1]!New_Leases[#Data])=0, "Pending", VALUE([1]!New_Leases[#Data])), [1]!New_Leases[#Data]), 13, FALSE), "N")="Active", "Y", "N")</f>
        <v>N</v>
      </c>
      <c r="K2131" s="9" t="str" cm="1">
        <f t="array" ref="K21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1" s="9" t="str" cm="1">
        <f t="array" ref="L21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1" s="11" t="str" cm="1">
        <f t="array" ref="M21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1" s="9" t="str" cm="1">
        <f t="array" ref="N2131">IF(IFERROR(VLOOKUP(VALUE(Table13[[#This Row],[County FIPS]]), VALUE([1]!Assignments_of_Authorization[#Data]), 1, FALSE), "N")&lt;&gt;"N", "Y", "N")</f>
        <v>N</v>
      </c>
      <c r="O2131" s="9" t="str" cm="1">
        <f t="array" ref="O21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1" s="9" t="str" cm="1">
        <f t="array" ref="P21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1" s="9" t="str" cm="1">
        <f t="array" ref="Q21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2" spans="2:17" x14ac:dyDescent="0.25">
      <c r="B2132" s="8" t="s">
        <v>4177</v>
      </c>
      <c r="C2132" t="s">
        <v>1348</v>
      </c>
      <c r="D2132" t="s">
        <v>71</v>
      </c>
      <c r="E2132" t="s">
        <v>6</v>
      </c>
      <c r="F2132" s="4">
        <v>59771</v>
      </c>
      <c r="G2132" s="6" t="str" cm="1">
        <f t="array" ref="G2132">IFERROR(VLOOKUP(VALUE(Table13[[#This Row],[County FIPS]]), IFERROR(IF(VALUE([1]!New_Licenses[#Data])=0, "Pending", VALUE([1]!New_Licenses[#Data])), [1]!New_Licenses[#Data]), 8, FALSE), "N/A")</f>
        <v>N/A</v>
      </c>
      <c r="H2132" s="9" t="str">
        <f>IF(AND(Table13[[#This Row],[Call Sign]]&lt;&gt;"N/A", Table13[[#This Row],[Call Sign]]&lt;&gt;"Pending"), "Y", "N")</f>
        <v>N</v>
      </c>
      <c r="I2132" s="10" t="str" cm="1">
        <f t="array" ref="I21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2" s="6" t="str" cm="1">
        <f t="array" ref="J2132">IF(IFERROR(VLOOKUP(VALUE(Table13[[#This Row],[County FIPS]]), IFERROR(IF(VALUE([1]!New_Leases[#Data])=0, "Pending", VALUE([1]!New_Leases[#Data])), [1]!New_Leases[#Data]), 13, FALSE), "N")="Active", "Y", "N")</f>
        <v>N</v>
      </c>
      <c r="K2132" s="9" t="str" cm="1">
        <f t="array" ref="K21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2" s="9" t="str" cm="1">
        <f t="array" ref="L21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2" s="11" t="str" cm="1">
        <f t="array" ref="M21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2" s="9" t="str" cm="1">
        <f t="array" ref="N2132">IF(IFERROR(VLOOKUP(VALUE(Table13[[#This Row],[County FIPS]]), VALUE([1]!Assignments_of_Authorization[#Data]), 1, FALSE), "N")&lt;&gt;"N", "Y", "N")</f>
        <v>N</v>
      </c>
      <c r="O2132" s="9" t="str" cm="1">
        <f t="array" ref="O21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2" s="9" t="str" cm="1">
        <f t="array" ref="P21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2" s="9" t="str" cm="1">
        <f t="array" ref="Q21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3" spans="2:17" x14ac:dyDescent="0.25">
      <c r="B2133" s="8" t="s">
        <v>4178</v>
      </c>
      <c r="C2133" t="s">
        <v>1348</v>
      </c>
      <c r="D2133" t="s">
        <v>460</v>
      </c>
      <c r="E2133" t="s">
        <v>8</v>
      </c>
      <c r="F2133" s="4">
        <v>116894</v>
      </c>
      <c r="G2133" s="6" t="str" cm="1">
        <f t="array" ref="G2133">IFERROR(VLOOKUP(VALUE(Table13[[#This Row],[County FIPS]]), IFERROR(IF(VALUE([1]!New_Licenses[#Data])=0, "Pending", VALUE([1]!New_Licenses[#Data])), [1]!New_Licenses[#Data]), 8, FALSE), "N/A")</f>
        <v>N/A</v>
      </c>
      <c r="H2133" s="9" t="str">
        <f>IF(AND(Table13[[#This Row],[Call Sign]]&lt;&gt;"N/A", Table13[[#This Row],[Call Sign]]&lt;&gt;"Pending"), "Y", "N")</f>
        <v>N</v>
      </c>
      <c r="I2133" s="10" t="str" cm="1">
        <f t="array" ref="I21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3" s="6" t="str" cm="1">
        <f t="array" ref="J2133">IF(IFERROR(VLOOKUP(VALUE(Table13[[#This Row],[County FIPS]]), IFERROR(IF(VALUE([1]!New_Leases[#Data])=0, "Pending", VALUE([1]!New_Leases[#Data])), [1]!New_Leases[#Data]), 13, FALSE), "N")="Active", "Y", "N")</f>
        <v>N</v>
      </c>
      <c r="K2133" s="9" t="str" cm="1">
        <f t="array" ref="K21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3" s="9" t="str" cm="1">
        <f t="array" ref="L21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3" s="11" t="str" cm="1">
        <f t="array" ref="M21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3" s="9" t="str" cm="1">
        <f t="array" ref="N2133">IF(IFERROR(VLOOKUP(VALUE(Table13[[#This Row],[County FIPS]]), VALUE([1]!Assignments_of_Authorization[#Data]), 1, FALSE), "N")&lt;&gt;"N", "Y", "N")</f>
        <v>N</v>
      </c>
      <c r="O2133" s="9" t="str" cm="1">
        <f t="array" ref="O21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3" s="9" t="str" cm="1">
        <f t="array" ref="P21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3" s="9" t="str" cm="1">
        <f t="array" ref="Q21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4" spans="2:17" x14ac:dyDescent="0.25">
      <c r="B2134" s="8" t="s">
        <v>4179</v>
      </c>
      <c r="C2134" t="s">
        <v>1348</v>
      </c>
      <c r="D2134" t="s">
        <v>1347</v>
      </c>
      <c r="E2134" t="s">
        <v>6</v>
      </c>
      <c r="F2134" s="4">
        <v>37102</v>
      </c>
      <c r="G2134" s="6" t="str" cm="1">
        <f t="array" ref="G2134">IFERROR(VLOOKUP(VALUE(Table13[[#This Row],[County FIPS]]), IFERROR(IF(VALUE([1]!New_Licenses[#Data])=0, "Pending", VALUE([1]!New_Licenses[#Data])), [1]!New_Licenses[#Data]), 8, FALSE), "N/A")</f>
        <v>N/A</v>
      </c>
      <c r="H2134" s="9" t="str">
        <f>IF(AND(Table13[[#This Row],[Call Sign]]&lt;&gt;"N/A", Table13[[#This Row],[Call Sign]]&lt;&gt;"Pending"), "Y", "N")</f>
        <v>N</v>
      </c>
      <c r="I2134" s="10" t="str" cm="1">
        <f t="array" ref="I21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4" s="6" t="str" cm="1">
        <f t="array" ref="J2134">IF(IFERROR(VLOOKUP(VALUE(Table13[[#This Row],[County FIPS]]), IFERROR(IF(VALUE([1]!New_Leases[#Data])=0, "Pending", VALUE([1]!New_Leases[#Data])), [1]!New_Leases[#Data]), 13, FALSE), "N")="Active", "Y", "N")</f>
        <v>N</v>
      </c>
      <c r="K2134" s="9" t="str" cm="1">
        <f t="array" ref="K21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4" s="9" t="str" cm="1">
        <f t="array" ref="L21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4" s="11" t="str" cm="1">
        <f t="array" ref="M21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4" s="9" t="str" cm="1">
        <f t="array" ref="N2134">IF(IFERROR(VLOOKUP(VALUE(Table13[[#This Row],[County FIPS]]), VALUE([1]!Assignments_of_Authorization[#Data]), 1, FALSE), "N")&lt;&gt;"N", "Y", "N")</f>
        <v>N</v>
      </c>
      <c r="O2134" s="9" t="str" cm="1">
        <f t="array" ref="O21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4" s="9" t="str" cm="1">
        <f t="array" ref="P21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4" s="9" t="str" cm="1">
        <f t="array" ref="Q21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5" spans="2:17" x14ac:dyDescent="0.25">
      <c r="B2135" s="8" t="s">
        <v>4180</v>
      </c>
      <c r="C2135" t="s">
        <v>1348</v>
      </c>
      <c r="D2135" t="s">
        <v>1382</v>
      </c>
      <c r="E2135" t="s">
        <v>8</v>
      </c>
      <c r="F2135" s="4">
        <v>132248</v>
      </c>
      <c r="G2135" s="6" t="str" cm="1">
        <f t="array" ref="G2135">IFERROR(VLOOKUP(VALUE(Table13[[#This Row],[County FIPS]]), IFERROR(IF(VALUE([1]!New_Licenses[#Data])=0, "Pending", VALUE([1]!New_Licenses[#Data])), [1]!New_Licenses[#Data]), 8, FALSE), "N/A")</f>
        <v>N/A</v>
      </c>
      <c r="H2135" s="9" t="str">
        <f>IF(AND(Table13[[#This Row],[Call Sign]]&lt;&gt;"N/A", Table13[[#This Row],[Call Sign]]&lt;&gt;"Pending"), "Y", "N")</f>
        <v>N</v>
      </c>
      <c r="I2135" s="10" t="str" cm="1">
        <f t="array" ref="I21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5" s="6" t="str" cm="1">
        <f t="array" ref="J2135">IF(IFERROR(VLOOKUP(VALUE(Table13[[#This Row],[County FIPS]]), IFERROR(IF(VALUE([1]!New_Leases[#Data])=0, "Pending", VALUE([1]!New_Leases[#Data])), [1]!New_Leases[#Data]), 13, FALSE), "N")="Active", "Y", "N")</f>
        <v>N</v>
      </c>
      <c r="K2135" s="9" t="str" cm="1">
        <f t="array" ref="K21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5" s="9" t="str" cm="1">
        <f t="array" ref="L21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5" s="11" t="str" cm="1">
        <f t="array" ref="M21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5" s="9" t="str" cm="1">
        <f t="array" ref="N2135">IF(IFERROR(VLOOKUP(VALUE(Table13[[#This Row],[County FIPS]]), VALUE([1]!Assignments_of_Authorization[#Data]), 1, FALSE), "N")&lt;&gt;"N", "Y", "N")</f>
        <v>N</v>
      </c>
      <c r="O2135" s="9" t="str" cm="1">
        <f t="array" ref="O21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5" s="9" t="str" cm="1">
        <f t="array" ref="P21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5" s="9" t="str" cm="1">
        <f t="array" ref="Q21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6" spans="2:17" x14ac:dyDescent="0.25">
      <c r="B2136" s="8" t="s">
        <v>4181</v>
      </c>
      <c r="C2136" t="s">
        <v>1348</v>
      </c>
      <c r="D2136" t="s">
        <v>1383</v>
      </c>
      <c r="E2136" t="s">
        <v>6</v>
      </c>
      <c r="F2136" s="4">
        <v>21900</v>
      </c>
      <c r="G2136" s="6" t="str" cm="1">
        <f t="array" ref="G2136">IFERROR(VLOOKUP(VALUE(Table13[[#This Row],[County FIPS]]), IFERROR(IF(VALUE([1]!New_Licenses[#Data])=0, "Pending", VALUE([1]!New_Licenses[#Data])), [1]!New_Licenses[#Data]), 8, FALSE), "N/A")</f>
        <v>N/A</v>
      </c>
      <c r="H2136" s="9" t="str">
        <f>IF(AND(Table13[[#This Row],[Call Sign]]&lt;&gt;"N/A", Table13[[#This Row],[Call Sign]]&lt;&gt;"Pending"), "Y", "N")</f>
        <v>N</v>
      </c>
      <c r="I2136" s="10" t="str" cm="1">
        <f t="array" ref="I21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6" s="6" t="str" cm="1">
        <f t="array" ref="J2136">IF(IFERROR(VLOOKUP(VALUE(Table13[[#This Row],[County FIPS]]), IFERROR(IF(VALUE([1]!New_Leases[#Data])=0, "Pending", VALUE([1]!New_Leases[#Data])), [1]!New_Leases[#Data]), 13, FALSE), "N")="Active", "Y", "N")</f>
        <v>N</v>
      </c>
      <c r="K2136" s="9" t="str" cm="1">
        <f t="array" ref="K21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6" s="9" t="str" cm="1">
        <f t="array" ref="L21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6" s="11" t="str" cm="1">
        <f t="array" ref="M21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6" s="9" t="str" cm="1">
        <f t="array" ref="N2136">IF(IFERROR(VLOOKUP(VALUE(Table13[[#This Row],[County FIPS]]), VALUE([1]!Assignments_of_Authorization[#Data]), 1, FALSE), "N")&lt;&gt;"N", "Y", "N")</f>
        <v>N</v>
      </c>
      <c r="O2136" s="9" t="str" cm="1">
        <f t="array" ref="O21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6" s="9" t="str" cm="1">
        <f t="array" ref="P21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6" s="9" t="str" cm="1">
        <f t="array" ref="Q21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7" spans="2:17" x14ac:dyDescent="0.25">
      <c r="B2137" s="8" t="s">
        <v>4182</v>
      </c>
      <c r="C2137" t="s">
        <v>1384</v>
      </c>
      <c r="D2137" t="s">
        <v>605</v>
      </c>
      <c r="E2137" t="s">
        <v>6</v>
      </c>
      <c r="F2137" s="4">
        <v>19495</v>
      </c>
      <c r="G2137" s="6" t="str" cm="1">
        <f t="array" ref="G2137">IFERROR(VLOOKUP(VALUE(Table13[[#This Row],[County FIPS]]), IFERROR(IF(VALUE([1]!New_Licenses[#Data])=0, "Pending", VALUE([1]!New_Licenses[#Data])), [1]!New_Licenses[#Data]), 8, FALSE), "N/A")</f>
        <v>N/A</v>
      </c>
      <c r="H2137" s="9" t="str">
        <f>IF(AND(Table13[[#This Row],[Call Sign]]&lt;&gt;"N/A", Table13[[#This Row],[Call Sign]]&lt;&gt;"Pending"), "Y", "N")</f>
        <v>N</v>
      </c>
      <c r="I2137" s="10" t="str" cm="1">
        <f t="array" ref="I21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7" s="6" t="str" cm="1">
        <f t="array" ref="J2137">IF(IFERROR(VLOOKUP(VALUE(Table13[[#This Row],[County FIPS]]), IFERROR(IF(VALUE([1]!New_Leases[#Data])=0, "Pending", VALUE([1]!New_Leases[#Data])), [1]!New_Leases[#Data]), 13, FALSE), "N")="Active", "Y", "N")</f>
        <v>N</v>
      </c>
      <c r="K2137" s="9" t="str" cm="1">
        <f t="array" ref="K21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7" s="9" t="str" cm="1">
        <f t="array" ref="L21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7" s="11" t="str" cm="1">
        <f t="array" ref="M21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7" s="9" t="str" cm="1">
        <f t="array" ref="N2137">IF(IFERROR(VLOOKUP(VALUE(Table13[[#This Row],[County FIPS]]), VALUE([1]!Assignments_of_Authorization[#Data]), 1, FALSE), "N")&lt;&gt;"N", "Y", "N")</f>
        <v>N</v>
      </c>
      <c r="O2137" s="9" t="str" cm="1">
        <f t="array" ref="O21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7" s="9" t="str" cm="1">
        <f t="array" ref="P21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7" s="9" t="str" cm="1">
        <f t="array" ref="Q21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8" spans="2:17" x14ac:dyDescent="0.25">
      <c r="B2138" s="8" t="s">
        <v>4183</v>
      </c>
      <c r="C2138" t="s">
        <v>1384</v>
      </c>
      <c r="D2138" t="s">
        <v>1385</v>
      </c>
      <c r="E2138" t="s">
        <v>6</v>
      </c>
      <c r="F2138" s="4">
        <v>5699</v>
      </c>
      <c r="G2138" s="6" t="str" cm="1">
        <f t="array" ref="G2138">IFERROR(VLOOKUP(VALUE(Table13[[#This Row],[County FIPS]]), IFERROR(IF(VALUE([1]!New_Licenses[#Data])=0, "Pending", VALUE([1]!New_Licenses[#Data])), [1]!New_Licenses[#Data]), 8, FALSE), "N/A")</f>
        <v>N/A</v>
      </c>
      <c r="H2138" s="9" t="str">
        <f>IF(AND(Table13[[#This Row],[Call Sign]]&lt;&gt;"N/A", Table13[[#This Row],[Call Sign]]&lt;&gt;"Pending"), "Y", "N")</f>
        <v>N</v>
      </c>
      <c r="I2138" s="10" t="str" cm="1">
        <f t="array" ref="I21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8" s="6" t="str" cm="1">
        <f t="array" ref="J2138">IF(IFERROR(VLOOKUP(VALUE(Table13[[#This Row],[County FIPS]]), IFERROR(IF(VALUE([1]!New_Leases[#Data])=0, "Pending", VALUE([1]!New_Leases[#Data])), [1]!New_Leases[#Data]), 13, FALSE), "N")="Active", "Y", "N")</f>
        <v>N</v>
      </c>
      <c r="K2138" s="9" t="str" cm="1">
        <f t="array" ref="K21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8" s="9" t="str" cm="1">
        <f t="array" ref="L21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8" s="11" t="str" cm="1">
        <f t="array" ref="M21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8" s="9" t="str" cm="1">
        <f t="array" ref="N2138">IF(IFERROR(VLOOKUP(VALUE(Table13[[#This Row],[County FIPS]]), VALUE([1]!Assignments_of_Authorization[#Data]), 1, FALSE), "N")&lt;&gt;"N", "Y", "N")</f>
        <v>N</v>
      </c>
      <c r="O2138" s="9" t="str" cm="1">
        <f t="array" ref="O21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8" s="9" t="str" cm="1">
        <f t="array" ref="P21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8" s="9" t="str" cm="1">
        <f t="array" ref="Q21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39" spans="2:17" x14ac:dyDescent="0.25">
      <c r="B2139" s="8" t="s">
        <v>4184</v>
      </c>
      <c r="C2139" t="s">
        <v>1384</v>
      </c>
      <c r="D2139" t="s">
        <v>1386</v>
      </c>
      <c r="E2139" t="s">
        <v>6</v>
      </c>
      <c r="F2139" s="4">
        <v>14143</v>
      </c>
      <c r="G2139" s="6" t="str" cm="1">
        <f t="array" ref="G2139">IFERROR(VLOOKUP(VALUE(Table13[[#This Row],[County FIPS]]), IFERROR(IF(VALUE([1]!New_Licenses[#Data])=0, "Pending", VALUE([1]!New_Licenses[#Data])), [1]!New_Licenses[#Data]), 8, FALSE), "N/A")</f>
        <v>N/A</v>
      </c>
      <c r="H2139" s="9" t="str">
        <f>IF(AND(Table13[[#This Row],[Call Sign]]&lt;&gt;"N/A", Table13[[#This Row],[Call Sign]]&lt;&gt;"Pending"), "Y", "N")</f>
        <v>N</v>
      </c>
      <c r="I2139" s="10" t="str" cm="1">
        <f t="array" ref="I21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39" s="6" t="str" cm="1">
        <f t="array" ref="J2139">IF(IFERROR(VLOOKUP(VALUE(Table13[[#This Row],[County FIPS]]), IFERROR(IF(VALUE([1]!New_Leases[#Data])=0, "Pending", VALUE([1]!New_Leases[#Data])), [1]!New_Leases[#Data]), 13, FALSE), "N")="Active", "Y", "N")</f>
        <v>N</v>
      </c>
      <c r="K2139" s="9" t="str" cm="1">
        <f t="array" ref="K21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39" s="9" t="str" cm="1">
        <f t="array" ref="L21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39" s="11" t="str" cm="1">
        <f t="array" ref="M21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39" s="9" t="str" cm="1">
        <f t="array" ref="N2139">IF(IFERROR(VLOOKUP(VALUE(Table13[[#This Row],[County FIPS]]), VALUE([1]!Assignments_of_Authorization[#Data]), 1, FALSE), "N")&lt;&gt;"N", "Y", "N")</f>
        <v>N</v>
      </c>
      <c r="O2139" s="9" t="str" cm="1">
        <f t="array" ref="O21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39" s="9" t="str" cm="1">
        <f t="array" ref="P21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39" s="9" t="str" cm="1">
        <f t="array" ref="Q21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0" spans="2:17" x14ac:dyDescent="0.25">
      <c r="B2140" s="8" t="s">
        <v>4185</v>
      </c>
      <c r="C2140" t="s">
        <v>1384</v>
      </c>
      <c r="D2140" t="s">
        <v>1387</v>
      </c>
      <c r="E2140" t="s">
        <v>6</v>
      </c>
      <c r="F2140" s="4">
        <v>5049</v>
      </c>
      <c r="G2140" s="6" t="str" cm="1">
        <f t="array" ref="G2140">IFERROR(VLOOKUP(VALUE(Table13[[#This Row],[County FIPS]]), IFERROR(IF(VALUE([1]!New_Licenses[#Data])=0, "Pending", VALUE([1]!New_Licenses[#Data])), [1]!New_Licenses[#Data]), 8, FALSE), "N/A")</f>
        <v>N/A</v>
      </c>
      <c r="H2140" s="9" t="str">
        <f>IF(AND(Table13[[#This Row],[Call Sign]]&lt;&gt;"N/A", Table13[[#This Row],[Call Sign]]&lt;&gt;"Pending"), "Y", "N")</f>
        <v>N</v>
      </c>
      <c r="I2140" s="10" t="str" cm="1">
        <f t="array" ref="I21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0" s="6" t="str" cm="1">
        <f t="array" ref="J2140">IF(IFERROR(VLOOKUP(VALUE(Table13[[#This Row],[County FIPS]]), IFERROR(IF(VALUE([1]!New_Leases[#Data])=0, "Pending", VALUE([1]!New_Leases[#Data])), [1]!New_Leases[#Data]), 13, FALSE), "N")="Active", "Y", "N")</f>
        <v>N</v>
      </c>
      <c r="K2140" s="9" t="str" cm="1">
        <f t="array" ref="K21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0" s="9" t="str" cm="1">
        <f t="array" ref="L21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0" s="11" t="str" cm="1">
        <f t="array" ref="M21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0" s="9" t="str" cm="1">
        <f t="array" ref="N2140">IF(IFERROR(VLOOKUP(VALUE(Table13[[#This Row],[County FIPS]]), VALUE([1]!Assignments_of_Authorization[#Data]), 1, FALSE), "N")&lt;&gt;"N", "Y", "N")</f>
        <v>N</v>
      </c>
      <c r="O2140" s="9" t="str" cm="1">
        <f t="array" ref="O21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0" s="9" t="str" cm="1">
        <f t="array" ref="P21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0" s="9" t="str" cm="1">
        <f t="array" ref="Q21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1" spans="2:17" x14ac:dyDescent="0.25">
      <c r="B2141" s="8" t="s">
        <v>4186</v>
      </c>
      <c r="C2141" t="s">
        <v>1384</v>
      </c>
      <c r="D2141" t="s">
        <v>1388</v>
      </c>
      <c r="E2141" t="s">
        <v>6</v>
      </c>
      <c r="F2141" s="4">
        <v>22410</v>
      </c>
      <c r="G2141" s="6" t="str" cm="1">
        <f t="array" ref="G2141">IFERROR(VLOOKUP(VALUE(Table13[[#This Row],[County FIPS]]), IFERROR(IF(VALUE([1]!New_Licenses[#Data])=0, "Pending", VALUE([1]!New_Licenses[#Data])), [1]!New_Licenses[#Data]), 8, FALSE), "N/A")</f>
        <v>N/A</v>
      </c>
      <c r="H2141" s="9" t="str">
        <f>IF(AND(Table13[[#This Row],[Call Sign]]&lt;&gt;"N/A", Table13[[#This Row],[Call Sign]]&lt;&gt;"Pending"), "Y", "N")</f>
        <v>N</v>
      </c>
      <c r="I2141" s="10" t="str" cm="1">
        <f t="array" ref="I21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1" s="6" t="str" cm="1">
        <f t="array" ref="J2141">IF(IFERROR(VLOOKUP(VALUE(Table13[[#This Row],[County FIPS]]), IFERROR(IF(VALUE([1]!New_Leases[#Data])=0, "Pending", VALUE([1]!New_Leases[#Data])), [1]!New_Leases[#Data]), 13, FALSE), "N")="Active", "Y", "N")</f>
        <v>N</v>
      </c>
      <c r="K2141" s="9" t="str" cm="1">
        <f t="array" ref="K21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1" s="9" t="str" cm="1">
        <f t="array" ref="L21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1" s="11" t="str" cm="1">
        <f t="array" ref="M21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1" s="9" t="str" cm="1">
        <f t="array" ref="N2141">IF(IFERROR(VLOOKUP(VALUE(Table13[[#This Row],[County FIPS]]), VALUE([1]!Assignments_of_Authorization[#Data]), 1, FALSE), "N")&lt;&gt;"N", "Y", "N")</f>
        <v>N</v>
      </c>
      <c r="O2141" s="9" t="str" cm="1">
        <f t="array" ref="O21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1" s="9" t="str" cm="1">
        <f t="array" ref="P21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1" s="9" t="str" cm="1">
        <f t="array" ref="Q21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2" spans="2:17" x14ac:dyDescent="0.25">
      <c r="B2142" s="8" t="s">
        <v>4187</v>
      </c>
      <c r="C2142" t="s">
        <v>1384</v>
      </c>
      <c r="D2142" t="s">
        <v>479</v>
      </c>
      <c r="E2142" t="s">
        <v>6</v>
      </c>
      <c r="F2142" s="4">
        <v>8735</v>
      </c>
      <c r="G2142" s="6" t="str" cm="1">
        <f t="array" ref="G2142">IFERROR(VLOOKUP(VALUE(Table13[[#This Row],[County FIPS]]), IFERROR(IF(VALUE([1]!New_Licenses[#Data])=0, "Pending", VALUE([1]!New_Licenses[#Data])), [1]!New_Licenses[#Data]), 8, FALSE), "N/A")</f>
        <v>N/A</v>
      </c>
      <c r="H2142" s="9" t="str">
        <f>IF(AND(Table13[[#This Row],[Call Sign]]&lt;&gt;"N/A", Table13[[#This Row],[Call Sign]]&lt;&gt;"Pending"), "Y", "N")</f>
        <v>N</v>
      </c>
      <c r="I2142" s="10" t="str" cm="1">
        <f t="array" ref="I21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2" s="6" t="str" cm="1">
        <f t="array" ref="J2142">IF(IFERROR(VLOOKUP(VALUE(Table13[[#This Row],[County FIPS]]), IFERROR(IF(VALUE([1]!New_Leases[#Data])=0, "Pending", VALUE([1]!New_Leases[#Data])), [1]!New_Leases[#Data]), 13, FALSE), "N")="Active", "Y", "N")</f>
        <v>N</v>
      </c>
      <c r="K2142" s="9" t="str" cm="1">
        <f t="array" ref="K21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2" s="9" t="str" cm="1">
        <f t="array" ref="L21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2" s="11" t="str" cm="1">
        <f t="array" ref="M21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2" s="9" t="str" cm="1">
        <f t="array" ref="N2142">IF(IFERROR(VLOOKUP(VALUE(Table13[[#This Row],[County FIPS]]), VALUE([1]!Assignments_of_Authorization[#Data]), 1, FALSE), "N")&lt;&gt;"N", "Y", "N")</f>
        <v>N</v>
      </c>
      <c r="O2142" s="9" t="str" cm="1">
        <f t="array" ref="O21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2" s="9" t="str" cm="1">
        <f t="array" ref="P21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2" s="9" t="str" cm="1">
        <f t="array" ref="Q21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3" spans="2:17" x14ac:dyDescent="0.25">
      <c r="B2143" s="8" t="s">
        <v>4188</v>
      </c>
      <c r="C2143" t="s">
        <v>1384</v>
      </c>
      <c r="D2143" t="s">
        <v>370</v>
      </c>
      <c r="E2143" t="s">
        <v>6</v>
      </c>
      <c r="F2143" s="4">
        <v>46067</v>
      </c>
      <c r="G2143" s="6" t="str" cm="1">
        <f t="array" ref="G2143">IFERROR(VLOOKUP(VALUE(Table13[[#This Row],[County FIPS]]), IFERROR(IF(VALUE([1]!New_Licenses[#Data])=0, "Pending", VALUE([1]!New_Licenses[#Data])), [1]!New_Licenses[#Data]), 8, FALSE), "N/A")</f>
        <v>N/A</v>
      </c>
      <c r="H2143" s="9" t="str">
        <f>IF(AND(Table13[[#This Row],[Call Sign]]&lt;&gt;"N/A", Table13[[#This Row],[Call Sign]]&lt;&gt;"Pending"), "Y", "N")</f>
        <v>N</v>
      </c>
      <c r="I2143" s="10" t="str" cm="1">
        <f t="array" ref="I21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3" s="6" t="str" cm="1">
        <f t="array" ref="J2143">IF(IFERROR(VLOOKUP(VALUE(Table13[[#This Row],[County FIPS]]), IFERROR(IF(VALUE([1]!New_Leases[#Data])=0, "Pending", VALUE([1]!New_Leases[#Data])), [1]!New_Leases[#Data]), 13, FALSE), "N")="Active", "Y", "N")</f>
        <v>N</v>
      </c>
      <c r="K2143" s="9" t="str" cm="1">
        <f t="array" ref="K21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3" s="9" t="str" cm="1">
        <f t="array" ref="L21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3" s="11" t="str" cm="1">
        <f t="array" ref="M21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3" s="9" t="str" cm="1">
        <f t="array" ref="N2143">IF(IFERROR(VLOOKUP(VALUE(Table13[[#This Row],[County FIPS]]), VALUE([1]!Assignments_of_Authorization[#Data]), 1, FALSE), "N")&lt;&gt;"N", "Y", "N")</f>
        <v>N</v>
      </c>
      <c r="O2143" s="9" t="str" cm="1">
        <f t="array" ref="O21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3" s="9" t="str" cm="1">
        <f t="array" ref="P21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3" s="9" t="str" cm="1">
        <f t="array" ref="Q21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4" spans="2:17" x14ac:dyDescent="0.25">
      <c r="B2144" s="8" t="s">
        <v>4189</v>
      </c>
      <c r="C2144" t="s">
        <v>1384</v>
      </c>
      <c r="D2144" t="s">
        <v>1389</v>
      </c>
      <c r="E2144" t="s">
        <v>6</v>
      </c>
      <c r="F2144" s="4">
        <v>26945</v>
      </c>
      <c r="G2144" s="6" t="str" cm="1">
        <f t="array" ref="G2144">IFERROR(VLOOKUP(VALUE(Table13[[#This Row],[County FIPS]]), IFERROR(IF(VALUE([1]!New_Licenses[#Data])=0, "Pending", VALUE([1]!New_Licenses[#Data])), [1]!New_Licenses[#Data]), 8, FALSE), "N/A")</f>
        <v>N/A</v>
      </c>
      <c r="H2144" s="9" t="str">
        <f>IF(AND(Table13[[#This Row],[Call Sign]]&lt;&gt;"N/A", Table13[[#This Row],[Call Sign]]&lt;&gt;"Pending"), "Y", "N")</f>
        <v>N</v>
      </c>
      <c r="I2144" s="10" t="str" cm="1">
        <f t="array" ref="I21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4" s="6" t="str" cm="1">
        <f t="array" ref="J2144">IF(IFERROR(VLOOKUP(VALUE(Table13[[#This Row],[County FIPS]]), IFERROR(IF(VALUE([1]!New_Leases[#Data])=0, "Pending", VALUE([1]!New_Leases[#Data])), [1]!New_Leases[#Data]), 13, FALSE), "N")="Active", "Y", "N")</f>
        <v>N</v>
      </c>
      <c r="K2144" s="9" t="str" cm="1">
        <f t="array" ref="K21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4" s="9" t="str" cm="1">
        <f t="array" ref="L21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4" s="11" t="str" cm="1">
        <f t="array" ref="M21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4" s="9" t="str" cm="1">
        <f t="array" ref="N2144">IF(IFERROR(VLOOKUP(VALUE(Table13[[#This Row],[County FIPS]]), VALUE([1]!Assignments_of_Authorization[#Data]), 1, FALSE), "N")&lt;&gt;"N", "Y", "N")</f>
        <v>N</v>
      </c>
      <c r="O2144" s="9" t="str" cm="1">
        <f t="array" ref="O21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4" s="9" t="str" cm="1">
        <f t="array" ref="P21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4" s="9" t="str" cm="1">
        <f t="array" ref="Q21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5" spans="2:17" x14ac:dyDescent="0.25">
      <c r="B2145" s="8" t="s">
        <v>4190</v>
      </c>
      <c r="C2145" t="s">
        <v>1384</v>
      </c>
      <c r="D2145" t="s">
        <v>1390</v>
      </c>
      <c r="E2145" t="s">
        <v>8</v>
      </c>
      <c r="F2145" s="4">
        <v>154405</v>
      </c>
      <c r="G2145" s="6" t="str" cm="1">
        <f t="array" ref="G2145">IFERROR(VLOOKUP(VALUE(Table13[[#This Row],[County FIPS]]), IFERROR(IF(VALUE([1]!New_Licenses[#Data])=0, "Pending", VALUE([1]!New_Licenses[#Data])), [1]!New_Licenses[#Data]), 8, FALSE), "N/A")</f>
        <v>N/A</v>
      </c>
      <c r="H2145" s="9" t="str">
        <f>IF(AND(Table13[[#This Row],[Call Sign]]&lt;&gt;"N/A", Table13[[#This Row],[Call Sign]]&lt;&gt;"Pending"), "Y", "N")</f>
        <v>N</v>
      </c>
      <c r="I2145" s="10" t="str" cm="1">
        <f t="array" ref="I21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5" s="6" t="str" cm="1">
        <f t="array" ref="J2145">IF(IFERROR(VLOOKUP(VALUE(Table13[[#This Row],[County FIPS]]), IFERROR(IF(VALUE([1]!New_Leases[#Data])=0, "Pending", VALUE([1]!New_Leases[#Data])), [1]!New_Leases[#Data]), 13, FALSE), "N")="Active", "Y", "N")</f>
        <v>N</v>
      </c>
      <c r="K2145" s="9" t="str" cm="1">
        <f t="array" ref="K21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5" s="9" t="str" cm="1">
        <f t="array" ref="L21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5" s="11" t="str" cm="1">
        <f t="array" ref="M21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5" s="9" t="str" cm="1">
        <f t="array" ref="N2145">IF(IFERROR(VLOOKUP(VALUE(Table13[[#This Row],[County FIPS]]), VALUE([1]!Assignments_of_Authorization[#Data]), 1, FALSE), "N")&lt;&gt;"N", "Y", "N")</f>
        <v>N</v>
      </c>
      <c r="O2145" s="9" t="str" cm="1">
        <f t="array" ref="O21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5" s="9" t="str" cm="1">
        <f t="array" ref="P21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5" s="9" t="str" cm="1">
        <f t="array" ref="Q21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6" spans="2:17" x14ac:dyDescent="0.25">
      <c r="B2146" s="8" t="s">
        <v>4191</v>
      </c>
      <c r="C2146" t="s">
        <v>1384</v>
      </c>
      <c r="D2146" t="s">
        <v>733</v>
      </c>
      <c r="E2146" t="s">
        <v>6</v>
      </c>
      <c r="F2146" s="4">
        <v>48003</v>
      </c>
      <c r="G2146" s="6" t="str" cm="1">
        <f t="array" ref="G2146">IFERROR(VLOOKUP(VALUE(Table13[[#This Row],[County FIPS]]), IFERROR(IF(VALUE([1]!New_Licenses[#Data])=0, "Pending", VALUE([1]!New_Licenses[#Data])), [1]!New_Licenses[#Data]), 8, FALSE), "N/A")</f>
        <v>N/A</v>
      </c>
      <c r="H2146" s="9" t="str">
        <f>IF(AND(Table13[[#This Row],[Call Sign]]&lt;&gt;"N/A", Table13[[#This Row],[Call Sign]]&lt;&gt;"Pending"), "Y", "N")</f>
        <v>N</v>
      </c>
      <c r="I2146" s="10" t="str" cm="1">
        <f t="array" ref="I21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6" s="6" t="str" cm="1">
        <f t="array" ref="J2146">IF(IFERROR(VLOOKUP(VALUE(Table13[[#This Row],[County FIPS]]), IFERROR(IF(VALUE([1]!New_Leases[#Data])=0, "Pending", VALUE([1]!New_Leases[#Data])), [1]!New_Leases[#Data]), 13, FALSE), "N")="Active", "Y", "N")</f>
        <v>N</v>
      </c>
      <c r="K2146" s="9" t="str" cm="1">
        <f t="array" ref="K21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6" s="9" t="str" cm="1">
        <f t="array" ref="L21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6" s="11" t="str" cm="1">
        <f t="array" ref="M21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6" s="9" t="str" cm="1">
        <f t="array" ref="N2146">IF(IFERROR(VLOOKUP(VALUE(Table13[[#This Row],[County FIPS]]), VALUE([1]!Assignments_of_Authorization[#Data]), 1, FALSE), "N")&lt;&gt;"N", "Y", "N")</f>
        <v>N</v>
      </c>
      <c r="O2146" s="9" t="str" cm="1">
        <f t="array" ref="O21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6" s="9" t="str" cm="1">
        <f t="array" ref="P21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6" s="9" t="str" cm="1">
        <f t="array" ref="Q21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7" spans="2:17" x14ac:dyDescent="0.25">
      <c r="B2147" s="8" t="s">
        <v>4192</v>
      </c>
      <c r="C2147" t="s">
        <v>1384</v>
      </c>
      <c r="D2147" t="s">
        <v>16</v>
      </c>
      <c r="E2147" t="s">
        <v>6</v>
      </c>
      <c r="F2147" s="4">
        <v>47078</v>
      </c>
      <c r="G2147" s="6" t="str" cm="1">
        <f t="array" ref="G2147">IFERROR(VLOOKUP(VALUE(Table13[[#This Row],[County FIPS]]), IFERROR(IF(VALUE([1]!New_Licenses[#Data])=0, "Pending", VALUE([1]!New_Licenses[#Data])), [1]!New_Licenses[#Data]), 8, FALSE), "N/A")</f>
        <v>N/A</v>
      </c>
      <c r="H2147" s="9" t="str">
        <f>IF(AND(Table13[[#This Row],[Call Sign]]&lt;&gt;"N/A", Table13[[#This Row],[Call Sign]]&lt;&gt;"Pending"), "Y", "N")</f>
        <v>N</v>
      </c>
      <c r="I2147" s="10" t="str" cm="1">
        <f t="array" ref="I21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7" s="6" t="str" cm="1">
        <f t="array" ref="J2147">IF(IFERROR(VLOOKUP(VALUE(Table13[[#This Row],[County FIPS]]), IFERROR(IF(VALUE([1]!New_Leases[#Data])=0, "Pending", VALUE([1]!New_Leases[#Data])), [1]!New_Leases[#Data]), 13, FALSE), "N")="Active", "Y", "N")</f>
        <v>N</v>
      </c>
      <c r="K2147" s="9" t="str" cm="1">
        <f t="array" ref="K21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7" s="9" t="str" cm="1">
        <f t="array" ref="L21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7" s="11" t="str" cm="1">
        <f t="array" ref="M21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7" s="9" t="str" cm="1">
        <f t="array" ref="N2147">IF(IFERROR(VLOOKUP(VALUE(Table13[[#This Row],[County FIPS]]), VALUE([1]!Assignments_of_Authorization[#Data]), 1, FALSE), "N")&lt;&gt;"N", "Y", "N")</f>
        <v>N</v>
      </c>
      <c r="O2147" s="9" t="str" cm="1">
        <f t="array" ref="O21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7" s="9" t="str" cm="1">
        <f t="array" ref="P21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7" s="9" t="str" cm="1">
        <f t="array" ref="Q21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8" spans="2:17" x14ac:dyDescent="0.25">
      <c r="B2148" s="8" t="s">
        <v>4193</v>
      </c>
      <c r="C2148" t="s">
        <v>1384</v>
      </c>
      <c r="D2148" t="s">
        <v>18</v>
      </c>
      <c r="E2148" t="s">
        <v>6</v>
      </c>
      <c r="F2148" s="4">
        <v>14204</v>
      </c>
      <c r="G2148" s="6" t="str" cm="1">
        <f t="array" ref="G2148">IFERROR(VLOOKUP(VALUE(Table13[[#This Row],[County FIPS]]), IFERROR(IF(VALUE([1]!New_Licenses[#Data])=0, "Pending", VALUE([1]!New_Licenses[#Data])), [1]!New_Licenses[#Data]), 8, FALSE), "N/A")</f>
        <v>N/A</v>
      </c>
      <c r="H2148" s="9" t="str">
        <f>IF(AND(Table13[[#This Row],[Call Sign]]&lt;&gt;"N/A", Table13[[#This Row],[Call Sign]]&lt;&gt;"Pending"), "Y", "N")</f>
        <v>N</v>
      </c>
      <c r="I2148" s="10" t="str" cm="1">
        <f t="array" ref="I21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8" s="6" t="str" cm="1">
        <f t="array" ref="J2148">IF(IFERROR(VLOOKUP(VALUE(Table13[[#This Row],[County FIPS]]), IFERROR(IF(VALUE([1]!New_Leases[#Data])=0, "Pending", VALUE([1]!New_Leases[#Data])), [1]!New_Leases[#Data]), 13, FALSE), "N")="Active", "Y", "N")</f>
        <v>N</v>
      </c>
      <c r="K2148" s="9" t="str" cm="1">
        <f t="array" ref="K21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8" s="9" t="str" cm="1">
        <f t="array" ref="L21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8" s="11" t="str" cm="1">
        <f t="array" ref="M21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8" s="9" t="str" cm="1">
        <f t="array" ref="N2148">IF(IFERROR(VLOOKUP(VALUE(Table13[[#This Row],[County FIPS]]), VALUE([1]!Assignments_of_Authorization[#Data]), 1, FALSE), "N")&lt;&gt;"N", "Y", "N")</f>
        <v>N</v>
      </c>
      <c r="O2148" s="9" t="str" cm="1">
        <f t="array" ref="O21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8" s="9" t="str" cm="1">
        <f t="array" ref="P21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8" s="9" t="str" cm="1">
        <f t="array" ref="Q21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49" spans="2:17" x14ac:dyDescent="0.25">
      <c r="B2149" s="8" t="s">
        <v>4194</v>
      </c>
      <c r="C2149" t="s">
        <v>1384</v>
      </c>
      <c r="D2149" t="s">
        <v>1391</v>
      </c>
      <c r="E2149" t="s">
        <v>6</v>
      </c>
      <c r="F2149" s="4">
        <v>2296</v>
      </c>
      <c r="G2149" s="6" t="str" cm="1">
        <f t="array" ref="G2149">IFERROR(VLOOKUP(VALUE(Table13[[#This Row],[County FIPS]]), IFERROR(IF(VALUE([1]!New_Licenses[#Data])=0, "Pending", VALUE([1]!New_Licenses[#Data])), [1]!New_Licenses[#Data]), 8, FALSE), "N/A")</f>
        <v>N/A</v>
      </c>
      <c r="H2149" s="9" t="str">
        <f>IF(AND(Table13[[#This Row],[Call Sign]]&lt;&gt;"N/A", Table13[[#This Row],[Call Sign]]&lt;&gt;"Pending"), "Y", "N")</f>
        <v>N</v>
      </c>
      <c r="I2149" s="10" t="str" cm="1">
        <f t="array" ref="I21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49" s="6" t="str" cm="1">
        <f t="array" ref="J2149">IF(IFERROR(VLOOKUP(VALUE(Table13[[#This Row],[County FIPS]]), IFERROR(IF(VALUE([1]!New_Leases[#Data])=0, "Pending", VALUE([1]!New_Leases[#Data])), [1]!New_Leases[#Data]), 13, FALSE), "N")="Active", "Y", "N")</f>
        <v>N</v>
      </c>
      <c r="K2149" s="9" t="str" cm="1">
        <f t="array" ref="K21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49" s="9" t="str" cm="1">
        <f t="array" ref="L21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49" s="11" t="str" cm="1">
        <f t="array" ref="M21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49" s="9" t="str" cm="1">
        <f t="array" ref="N2149">IF(IFERROR(VLOOKUP(VALUE(Table13[[#This Row],[County FIPS]]), VALUE([1]!Assignments_of_Authorization[#Data]), 1, FALSE), "N")&lt;&gt;"N", "Y", "N")</f>
        <v>N</v>
      </c>
      <c r="O2149" s="9" t="str" cm="1">
        <f t="array" ref="O21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49" s="9" t="str" cm="1">
        <f t="array" ref="P21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49" s="9" t="str" cm="1">
        <f t="array" ref="Q21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0" spans="2:17" x14ac:dyDescent="0.25">
      <c r="B2150" s="8" t="s">
        <v>4195</v>
      </c>
      <c r="C2150" t="s">
        <v>1384</v>
      </c>
      <c r="D2150" t="s">
        <v>133</v>
      </c>
      <c r="E2150" t="s">
        <v>8</v>
      </c>
      <c r="F2150" s="4">
        <v>295528</v>
      </c>
      <c r="G2150" s="6" t="str" cm="1">
        <f t="array" ref="G2150">IFERROR(VLOOKUP(VALUE(Table13[[#This Row],[County FIPS]]), IFERROR(IF(VALUE([1]!New_Licenses[#Data])=0, "Pending", VALUE([1]!New_Licenses[#Data])), [1]!New_Licenses[#Data]), 8, FALSE), "N/A")</f>
        <v>N/A</v>
      </c>
      <c r="H2150" s="9" t="str">
        <f>IF(AND(Table13[[#This Row],[Call Sign]]&lt;&gt;"N/A", Table13[[#This Row],[Call Sign]]&lt;&gt;"Pending"), "Y", "N")</f>
        <v>N</v>
      </c>
      <c r="I2150" s="10" t="str" cm="1">
        <f t="array" ref="I21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0" s="6" t="str" cm="1">
        <f t="array" ref="J2150">IF(IFERROR(VLOOKUP(VALUE(Table13[[#This Row],[County FIPS]]), IFERROR(IF(VALUE([1]!New_Leases[#Data])=0, "Pending", VALUE([1]!New_Leases[#Data])), [1]!New_Leases[#Data]), 13, FALSE), "N")="Active", "Y", "N")</f>
        <v>N</v>
      </c>
      <c r="K2150" s="9" t="str" cm="1">
        <f t="array" ref="K21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0" s="9" t="str" cm="1">
        <f t="array" ref="L21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0" s="11" t="str" cm="1">
        <f t="array" ref="M21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0" s="9" t="str" cm="1">
        <f t="array" ref="N2150">IF(IFERROR(VLOOKUP(VALUE(Table13[[#This Row],[County FIPS]]), VALUE([1]!Assignments_of_Authorization[#Data]), 1, FALSE), "N")&lt;&gt;"N", "Y", "N")</f>
        <v>N</v>
      </c>
      <c r="O2150" s="9" t="str" cm="1">
        <f t="array" ref="O21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0" s="9" t="str" cm="1">
        <f t="array" ref="P21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0" s="9" t="str" cm="1">
        <f t="array" ref="Q21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1" spans="2:17" x14ac:dyDescent="0.25">
      <c r="B2151" s="8" t="s">
        <v>4196</v>
      </c>
      <c r="C2151" t="s">
        <v>1384</v>
      </c>
      <c r="D2151" t="s">
        <v>1392</v>
      </c>
      <c r="E2151" t="s">
        <v>6</v>
      </c>
      <c r="F2151" s="4">
        <v>5266</v>
      </c>
      <c r="G2151" s="6" t="str" cm="1">
        <f t="array" ref="G2151">IFERROR(VLOOKUP(VALUE(Table13[[#This Row],[County FIPS]]), IFERROR(IF(VALUE([1]!New_Licenses[#Data])=0, "Pending", VALUE([1]!New_Licenses[#Data])), [1]!New_Licenses[#Data]), 8, FALSE), "N/A")</f>
        <v>N/A</v>
      </c>
      <c r="H2151" s="9" t="str">
        <f>IF(AND(Table13[[#This Row],[Call Sign]]&lt;&gt;"N/A", Table13[[#This Row],[Call Sign]]&lt;&gt;"Pending"), "Y", "N")</f>
        <v>N</v>
      </c>
      <c r="I2151" s="10" t="str" cm="1">
        <f t="array" ref="I21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1" s="6" t="str" cm="1">
        <f t="array" ref="J2151">IF(IFERROR(VLOOKUP(VALUE(Table13[[#This Row],[County FIPS]]), IFERROR(IF(VALUE([1]!New_Leases[#Data])=0, "Pending", VALUE([1]!New_Leases[#Data])), [1]!New_Leases[#Data]), 13, FALSE), "N")="Active", "Y", "N")</f>
        <v>N</v>
      </c>
      <c r="K2151" s="9" t="str" cm="1">
        <f t="array" ref="K21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1" s="9" t="str" cm="1">
        <f t="array" ref="L21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1" s="11" t="str" cm="1">
        <f t="array" ref="M21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1" s="9" t="str" cm="1">
        <f t="array" ref="N2151">IF(IFERROR(VLOOKUP(VALUE(Table13[[#This Row],[County FIPS]]), VALUE([1]!Assignments_of_Authorization[#Data]), 1, FALSE), "N")&lt;&gt;"N", "Y", "N")</f>
        <v>N</v>
      </c>
      <c r="O2151" s="9" t="str" cm="1">
        <f t="array" ref="O21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1" s="9" t="str" cm="1">
        <f t="array" ref="P21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1" s="9" t="str" cm="1">
        <f t="array" ref="Q21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2" spans="2:17" x14ac:dyDescent="0.25">
      <c r="B2152" s="8" t="s">
        <v>4197</v>
      </c>
      <c r="C2152" t="s">
        <v>1384</v>
      </c>
      <c r="D2152" t="s">
        <v>660</v>
      </c>
      <c r="E2152" t="s">
        <v>8</v>
      </c>
      <c r="F2152" s="4">
        <v>121125</v>
      </c>
      <c r="G2152" s="6" t="str" cm="1">
        <f t="array" ref="G2152">IFERROR(VLOOKUP(VALUE(Table13[[#This Row],[County FIPS]]), IFERROR(IF(VALUE([1]!New_Licenses[#Data])=0, "Pending", VALUE([1]!New_Licenses[#Data])), [1]!New_Licenses[#Data]), 8, FALSE), "N/A")</f>
        <v>N/A</v>
      </c>
      <c r="H2152" s="9" t="str">
        <f>IF(AND(Table13[[#This Row],[Call Sign]]&lt;&gt;"N/A", Table13[[#This Row],[Call Sign]]&lt;&gt;"Pending"), "Y", "N")</f>
        <v>N</v>
      </c>
      <c r="I2152" s="10" t="str" cm="1">
        <f t="array" ref="I21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2" s="6" t="str" cm="1">
        <f t="array" ref="J2152">IF(IFERROR(VLOOKUP(VALUE(Table13[[#This Row],[County FIPS]]), IFERROR(IF(VALUE([1]!New_Leases[#Data])=0, "Pending", VALUE([1]!New_Leases[#Data])), [1]!New_Leases[#Data]), 13, FALSE), "N")="Active", "Y", "N")</f>
        <v>N</v>
      </c>
      <c r="K2152" s="9" t="str" cm="1">
        <f t="array" ref="K21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2" s="9" t="str" cm="1">
        <f t="array" ref="L21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2" s="11" t="str" cm="1">
        <f t="array" ref="M21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2" s="9" t="str" cm="1">
        <f t="array" ref="N2152">IF(IFERROR(VLOOKUP(VALUE(Table13[[#This Row],[County FIPS]]), VALUE([1]!Assignments_of_Authorization[#Data]), 1, FALSE), "N")&lt;&gt;"N", "Y", "N")</f>
        <v>N</v>
      </c>
      <c r="O2152" s="9" t="str" cm="1">
        <f t="array" ref="O21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2" s="9" t="str" cm="1">
        <f t="array" ref="P21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2" s="9" t="str" cm="1">
        <f t="array" ref="Q21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3" spans="2:17" x14ac:dyDescent="0.25">
      <c r="B2153" s="8" t="s">
        <v>4198</v>
      </c>
      <c r="C2153" t="s">
        <v>1384</v>
      </c>
      <c r="D2153" t="s">
        <v>1393</v>
      </c>
      <c r="E2153" t="s">
        <v>6</v>
      </c>
      <c r="F2153" s="4">
        <v>5527</v>
      </c>
      <c r="G2153" s="6" t="str" cm="1">
        <f t="array" ref="G2153">IFERROR(VLOOKUP(VALUE(Table13[[#This Row],[County FIPS]]), IFERROR(IF(VALUE([1]!New_Licenses[#Data])=0, "Pending", VALUE([1]!New_Licenses[#Data])), [1]!New_Licenses[#Data]), 8, FALSE), "N/A")</f>
        <v>N/A</v>
      </c>
      <c r="H2153" s="9" t="str">
        <f>IF(AND(Table13[[#This Row],[Call Sign]]&lt;&gt;"N/A", Table13[[#This Row],[Call Sign]]&lt;&gt;"Pending"), "Y", "N")</f>
        <v>N</v>
      </c>
      <c r="I2153" s="10" t="str" cm="1">
        <f t="array" ref="I21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3" s="6" t="str" cm="1">
        <f t="array" ref="J2153">IF(IFERROR(VLOOKUP(VALUE(Table13[[#This Row],[County FIPS]]), IFERROR(IF(VALUE([1]!New_Leases[#Data])=0, "Pending", VALUE([1]!New_Leases[#Data])), [1]!New_Leases[#Data]), 13, FALSE), "N")="Active", "Y", "N")</f>
        <v>N</v>
      </c>
      <c r="K2153" s="9" t="str" cm="1">
        <f t="array" ref="K21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3" s="9" t="str" cm="1">
        <f t="array" ref="L21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3" s="11" t="str" cm="1">
        <f t="array" ref="M21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3" s="9" t="str" cm="1">
        <f t="array" ref="N2153">IF(IFERROR(VLOOKUP(VALUE(Table13[[#This Row],[County FIPS]]), VALUE([1]!Assignments_of_Authorization[#Data]), 1, FALSE), "N")&lt;&gt;"N", "Y", "N")</f>
        <v>N</v>
      </c>
      <c r="O2153" s="9" t="str" cm="1">
        <f t="array" ref="O21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3" s="9" t="str" cm="1">
        <f t="array" ref="P21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3" s="9" t="str" cm="1">
        <f t="array" ref="Q21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4" spans="2:17" x14ac:dyDescent="0.25">
      <c r="B2154" s="8" t="s">
        <v>4199</v>
      </c>
      <c r="C2154" t="s">
        <v>1384</v>
      </c>
      <c r="D2154" t="s">
        <v>1394</v>
      </c>
      <c r="E2154" t="s">
        <v>6</v>
      </c>
      <c r="F2154" s="4">
        <v>14107</v>
      </c>
      <c r="G2154" s="6" t="str" cm="1">
        <f t="array" ref="G2154">IFERROR(VLOOKUP(VALUE(Table13[[#This Row],[County FIPS]]), IFERROR(IF(VALUE([1]!New_Licenses[#Data])=0, "Pending", VALUE([1]!New_Licenses[#Data])), [1]!New_Licenses[#Data]), 8, FALSE), "N/A")</f>
        <v>N/A</v>
      </c>
      <c r="H2154" s="9" t="str">
        <f>IF(AND(Table13[[#This Row],[Call Sign]]&lt;&gt;"N/A", Table13[[#This Row],[Call Sign]]&lt;&gt;"Pending"), "Y", "N")</f>
        <v>N</v>
      </c>
      <c r="I2154" s="10" t="str" cm="1">
        <f t="array" ref="I21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4" s="6" t="str" cm="1">
        <f t="array" ref="J2154">IF(IFERROR(VLOOKUP(VALUE(Table13[[#This Row],[County FIPS]]), IFERROR(IF(VALUE([1]!New_Leases[#Data])=0, "Pending", VALUE([1]!New_Leases[#Data])), [1]!New_Leases[#Data]), 13, FALSE), "N")="Active", "Y", "N")</f>
        <v>N</v>
      </c>
      <c r="K2154" s="9" t="str" cm="1">
        <f t="array" ref="K21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4" s="9" t="str" cm="1">
        <f t="array" ref="L21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4" s="11" t="str" cm="1">
        <f t="array" ref="M21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4" s="9" t="str" cm="1">
        <f t="array" ref="N2154">IF(IFERROR(VLOOKUP(VALUE(Table13[[#This Row],[County FIPS]]), VALUE([1]!Assignments_of_Authorization[#Data]), 1, FALSE), "N")&lt;&gt;"N", "Y", "N")</f>
        <v>N</v>
      </c>
      <c r="O2154" s="9" t="str" cm="1">
        <f t="array" ref="O21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4" s="9" t="str" cm="1">
        <f t="array" ref="P21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4" s="9" t="str" cm="1">
        <f t="array" ref="Q21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5" spans="2:17" x14ac:dyDescent="0.25">
      <c r="B2155" s="8" t="s">
        <v>4200</v>
      </c>
      <c r="C2155" t="s">
        <v>1384</v>
      </c>
      <c r="D2155" t="s">
        <v>1395</v>
      </c>
      <c r="E2155" t="s">
        <v>6</v>
      </c>
      <c r="F2155" s="4">
        <v>71754</v>
      </c>
      <c r="G2155" s="6" t="str" cm="1">
        <f t="array" ref="G2155">IFERROR(VLOOKUP(VALUE(Table13[[#This Row],[County FIPS]]), IFERROR(IF(VALUE([1]!New_Licenses[#Data])=0, "Pending", VALUE([1]!New_Licenses[#Data])), [1]!New_Licenses[#Data]), 8, FALSE), "N/A")</f>
        <v>N/A</v>
      </c>
      <c r="H2155" s="9" t="str">
        <f>IF(AND(Table13[[#This Row],[Call Sign]]&lt;&gt;"N/A", Table13[[#This Row],[Call Sign]]&lt;&gt;"Pending"), "Y", "N")</f>
        <v>N</v>
      </c>
      <c r="I2155" s="10" t="str" cm="1">
        <f t="array" ref="I21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5" s="6" t="str" cm="1">
        <f t="array" ref="J2155">IF(IFERROR(VLOOKUP(VALUE(Table13[[#This Row],[County FIPS]]), IFERROR(IF(VALUE([1]!New_Leases[#Data])=0, "Pending", VALUE([1]!New_Leases[#Data])), [1]!New_Leases[#Data]), 13, FALSE), "N")="Active", "Y", "N")</f>
        <v>N</v>
      </c>
      <c r="K2155" s="9" t="str" cm="1">
        <f t="array" ref="K21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5" s="9" t="str" cm="1">
        <f t="array" ref="L21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5" s="11" t="str" cm="1">
        <f t="array" ref="M21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5" s="9" t="str" cm="1">
        <f t="array" ref="N2155">IF(IFERROR(VLOOKUP(VALUE(Table13[[#This Row],[County FIPS]]), VALUE([1]!Assignments_of_Authorization[#Data]), 1, FALSE), "N")&lt;&gt;"N", "Y", "N")</f>
        <v>N</v>
      </c>
      <c r="O2155" s="9" t="str" cm="1">
        <f t="array" ref="O21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5" s="9" t="str" cm="1">
        <f t="array" ref="P21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5" s="9" t="str" cm="1">
        <f t="array" ref="Q21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6" spans="2:17" x14ac:dyDescent="0.25">
      <c r="B2156" s="8" t="s">
        <v>4201</v>
      </c>
      <c r="C2156" t="s">
        <v>1384</v>
      </c>
      <c r="D2156" t="s">
        <v>253</v>
      </c>
      <c r="E2156" t="s">
        <v>6</v>
      </c>
      <c r="F2156" s="4">
        <v>28513</v>
      </c>
      <c r="G2156" s="6" t="str" cm="1">
        <f t="array" ref="G2156">IFERROR(VLOOKUP(VALUE(Table13[[#This Row],[County FIPS]]), IFERROR(IF(VALUE([1]!New_Licenses[#Data])=0, "Pending", VALUE([1]!New_Licenses[#Data])), [1]!New_Licenses[#Data]), 8, FALSE), "N/A")</f>
        <v>N/A</v>
      </c>
      <c r="H2156" s="9" t="str">
        <f>IF(AND(Table13[[#This Row],[Call Sign]]&lt;&gt;"N/A", Table13[[#This Row],[Call Sign]]&lt;&gt;"Pending"), "Y", "N")</f>
        <v>N</v>
      </c>
      <c r="I2156" s="10" t="str" cm="1">
        <f t="array" ref="I21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6" s="6" t="str" cm="1">
        <f t="array" ref="J2156">IF(IFERROR(VLOOKUP(VALUE(Table13[[#This Row],[County FIPS]]), IFERROR(IF(VALUE([1]!New_Leases[#Data])=0, "Pending", VALUE([1]!New_Leases[#Data])), [1]!New_Leases[#Data]), 13, FALSE), "N")="Active", "Y", "N")</f>
        <v>N</v>
      </c>
      <c r="K2156" s="9" t="str" cm="1">
        <f t="array" ref="K21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6" s="9" t="str" cm="1">
        <f t="array" ref="L21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6" s="11" t="str" cm="1">
        <f t="array" ref="M21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6" s="9" t="str" cm="1">
        <f t="array" ref="N2156">IF(IFERROR(VLOOKUP(VALUE(Table13[[#This Row],[County FIPS]]), VALUE([1]!Assignments_of_Authorization[#Data]), 1, FALSE), "N")&lt;&gt;"N", "Y", "N")</f>
        <v>N</v>
      </c>
      <c r="O2156" s="9" t="str" cm="1">
        <f t="array" ref="O21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6" s="9" t="str" cm="1">
        <f t="array" ref="P21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6" s="9" t="str" cm="1">
        <f t="array" ref="Q21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7" spans="2:17" x14ac:dyDescent="0.25">
      <c r="B2157" s="8" t="s">
        <v>4202</v>
      </c>
      <c r="C2157" t="s">
        <v>1384</v>
      </c>
      <c r="D2157" t="s">
        <v>568</v>
      </c>
      <c r="E2157" t="s">
        <v>6</v>
      </c>
      <c r="F2157" s="4">
        <v>40397</v>
      </c>
      <c r="G2157" s="6" t="str" cm="1">
        <f t="array" ref="G2157">IFERROR(VLOOKUP(VALUE(Table13[[#This Row],[County FIPS]]), IFERROR(IF(VALUE([1]!New_Licenses[#Data])=0, "Pending", VALUE([1]!New_Licenses[#Data])), [1]!New_Licenses[#Data]), 8, FALSE), "N/A")</f>
        <v>N/A</v>
      </c>
      <c r="H2157" s="9" t="str">
        <f>IF(AND(Table13[[#This Row],[Call Sign]]&lt;&gt;"N/A", Table13[[#This Row],[Call Sign]]&lt;&gt;"Pending"), "Y", "N")</f>
        <v>N</v>
      </c>
      <c r="I2157" s="10" t="str" cm="1">
        <f t="array" ref="I21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7" s="6" t="str" cm="1">
        <f t="array" ref="J2157">IF(IFERROR(VLOOKUP(VALUE(Table13[[#This Row],[County FIPS]]), IFERROR(IF(VALUE([1]!New_Leases[#Data])=0, "Pending", VALUE([1]!New_Leases[#Data])), [1]!New_Leases[#Data]), 13, FALSE), "N")="Active", "Y", "N")</f>
        <v>N</v>
      </c>
      <c r="K2157" s="9" t="str" cm="1">
        <f t="array" ref="K21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7" s="9" t="str" cm="1">
        <f t="array" ref="L21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7" s="11" t="str" cm="1">
        <f t="array" ref="M21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7" s="9" t="str" cm="1">
        <f t="array" ref="N2157">IF(IFERROR(VLOOKUP(VALUE(Table13[[#This Row],[County FIPS]]), VALUE([1]!Assignments_of_Authorization[#Data]), 1, FALSE), "N")&lt;&gt;"N", "Y", "N")</f>
        <v>N</v>
      </c>
      <c r="O2157" s="9" t="str" cm="1">
        <f t="array" ref="O21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7" s="9" t="str" cm="1">
        <f t="array" ref="P21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7" s="9" t="str" cm="1">
        <f t="array" ref="Q21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8" spans="2:17" x14ac:dyDescent="0.25">
      <c r="B2158" s="8" t="s">
        <v>4203</v>
      </c>
      <c r="C2158" t="s">
        <v>1384</v>
      </c>
      <c r="D2158" t="s">
        <v>1396</v>
      </c>
      <c r="E2158" t="s">
        <v>6</v>
      </c>
      <c r="F2158" s="4">
        <v>4484</v>
      </c>
      <c r="G2158" s="6" t="str" cm="1">
        <f t="array" ref="G2158">IFERROR(VLOOKUP(VALUE(Table13[[#This Row],[County FIPS]]), IFERROR(IF(VALUE([1]!New_Licenses[#Data])=0, "Pending", VALUE([1]!New_Licenses[#Data])), [1]!New_Licenses[#Data]), 8, FALSE), "N/A")</f>
        <v>N/A</v>
      </c>
      <c r="H2158" s="9" t="str">
        <f>IF(AND(Table13[[#This Row],[Call Sign]]&lt;&gt;"N/A", Table13[[#This Row],[Call Sign]]&lt;&gt;"Pending"), "Y", "N")</f>
        <v>N</v>
      </c>
      <c r="I2158" s="10" t="str" cm="1">
        <f t="array" ref="I21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8" s="6" t="str" cm="1">
        <f t="array" ref="J2158">IF(IFERROR(VLOOKUP(VALUE(Table13[[#This Row],[County FIPS]]), IFERROR(IF(VALUE([1]!New_Leases[#Data])=0, "Pending", VALUE([1]!New_Leases[#Data])), [1]!New_Leases[#Data]), 13, FALSE), "N")="Active", "Y", "N")</f>
        <v>N</v>
      </c>
      <c r="K2158" s="9" t="str" cm="1">
        <f t="array" ref="K21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8" s="9" t="str" cm="1">
        <f t="array" ref="L21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8" s="11" t="str" cm="1">
        <f t="array" ref="M21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8" s="9" t="str" cm="1">
        <f t="array" ref="N2158">IF(IFERROR(VLOOKUP(VALUE(Table13[[#This Row],[County FIPS]]), VALUE([1]!Assignments_of_Authorization[#Data]), 1, FALSE), "N")&lt;&gt;"N", "Y", "N")</f>
        <v>N</v>
      </c>
      <c r="O2158" s="9" t="str" cm="1">
        <f t="array" ref="O21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8" s="9" t="str" cm="1">
        <f t="array" ref="P21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8" s="9" t="str" cm="1">
        <f t="array" ref="Q21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59" spans="2:17" x14ac:dyDescent="0.25">
      <c r="B2159" s="8" t="s">
        <v>4204</v>
      </c>
      <c r="C2159" t="s">
        <v>1384</v>
      </c>
      <c r="D2159" t="s">
        <v>664</v>
      </c>
      <c r="E2159" t="s">
        <v>6</v>
      </c>
      <c r="F2159" s="4">
        <v>3749</v>
      </c>
      <c r="G2159" s="6" t="str" cm="1">
        <f t="array" ref="G2159">IFERROR(VLOOKUP(VALUE(Table13[[#This Row],[County FIPS]]), IFERROR(IF(VALUE([1]!New_Licenses[#Data])=0, "Pending", VALUE([1]!New_Licenses[#Data])), [1]!New_Licenses[#Data]), 8, FALSE), "N/A")</f>
        <v>N/A</v>
      </c>
      <c r="H2159" s="9" t="str">
        <f>IF(AND(Table13[[#This Row],[Call Sign]]&lt;&gt;"N/A", Table13[[#This Row],[Call Sign]]&lt;&gt;"Pending"), "Y", "N")</f>
        <v>N</v>
      </c>
      <c r="I2159" s="10" t="str" cm="1">
        <f t="array" ref="I21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59" s="6" t="str" cm="1">
        <f t="array" ref="J2159">IF(IFERROR(VLOOKUP(VALUE(Table13[[#This Row],[County FIPS]]), IFERROR(IF(VALUE([1]!New_Leases[#Data])=0, "Pending", VALUE([1]!New_Leases[#Data])), [1]!New_Leases[#Data]), 13, FALSE), "N")="Active", "Y", "N")</f>
        <v>N</v>
      </c>
      <c r="K2159" s="9" t="str" cm="1">
        <f t="array" ref="K21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59" s="9" t="str" cm="1">
        <f t="array" ref="L21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59" s="11" t="str" cm="1">
        <f t="array" ref="M21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59" s="9" t="str" cm="1">
        <f t="array" ref="N2159">IF(IFERROR(VLOOKUP(VALUE(Table13[[#This Row],[County FIPS]]), VALUE([1]!Assignments_of_Authorization[#Data]), 1, FALSE), "N")&lt;&gt;"N", "Y", "N")</f>
        <v>N</v>
      </c>
      <c r="O2159" s="9" t="str" cm="1">
        <f t="array" ref="O21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59" s="9" t="str" cm="1">
        <f t="array" ref="P21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59" s="9" t="str" cm="1">
        <f t="array" ref="Q21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0" spans="2:17" x14ac:dyDescent="0.25">
      <c r="B2160" s="8" t="s">
        <v>4205</v>
      </c>
      <c r="C2160" t="s">
        <v>1384</v>
      </c>
      <c r="D2160" t="s">
        <v>262</v>
      </c>
      <c r="E2160" t="s">
        <v>6</v>
      </c>
      <c r="F2160" s="4">
        <v>62846</v>
      </c>
      <c r="G2160" s="6" t="str" cm="1">
        <f t="array" ref="G2160">IFERROR(VLOOKUP(VALUE(Table13[[#This Row],[County FIPS]]), IFERROR(IF(VALUE([1]!New_Licenses[#Data])=0, "Pending", VALUE([1]!New_Licenses[#Data])), [1]!New_Licenses[#Data]), 8, FALSE), "N/A")</f>
        <v>N/A</v>
      </c>
      <c r="H2160" s="9" t="str">
        <f>IF(AND(Table13[[#This Row],[Call Sign]]&lt;&gt;"N/A", Table13[[#This Row],[Call Sign]]&lt;&gt;"Pending"), "Y", "N")</f>
        <v>N</v>
      </c>
      <c r="I2160" s="10" t="str" cm="1">
        <f t="array" ref="I21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0" s="6" t="str" cm="1">
        <f t="array" ref="J2160">IF(IFERROR(VLOOKUP(VALUE(Table13[[#This Row],[County FIPS]]), IFERROR(IF(VALUE([1]!New_Leases[#Data])=0, "Pending", VALUE([1]!New_Leases[#Data])), [1]!New_Leases[#Data]), 13, FALSE), "N")="Active", "Y", "N")</f>
        <v>N</v>
      </c>
      <c r="K2160" s="9" t="str" cm="1">
        <f t="array" ref="K21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0" s="9" t="str" cm="1">
        <f t="array" ref="L21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0" s="11" t="str" cm="1">
        <f t="array" ref="M21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0" s="9" t="str" cm="1">
        <f t="array" ref="N2160">IF(IFERROR(VLOOKUP(VALUE(Table13[[#This Row],[County FIPS]]), VALUE([1]!Assignments_of_Authorization[#Data]), 1, FALSE), "N")&lt;&gt;"N", "Y", "N")</f>
        <v>N</v>
      </c>
      <c r="O2160" s="9" t="str" cm="1">
        <f t="array" ref="O21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0" s="9" t="str" cm="1">
        <f t="array" ref="P21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0" s="9" t="str" cm="1">
        <f t="array" ref="Q21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1" spans="2:17" x14ac:dyDescent="0.25">
      <c r="B2161" s="8" t="s">
        <v>4206</v>
      </c>
      <c r="C2161" t="s">
        <v>1384</v>
      </c>
      <c r="D2161" t="s">
        <v>1397</v>
      </c>
      <c r="E2161" t="s">
        <v>6</v>
      </c>
      <c r="F2161" s="4">
        <v>25656</v>
      </c>
      <c r="G2161" s="6" t="str" cm="1">
        <f t="array" ref="G2161">IFERROR(VLOOKUP(VALUE(Table13[[#This Row],[County FIPS]]), IFERROR(IF(VALUE([1]!New_Licenses[#Data])=0, "Pending", VALUE([1]!New_Licenses[#Data])), [1]!New_Licenses[#Data]), 8, FALSE), "N/A")</f>
        <v>N/A</v>
      </c>
      <c r="H2161" s="9" t="str">
        <f>IF(AND(Table13[[#This Row],[Call Sign]]&lt;&gt;"N/A", Table13[[#This Row],[Call Sign]]&lt;&gt;"Pending"), "Y", "N")</f>
        <v>N</v>
      </c>
      <c r="I2161" s="10" t="str" cm="1">
        <f t="array" ref="I21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1" s="6" t="str" cm="1">
        <f t="array" ref="J2161">IF(IFERROR(VLOOKUP(VALUE(Table13[[#This Row],[County FIPS]]), IFERROR(IF(VALUE([1]!New_Leases[#Data])=0, "Pending", VALUE([1]!New_Leases[#Data])), [1]!New_Leases[#Data]), 13, FALSE), "N")="Active", "Y", "N")</f>
        <v>N</v>
      </c>
      <c r="K2161" s="9" t="str" cm="1">
        <f t="array" ref="K21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1" s="9" t="str" cm="1">
        <f t="array" ref="L21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1" s="11" t="str" cm="1">
        <f t="array" ref="M21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1" s="9" t="str" cm="1">
        <f t="array" ref="N2161">IF(IFERROR(VLOOKUP(VALUE(Table13[[#This Row],[County FIPS]]), VALUE([1]!Assignments_of_Authorization[#Data]), 1, FALSE), "N")&lt;&gt;"N", "Y", "N")</f>
        <v>N</v>
      </c>
      <c r="O2161" s="9" t="str" cm="1">
        <f t="array" ref="O21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1" s="9" t="str" cm="1">
        <f t="array" ref="P21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1" s="9" t="str" cm="1">
        <f t="array" ref="Q21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2" spans="2:17" x14ac:dyDescent="0.25">
      <c r="B2162" s="8" t="s">
        <v>4207</v>
      </c>
      <c r="C2162" t="s">
        <v>1384</v>
      </c>
      <c r="D2162" t="s">
        <v>406</v>
      </c>
      <c r="E2162" t="s">
        <v>6</v>
      </c>
      <c r="F2162" s="4">
        <v>54795</v>
      </c>
      <c r="G2162" s="6" t="str" cm="1">
        <f t="array" ref="G2162">IFERROR(VLOOKUP(VALUE(Table13[[#This Row],[County FIPS]]), IFERROR(IF(VALUE([1]!New_Licenses[#Data])=0, "Pending", VALUE([1]!New_Licenses[#Data])), [1]!New_Licenses[#Data]), 8, FALSE), "N/A")</f>
        <v>N/A</v>
      </c>
      <c r="H2162" s="9" t="str">
        <f>IF(AND(Table13[[#This Row],[Call Sign]]&lt;&gt;"N/A", Table13[[#This Row],[Call Sign]]&lt;&gt;"Pending"), "Y", "N")</f>
        <v>N</v>
      </c>
      <c r="I2162" s="10" t="str" cm="1">
        <f t="array" ref="I21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2" s="6" t="str" cm="1">
        <f t="array" ref="J2162">IF(IFERROR(VLOOKUP(VALUE(Table13[[#This Row],[County FIPS]]), IFERROR(IF(VALUE([1]!New_Leases[#Data])=0, "Pending", VALUE([1]!New_Leases[#Data])), [1]!New_Leases[#Data]), 13, FALSE), "N")="Active", "Y", "N")</f>
        <v>N</v>
      </c>
      <c r="K2162" s="9" t="str" cm="1">
        <f t="array" ref="K21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2" s="9" t="str" cm="1">
        <f t="array" ref="L21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2" s="11" t="str" cm="1">
        <f t="array" ref="M21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2" s="9" t="str" cm="1">
        <f t="array" ref="N2162">IF(IFERROR(VLOOKUP(VALUE(Table13[[#This Row],[County FIPS]]), VALUE([1]!Assignments_of_Authorization[#Data]), 1, FALSE), "N")&lt;&gt;"N", "Y", "N")</f>
        <v>N</v>
      </c>
      <c r="O2162" s="9" t="str" cm="1">
        <f t="array" ref="O21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2" s="9" t="str" cm="1">
        <f t="array" ref="P21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2" s="9" t="str" cm="1">
        <f t="array" ref="Q21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3" spans="2:17" x14ac:dyDescent="0.25">
      <c r="B2163" s="8" t="s">
        <v>4208</v>
      </c>
      <c r="C2163" t="s">
        <v>1384</v>
      </c>
      <c r="D2163" t="s">
        <v>145</v>
      </c>
      <c r="E2163" t="s">
        <v>6</v>
      </c>
      <c r="F2163" s="4">
        <v>4169</v>
      </c>
      <c r="G2163" s="6" t="str" cm="1">
        <f t="array" ref="G2163">IFERROR(VLOOKUP(VALUE(Table13[[#This Row],[County FIPS]]), IFERROR(IF(VALUE([1]!New_Licenses[#Data])=0, "Pending", VALUE([1]!New_Licenses[#Data])), [1]!New_Licenses[#Data]), 8, FALSE), "N/A")</f>
        <v>N/A</v>
      </c>
      <c r="H2163" s="9" t="str">
        <f>IF(AND(Table13[[#This Row],[Call Sign]]&lt;&gt;"N/A", Table13[[#This Row],[Call Sign]]&lt;&gt;"Pending"), "Y", "N")</f>
        <v>N</v>
      </c>
      <c r="I2163" s="10" t="str" cm="1">
        <f t="array" ref="I21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3" s="6" t="str" cm="1">
        <f t="array" ref="J2163">IF(IFERROR(VLOOKUP(VALUE(Table13[[#This Row],[County FIPS]]), IFERROR(IF(VALUE([1]!New_Leases[#Data])=0, "Pending", VALUE([1]!New_Leases[#Data])), [1]!New_Leases[#Data]), 13, FALSE), "N")="Active", "Y", "N")</f>
        <v>N</v>
      </c>
      <c r="K2163" s="9" t="str" cm="1">
        <f t="array" ref="K21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3" s="9" t="str" cm="1">
        <f t="array" ref="L21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3" s="11" t="str" cm="1">
        <f t="array" ref="M21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3" s="9" t="str" cm="1">
        <f t="array" ref="N2163">IF(IFERROR(VLOOKUP(VALUE(Table13[[#This Row],[County FIPS]]), VALUE([1]!Assignments_of_Authorization[#Data]), 1, FALSE), "N")&lt;&gt;"N", "Y", "N")</f>
        <v>N</v>
      </c>
      <c r="O2163" s="9" t="str" cm="1">
        <f t="array" ref="O21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3" s="9" t="str" cm="1">
        <f t="array" ref="P21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3" s="9" t="str" cm="1">
        <f t="array" ref="Q21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4" spans="2:17" x14ac:dyDescent="0.25">
      <c r="B2164" s="8" t="s">
        <v>4209</v>
      </c>
      <c r="C2164" t="s">
        <v>1384</v>
      </c>
      <c r="D2164" t="s">
        <v>1398</v>
      </c>
      <c r="E2164" t="s">
        <v>6</v>
      </c>
      <c r="F2164" s="4">
        <v>5491</v>
      </c>
      <c r="G2164" s="6" t="str" cm="1">
        <f t="array" ref="G2164">IFERROR(VLOOKUP(VALUE(Table13[[#This Row],[County FIPS]]), IFERROR(IF(VALUE([1]!New_Licenses[#Data])=0, "Pending", VALUE([1]!New_Licenses[#Data])), [1]!New_Licenses[#Data]), 8, FALSE), "N/A")</f>
        <v>N/A</v>
      </c>
      <c r="H2164" s="9" t="str">
        <f>IF(AND(Table13[[#This Row],[Call Sign]]&lt;&gt;"N/A", Table13[[#This Row],[Call Sign]]&lt;&gt;"Pending"), "Y", "N")</f>
        <v>N</v>
      </c>
      <c r="I2164" s="10" t="str" cm="1">
        <f t="array" ref="I21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4" s="6" t="str" cm="1">
        <f t="array" ref="J2164">IF(IFERROR(VLOOKUP(VALUE(Table13[[#This Row],[County FIPS]]), IFERROR(IF(VALUE([1]!New_Leases[#Data])=0, "Pending", VALUE([1]!New_Leases[#Data])), [1]!New_Leases[#Data]), 13, FALSE), "N")="Active", "Y", "N")</f>
        <v>N</v>
      </c>
      <c r="K2164" s="9" t="str" cm="1">
        <f t="array" ref="K21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4" s="9" t="str" cm="1">
        <f t="array" ref="L21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4" s="11" t="str" cm="1">
        <f t="array" ref="M21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4" s="9" t="str" cm="1">
        <f t="array" ref="N2164">IF(IFERROR(VLOOKUP(VALUE(Table13[[#This Row],[County FIPS]]), VALUE([1]!Assignments_of_Authorization[#Data]), 1, FALSE), "N")&lt;&gt;"N", "Y", "N")</f>
        <v>N</v>
      </c>
      <c r="O2164" s="9" t="str" cm="1">
        <f t="array" ref="O21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4" s="9" t="str" cm="1">
        <f t="array" ref="P21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4" s="9" t="str" cm="1">
        <f t="array" ref="Q21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5" spans="2:17" x14ac:dyDescent="0.25">
      <c r="B2165" s="8" t="s">
        <v>4210</v>
      </c>
      <c r="C2165" t="s">
        <v>1384</v>
      </c>
      <c r="D2165" t="s">
        <v>1399</v>
      </c>
      <c r="E2165" t="s">
        <v>6</v>
      </c>
      <c r="F2165" s="4">
        <v>2488</v>
      </c>
      <c r="G2165" s="6" t="str" cm="1">
        <f t="array" ref="G2165">IFERROR(VLOOKUP(VALUE(Table13[[#This Row],[County FIPS]]), IFERROR(IF(VALUE([1]!New_Licenses[#Data])=0, "Pending", VALUE([1]!New_Licenses[#Data])), [1]!New_Licenses[#Data]), 8, FALSE), "N/A")</f>
        <v>N/A</v>
      </c>
      <c r="H2165" s="9" t="str">
        <f>IF(AND(Table13[[#This Row],[Call Sign]]&lt;&gt;"N/A", Table13[[#This Row],[Call Sign]]&lt;&gt;"Pending"), "Y", "N")</f>
        <v>N</v>
      </c>
      <c r="I2165" s="10" t="str" cm="1">
        <f t="array" ref="I21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5" s="6" t="str" cm="1">
        <f t="array" ref="J2165">IF(IFERROR(VLOOKUP(VALUE(Table13[[#This Row],[County FIPS]]), IFERROR(IF(VALUE([1]!New_Leases[#Data])=0, "Pending", VALUE([1]!New_Leases[#Data])), [1]!New_Leases[#Data]), 13, FALSE), "N")="Active", "Y", "N")</f>
        <v>N</v>
      </c>
      <c r="K2165" s="9" t="str" cm="1">
        <f t="array" ref="K21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5" s="9" t="str" cm="1">
        <f t="array" ref="L21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5" s="11" t="str" cm="1">
        <f t="array" ref="M21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5" s="9" t="str" cm="1">
        <f t="array" ref="N2165">IF(IFERROR(VLOOKUP(VALUE(Table13[[#This Row],[County FIPS]]), VALUE([1]!Assignments_of_Authorization[#Data]), 1, FALSE), "N")&lt;&gt;"N", "Y", "N")</f>
        <v>N</v>
      </c>
      <c r="O2165" s="9" t="str" cm="1">
        <f t="array" ref="O21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5" s="9" t="str" cm="1">
        <f t="array" ref="P21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5" s="9" t="str" cm="1">
        <f t="array" ref="Q21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6" spans="2:17" x14ac:dyDescent="0.25">
      <c r="B2166" s="8" t="s">
        <v>4211</v>
      </c>
      <c r="C2166" t="s">
        <v>1384</v>
      </c>
      <c r="D2166" t="s">
        <v>672</v>
      </c>
      <c r="E2166" t="s">
        <v>6</v>
      </c>
      <c r="F2166" s="4">
        <v>3272</v>
      </c>
      <c r="G2166" s="6" t="str" cm="1">
        <f t="array" ref="G2166">IFERROR(VLOOKUP(VALUE(Table13[[#This Row],[County FIPS]]), IFERROR(IF(VALUE([1]!New_Licenses[#Data])=0, "Pending", VALUE([1]!New_Licenses[#Data])), [1]!New_Licenses[#Data]), 8, FALSE), "N/A")</f>
        <v>N/A</v>
      </c>
      <c r="H2166" s="9" t="str">
        <f>IF(AND(Table13[[#This Row],[Call Sign]]&lt;&gt;"N/A", Table13[[#This Row],[Call Sign]]&lt;&gt;"Pending"), "Y", "N")</f>
        <v>N</v>
      </c>
      <c r="I2166" s="10" t="str" cm="1">
        <f t="array" ref="I21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6" s="6" t="str" cm="1">
        <f t="array" ref="J2166">IF(IFERROR(VLOOKUP(VALUE(Table13[[#This Row],[County FIPS]]), IFERROR(IF(VALUE([1]!New_Leases[#Data])=0, "Pending", VALUE([1]!New_Leases[#Data])), [1]!New_Leases[#Data]), 13, FALSE), "N")="Active", "Y", "N")</f>
        <v>N</v>
      </c>
      <c r="K2166" s="9" t="str" cm="1">
        <f t="array" ref="K21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6" s="9" t="str" cm="1">
        <f t="array" ref="L21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6" s="11" t="str" cm="1">
        <f t="array" ref="M21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6" s="9" t="str" cm="1">
        <f t="array" ref="N2166">IF(IFERROR(VLOOKUP(VALUE(Table13[[#This Row],[County FIPS]]), VALUE([1]!Assignments_of_Authorization[#Data]), 1, FALSE), "N")&lt;&gt;"N", "Y", "N")</f>
        <v>N</v>
      </c>
      <c r="O2166" s="9" t="str" cm="1">
        <f t="array" ref="O21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6" s="9" t="str" cm="1">
        <f t="array" ref="P21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6" s="9" t="str" cm="1">
        <f t="array" ref="Q21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7" spans="2:17" x14ac:dyDescent="0.25">
      <c r="B2167" s="8" t="s">
        <v>4212</v>
      </c>
      <c r="C2167" t="s">
        <v>1384</v>
      </c>
      <c r="D2167" t="s">
        <v>674</v>
      </c>
      <c r="E2167" t="s">
        <v>6</v>
      </c>
      <c r="F2167" s="4">
        <v>11561</v>
      </c>
      <c r="G2167" s="6" t="str" cm="1">
        <f t="array" ref="G2167">IFERROR(VLOOKUP(VALUE(Table13[[#This Row],[County FIPS]]), IFERROR(IF(VALUE([1]!New_Licenses[#Data])=0, "Pending", VALUE([1]!New_Licenses[#Data])), [1]!New_Licenses[#Data]), 8, FALSE), "N/A")</f>
        <v>N/A</v>
      </c>
      <c r="H2167" s="9" t="str">
        <f>IF(AND(Table13[[#This Row],[Call Sign]]&lt;&gt;"N/A", Table13[[#This Row],[Call Sign]]&lt;&gt;"Pending"), "Y", "N")</f>
        <v>N</v>
      </c>
      <c r="I2167" s="10" t="str" cm="1">
        <f t="array" ref="I21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7" s="6" t="str" cm="1">
        <f t="array" ref="J2167">IF(IFERROR(VLOOKUP(VALUE(Table13[[#This Row],[County FIPS]]), IFERROR(IF(VALUE([1]!New_Leases[#Data])=0, "Pending", VALUE([1]!New_Leases[#Data])), [1]!New_Leases[#Data]), 13, FALSE), "N")="Active", "Y", "N")</f>
        <v>N</v>
      </c>
      <c r="K2167" s="9" t="str" cm="1">
        <f t="array" ref="K21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7" s="9" t="str" cm="1">
        <f t="array" ref="L21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7" s="11" t="str" cm="1">
        <f t="array" ref="M21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7" s="9" t="str" cm="1">
        <f t="array" ref="N2167">IF(IFERROR(VLOOKUP(VALUE(Table13[[#This Row],[County FIPS]]), VALUE([1]!Assignments_of_Authorization[#Data]), 1, FALSE), "N")&lt;&gt;"N", "Y", "N")</f>
        <v>N</v>
      </c>
      <c r="O2167" s="9" t="str" cm="1">
        <f t="array" ref="O21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7" s="9" t="str" cm="1">
        <f t="array" ref="P21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7" s="9" t="str" cm="1">
        <f t="array" ref="Q21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8" spans="2:17" x14ac:dyDescent="0.25">
      <c r="B2168" s="8" t="s">
        <v>4213</v>
      </c>
      <c r="C2168" t="s">
        <v>1384</v>
      </c>
      <c r="D2168" t="s">
        <v>1400</v>
      </c>
      <c r="E2168" t="s">
        <v>6</v>
      </c>
      <c r="F2168" s="4">
        <v>13367</v>
      </c>
      <c r="G2168" s="6" t="str" cm="1">
        <f t="array" ref="G2168">IFERROR(VLOOKUP(VALUE(Table13[[#This Row],[County FIPS]]), IFERROR(IF(VALUE([1]!New_Licenses[#Data])=0, "Pending", VALUE([1]!New_Licenses[#Data])), [1]!New_Licenses[#Data]), 8, FALSE), "N/A")</f>
        <v>N/A</v>
      </c>
      <c r="H2168" s="9" t="str">
        <f>IF(AND(Table13[[#This Row],[Call Sign]]&lt;&gt;"N/A", Table13[[#This Row],[Call Sign]]&lt;&gt;"Pending"), "Y", "N")</f>
        <v>N</v>
      </c>
      <c r="I2168" s="10" t="str" cm="1">
        <f t="array" ref="I21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8" s="6" t="str" cm="1">
        <f t="array" ref="J2168">IF(IFERROR(VLOOKUP(VALUE(Table13[[#This Row],[County FIPS]]), IFERROR(IF(VALUE([1]!New_Leases[#Data])=0, "Pending", VALUE([1]!New_Leases[#Data])), [1]!New_Leases[#Data]), 13, FALSE), "N")="Active", "Y", "N")</f>
        <v>N</v>
      </c>
      <c r="K2168" s="9" t="str" cm="1">
        <f t="array" ref="K21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8" s="9" t="str" cm="1">
        <f t="array" ref="L21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8" s="11" t="str" cm="1">
        <f t="array" ref="M21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8" s="9" t="str" cm="1">
        <f t="array" ref="N2168">IF(IFERROR(VLOOKUP(VALUE(Table13[[#This Row],[County FIPS]]), VALUE([1]!Assignments_of_Authorization[#Data]), 1, FALSE), "N")&lt;&gt;"N", "Y", "N")</f>
        <v>N</v>
      </c>
      <c r="O2168" s="9" t="str" cm="1">
        <f t="array" ref="O21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8" s="9" t="str" cm="1">
        <f t="array" ref="P21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8" s="9" t="str" cm="1">
        <f t="array" ref="Q21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69" spans="2:17" x14ac:dyDescent="0.25">
      <c r="B2169" s="8" t="s">
        <v>4214</v>
      </c>
      <c r="C2169" t="s">
        <v>1384</v>
      </c>
      <c r="D2169" t="s">
        <v>42</v>
      </c>
      <c r="E2169" t="s">
        <v>6</v>
      </c>
      <c r="F2169" s="4">
        <v>24785</v>
      </c>
      <c r="G2169" s="6" t="str" cm="1">
        <f t="array" ref="G2169">IFERROR(VLOOKUP(VALUE(Table13[[#This Row],[County FIPS]]), IFERROR(IF(VALUE([1]!New_Licenses[#Data])=0, "Pending", VALUE([1]!New_Licenses[#Data])), [1]!New_Licenses[#Data]), 8, FALSE), "N/A")</f>
        <v>N/A</v>
      </c>
      <c r="H2169" s="9" t="str">
        <f>IF(AND(Table13[[#This Row],[Call Sign]]&lt;&gt;"N/A", Table13[[#This Row],[Call Sign]]&lt;&gt;"Pending"), "Y", "N")</f>
        <v>N</v>
      </c>
      <c r="I2169" s="10" t="str" cm="1">
        <f t="array" ref="I21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69" s="6" t="str" cm="1">
        <f t="array" ref="J2169">IF(IFERROR(VLOOKUP(VALUE(Table13[[#This Row],[County FIPS]]), IFERROR(IF(VALUE([1]!New_Leases[#Data])=0, "Pending", VALUE([1]!New_Leases[#Data])), [1]!New_Leases[#Data]), 13, FALSE), "N")="Active", "Y", "N")</f>
        <v>N</v>
      </c>
      <c r="K2169" s="9" t="str" cm="1">
        <f t="array" ref="K21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69" s="9" t="str" cm="1">
        <f t="array" ref="L21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69" s="11" t="str" cm="1">
        <f t="array" ref="M21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69" s="9" t="str" cm="1">
        <f t="array" ref="N2169">IF(IFERROR(VLOOKUP(VALUE(Table13[[#This Row],[County FIPS]]), VALUE([1]!Assignments_of_Authorization[#Data]), 1, FALSE), "N")&lt;&gt;"N", "Y", "N")</f>
        <v>N</v>
      </c>
      <c r="O2169" s="9" t="str" cm="1">
        <f t="array" ref="O21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69" s="9" t="str" cm="1">
        <f t="array" ref="P21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69" s="9" t="str" cm="1">
        <f t="array" ref="Q21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0" spans="2:17" x14ac:dyDescent="0.25">
      <c r="B2170" s="8" t="s">
        <v>4215</v>
      </c>
      <c r="C2170" t="s">
        <v>1384</v>
      </c>
      <c r="D2170" t="s">
        <v>43</v>
      </c>
      <c r="E2170" t="s">
        <v>6</v>
      </c>
      <c r="F2170" s="4">
        <v>5337</v>
      </c>
      <c r="G2170" s="6" t="str" cm="1">
        <f t="array" ref="G2170">IFERROR(VLOOKUP(VALUE(Table13[[#This Row],[County FIPS]]), IFERROR(IF(VALUE([1]!New_Licenses[#Data])=0, "Pending", VALUE([1]!New_Licenses[#Data])), [1]!New_Licenses[#Data]), 8, FALSE), "N/A")</f>
        <v>N/A</v>
      </c>
      <c r="H2170" s="9" t="str">
        <f>IF(AND(Table13[[#This Row],[Call Sign]]&lt;&gt;"N/A", Table13[[#This Row],[Call Sign]]&lt;&gt;"Pending"), "Y", "N")</f>
        <v>N</v>
      </c>
      <c r="I2170" s="10" t="str" cm="1">
        <f t="array" ref="I21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0" s="6" t="str" cm="1">
        <f t="array" ref="J2170">IF(IFERROR(VLOOKUP(VALUE(Table13[[#This Row],[County FIPS]]), IFERROR(IF(VALUE([1]!New_Leases[#Data])=0, "Pending", VALUE([1]!New_Leases[#Data])), [1]!New_Leases[#Data]), 13, FALSE), "N")="Active", "Y", "N")</f>
        <v>N</v>
      </c>
      <c r="K2170" s="9" t="str" cm="1">
        <f t="array" ref="K21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0" s="9" t="str" cm="1">
        <f t="array" ref="L21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0" s="11" t="str" cm="1">
        <f t="array" ref="M21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0" s="9" t="str" cm="1">
        <f t="array" ref="N2170">IF(IFERROR(VLOOKUP(VALUE(Table13[[#This Row],[County FIPS]]), VALUE([1]!Assignments_of_Authorization[#Data]), 1, FALSE), "N")&lt;&gt;"N", "Y", "N")</f>
        <v>N</v>
      </c>
      <c r="O2170" s="9" t="str" cm="1">
        <f t="array" ref="O21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0" s="9" t="str" cm="1">
        <f t="array" ref="P21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0" s="9" t="str" cm="1">
        <f t="array" ref="Q21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1" spans="2:17" x14ac:dyDescent="0.25">
      <c r="B2171" s="8" t="s">
        <v>4216</v>
      </c>
      <c r="C2171" t="s">
        <v>1384</v>
      </c>
      <c r="D2171" t="s">
        <v>1287</v>
      </c>
      <c r="E2171" t="s">
        <v>6</v>
      </c>
      <c r="F2171" s="4">
        <v>10272</v>
      </c>
      <c r="G2171" s="6" t="str" cm="1">
        <f t="array" ref="G2171">IFERROR(VLOOKUP(VALUE(Table13[[#This Row],[County FIPS]]), IFERROR(IF(VALUE([1]!New_Licenses[#Data])=0, "Pending", VALUE([1]!New_Licenses[#Data])), [1]!New_Licenses[#Data]), 8, FALSE), "N/A")</f>
        <v>N/A</v>
      </c>
      <c r="H2171" s="9" t="str">
        <f>IF(AND(Table13[[#This Row],[Call Sign]]&lt;&gt;"N/A", Table13[[#This Row],[Call Sign]]&lt;&gt;"Pending"), "Y", "N")</f>
        <v>N</v>
      </c>
      <c r="I2171" s="10" t="str" cm="1">
        <f t="array" ref="I21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1" s="6" t="str" cm="1">
        <f t="array" ref="J2171">IF(IFERROR(VLOOKUP(VALUE(Table13[[#This Row],[County FIPS]]), IFERROR(IF(VALUE([1]!New_Leases[#Data])=0, "Pending", VALUE([1]!New_Leases[#Data])), [1]!New_Leases[#Data]), 13, FALSE), "N")="Active", "Y", "N")</f>
        <v>N</v>
      </c>
      <c r="K2171" s="9" t="str" cm="1">
        <f t="array" ref="K21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1" s="9" t="str" cm="1">
        <f t="array" ref="L21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1" s="11" t="str" cm="1">
        <f t="array" ref="M21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1" s="9" t="str" cm="1">
        <f t="array" ref="N2171">IF(IFERROR(VLOOKUP(VALUE(Table13[[#This Row],[County FIPS]]), VALUE([1]!Assignments_of_Authorization[#Data]), 1, FALSE), "N")&lt;&gt;"N", "Y", "N")</f>
        <v>N</v>
      </c>
      <c r="O2171" s="9" t="str" cm="1">
        <f t="array" ref="O21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1" s="9" t="str" cm="1">
        <f t="array" ref="P21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1" s="9" t="str" cm="1">
        <f t="array" ref="Q21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2" spans="2:17" x14ac:dyDescent="0.25">
      <c r="B2172" s="8" t="s">
        <v>4217</v>
      </c>
      <c r="C2172" t="s">
        <v>1384</v>
      </c>
      <c r="D2172" t="s">
        <v>1401</v>
      </c>
      <c r="E2172" t="s">
        <v>6</v>
      </c>
      <c r="F2172" s="4">
        <v>43700</v>
      </c>
      <c r="G2172" s="6" t="str" cm="1">
        <f t="array" ref="G2172">IFERROR(VLOOKUP(VALUE(Table13[[#This Row],[County FIPS]]), IFERROR(IF(VALUE([1]!New_Licenses[#Data])=0, "Pending", VALUE([1]!New_Licenses[#Data])), [1]!New_Licenses[#Data]), 8, FALSE), "N/A")</f>
        <v>N/A</v>
      </c>
      <c r="H2172" s="9" t="str">
        <f>IF(AND(Table13[[#This Row],[Call Sign]]&lt;&gt;"N/A", Table13[[#This Row],[Call Sign]]&lt;&gt;"Pending"), "Y", "N")</f>
        <v>N</v>
      </c>
      <c r="I2172" s="10" t="str" cm="1">
        <f t="array" ref="I21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2" s="6" t="str" cm="1">
        <f t="array" ref="J2172">IF(IFERROR(VLOOKUP(VALUE(Table13[[#This Row],[County FIPS]]), IFERROR(IF(VALUE([1]!New_Leases[#Data])=0, "Pending", VALUE([1]!New_Leases[#Data])), [1]!New_Leases[#Data]), 13, FALSE), "N")="Active", "Y", "N")</f>
        <v>N</v>
      </c>
      <c r="K2172" s="9" t="str" cm="1">
        <f t="array" ref="K21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2" s="9" t="str" cm="1">
        <f t="array" ref="L21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2" s="11" t="str" cm="1">
        <f t="array" ref="M21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2" s="9" t="str" cm="1">
        <f t="array" ref="N2172">IF(IFERROR(VLOOKUP(VALUE(Table13[[#This Row],[County FIPS]]), VALUE([1]!Assignments_of_Authorization[#Data]), 1, FALSE), "N")&lt;&gt;"N", "Y", "N")</f>
        <v>N</v>
      </c>
      <c r="O2172" s="9" t="str" cm="1">
        <f t="array" ref="O21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2" s="9" t="str" cm="1">
        <f t="array" ref="P21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2" s="9" t="str" cm="1">
        <f t="array" ref="Q21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3" spans="2:17" x14ac:dyDescent="0.25">
      <c r="B2173" s="8" t="s">
        <v>4218</v>
      </c>
      <c r="C2173" t="s">
        <v>1384</v>
      </c>
      <c r="D2173" t="s">
        <v>1402</v>
      </c>
      <c r="E2173" t="s">
        <v>6</v>
      </c>
      <c r="F2173" s="4">
        <v>15184</v>
      </c>
      <c r="G2173" s="6" t="str" cm="1">
        <f t="array" ref="G2173">IFERROR(VLOOKUP(VALUE(Table13[[#This Row],[County FIPS]]), IFERROR(IF(VALUE([1]!New_Licenses[#Data])=0, "Pending", VALUE([1]!New_Licenses[#Data])), [1]!New_Licenses[#Data]), 8, FALSE), "N/A")</f>
        <v>N/A</v>
      </c>
      <c r="H2173" s="9" t="str">
        <f>IF(AND(Table13[[#This Row],[Call Sign]]&lt;&gt;"N/A", Table13[[#This Row],[Call Sign]]&lt;&gt;"Pending"), "Y", "N")</f>
        <v>N</v>
      </c>
      <c r="I2173" s="10" t="str" cm="1">
        <f t="array" ref="I21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3" s="6" t="str" cm="1">
        <f t="array" ref="J2173">IF(IFERROR(VLOOKUP(VALUE(Table13[[#This Row],[County FIPS]]), IFERROR(IF(VALUE([1]!New_Leases[#Data])=0, "Pending", VALUE([1]!New_Leases[#Data])), [1]!New_Leases[#Data]), 13, FALSE), "N")="Active", "Y", "N")</f>
        <v>N</v>
      </c>
      <c r="K2173" s="9" t="str" cm="1">
        <f t="array" ref="K21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3" s="9" t="str" cm="1">
        <f t="array" ref="L21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3" s="11" t="str" cm="1">
        <f t="array" ref="M21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3" s="9" t="str" cm="1">
        <f t="array" ref="N2173">IF(IFERROR(VLOOKUP(VALUE(Table13[[#This Row],[County FIPS]]), VALUE([1]!Assignments_of_Authorization[#Data]), 1, FALSE), "N")&lt;&gt;"N", "Y", "N")</f>
        <v>N</v>
      </c>
      <c r="O2173" s="9" t="str" cm="1">
        <f t="array" ref="O21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3" s="9" t="str" cm="1">
        <f t="array" ref="P21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3" s="9" t="str" cm="1">
        <f t="array" ref="Q21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4" spans="2:17" x14ac:dyDescent="0.25">
      <c r="B2174" s="8" t="s">
        <v>4219</v>
      </c>
      <c r="C2174" t="s">
        <v>1384</v>
      </c>
      <c r="D2174" t="s">
        <v>268</v>
      </c>
      <c r="E2174" t="s">
        <v>6</v>
      </c>
      <c r="F2174" s="4">
        <v>8509</v>
      </c>
      <c r="G2174" s="6" t="str" cm="1">
        <f t="array" ref="G2174">IFERROR(VLOOKUP(VALUE(Table13[[#This Row],[County FIPS]]), IFERROR(IF(VALUE([1]!New_Licenses[#Data])=0, "Pending", VALUE([1]!New_Licenses[#Data])), [1]!New_Licenses[#Data]), 8, FALSE), "N/A")</f>
        <v>N/A</v>
      </c>
      <c r="H2174" s="9" t="str">
        <f>IF(AND(Table13[[#This Row],[Call Sign]]&lt;&gt;"N/A", Table13[[#This Row],[Call Sign]]&lt;&gt;"Pending"), "Y", "N")</f>
        <v>N</v>
      </c>
      <c r="I2174" s="10" t="str" cm="1">
        <f t="array" ref="I21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4" s="6" t="str" cm="1">
        <f t="array" ref="J2174">IF(IFERROR(VLOOKUP(VALUE(Table13[[#This Row],[County FIPS]]), IFERROR(IF(VALUE([1]!New_Leases[#Data])=0, "Pending", VALUE([1]!New_Leases[#Data])), [1]!New_Leases[#Data]), 13, FALSE), "N")="Active", "Y", "N")</f>
        <v>N</v>
      </c>
      <c r="K2174" s="9" t="str" cm="1">
        <f t="array" ref="K21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4" s="9" t="str" cm="1">
        <f t="array" ref="L21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4" s="11" t="str" cm="1">
        <f t="array" ref="M21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4" s="9" t="str" cm="1">
        <f t="array" ref="N2174">IF(IFERROR(VLOOKUP(VALUE(Table13[[#This Row],[County FIPS]]), VALUE([1]!Assignments_of_Authorization[#Data]), 1, FALSE), "N")&lt;&gt;"N", "Y", "N")</f>
        <v>N</v>
      </c>
      <c r="O2174" s="9" t="str" cm="1">
        <f t="array" ref="O21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4" s="9" t="str" cm="1">
        <f t="array" ref="P21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4" s="9" t="str" cm="1">
        <f t="array" ref="Q21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5" spans="2:17" x14ac:dyDescent="0.25">
      <c r="B2175" s="8" t="s">
        <v>4220</v>
      </c>
      <c r="C2175" t="s">
        <v>1384</v>
      </c>
      <c r="D2175" t="s">
        <v>1403</v>
      </c>
      <c r="E2175" t="s">
        <v>6</v>
      </c>
      <c r="F2175" s="4">
        <v>9444</v>
      </c>
      <c r="G2175" s="6" t="str" cm="1">
        <f t="array" ref="G2175">IFERROR(VLOOKUP(VALUE(Table13[[#This Row],[County FIPS]]), IFERROR(IF(VALUE([1]!New_Licenses[#Data])=0, "Pending", VALUE([1]!New_Licenses[#Data])), [1]!New_Licenses[#Data]), 8, FALSE), "N/A")</f>
        <v>N/A</v>
      </c>
      <c r="H2175" s="9" t="str">
        <f>IF(AND(Table13[[#This Row],[Call Sign]]&lt;&gt;"N/A", Table13[[#This Row],[Call Sign]]&lt;&gt;"Pending"), "Y", "N")</f>
        <v>N</v>
      </c>
      <c r="I2175" s="10" t="str" cm="1">
        <f t="array" ref="I21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5" s="6" t="str" cm="1">
        <f t="array" ref="J2175">IF(IFERROR(VLOOKUP(VALUE(Table13[[#This Row],[County FIPS]]), IFERROR(IF(VALUE([1]!New_Leases[#Data])=0, "Pending", VALUE([1]!New_Leases[#Data])), [1]!New_Leases[#Data]), 13, FALSE), "N")="Active", "Y", "N")</f>
        <v>N</v>
      </c>
      <c r="K2175" s="9" t="str" cm="1">
        <f t="array" ref="K21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5" s="9" t="str" cm="1">
        <f t="array" ref="L21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5" s="11" t="str" cm="1">
        <f t="array" ref="M21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5" s="9" t="str" cm="1">
        <f t="array" ref="N2175">IF(IFERROR(VLOOKUP(VALUE(Table13[[#This Row],[County FIPS]]), VALUE([1]!Assignments_of_Authorization[#Data]), 1, FALSE), "N")&lt;&gt;"N", "Y", "N")</f>
        <v>N</v>
      </c>
      <c r="O2175" s="9" t="str" cm="1">
        <f t="array" ref="O21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5" s="9" t="str" cm="1">
        <f t="array" ref="P21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5" s="9" t="str" cm="1">
        <f t="array" ref="Q21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6" spans="2:17" x14ac:dyDescent="0.25">
      <c r="B2176" s="8" t="s">
        <v>4221</v>
      </c>
      <c r="C2176" t="s">
        <v>1384</v>
      </c>
      <c r="D2176" t="s">
        <v>1404</v>
      </c>
      <c r="E2176" t="s">
        <v>6</v>
      </c>
      <c r="F2176" s="4">
        <v>48129</v>
      </c>
      <c r="G2176" s="6" t="str" cm="1">
        <f t="array" ref="G2176">IFERROR(VLOOKUP(VALUE(Table13[[#This Row],[County FIPS]]), IFERROR(IF(VALUE([1]!New_Licenses[#Data])=0, "Pending", VALUE([1]!New_Licenses[#Data])), [1]!New_Licenses[#Data]), 8, FALSE), "N/A")</f>
        <v>N/A</v>
      </c>
      <c r="H2176" s="9" t="str">
        <f>IF(AND(Table13[[#This Row],[Call Sign]]&lt;&gt;"N/A", Table13[[#This Row],[Call Sign]]&lt;&gt;"Pending"), "Y", "N")</f>
        <v>N</v>
      </c>
      <c r="I2176" s="10" t="str" cm="1">
        <f t="array" ref="I21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6" s="6" t="str" cm="1">
        <f t="array" ref="J2176">IF(IFERROR(VLOOKUP(VALUE(Table13[[#This Row],[County FIPS]]), IFERROR(IF(VALUE([1]!New_Leases[#Data])=0, "Pending", VALUE([1]!New_Leases[#Data])), [1]!New_Leases[#Data]), 13, FALSE), "N")="Active", "Y", "N")</f>
        <v>N</v>
      </c>
      <c r="K2176" s="9" t="str" cm="1">
        <f t="array" ref="K21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6" s="9" t="str" cm="1">
        <f t="array" ref="L21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6" s="11" t="str" cm="1">
        <f t="array" ref="M21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6" s="9" t="str" cm="1">
        <f t="array" ref="N2176">IF(IFERROR(VLOOKUP(VALUE(Table13[[#This Row],[County FIPS]]), VALUE([1]!Assignments_of_Authorization[#Data]), 1, FALSE), "N")&lt;&gt;"N", "Y", "N")</f>
        <v>N</v>
      </c>
      <c r="O2176" s="9" t="str" cm="1">
        <f t="array" ref="O21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6" s="9" t="str" cm="1">
        <f t="array" ref="P21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6" s="9" t="str" cm="1">
        <f t="array" ref="Q21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7" spans="2:17" x14ac:dyDescent="0.25">
      <c r="B2177" s="8" t="s">
        <v>4222</v>
      </c>
      <c r="C2177" t="s">
        <v>1384</v>
      </c>
      <c r="D2177" t="s">
        <v>153</v>
      </c>
      <c r="E2177" t="s">
        <v>6</v>
      </c>
      <c r="F2177" s="4">
        <v>33458</v>
      </c>
      <c r="G2177" s="6" t="str" cm="1">
        <f t="array" ref="G2177">IFERROR(VLOOKUP(VALUE(Table13[[#This Row],[County FIPS]]), IFERROR(IF(VALUE([1]!New_Licenses[#Data])=0, "Pending", VALUE([1]!New_Licenses[#Data])), [1]!New_Licenses[#Data]), 8, FALSE), "N/A")</f>
        <v>N/A</v>
      </c>
      <c r="H2177" s="9" t="str">
        <f>IF(AND(Table13[[#This Row],[Call Sign]]&lt;&gt;"N/A", Table13[[#This Row],[Call Sign]]&lt;&gt;"Pending"), "Y", "N")</f>
        <v>N</v>
      </c>
      <c r="I2177" s="10" t="str" cm="1">
        <f t="array" ref="I21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7" s="6" t="str" cm="1">
        <f t="array" ref="J2177">IF(IFERROR(VLOOKUP(VALUE(Table13[[#This Row],[County FIPS]]), IFERROR(IF(VALUE([1]!New_Leases[#Data])=0, "Pending", VALUE([1]!New_Leases[#Data])), [1]!New_Leases[#Data]), 13, FALSE), "N")="Active", "Y", "N")</f>
        <v>N</v>
      </c>
      <c r="K2177" s="9" t="str" cm="1">
        <f t="array" ref="K21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7" s="9" t="str" cm="1">
        <f t="array" ref="L21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7" s="11" t="str" cm="1">
        <f t="array" ref="M21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7" s="9" t="str" cm="1">
        <f t="array" ref="N2177">IF(IFERROR(VLOOKUP(VALUE(Table13[[#This Row],[County FIPS]]), VALUE([1]!Assignments_of_Authorization[#Data]), 1, FALSE), "N")&lt;&gt;"N", "Y", "N")</f>
        <v>N</v>
      </c>
      <c r="O2177" s="9" t="str" cm="1">
        <f t="array" ref="O21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7" s="9" t="str" cm="1">
        <f t="array" ref="P21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7" s="9" t="str" cm="1">
        <f t="array" ref="Q21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8" spans="2:17" x14ac:dyDescent="0.25">
      <c r="B2178" s="8" t="s">
        <v>4223</v>
      </c>
      <c r="C2178" t="s">
        <v>1384</v>
      </c>
      <c r="D2178" t="s">
        <v>155</v>
      </c>
      <c r="E2178" t="s">
        <v>6</v>
      </c>
      <c r="F2178" s="4">
        <v>49555</v>
      </c>
      <c r="G2178" s="6" t="str" cm="1">
        <f t="array" ref="G2178">IFERROR(VLOOKUP(VALUE(Table13[[#This Row],[County FIPS]]), IFERROR(IF(VALUE([1]!New_Licenses[#Data])=0, "Pending", VALUE([1]!New_Licenses[#Data])), [1]!New_Licenses[#Data]), 8, FALSE), "N/A")</f>
        <v>N/A</v>
      </c>
      <c r="H2178" s="9" t="str">
        <f>IF(AND(Table13[[#This Row],[Call Sign]]&lt;&gt;"N/A", Table13[[#This Row],[Call Sign]]&lt;&gt;"Pending"), "Y", "N")</f>
        <v>N</v>
      </c>
      <c r="I2178" s="10" t="str" cm="1">
        <f t="array" ref="I21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8" s="6" t="str" cm="1">
        <f t="array" ref="J2178">IF(IFERROR(VLOOKUP(VALUE(Table13[[#This Row],[County FIPS]]), IFERROR(IF(VALUE([1]!New_Leases[#Data])=0, "Pending", VALUE([1]!New_Leases[#Data])), [1]!New_Leases[#Data]), 13, FALSE), "N")="Active", "Y", "N")</f>
        <v>N</v>
      </c>
      <c r="K2178" s="9" t="str" cm="1">
        <f t="array" ref="K21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8" s="9" t="str" cm="1">
        <f t="array" ref="L21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8" s="11" t="str" cm="1">
        <f t="array" ref="M21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8" s="9" t="str" cm="1">
        <f t="array" ref="N2178">IF(IFERROR(VLOOKUP(VALUE(Table13[[#This Row],[County FIPS]]), VALUE([1]!Assignments_of_Authorization[#Data]), 1, FALSE), "N")&lt;&gt;"N", "Y", "N")</f>
        <v>N</v>
      </c>
      <c r="O2178" s="9" t="str" cm="1">
        <f t="array" ref="O21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8" s="9" t="str" cm="1">
        <f t="array" ref="P21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8" s="9" t="str" cm="1">
        <f t="array" ref="Q21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79" spans="2:17" x14ac:dyDescent="0.25">
      <c r="B2179" s="8" t="s">
        <v>4224</v>
      </c>
      <c r="C2179" t="s">
        <v>1384</v>
      </c>
      <c r="D2179" t="s">
        <v>1405</v>
      </c>
      <c r="E2179" t="s">
        <v>6</v>
      </c>
      <c r="F2179" s="4">
        <v>10146</v>
      </c>
      <c r="G2179" s="6" t="str" cm="1">
        <f t="array" ref="G2179">IFERROR(VLOOKUP(VALUE(Table13[[#This Row],[County FIPS]]), IFERROR(IF(VALUE([1]!New_Licenses[#Data])=0, "Pending", VALUE([1]!New_Licenses[#Data])), [1]!New_Licenses[#Data]), 8, FALSE), "N/A")</f>
        <v>N/A</v>
      </c>
      <c r="H2179" s="9" t="str">
        <f>IF(AND(Table13[[#This Row],[Call Sign]]&lt;&gt;"N/A", Table13[[#This Row],[Call Sign]]&lt;&gt;"Pending"), "Y", "N")</f>
        <v>N</v>
      </c>
      <c r="I2179" s="10" t="str" cm="1">
        <f t="array" ref="I21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79" s="6" t="str" cm="1">
        <f t="array" ref="J2179">IF(IFERROR(VLOOKUP(VALUE(Table13[[#This Row],[County FIPS]]), IFERROR(IF(VALUE([1]!New_Leases[#Data])=0, "Pending", VALUE([1]!New_Leases[#Data])), [1]!New_Leases[#Data]), 13, FALSE), "N")="Active", "Y", "N")</f>
        <v>N</v>
      </c>
      <c r="K2179" s="9" t="str" cm="1">
        <f t="array" ref="K21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79" s="9" t="str" cm="1">
        <f t="array" ref="L21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79" s="11" t="str" cm="1">
        <f t="array" ref="M21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79" s="9" t="str" cm="1">
        <f t="array" ref="N2179">IF(IFERROR(VLOOKUP(VALUE(Table13[[#This Row],[County FIPS]]), VALUE([1]!Assignments_of_Authorization[#Data]), 1, FALSE), "N")&lt;&gt;"N", "Y", "N")</f>
        <v>N</v>
      </c>
      <c r="O2179" s="9" t="str" cm="1">
        <f t="array" ref="O21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79" s="9" t="str" cm="1">
        <f t="array" ref="P21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79" s="9" t="str" cm="1">
        <f t="array" ref="Q21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0" spans="2:17" x14ac:dyDescent="0.25">
      <c r="B2180" s="8" t="s">
        <v>4225</v>
      </c>
      <c r="C2180" t="s">
        <v>1384</v>
      </c>
      <c r="D2180" t="s">
        <v>1406</v>
      </c>
      <c r="E2180" t="s">
        <v>6</v>
      </c>
      <c r="F2180" s="4">
        <v>41662</v>
      </c>
      <c r="G2180" s="6" t="str" cm="1">
        <f t="array" ref="G2180">IFERROR(VLOOKUP(VALUE(Table13[[#This Row],[County FIPS]]), IFERROR(IF(VALUE([1]!New_Licenses[#Data])=0, "Pending", VALUE([1]!New_Licenses[#Data])), [1]!New_Licenses[#Data]), 8, FALSE), "N/A")</f>
        <v>N/A</v>
      </c>
      <c r="H2180" s="9" t="str">
        <f>IF(AND(Table13[[#This Row],[Call Sign]]&lt;&gt;"N/A", Table13[[#This Row],[Call Sign]]&lt;&gt;"Pending"), "Y", "N")</f>
        <v>N</v>
      </c>
      <c r="I2180" s="10" t="str" cm="1">
        <f t="array" ref="I21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0" s="6" t="str" cm="1">
        <f t="array" ref="J2180">IF(IFERROR(VLOOKUP(VALUE(Table13[[#This Row],[County FIPS]]), IFERROR(IF(VALUE([1]!New_Leases[#Data])=0, "Pending", VALUE([1]!New_Leases[#Data])), [1]!New_Leases[#Data]), 13, FALSE), "N")="Active", "Y", "N")</f>
        <v>N</v>
      </c>
      <c r="K2180" s="9" t="str" cm="1">
        <f t="array" ref="K21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0" s="9" t="str" cm="1">
        <f t="array" ref="L21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0" s="11" t="str" cm="1">
        <f t="array" ref="M21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0" s="9" t="str" cm="1">
        <f t="array" ref="N2180">IF(IFERROR(VLOOKUP(VALUE(Table13[[#This Row],[County FIPS]]), VALUE([1]!Assignments_of_Authorization[#Data]), 1, FALSE), "N")&lt;&gt;"N", "Y", "N")</f>
        <v>N</v>
      </c>
      <c r="O2180" s="9" t="str" cm="1">
        <f t="array" ref="O21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0" s="9" t="str" cm="1">
        <f t="array" ref="P21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0" s="9" t="str" cm="1">
        <f t="array" ref="Q21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1" spans="2:17" x14ac:dyDescent="0.25">
      <c r="B2181" s="8" t="s">
        <v>4226</v>
      </c>
      <c r="C2181" t="s">
        <v>1384</v>
      </c>
      <c r="D2181" t="s">
        <v>1407</v>
      </c>
      <c r="E2181" t="s">
        <v>6</v>
      </c>
      <c r="F2181" s="4">
        <v>30814</v>
      </c>
      <c r="G2181" s="6" t="str" cm="1">
        <f t="array" ref="G2181">IFERROR(VLOOKUP(VALUE(Table13[[#This Row],[County FIPS]]), IFERROR(IF(VALUE([1]!New_Licenses[#Data])=0, "Pending", VALUE([1]!New_Licenses[#Data])), [1]!New_Licenses[#Data]), 8, FALSE), "N/A")</f>
        <v>N/A</v>
      </c>
      <c r="H2181" s="9" t="str">
        <f>IF(AND(Table13[[#This Row],[Call Sign]]&lt;&gt;"N/A", Table13[[#This Row],[Call Sign]]&lt;&gt;"Pending"), "Y", "N")</f>
        <v>N</v>
      </c>
      <c r="I2181" s="10" t="str" cm="1">
        <f t="array" ref="I21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1" s="6" t="str" cm="1">
        <f t="array" ref="J2181">IF(IFERROR(VLOOKUP(VALUE(Table13[[#This Row],[County FIPS]]), IFERROR(IF(VALUE([1]!New_Leases[#Data])=0, "Pending", VALUE([1]!New_Leases[#Data])), [1]!New_Leases[#Data]), 13, FALSE), "N")="Active", "Y", "N")</f>
        <v>N</v>
      </c>
      <c r="K2181" s="9" t="str" cm="1">
        <f t="array" ref="K21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1" s="9" t="str" cm="1">
        <f t="array" ref="L21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1" s="11" t="str" cm="1">
        <f t="array" ref="M21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1" s="9" t="str" cm="1">
        <f t="array" ref="N2181">IF(IFERROR(VLOOKUP(VALUE(Table13[[#This Row],[County FIPS]]), VALUE([1]!Assignments_of_Authorization[#Data]), 1, FALSE), "N")&lt;&gt;"N", "Y", "N")</f>
        <v>N</v>
      </c>
      <c r="O2181" s="9" t="str" cm="1">
        <f t="array" ref="O21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1" s="9" t="str" cm="1">
        <f t="array" ref="P21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1" s="9" t="str" cm="1">
        <f t="array" ref="Q21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2" spans="2:17" x14ac:dyDescent="0.25">
      <c r="B2182" s="8" t="s">
        <v>4227</v>
      </c>
      <c r="C2182" t="s">
        <v>1384</v>
      </c>
      <c r="D2182" t="s">
        <v>425</v>
      </c>
      <c r="E2182" t="s">
        <v>6</v>
      </c>
      <c r="F2182" s="4">
        <v>18941</v>
      </c>
      <c r="G2182" s="6" t="str" cm="1">
        <f t="array" ref="G2182">IFERROR(VLOOKUP(VALUE(Table13[[#This Row],[County FIPS]]), IFERROR(IF(VALUE([1]!New_Licenses[#Data])=0, "Pending", VALUE([1]!New_Licenses[#Data])), [1]!New_Licenses[#Data]), 8, FALSE), "N/A")</f>
        <v>WRPG326</v>
      </c>
      <c r="H2182" s="9" t="str">
        <f>IF(AND(Table13[[#This Row],[Call Sign]]&lt;&gt;"N/A", Table13[[#This Row],[Call Sign]]&lt;&gt;"Pending"), "Y", "N")</f>
        <v>Y</v>
      </c>
      <c r="I2182" s="10" cm="1">
        <f t="array" ref="I2182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2182" s="6" t="str" cm="1">
        <f t="array" ref="J2182">IF(IFERROR(VLOOKUP(VALUE(Table13[[#This Row],[County FIPS]]), IFERROR(IF(VALUE([1]!New_Leases[#Data])=0, "Pending", VALUE([1]!New_Leases[#Data])), [1]!New_Leases[#Data]), 13, FALSE), "N")="Active", "Y", "N")</f>
        <v>N</v>
      </c>
      <c r="K2182" s="9" t="str" cm="1">
        <f t="array" ref="K21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2" s="9" t="str" cm="1">
        <f t="array" ref="L21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2" s="11" t="str" cm="1">
        <f t="array" ref="M21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2" s="9" t="str" cm="1">
        <f t="array" ref="N2182">IF(IFERROR(VLOOKUP(VALUE(Table13[[#This Row],[County FIPS]]), VALUE([1]!Assignments_of_Authorization[#Data]), 1, FALSE), "N")&lt;&gt;"N", "Y", "N")</f>
        <v>N</v>
      </c>
      <c r="O2182" s="9" t="str" cm="1">
        <f t="array" ref="O21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2" s="9" t="str" cm="1">
        <f t="array" ref="P21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2" s="9" t="str" cm="1">
        <f t="array" ref="Q21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3" spans="2:17" x14ac:dyDescent="0.25">
      <c r="B2183" s="8" t="s">
        <v>4228</v>
      </c>
      <c r="C2183" t="s">
        <v>1384</v>
      </c>
      <c r="D2183" t="s">
        <v>1408</v>
      </c>
      <c r="E2183" t="s">
        <v>6</v>
      </c>
      <c r="F2183" s="4">
        <v>7782</v>
      </c>
      <c r="G2183" s="6" t="str" cm="1">
        <f t="array" ref="G2183">IFERROR(VLOOKUP(VALUE(Table13[[#This Row],[County FIPS]]), IFERROR(IF(VALUE([1]!New_Licenses[#Data])=0, "Pending", VALUE([1]!New_Licenses[#Data])), [1]!New_Licenses[#Data]), 8, FALSE), "N/A")</f>
        <v>N/A</v>
      </c>
      <c r="H2183" s="9" t="str">
        <f>IF(AND(Table13[[#This Row],[Call Sign]]&lt;&gt;"N/A", Table13[[#This Row],[Call Sign]]&lt;&gt;"Pending"), "Y", "N")</f>
        <v>N</v>
      </c>
      <c r="I2183" s="10" t="str" cm="1">
        <f t="array" ref="I21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3" s="6" t="str" cm="1">
        <f t="array" ref="J2183">IF(IFERROR(VLOOKUP(VALUE(Table13[[#This Row],[County FIPS]]), IFERROR(IF(VALUE([1]!New_Leases[#Data])=0, "Pending", VALUE([1]!New_Leases[#Data])), [1]!New_Leases[#Data]), 13, FALSE), "N")="Active", "Y", "N")</f>
        <v>N</v>
      </c>
      <c r="K2183" s="9" t="str" cm="1">
        <f t="array" ref="K21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3" s="9" t="str" cm="1">
        <f t="array" ref="L21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3" s="11" t="str" cm="1">
        <f t="array" ref="M21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3" s="9" t="str" cm="1">
        <f t="array" ref="N2183">IF(IFERROR(VLOOKUP(VALUE(Table13[[#This Row],[County FIPS]]), VALUE([1]!Assignments_of_Authorization[#Data]), 1, FALSE), "N")&lt;&gt;"N", "Y", "N")</f>
        <v>N</v>
      </c>
      <c r="O2183" s="9" t="str" cm="1">
        <f t="array" ref="O21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3" s="9" t="str" cm="1">
        <f t="array" ref="P21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3" s="9" t="str" cm="1">
        <f t="array" ref="Q21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4" spans="2:17" x14ac:dyDescent="0.25">
      <c r="B2184" s="8" t="s">
        <v>4229</v>
      </c>
      <c r="C2184" t="s">
        <v>1384</v>
      </c>
      <c r="D2184" t="s">
        <v>54</v>
      </c>
      <c r="E2184" t="s">
        <v>6</v>
      </c>
      <c r="F2184" s="4">
        <v>15312</v>
      </c>
      <c r="G2184" s="6" t="str" cm="1">
        <f t="array" ref="G2184">IFERROR(VLOOKUP(VALUE(Table13[[#This Row],[County FIPS]]), IFERROR(IF(VALUE([1]!New_Licenses[#Data])=0, "Pending", VALUE([1]!New_Licenses[#Data])), [1]!New_Licenses[#Data]), 8, FALSE), "N/A")</f>
        <v>N/A</v>
      </c>
      <c r="H2184" s="9" t="str">
        <f>IF(AND(Table13[[#This Row],[Call Sign]]&lt;&gt;"N/A", Table13[[#This Row],[Call Sign]]&lt;&gt;"Pending"), "Y", "N")</f>
        <v>N</v>
      </c>
      <c r="I2184" s="10" t="str" cm="1">
        <f t="array" ref="I21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4" s="6" t="str" cm="1">
        <f t="array" ref="J2184">IF(IFERROR(VLOOKUP(VALUE(Table13[[#This Row],[County FIPS]]), IFERROR(IF(VALUE([1]!New_Leases[#Data])=0, "Pending", VALUE([1]!New_Leases[#Data])), [1]!New_Leases[#Data]), 13, FALSE), "N")="Active", "Y", "N")</f>
        <v>N</v>
      </c>
      <c r="K2184" s="9" t="str" cm="1">
        <f t="array" ref="K21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4" s="9" t="str" cm="1">
        <f t="array" ref="L21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4" s="11" t="str" cm="1">
        <f t="array" ref="M21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4" s="9" t="str" cm="1">
        <f t="array" ref="N2184">IF(IFERROR(VLOOKUP(VALUE(Table13[[#This Row],[County FIPS]]), VALUE([1]!Assignments_of_Authorization[#Data]), 1, FALSE), "N")&lt;&gt;"N", "Y", "N")</f>
        <v>N</v>
      </c>
      <c r="O2184" s="9" t="str" cm="1">
        <f t="array" ref="O21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4" s="9" t="str" cm="1">
        <f t="array" ref="P21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4" s="9" t="str" cm="1">
        <f t="array" ref="Q21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5" spans="2:17" x14ac:dyDescent="0.25">
      <c r="B2185" s="8" t="s">
        <v>4230</v>
      </c>
      <c r="C2185" t="s">
        <v>1384</v>
      </c>
      <c r="D2185" t="s">
        <v>1409</v>
      </c>
      <c r="E2185" t="s">
        <v>6</v>
      </c>
      <c r="F2185" s="4">
        <v>39046</v>
      </c>
      <c r="G2185" s="6" t="str" cm="1">
        <f t="array" ref="G2185">IFERROR(VLOOKUP(VALUE(Table13[[#This Row],[County FIPS]]), IFERROR(IF(VALUE([1]!New_Licenses[#Data])=0, "Pending", VALUE([1]!New_Licenses[#Data])), [1]!New_Licenses[#Data]), 8, FALSE), "N/A")</f>
        <v>N/A</v>
      </c>
      <c r="H2185" s="9" t="str">
        <f>IF(AND(Table13[[#This Row],[Call Sign]]&lt;&gt;"N/A", Table13[[#This Row],[Call Sign]]&lt;&gt;"Pending"), "Y", "N")</f>
        <v>N</v>
      </c>
      <c r="I2185" s="10" t="str" cm="1">
        <f t="array" ref="I21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5" s="6" t="str" cm="1">
        <f t="array" ref="J2185">IF(IFERROR(VLOOKUP(VALUE(Table13[[#This Row],[County FIPS]]), IFERROR(IF(VALUE([1]!New_Leases[#Data])=0, "Pending", VALUE([1]!New_Leases[#Data])), [1]!New_Leases[#Data]), 13, FALSE), "N")="Active", "Y", "N")</f>
        <v>N</v>
      </c>
      <c r="K2185" s="9" t="str" cm="1">
        <f t="array" ref="K21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5" s="9" t="str" cm="1">
        <f t="array" ref="L21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5" s="11" t="str" cm="1">
        <f t="array" ref="M21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5" s="9" t="str" cm="1">
        <f t="array" ref="N2185">IF(IFERROR(VLOOKUP(VALUE(Table13[[#This Row],[County FIPS]]), VALUE([1]!Assignments_of_Authorization[#Data]), 1, FALSE), "N")&lt;&gt;"N", "Y", "N")</f>
        <v>N</v>
      </c>
      <c r="O2185" s="9" t="str" cm="1">
        <f t="array" ref="O21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5" s="9" t="str" cm="1">
        <f t="array" ref="P21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5" s="9" t="str" cm="1">
        <f t="array" ref="Q21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6" spans="2:17" x14ac:dyDescent="0.25">
      <c r="B2186" s="8" t="s">
        <v>4231</v>
      </c>
      <c r="C2186" t="s">
        <v>1384</v>
      </c>
      <c r="D2186" t="s">
        <v>428</v>
      </c>
      <c r="E2186" t="s">
        <v>6</v>
      </c>
      <c r="F2186" s="4">
        <v>13904</v>
      </c>
      <c r="G2186" s="6" t="str" cm="1">
        <f t="array" ref="G2186">IFERROR(VLOOKUP(VALUE(Table13[[#This Row],[County FIPS]]), IFERROR(IF(VALUE([1]!New_Licenses[#Data])=0, "Pending", VALUE([1]!New_Licenses[#Data])), [1]!New_Licenses[#Data]), 8, FALSE), "N/A")</f>
        <v>N/A</v>
      </c>
      <c r="H2186" s="9" t="str">
        <f>IF(AND(Table13[[#This Row],[Call Sign]]&lt;&gt;"N/A", Table13[[#This Row],[Call Sign]]&lt;&gt;"Pending"), "Y", "N")</f>
        <v>N</v>
      </c>
      <c r="I2186" s="10" t="str" cm="1">
        <f t="array" ref="I21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6" s="6" t="str" cm="1">
        <f t="array" ref="J2186">IF(IFERROR(VLOOKUP(VALUE(Table13[[#This Row],[County FIPS]]), IFERROR(IF(VALUE([1]!New_Leases[#Data])=0, "Pending", VALUE([1]!New_Leases[#Data])), [1]!New_Leases[#Data]), 13, FALSE), "N")="Active", "Y", "N")</f>
        <v>N</v>
      </c>
      <c r="K2186" s="9" t="str" cm="1">
        <f t="array" ref="K21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6" s="9" t="str" cm="1">
        <f t="array" ref="L21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6" s="11" t="str" cm="1">
        <f t="array" ref="M21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6" s="9" t="str" cm="1">
        <f t="array" ref="N2186">IF(IFERROR(VLOOKUP(VALUE(Table13[[#This Row],[County FIPS]]), VALUE([1]!Assignments_of_Authorization[#Data]), 1, FALSE), "N")&lt;&gt;"N", "Y", "N")</f>
        <v>N</v>
      </c>
      <c r="O2186" s="9" t="str" cm="1">
        <f t="array" ref="O21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6" s="9" t="str" cm="1">
        <f t="array" ref="P21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6" s="9" t="str" cm="1">
        <f t="array" ref="Q21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7" spans="2:17" x14ac:dyDescent="0.25">
      <c r="B2187" s="8" t="s">
        <v>4232</v>
      </c>
      <c r="C2187" t="s">
        <v>1384</v>
      </c>
      <c r="D2187" t="s">
        <v>1410</v>
      </c>
      <c r="E2187" t="s">
        <v>6</v>
      </c>
      <c r="F2187" s="4">
        <v>66339</v>
      </c>
      <c r="G2187" s="6" t="str" cm="1">
        <f t="array" ref="G2187">IFERROR(VLOOKUP(VALUE(Table13[[#This Row],[County FIPS]]), IFERROR(IF(VALUE([1]!New_Licenses[#Data])=0, "Pending", VALUE([1]!New_Licenses[#Data])), [1]!New_Licenses[#Data]), 8, FALSE), "N/A")</f>
        <v>N/A</v>
      </c>
      <c r="H2187" s="9" t="str">
        <f>IF(AND(Table13[[#This Row],[Call Sign]]&lt;&gt;"N/A", Table13[[#This Row],[Call Sign]]&lt;&gt;"Pending"), "Y", "N")</f>
        <v>N</v>
      </c>
      <c r="I2187" s="10" t="str" cm="1">
        <f t="array" ref="I21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7" s="6" t="str" cm="1">
        <f t="array" ref="J2187">IF(IFERROR(VLOOKUP(VALUE(Table13[[#This Row],[County FIPS]]), IFERROR(IF(VALUE([1]!New_Leases[#Data])=0, "Pending", VALUE([1]!New_Leases[#Data])), [1]!New_Leases[#Data]), 13, FALSE), "N")="Active", "Y", "N")</f>
        <v>N</v>
      </c>
      <c r="K2187" s="9" t="str" cm="1">
        <f t="array" ref="K21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7" s="9" t="str" cm="1">
        <f t="array" ref="L21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7" s="11" t="str" cm="1">
        <f t="array" ref="M21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7" s="9" t="str" cm="1">
        <f t="array" ref="N2187">IF(IFERROR(VLOOKUP(VALUE(Table13[[#This Row],[County FIPS]]), VALUE([1]!Assignments_of_Authorization[#Data]), 1, FALSE), "N")&lt;&gt;"N", "Y", "N")</f>
        <v>N</v>
      </c>
      <c r="O2187" s="9" t="str" cm="1">
        <f t="array" ref="O21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7" s="9" t="str" cm="1">
        <f t="array" ref="P21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7" s="9" t="str" cm="1">
        <f t="array" ref="Q21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8" spans="2:17" x14ac:dyDescent="0.25">
      <c r="B2188" s="8" t="s">
        <v>4233</v>
      </c>
      <c r="C2188" t="s">
        <v>1384</v>
      </c>
      <c r="D2188" t="s">
        <v>582</v>
      </c>
      <c r="E2188" t="s">
        <v>6</v>
      </c>
      <c r="F2188" s="4">
        <v>10924</v>
      </c>
      <c r="G2188" s="6" t="str" cm="1">
        <f t="array" ref="G2188">IFERROR(VLOOKUP(VALUE(Table13[[#This Row],[County FIPS]]), IFERROR(IF(VALUE([1]!New_Licenses[#Data])=0, "Pending", VALUE([1]!New_Licenses[#Data])), [1]!New_Licenses[#Data]), 8, FALSE), "N/A")</f>
        <v>N/A</v>
      </c>
      <c r="H2188" s="9" t="str">
        <f>IF(AND(Table13[[#This Row],[Call Sign]]&lt;&gt;"N/A", Table13[[#This Row],[Call Sign]]&lt;&gt;"Pending"), "Y", "N")</f>
        <v>N</v>
      </c>
      <c r="I2188" s="10" t="str" cm="1">
        <f t="array" ref="I21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8" s="6" t="str" cm="1">
        <f t="array" ref="J2188">IF(IFERROR(VLOOKUP(VALUE(Table13[[#This Row],[County FIPS]]), IFERROR(IF(VALUE([1]!New_Leases[#Data])=0, "Pending", VALUE([1]!New_Leases[#Data])), [1]!New_Leases[#Data]), 13, FALSE), "N")="Active", "Y", "N")</f>
        <v>N</v>
      </c>
      <c r="K2188" s="9" t="str" cm="1">
        <f t="array" ref="K21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8" s="9" t="str" cm="1">
        <f t="array" ref="L21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8" s="11" t="str" cm="1">
        <f t="array" ref="M21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8" s="9" t="str" cm="1">
        <f t="array" ref="N2188">IF(IFERROR(VLOOKUP(VALUE(Table13[[#This Row],[County FIPS]]), VALUE([1]!Assignments_of_Authorization[#Data]), 1, FALSE), "N")&lt;&gt;"N", "Y", "N")</f>
        <v>N</v>
      </c>
      <c r="O2188" s="9" t="str" cm="1">
        <f t="array" ref="O21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8" s="9" t="str" cm="1">
        <f t="array" ref="P21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8" s="9" t="str" cm="1">
        <f t="array" ref="Q21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89" spans="2:17" x14ac:dyDescent="0.25">
      <c r="B2189" s="8" t="s">
        <v>4234</v>
      </c>
      <c r="C2189" t="s">
        <v>1384</v>
      </c>
      <c r="D2189" t="s">
        <v>1411</v>
      </c>
      <c r="E2189" t="s">
        <v>6</v>
      </c>
      <c r="F2189" s="4">
        <v>9320</v>
      </c>
      <c r="G2189" s="6" t="str" cm="1">
        <f t="array" ref="G2189">IFERROR(VLOOKUP(VALUE(Table13[[#This Row],[County FIPS]]), IFERROR(IF(VALUE([1]!New_Licenses[#Data])=0, "Pending", VALUE([1]!New_Licenses[#Data])), [1]!New_Licenses[#Data]), 8, FALSE), "N/A")</f>
        <v>N/A</v>
      </c>
      <c r="H2189" s="9" t="str">
        <f>IF(AND(Table13[[#This Row],[Call Sign]]&lt;&gt;"N/A", Table13[[#This Row],[Call Sign]]&lt;&gt;"Pending"), "Y", "N")</f>
        <v>N</v>
      </c>
      <c r="I2189" s="10" t="str" cm="1">
        <f t="array" ref="I21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89" s="6" t="str" cm="1">
        <f t="array" ref="J2189">IF(IFERROR(VLOOKUP(VALUE(Table13[[#This Row],[County FIPS]]), IFERROR(IF(VALUE([1]!New_Leases[#Data])=0, "Pending", VALUE([1]!New_Leases[#Data])), [1]!New_Leases[#Data]), 13, FALSE), "N")="Active", "Y", "N")</f>
        <v>N</v>
      </c>
      <c r="K2189" s="9" t="str" cm="1">
        <f t="array" ref="K21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89" s="9" t="str" cm="1">
        <f t="array" ref="L21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89" s="11" t="str" cm="1">
        <f t="array" ref="M21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89" s="9" t="str" cm="1">
        <f t="array" ref="N2189">IF(IFERROR(VLOOKUP(VALUE(Table13[[#This Row],[County FIPS]]), VALUE([1]!Assignments_of_Authorization[#Data]), 1, FALSE), "N")&lt;&gt;"N", "Y", "N")</f>
        <v>N</v>
      </c>
      <c r="O2189" s="9" t="str" cm="1">
        <f t="array" ref="O21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89" s="9" t="str" cm="1">
        <f t="array" ref="P21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89" s="9" t="str" cm="1">
        <f t="array" ref="Q21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0" spans="2:17" x14ac:dyDescent="0.25">
      <c r="B2190" s="8" t="s">
        <v>4235</v>
      </c>
      <c r="C2190" t="s">
        <v>1384</v>
      </c>
      <c r="D2190" t="s">
        <v>1412</v>
      </c>
      <c r="E2190" t="s">
        <v>6</v>
      </c>
      <c r="F2190" s="4">
        <v>11310</v>
      </c>
      <c r="G2190" s="6" t="str" cm="1">
        <f t="array" ref="G2190">IFERROR(VLOOKUP(VALUE(Table13[[#This Row],[County FIPS]]), IFERROR(IF(VALUE([1]!New_Licenses[#Data])=0, "Pending", VALUE([1]!New_Licenses[#Data])), [1]!New_Licenses[#Data]), 8, FALSE), "N/A")</f>
        <v>N/A</v>
      </c>
      <c r="H2190" s="9" t="str">
        <f>IF(AND(Table13[[#This Row],[Call Sign]]&lt;&gt;"N/A", Table13[[#This Row],[Call Sign]]&lt;&gt;"Pending"), "Y", "N")</f>
        <v>N</v>
      </c>
      <c r="I2190" s="10" t="str" cm="1">
        <f t="array" ref="I21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0" s="6" t="str" cm="1">
        <f t="array" ref="J2190">IF(IFERROR(VLOOKUP(VALUE(Table13[[#This Row],[County FIPS]]), IFERROR(IF(VALUE([1]!New_Leases[#Data])=0, "Pending", VALUE([1]!New_Leases[#Data])), [1]!New_Leases[#Data]), 13, FALSE), "N")="Active", "Y", "N")</f>
        <v>N</v>
      </c>
      <c r="K2190" s="9" t="str" cm="1">
        <f t="array" ref="K21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0" s="9" t="str" cm="1">
        <f t="array" ref="L21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0" s="11" t="str" cm="1">
        <f t="array" ref="M21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0" s="9" t="str" cm="1">
        <f t="array" ref="N2190">IF(IFERROR(VLOOKUP(VALUE(Table13[[#This Row],[County FIPS]]), VALUE([1]!Assignments_of_Authorization[#Data]), 1, FALSE), "N")&lt;&gt;"N", "Y", "N")</f>
        <v>N</v>
      </c>
      <c r="O2190" s="9" t="str" cm="1">
        <f t="array" ref="O21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0" s="9" t="str" cm="1">
        <f t="array" ref="P21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0" s="9" t="str" cm="1">
        <f t="array" ref="Q21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1" spans="2:17" x14ac:dyDescent="0.25">
      <c r="B2191" s="8" t="s">
        <v>4236</v>
      </c>
      <c r="C2191" t="s">
        <v>1384</v>
      </c>
      <c r="D2191" t="s">
        <v>1413</v>
      </c>
      <c r="E2191" t="s">
        <v>8</v>
      </c>
      <c r="F2191" s="4">
        <v>796292</v>
      </c>
      <c r="G2191" s="6" t="str" cm="1">
        <f t="array" ref="G2191">IFERROR(VLOOKUP(VALUE(Table13[[#This Row],[County FIPS]]), IFERROR(IF(VALUE([1]!New_Licenses[#Data])=0, "Pending", VALUE([1]!New_Licenses[#Data])), [1]!New_Licenses[#Data]), 8, FALSE), "N/A")</f>
        <v>N/A</v>
      </c>
      <c r="H2191" s="9" t="str">
        <f>IF(AND(Table13[[#This Row],[Call Sign]]&lt;&gt;"N/A", Table13[[#This Row],[Call Sign]]&lt;&gt;"Pending"), "Y", "N")</f>
        <v>N</v>
      </c>
      <c r="I2191" s="10" t="str" cm="1">
        <f t="array" ref="I21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1" s="6" t="str" cm="1">
        <f t="array" ref="J2191">IF(IFERROR(VLOOKUP(VALUE(Table13[[#This Row],[County FIPS]]), IFERROR(IF(VALUE([1]!New_Leases[#Data])=0, "Pending", VALUE([1]!New_Leases[#Data])), [1]!New_Leases[#Data]), 13, FALSE), "N")="Active", "Y", "N")</f>
        <v>N</v>
      </c>
      <c r="K2191" s="9" t="str" cm="1">
        <f t="array" ref="K21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1" s="9" t="str" cm="1">
        <f t="array" ref="L21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1" s="11" t="str" cm="1">
        <f t="array" ref="M21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1" s="9" t="str" cm="1">
        <f t="array" ref="N2191">IF(IFERROR(VLOOKUP(VALUE(Table13[[#This Row],[County FIPS]]), VALUE([1]!Assignments_of_Authorization[#Data]), 1, FALSE), "N")&lt;&gt;"N", "Y", "N")</f>
        <v>N</v>
      </c>
      <c r="O2191" s="9" t="str" cm="1">
        <f t="array" ref="O21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1" s="9" t="str" cm="1">
        <f t="array" ref="P21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1" s="9" t="str" cm="1">
        <f t="array" ref="Q21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2" spans="2:17" x14ac:dyDescent="0.25">
      <c r="B2192" s="8" t="s">
        <v>4237</v>
      </c>
      <c r="C2192" t="s">
        <v>1384</v>
      </c>
      <c r="D2192" t="s">
        <v>1414</v>
      </c>
      <c r="E2192" t="s">
        <v>6</v>
      </c>
      <c r="F2192" s="4">
        <v>36706</v>
      </c>
      <c r="G2192" s="6" t="str" cm="1">
        <f t="array" ref="G2192">IFERROR(VLOOKUP(VALUE(Table13[[#This Row],[County FIPS]]), IFERROR(IF(VALUE([1]!New_Licenses[#Data])=0, "Pending", VALUE([1]!New_Licenses[#Data])), [1]!New_Licenses[#Data]), 8, FALSE), "N/A")</f>
        <v>N/A</v>
      </c>
      <c r="H2192" s="9" t="str">
        <f>IF(AND(Table13[[#This Row],[Call Sign]]&lt;&gt;"N/A", Table13[[#This Row],[Call Sign]]&lt;&gt;"Pending"), "Y", "N")</f>
        <v>N</v>
      </c>
      <c r="I2192" s="10" t="str" cm="1">
        <f t="array" ref="I21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2" s="6" t="str" cm="1">
        <f t="array" ref="J2192">IF(IFERROR(VLOOKUP(VALUE(Table13[[#This Row],[County FIPS]]), IFERROR(IF(VALUE([1]!New_Leases[#Data])=0, "Pending", VALUE([1]!New_Leases[#Data])), [1]!New_Leases[#Data]), 13, FALSE), "N")="Active", "Y", "N")</f>
        <v>N</v>
      </c>
      <c r="K2192" s="9" t="str" cm="1">
        <f t="array" ref="K21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2" s="9" t="str" cm="1">
        <f t="array" ref="L21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2" s="11" t="str" cm="1">
        <f t="array" ref="M21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2" s="9" t="str" cm="1">
        <f t="array" ref="N2192">IF(IFERROR(VLOOKUP(VALUE(Table13[[#This Row],[County FIPS]]), VALUE([1]!Assignments_of_Authorization[#Data]), 1, FALSE), "N")&lt;&gt;"N", "Y", "N")</f>
        <v>N</v>
      </c>
      <c r="O2192" s="9" t="str" cm="1">
        <f t="array" ref="O21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2" s="9" t="str" cm="1">
        <f t="array" ref="P21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2" s="9" t="str" cm="1">
        <f t="array" ref="Q21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3" spans="2:17" x14ac:dyDescent="0.25">
      <c r="B2193" s="8" t="s">
        <v>4238</v>
      </c>
      <c r="C2193" t="s">
        <v>1384</v>
      </c>
      <c r="D2193" t="s">
        <v>690</v>
      </c>
      <c r="E2193" t="s">
        <v>6</v>
      </c>
      <c r="F2193" s="4">
        <v>45818</v>
      </c>
      <c r="G2193" s="6" t="str" cm="1">
        <f t="array" ref="G2193">IFERROR(VLOOKUP(VALUE(Table13[[#This Row],[County FIPS]]), IFERROR(IF(VALUE([1]!New_Licenses[#Data])=0, "Pending", VALUE([1]!New_Licenses[#Data])), [1]!New_Licenses[#Data]), 8, FALSE), "N/A")</f>
        <v>N/A</v>
      </c>
      <c r="H2193" s="9" t="str">
        <f>IF(AND(Table13[[#This Row],[Call Sign]]&lt;&gt;"N/A", Table13[[#This Row],[Call Sign]]&lt;&gt;"Pending"), "Y", "N")</f>
        <v>N</v>
      </c>
      <c r="I2193" s="10" t="str" cm="1">
        <f t="array" ref="I21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3" s="6" t="str" cm="1">
        <f t="array" ref="J2193">IF(IFERROR(VLOOKUP(VALUE(Table13[[#This Row],[County FIPS]]), IFERROR(IF(VALUE([1]!New_Leases[#Data])=0, "Pending", VALUE([1]!New_Leases[#Data])), [1]!New_Leases[#Data]), 13, FALSE), "N")="Active", "Y", "N")</f>
        <v>N</v>
      </c>
      <c r="K2193" s="9" t="str" cm="1">
        <f t="array" ref="K21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3" s="9" t="str" cm="1">
        <f t="array" ref="L21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3" s="11" t="str" cm="1">
        <f t="array" ref="M21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3" s="9" t="str" cm="1">
        <f t="array" ref="N2193">IF(IFERROR(VLOOKUP(VALUE(Table13[[#This Row],[County FIPS]]), VALUE([1]!Assignments_of_Authorization[#Data]), 1, FALSE), "N")&lt;&gt;"N", "Y", "N")</f>
        <v>N</v>
      </c>
      <c r="O2193" s="9" t="str" cm="1">
        <f t="array" ref="O21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3" s="9" t="str" cm="1">
        <f t="array" ref="P21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3" s="9" t="str" cm="1">
        <f t="array" ref="Q21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4" spans="2:17" x14ac:dyDescent="0.25">
      <c r="B2194" s="8" t="s">
        <v>4239</v>
      </c>
      <c r="C2194" t="s">
        <v>1384</v>
      </c>
      <c r="D2194" t="s">
        <v>692</v>
      </c>
      <c r="E2194" t="s">
        <v>6</v>
      </c>
      <c r="F2194" s="4">
        <v>30285</v>
      </c>
      <c r="G2194" s="6" t="str" cm="1">
        <f t="array" ref="G2194">IFERROR(VLOOKUP(VALUE(Table13[[#This Row],[County FIPS]]), IFERROR(IF(VALUE([1]!New_Licenses[#Data])=0, "Pending", VALUE([1]!New_Licenses[#Data])), [1]!New_Licenses[#Data]), 8, FALSE), "N/A")</f>
        <v>N/A</v>
      </c>
      <c r="H2194" s="9" t="str">
        <f>IF(AND(Table13[[#This Row],[Call Sign]]&lt;&gt;"N/A", Table13[[#This Row],[Call Sign]]&lt;&gt;"Pending"), "Y", "N")</f>
        <v>N</v>
      </c>
      <c r="I2194" s="10" t="str" cm="1">
        <f t="array" ref="I21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4" s="6" t="str" cm="1">
        <f t="array" ref="J2194">IF(IFERROR(VLOOKUP(VALUE(Table13[[#This Row],[County FIPS]]), IFERROR(IF(VALUE([1]!New_Leases[#Data])=0, "Pending", VALUE([1]!New_Leases[#Data])), [1]!New_Leases[#Data]), 13, FALSE), "N")="Active", "Y", "N")</f>
        <v>N</v>
      </c>
      <c r="K2194" s="9" t="str" cm="1">
        <f t="array" ref="K21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4" s="9" t="str" cm="1">
        <f t="array" ref="L21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4" s="11" t="str" cm="1">
        <f t="array" ref="M21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4" s="9" t="str" cm="1">
        <f t="array" ref="N2194">IF(IFERROR(VLOOKUP(VALUE(Table13[[#This Row],[County FIPS]]), VALUE([1]!Assignments_of_Authorization[#Data]), 1, FALSE), "N")&lt;&gt;"N", "Y", "N")</f>
        <v>N</v>
      </c>
      <c r="O2194" s="9" t="str" cm="1">
        <f t="array" ref="O21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4" s="9" t="str" cm="1">
        <f t="array" ref="P21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4" s="9" t="str" cm="1">
        <f t="array" ref="Q21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5" spans="2:17" x14ac:dyDescent="0.25">
      <c r="B2195" s="8" t="s">
        <v>4240</v>
      </c>
      <c r="C2195" t="s">
        <v>1384</v>
      </c>
      <c r="D2195" t="s">
        <v>693</v>
      </c>
      <c r="E2195" t="s">
        <v>6</v>
      </c>
      <c r="F2195" s="4">
        <v>15553</v>
      </c>
      <c r="G2195" s="6" t="str" cm="1">
        <f t="array" ref="G2195">IFERROR(VLOOKUP(VALUE(Table13[[#This Row],[County FIPS]]), IFERROR(IF(VALUE([1]!New_Licenses[#Data])=0, "Pending", VALUE([1]!New_Licenses[#Data])), [1]!New_Licenses[#Data]), 8, FALSE), "N/A")</f>
        <v>N/A</v>
      </c>
      <c r="H2195" s="9" t="str">
        <f>IF(AND(Table13[[#This Row],[Call Sign]]&lt;&gt;"N/A", Table13[[#This Row],[Call Sign]]&lt;&gt;"Pending"), "Y", "N")</f>
        <v>N</v>
      </c>
      <c r="I2195" s="10" t="str" cm="1">
        <f t="array" ref="I21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5" s="6" t="str" cm="1">
        <f t="array" ref="J2195">IF(IFERROR(VLOOKUP(VALUE(Table13[[#This Row],[County FIPS]]), IFERROR(IF(VALUE([1]!New_Leases[#Data])=0, "Pending", VALUE([1]!New_Leases[#Data])), [1]!New_Leases[#Data]), 13, FALSE), "N")="Active", "Y", "N")</f>
        <v>N</v>
      </c>
      <c r="K2195" s="9" t="str" cm="1">
        <f t="array" ref="K21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5" s="9" t="str" cm="1">
        <f t="array" ref="L21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5" s="11" t="str" cm="1">
        <f t="array" ref="M21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5" s="9" t="str" cm="1">
        <f t="array" ref="N2195">IF(IFERROR(VLOOKUP(VALUE(Table13[[#This Row],[County FIPS]]), VALUE([1]!Assignments_of_Authorization[#Data]), 1, FALSE), "N")&lt;&gt;"N", "Y", "N")</f>
        <v>N</v>
      </c>
      <c r="O2195" s="9" t="str" cm="1">
        <f t="array" ref="O21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5" s="9" t="str" cm="1">
        <f t="array" ref="P21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5" s="9" t="str" cm="1">
        <f t="array" ref="Q21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6" spans="2:17" x14ac:dyDescent="0.25">
      <c r="B2196" s="8" t="s">
        <v>4241</v>
      </c>
      <c r="C2196" t="s">
        <v>1384</v>
      </c>
      <c r="D2196" t="s">
        <v>1415</v>
      </c>
      <c r="E2196" t="s">
        <v>8</v>
      </c>
      <c r="F2196" s="4">
        <v>81646</v>
      </c>
      <c r="G2196" s="6" t="str" cm="1">
        <f t="array" ref="G2196">IFERROR(VLOOKUP(VALUE(Table13[[#This Row],[County FIPS]]), IFERROR(IF(VALUE([1]!New_Licenses[#Data])=0, "Pending", VALUE([1]!New_Licenses[#Data])), [1]!New_Licenses[#Data]), 8, FALSE), "N/A")</f>
        <v>N/A</v>
      </c>
      <c r="H2196" s="9" t="str">
        <f>IF(AND(Table13[[#This Row],[Call Sign]]&lt;&gt;"N/A", Table13[[#This Row],[Call Sign]]&lt;&gt;"Pending"), "Y", "N")</f>
        <v>N</v>
      </c>
      <c r="I2196" s="10" t="str" cm="1">
        <f t="array" ref="I21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6" s="6" t="str" cm="1">
        <f t="array" ref="J2196">IF(IFERROR(VLOOKUP(VALUE(Table13[[#This Row],[County FIPS]]), IFERROR(IF(VALUE([1]!New_Leases[#Data])=0, "Pending", VALUE([1]!New_Leases[#Data])), [1]!New_Leases[#Data]), 13, FALSE), "N")="Active", "Y", "N")</f>
        <v>N</v>
      </c>
      <c r="K2196" s="9" t="str" cm="1">
        <f t="array" ref="K21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6" s="9" t="str" cm="1">
        <f t="array" ref="L21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6" s="11" t="str" cm="1">
        <f t="array" ref="M21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6" s="9" t="str" cm="1">
        <f t="array" ref="N2196">IF(IFERROR(VLOOKUP(VALUE(Table13[[#This Row],[County FIPS]]), VALUE([1]!Assignments_of_Authorization[#Data]), 1, FALSE), "N")&lt;&gt;"N", "Y", "N")</f>
        <v>N</v>
      </c>
      <c r="O2196" s="9" t="str" cm="1">
        <f t="array" ref="O21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6" s="9" t="str" cm="1">
        <f t="array" ref="P21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6" s="9" t="str" cm="1">
        <f t="array" ref="Q21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7" spans="2:17" x14ac:dyDescent="0.25">
      <c r="B2197" s="8" t="s">
        <v>4242</v>
      </c>
      <c r="C2197" t="s">
        <v>1384</v>
      </c>
      <c r="D2197" t="s">
        <v>1416</v>
      </c>
      <c r="E2197" t="s">
        <v>6</v>
      </c>
      <c r="F2197" s="4">
        <v>43773</v>
      </c>
      <c r="G2197" s="6" t="str" cm="1">
        <f t="array" ref="G2197">IFERROR(VLOOKUP(VALUE(Table13[[#This Row],[County FIPS]]), IFERROR(IF(VALUE([1]!New_Licenses[#Data])=0, "Pending", VALUE([1]!New_Licenses[#Data])), [1]!New_Licenses[#Data]), 8, FALSE), "N/A")</f>
        <v>N/A</v>
      </c>
      <c r="H2197" s="9" t="str">
        <f>IF(AND(Table13[[#This Row],[Call Sign]]&lt;&gt;"N/A", Table13[[#This Row],[Call Sign]]&lt;&gt;"Pending"), "Y", "N")</f>
        <v>N</v>
      </c>
      <c r="I2197" s="10" t="str" cm="1">
        <f t="array" ref="I21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7" s="6" t="str" cm="1">
        <f t="array" ref="J2197">IF(IFERROR(VLOOKUP(VALUE(Table13[[#This Row],[County FIPS]]), IFERROR(IF(VALUE([1]!New_Leases[#Data])=0, "Pending", VALUE([1]!New_Leases[#Data])), [1]!New_Leases[#Data]), 13, FALSE), "N")="Active", "Y", "N")</f>
        <v>N</v>
      </c>
      <c r="K2197" s="9" t="str" cm="1">
        <f t="array" ref="K21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7" s="9" t="str" cm="1">
        <f t="array" ref="L21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7" s="11" t="str" cm="1">
        <f t="array" ref="M21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7" s="9" t="str" cm="1">
        <f t="array" ref="N2197">IF(IFERROR(VLOOKUP(VALUE(Table13[[#This Row],[County FIPS]]), VALUE([1]!Assignments_of_Authorization[#Data]), 1, FALSE), "N")&lt;&gt;"N", "Y", "N")</f>
        <v>N</v>
      </c>
      <c r="O2197" s="9" t="str" cm="1">
        <f t="array" ref="O21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7" s="9" t="str" cm="1">
        <f t="array" ref="P21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7" s="9" t="str" cm="1">
        <f t="array" ref="Q21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8" spans="2:17" x14ac:dyDescent="0.25">
      <c r="B2198" s="8" t="s">
        <v>4243</v>
      </c>
      <c r="C2198" t="s">
        <v>1384</v>
      </c>
      <c r="D2198" t="s">
        <v>1028</v>
      </c>
      <c r="E2198" t="s">
        <v>6</v>
      </c>
      <c r="F2198" s="4">
        <v>38065</v>
      </c>
      <c r="G2198" s="6" t="str" cm="1">
        <f t="array" ref="G2198">IFERROR(VLOOKUP(VALUE(Table13[[#This Row],[County FIPS]]), IFERROR(IF(VALUE([1]!New_Licenses[#Data])=0, "Pending", VALUE([1]!New_Licenses[#Data])), [1]!New_Licenses[#Data]), 8, FALSE), "N/A")</f>
        <v>N/A</v>
      </c>
      <c r="H2198" s="9" t="str">
        <f>IF(AND(Table13[[#This Row],[Call Sign]]&lt;&gt;"N/A", Table13[[#This Row],[Call Sign]]&lt;&gt;"Pending"), "Y", "N")</f>
        <v>N</v>
      </c>
      <c r="I2198" s="10" t="str" cm="1">
        <f t="array" ref="I21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8" s="6" t="str" cm="1">
        <f t="array" ref="J2198">IF(IFERROR(VLOOKUP(VALUE(Table13[[#This Row],[County FIPS]]), IFERROR(IF(VALUE([1]!New_Leases[#Data])=0, "Pending", VALUE([1]!New_Leases[#Data])), [1]!New_Leases[#Data]), 13, FALSE), "N")="Active", "Y", "N")</f>
        <v>N</v>
      </c>
      <c r="K2198" s="9" t="str" cm="1">
        <f t="array" ref="K21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8" s="9" t="str" cm="1">
        <f t="array" ref="L21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8" s="11" t="str" cm="1">
        <f t="array" ref="M21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8" s="9" t="str" cm="1">
        <f t="array" ref="N2198">IF(IFERROR(VLOOKUP(VALUE(Table13[[#This Row],[County FIPS]]), VALUE([1]!Assignments_of_Authorization[#Data]), 1, FALSE), "N")&lt;&gt;"N", "Y", "N")</f>
        <v>N</v>
      </c>
      <c r="O2198" s="9" t="str" cm="1">
        <f t="array" ref="O21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8" s="9" t="str" cm="1">
        <f t="array" ref="P21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8" s="9" t="str" cm="1">
        <f t="array" ref="Q21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199" spans="2:17" x14ac:dyDescent="0.25">
      <c r="B2199" s="8" t="s">
        <v>4244</v>
      </c>
      <c r="C2199" t="s">
        <v>1384</v>
      </c>
      <c r="D2199" t="s">
        <v>694</v>
      </c>
      <c r="E2199" t="s">
        <v>6</v>
      </c>
      <c r="F2199" s="4">
        <v>72454</v>
      </c>
      <c r="G2199" s="6" t="str" cm="1">
        <f t="array" ref="G2199">IFERROR(VLOOKUP(VALUE(Table13[[#This Row],[County FIPS]]), IFERROR(IF(VALUE([1]!New_Licenses[#Data])=0, "Pending", VALUE([1]!New_Licenses[#Data])), [1]!New_Licenses[#Data]), 8, FALSE), "N/A")</f>
        <v>N/A</v>
      </c>
      <c r="H2199" s="9" t="str">
        <f>IF(AND(Table13[[#This Row],[Call Sign]]&lt;&gt;"N/A", Table13[[#This Row],[Call Sign]]&lt;&gt;"Pending"), "Y", "N")</f>
        <v>N</v>
      </c>
      <c r="I2199" s="10" t="str" cm="1">
        <f t="array" ref="I21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199" s="6" t="str" cm="1">
        <f t="array" ref="J2199">IF(IFERROR(VLOOKUP(VALUE(Table13[[#This Row],[County FIPS]]), IFERROR(IF(VALUE([1]!New_Leases[#Data])=0, "Pending", VALUE([1]!New_Leases[#Data])), [1]!New_Leases[#Data]), 13, FALSE), "N")="Active", "Y", "N")</f>
        <v>N</v>
      </c>
      <c r="K2199" s="9" t="str" cm="1">
        <f t="array" ref="K21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199" s="9" t="str" cm="1">
        <f t="array" ref="L21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199" s="11" t="str" cm="1">
        <f t="array" ref="M21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199" s="9" t="str" cm="1">
        <f t="array" ref="N2199">IF(IFERROR(VLOOKUP(VALUE(Table13[[#This Row],[County FIPS]]), VALUE([1]!Assignments_of_Authorization[#Data]), 1, FALSE), "N")&lt;&gt;"N", "Y", "N")</f>
        <v>N</v>
      </c>
      <c r="O2199" s="9" t="str" cm="1">
        <f t="array" ref="O21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199" s="9" t="str" cm="1">
        <f t="array" ref="P21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199" s="9" t="str" cm="1">
        <f t="array" ref="Q21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0" spans="2:17" x14ac:dyDescent="0.25">
      <c r="B2200" s="8" t="s">
        <v>4245</v>
      </c>
      <c r="C2200" t="s">
        <v>1384</v>
      </c>
      <c r="D2200" t="s">
        <v>1417</v>
      </c>
      <c r="E2200" t="s">
        <v>6</v>
      </c>
      <c r="F2200" s="4">
        <v>10812</v>
      </c>
      <c r="G2200" s="6" t="str" cm="1">
        <f t="array" ref="G2200">IFERROR(VLOOKUP(VALUE(Table13[[#This Row],[County FIPS]]), IFERROR(IF(VALUE([1]!New_Licenses[#Data])=0, "Pending", VALUE([1]!New_Licenses[#Data])), [1]!New_Licenses[#Data]), 8, FALSE), "N/A")</f>
        <v>N/A</v>
      </c>
      <c r="H2200" s="9" t="str">
        <f>IF(AND(Table13[[#This Row],[Call Sign]]&lt;&gt;"N/A", Table13[[#This Row],[Call Sign]]&lt;&gt;"Pending"), "Y", "N")</f>
        <v>N</v>
      </c>
      <c r="I2200" s="10" t="str" cm="1">
        <f t="array" ref="I22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0" s="6" t="str" cm="1">
        <f t="array" ref="J2200">IF(IFERROR(VLOOKUP(VALUE(Table13[[#This Row],[County FIPS]]), IFERROR(IF(VALUE([1]!New_Leases[#Data])=0, "Pending", VALUE([1]!New_Leases[#Data])), [1]!New_Leases[#Data]), 13, FALSE), "N")="Active", "Y", "N")</f>
        <v>N</v>
      </c>
      <c r="K2200" s="9" t="str" cm="1">
        <f t="array" ref="K22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0" s="9" t="str" cm="1">
        <f t="array" ref="L22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0" s="11" t="str" cm="1">
        <f t="array" ref="M22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0" s="9" t="str" cm="1">
        <f t="array" ref="N2200">IF(IFERROR(VLOOKUP(VALUE(Table13[[#This Row],[County FIPS]]), VALUE([1]!Assignments_of_Authorization[#Data]), 1, FALSE), "N")&lt;&gt;"N", "Y", "N")</f>
        <v>N</v>
      </c>
      <c r="O2200" s="9" t="str" cm="1">
        <f t="array" ref="O22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0" s="9" t="str" cm="1">
        <f t="array" ref="P22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0" s="9" t="str" cm="1">
        <f t="array" ref="Q22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1" spans="2:17" x14ac:dyDescent="0.25">
      <c r="B2201" s="8" t="s">
        <v>4246</v>
      </c>
      <c r="C2201" t="s">
        <v>1384</v>
      </c>
      <c r="D2201" t="s">
        <v>1418</v>
      </c>
      <c r="E2201" t="s">
        <v>6</v>
      </c>
      <c r="F2201" s="4">
        <v>3442</v>
      </c>
      <c r="G2201" s="6" t="str" cm="1">
        <f t="array" ref="G2201">IFERROR(VLOOKUP(VALUE(Table13[[#This Row],[County FIPS]]), IFERROR(IF(VALUE([1]!New_Licenses[#Data])=0, "Pending", VALUE([1]!New_Licenses[#Data])), [1]!New_Licenses[#Data]), 8, FALSE), "N/A")</f>
        <v>N/A</v>
      </c>
      <c r="H2201" s="9" t="str">
        <f>IF(AND(Table13[[#This Row],[Call Sign]]&lt;&gt;"N/A", Table13[[#This Row],[Call Sign]]&lt;&gt;"Pending"), "Y", "N")</f>
        <v>N</v>
      </c>
      <c r="I2201" s="10" t="str" cm="1">
        <f t="array" ref="I22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1" s="6" t="str" cm="1">
        <f t="array" ref="J2201">IF(IFERROR(VLOOKUP(VALUE(Table13[[#This Row],[County FIPS]]), IFERROR(IF(VALUE([1]!New_Leases[#Data])=0, "Pending", VALUE([1]!New_Leases[#Data])), [1]!New_Leases[#Data]), 13, FALSE), "N")="Active", "Y", "N")</f>
        <v>N</v>
      </c>
      <c r="K2201" s="9" t="str" cm="1">
        <f t="array" ref="K22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1" s="9" t="str" cm="1">
        <f t="array" ref="L22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1" s="11" t="str" cm="1">
        <f t="array" ref="M22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1" s="9" t="str" cm="1">
        <f t="array" ref="N2201">IF(IFERROR(VLOOKUP(VALUE(Table13[[#This Row],[County FIPS]]), VALUE([1]!Assignments_of_Authorization[#Data]), 1, FALSE), "N")&lt;&gt;"N", "Y", "N")</f>
        <v>N</v>
      </c>
      <c r="O2201" s="9" t="str" cm="1">
        <f t="array" ref="O22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1" s="9" t="str" cm="1">
        <f t="array" ref="P22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1" s="9" t="str" cm="1">
        <f t="array" ref="Q22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2" spans="2:17" x14ac:dyDescent="0.25">
      <c r="B2202" s="8" t="s">
        <v>4247</v>
      </c>
      <c r="C2202" t="s">
        <v>1384</v>
      </c>
      <c r="D2202" t="s">
        <v>1419</v>
      </c>
      <c r="E2202" t="s">
        <v>8</v>
      </c>
      <c r="F2202" s="4">
        <v>95240</v>
      </c>
      <c r="G2202" s="6" t="str" cm="1">
        <f t="array" ref="G2202">IFERROR(VLOOKUP(VALUE(Table13[[#This Row],[County FIPS]]), IFERROR(IF(VALUE([1]!New_Licenses[#Data])=0, "Pending", VALUE([1]!New_Licenses[#Data])), [1]!New_Licenses[#Data]), 8, FALSE), "N/A")</f>
        <v>N/A</v>
      </c>
      <c r="H2202" s="9" t="str">
        <f>IF(AND(Table13[[#This Row],[Call Sign]]&lt;&gt;"N/A", Table13[[#This Row],[Call Sign]]&lt;&gt;"Pending"), "Y", "N")</f>
        <v>N</v>
      </c>
      <c r="I2202" s="10" t="str" cm="1">
        <f t="array" ref="I22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2" s="6" t="str" cm="1">
        <f t="array" ref="J2202">IF(IFERROR(VLOOKUP(VALUE(Table13[[#This Row],[County FIPS]]), IFERROR(IF(VALUE([1]!New_Leases[#Data])=0, "Pending", VALUE([1]!New_Leases[#Data])), [1]!New_Leases[#Data]), 13, FALSE), "N")="Active", "Y", "N")</f>
        <v>N</v>
      </c>
      <c r="K2202" s="9" t="str" cm="1">
        <f t="array" ref="K22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2" s="9" t="str" cm="1">
        <f t="array" ref="L22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2" s="11" t="str" cm="1">
        <f t="array" ref="M22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2" s="9" t="str" cm="1">
        <f t="array" ref="N2202">IF(IFERROR(VLOOKUP(VALUE(Table13[[#This Row],[County FIPS]]), VALUE([1]!Assignments_of_Authorization[#Data]), 1, FALSE), "N")&lt;&gt;"N", "Y", "N")</f>
        <v>N</v>
      </c>
      <c r="O2202" s="9" t="str" cm="1">
        <f t="array" ref="O22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2" s="9" t="str" cm="1">
        <f t="array" ref="P22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2" s="9" t="str" cm="1">
        <f t="array" ref="Q22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3" spans="2:17" x14ac:dyDescent="0.25">
      <c r="B2203" s="8" t="s">
        <v>4248</v>
      </c>
      <c r="C2203" t="s">
        <v>1384</v>
      </c>
      <c r="D2203" t="s">
        <v>352</v>
      </c>
      <c r="E2203" t="s">
        <v>6</v>
      </c>
      <c r="F2203" s="4">
        <v>23556</v>
      </c>
      <c r="G2203" s="6" t="str" cm="1">
        <f t="array" ref="G2203">IFERROR(VLOOKUP(VALUE(Table13[[#This Row],[County FIPS]]), IFERROR(IF(VALUE([1]!New_Licenses[#Data])=0, "Pending", VALUE([1]!New_Licenses[#Data])), [1]!New_Licenses[#Data]), 8, FALSE), "N/A")</f>
        <v>N/A</v>
      </c>
      <c r="H2203" s="9" t="str">
        <f>IF(AND(Table13[[#This Row],[Call Sign]]&lt;&gt;"N/A", Table13[[#This Row],[Call Sign]]&lt;&gt;"Pending"), "Y", "N")</f>
        <v>N</v>
      </c>
      <c r="I2203" s="10" t="str" cm="1">
        <f t="array" ref="I22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3" s="6" t="str" cm="1">
        <f t="array" ref="J2203">IF(IFERROR(VLOOKUP(VALUE(Table13[[#This Row],[County FIPS]]), IFERROR(IF(VALUE([1]!New_Leases[#Data])=0, "Pending", VALUE([1]!New_Leases[#Data])), [1]!New_Leases[#Data]), 13, FALSE), "N")="Active", "Y", "N")</f>
        <v>N</v>
      </c>
      <c r="K2203" s="9" t="str" cm="1">
        <f t="array" ref="K22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3" s="9" t="str" cm="1">
        <f t="array" ref="L22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3" s="11" t="str" cm="1">
        <f t="array" ref="M22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3" s="9" t="str" cm="1">
        <f t="array" ref="N2203">IF(IFERROR(VLOOKUP(VALUE(Table13[[#This Row],[County FIPS]]), VALUE([1]!Assignments_of_Authorization[#Data]), 1, FALSE), "N")&lt;&gt;"N", "Y", "N")</f>
        <v>N</v>
      </c>
      <c r="O2203" s="9" t="str" cm="1">
        <f t="array" ref="O22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3" s="9" t="str" cm="1">
        <f t="array" ref="P22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3" s="9" t="str" cm="1">
        <f t="array" ref="Q22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4" spans="2:17" x14ac:dyDescent="0.25">
      <c r="B2204" s="8" t="s">
        <v>4249</v>
      </c>
      <c r="C2204" t="s">
        <v>1384</v>
      </c>
      <c r="D2204" t="s">
        <v>1420</v>
      </c>
      <c r="E2204" t="s">
        <v>6</v>
      </c>
      <c r="F2204" s="4">
        <v>39281</v>
      </c>
      <c r="G2204" s="6" t="str" cm="1">
        <f t="array" ref="G2204">IFERROR(VLOOKUP(VALUE(Table13[[#This Row],[County FIPS]]), IFERROR(IF(VALUE([1]!New_Licenses[#Data])=0, "Pending", VALUE([1]!New_Licenses[#Data])), [1]!New_Licenses[#Data]), 8, FALSE), "N/A")</f>
        <v>N/A</v>
      </c>
      <c r="H2204" s="9" t="str">
        <f>IF(AND(Table13[[#This Row],[Call Sign]]&lt;&gt;"N/A", Table13[[#This Row],[Call Sign]]&lt;&gt;"Pending"), "Y", "N")</f>
        <v>N</v>
      </c>
      <c r="I2204" s="10" t="str" cm="1">
        <f t="array" ref="I22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4" s="6" t="str" cm="1">
        <f t="array" ref="J2204">IF(IFERROR(VLOOKUP(VALUE(Table13[[#This Row],[County FIPS]]), IFERROR(IF(VALUE([1]!New_Leases[#Data])=0, "Pending", VALUE([1]!New_Leases[#Data])), [1]!New_Leases[#Data]), 13, FALSE), "N")="Active", "Y", "N")</f>
        <v>N</v>
      </c>
      <c r="K2204" s="9" t="str" cm="1">
        <f t="array" ref="K22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4" s="9" t="str" cm="1">
        <f t="array" ref="L22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4" s="11" t="str" cm="1">
        <f t="array" ref="M22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4" s="9" t="str" cm="1">
        <f t="array" ref="N2204">IF(IFERROR(VLOOKUP(VALUE(Table13[[#This Row],[County FIPS]]), VALUE([1]!Assignments_of_Authorization[#Data]), 1, FALSE), "N")&lt;&gt;"N", "Y", "N")</f>
        <v>N</v>
      </c>
      <c r="O2204" s="9" t="str" cm="1">
        <f t="array" ref="O22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4" s="9" t="str" cm="1">
        <f t="array" ref="P22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4" s="9" t="str" cm="1">
        <f t="array" ref="Q22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5" spans="2:17" x14ac:dyDescent="0.25">
      <c r="B2205" s="8" t="s">
        <v>4250</v>
      </c>
      <c r="C2205" t="s">
        <v>1384</v>
      </c>
      <c r="D2205" t="s">
        <v>442</v>
      </c>
      <c r="E2205" t="s">
        <v>6</v>
      </c>
      <c r="F2205" s="4">
        <v>42848</v>
      </c>
      <c r="G2205" s="6" t="str" cm="1">
        <f t="array" ref="G2205">IFERROR(VLOOKUP(VALUE(Table13[[#This Row],[County FIPS]]), IFERROR(IF(VALUE([1]!New_Licenses[#Data])=0, "Pending", VALUE([1]!New_Licenses[#Data])), [1]!New_Licenses[#Data]), 8, FALSE), "N/A")</f>
        <v>N/A</v>
      </c>
      <c r="H2205" s="9" t="str">
        <f>IF(AND(Table13[[#This Row],[Call Sign]]&lt;&gt;"N/A", Table13[[#This Row],[Call Sign]]&lt;&gt;"Pending"), "Y", "N")</f>
        <v>N</v>
      </c>
      <c r="I2205" s="10" t="str" cm="1">
        <f t="array" ref="I22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5" s="6" t="str" cm="1">
        <f t="array" ref="J2205">IF(IFERROR(VLOOKUP(VALUE(Table13[[#This Row],[County FIPS]]), IFERROR(IF(VALUE([1]!New_Leases[#Data])=0, "Pending", VALUE([1]!New_Leases[#Data])), [1]!New_Leases[#Data]), 13, FALSE), "N")="Active", "Y", "N")</f>
        <v>N</v>
      </c>
      <c r="K2205" s="9" t="str" cm="1">
        <f t="array" ref="K22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5" s="9" t="str" cm="1">
        <f t="array" ref="L22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5" s="11" t="str" cm="1">
        <f t="array" ref="M22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5" s="9" t="str" cm="1">
        <f t="array" ref="N2205">IF(IFERROR(VLOOKUP(VALUE(Table13[[#This Row],[County FIPS]]), VALUE([1]!Assignments_of_Authorization[#Data]), 1, FALSE), "N")&lt;&gt;"N", "Y", "N")</f>
        <v>N</v>
      </c>
      <c r="O2205" s="9" t="str" cm="1">
        <f t="array" ref="O22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5" s="9" t="str" cm="1">
        <f t="array" ref="P22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5" s="9" t="str" cm="1">
        <f t="array" ref="Q22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6" spans="2:17" x14ac:dyDescent="0.25">
      <c r="B2206" s="8" t="s">
        <v>4251</v>
      </c>
      <c r="C2206" t="s">
        <v>1384</v>
      </c>
      <c r="D2206" t="s">
        <v>1080</v>
      </c>
      <c r="E2206" t="s">
        <v>6</v>
      </c>
      <c r="F2206" s="4">
        <v>21384</v>
      </c>
      <c r="G2206" s="6" t="str" cm="1">
        <f t="array" ref="G2206">IFERROR(VLOOKUP(VALUE(Table13[[#This Row],[County FIPS]]), IFERROR(IF(VALUE([1]!New_Licenses[#Data])=0, "Pending", VALUE([1]!New_Licenses[#Data])), [1]!New_Licenses[#Data]), 8, FALSE), "N/A")</f>
        <v>N/A</v>
      </c>
      <c r="H2206" s="9" t="str">
        <f>IF(AND(Table13[[#This Row],[Call Sign]]&lt;&gt;"N/A", Table13[[#This Row],[Call Sign]]&lt;&gt;"Pending"), "Y", "N")</f>
        <v>N</v>
      </c>
      <c r="I2206" s="10" t="str" cm="1">
        <f t="array" ref="I22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6" s="6" t="str" cm="1">
        <f t="array" ref="J2206">IF(IFERROR(VLOOKUP(VALUE(Table13[[#This Row],[County FIPS]]), IFERROR(IF(VALUE([1]!New_Leases[#Data])=0, "Pending", VALUE([1]!New_Leases[#Data])), [1]!New_Leases[#Data]), 13, FALSE), "N")="Active", "Y", "N")</f>
        <v>N</v>
      </c>
      <c r="K2206" s="9" t="str" cm="1">
        <f t="array" ref="K22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6" s="9" t="str" cm="1">
        <f t="array" ref="L22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6" s="11" t="str" cm="1">
        <f t="array" ref="M22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6" s="9" t="str" cm="1">
        <f t="array" ref="N2206">IF(IFERROR(VLOOKUP(VALUE(Table13[[#This Row],[County FIPS]]), VALUE([1]!Assignments_of_Authorization[#Data]), 1, FALSE), "N")&lt;&gt;"N", "Y", "N")</f>
        <v>N</v>
      </c>
      <c r="O2206" s="9" t="str" cm="1">
        <f t="array" ref="O22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6" s="9" t="str" cm="1">
        <f t="array" ref="P22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6" s="9" t="str" cm="1">
        <f t="array" ref="Q22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7" spans="2:17" x14ac:dyDescent="0.25">
      <c r="B2207" s="8" t="s">
        <v>4252</v>
      </c>
      <c r="C2207" t="s">
        <v>1384</v>
      </c>
      <c r="D2207" t="s">
        <v>1421</v>
      </c>
      <c r="E2207" t="s">
        <v>6</v>
      </c>
      <c r="F2207" s="4">
        <v>6968</v>
      </c>
      <c r="G2207" s="6" t="str" cm="1">
        <f t="array" ref="G2207">IFERROR(VLOOKUP(VALUE(Table13[[#This Row],[County FIPS]]), IFERROR(IF(VALUE([1]!New_Licenses[#Data])=0, "Pending", VALUE([1]!New_Licenses[#Data])), [1]!New_Licenses[#Data]), 8, FALSE), "N/A")</f>
        <v>N/A</v>
      </c>
      <c r="H2207" s="9" t="str">
        <f>IF(AND(Table13[[#This Row],[Call Sign]]&lt;&gt;"N/A", Table13[[#This Row],[Call Sign]]&lt;&gt;"Pending"), "Y", "N")</f>
        <v>N</v>
      </c>
      <c r="I2207" s="10" t="str" cm="1">
        <f t="array" ref="I22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7" s="6" t="str" cm="1">
        <f t="array" ref="J2207">IF(IFERROR(VLOOKUP(VALUE(Table13[[#This Row],[County FIPS]]), IFERROR(IF(VALUE([1]!New_Leases[#Data])=0, "Pending", VALUE([1]!New_Leases[#Data])), [1]!New_Leases[#Data]), 13, FALSE), "N")="Active", "Y", "N")</f>
        <v>N</v>
      </c>
      <c r="K2207" s="9" t="str" cm="1">
        <f t="array" ref="K22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7" s="9" t="str" cm="1">
        <f t="array" ref="L22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7" s="11" t="str" cm="1">
        <f t="array" ref="M22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7" s="9" t="str" cm="1">
        <f t="array" ref="N2207">IF(IFERROR(VLOOKUP(VALUE(Table13[[#This Row],[County FIPS]]), VALUE([1]!Assignments_of_Authorization[#Data]), 1, FALSE), "N")&lt;&gt;"N", "Y", "N")</f>
        <v>N</v>
      </c>
      <c r="O2207" s="9" t="str" cm="1">
        <f t="array" ref="O22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7" s="9" t="str" cm="1">
        <f t="array" ref="P22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7" s="9" t="str" cm="1">
        <f t="array" ref="Q22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8" spans="2:17" x14ac:dyDescent="0.25">
      <c r="B2208" s="8" t="s">
        <v>4253</v>
      </c>
      <c r="C2208" t="s">
        <v>1384</v>
      </c>
      <c r="D2208" t="s">
        <v>1422</v>
      </c>
      <c r="E2208" t="s">
        <v>8</v>
      </c>
      <c r="F2208" s="4">
        <v>669279</v>
      </c>
      <c r="G2208" s="6" t="str" cm="1">
        <f t="array" ref="G2208">IFERROR(VLOOKUP(VALUE(Table13[[#This Row],[County FIPS]]), IFERROR(IF(VALUE([1]!New_Licenses[#Data])=0, "Pending", VALUE([1]!New_Licenses[#Data])), [1]!New_Licenses[#Data]), 8, FALSE), "N/A")</f>
        <v>N/A</v>
      </c>
      <c r="H2208" s="9" t="str">
        <f>IF(AND(Table13[[#This Row],[Call Sign]]&lt;&gt;"N/A", Table13[[#This Row],[Call Sign]]&lt;&gt;"Pending"), "Y", "N")</f>
        <v>N</v>
      </c>
      <c r="I2208" s="10" t="str" cm="1">
        <f t="array" ref="I22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8" s="6" t="str" cm="1">
        <f t="array" ref="J2208">IF(IFERROR(VLOOKUP(VALUE(Table13[[#This Row],[County FIPS]]), IFERROR(IF(VALUE([1]!New_Leases[#Data])=0, "Pending", VALUE([1]!New_Leases[#Data])), [1]!New_Leases[#Data]), 13, FALSE), "N")="Active", "Y", "N")</f>
        <v>N</v>
      </c>
      <c r="K2208" s="9" t="str" cm="1">
        <f t="array" ref="K22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8" s="9" t="str" cm="1">
        <f t="array" ref="L22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8" s="11" t="str" cm="1">
        <f t="array" ref="M22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8" s="9" t="str" cm="1">
        <f t="array" ref="N2208">IF(IFERROR(VLOOKUP(VALUE(Table13[[#This Row],[County FIPS]]), VALUE([1]!Assignments_of_Authorization[#Data]), 1, FALSE), "N")&lt;&gt;"N", "Y", "N")</f>
        <v>N</v>
      </c>
      <c r="O2208" s="9" t="str" cm="1">
        <f t="array" ref="O22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8" s="9" t="str" cm="1">
        <f t="array" ref="P22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8" s="9" t="str" cm="1">
        <f t="array" ref="Q22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09" spans="2:17" x14ac:dyDescent="0.25">
      <c r="B2209" s="8" t="s">
        <v>4254</v>
      </c>
      <c r="C2209" t="s">
        <v>1384</v>
      </c>
      <c r="D2209" t="s">
        <v>1423</v>
      </c>
      <c r="E2209" t="s">
        <v>8</v>
      </c>
      <c r="F2209" s="4">
        <v>80981</v>
      </c>
      <c r="G2209" s="6" t="str" cm="1">
        <f t="array" ref="G2209">IFERROR(VLOOKUP(VALUE(Table13[[#This Row],[County FIPS]]), IFERROR(IF(VALUE([1]!New_Licenses[#Data])=0, "Pending", VALUE([1]!New_Licenses[#Data])), [1]!New_Licenses[#Data]), 8, FALSE), "N/A")</f>
        <v>N/A</v>
      </c>
      <c r="H2209" s="9" t="str">
        <f>IF(AND(Table13[[#This Row],[Call Sign]]&lt;&gt;"N/A", Table13[[#This Row],[Call Sign]]&lt;&gt;"Pending"), "Y", "N")</f>
        <v>N</v>
      </c>
      <c r="I2209" s="10" t="str" cm="1">
        <f t="array" ref="I22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09" s="6" t="str" cm="1">
        <f t="array" ref="J2209">IF(IFERROR(VLOOKUP(VALUE(Table13[[#This Row],[County FIPS]]), IFERROR(IF(VALUE([1]!New_Leases[#Data])=0, "Pending", VALUE([1]!New_Leases[#Data])), [1]!New_Leases[#Data]), 13, FALSE), "N")="Active", "Y", "N")</f>
        <v>N</v>
      </c>
      <c r="K2209" s="9" t="str" cm="1">
        <f t="array" ref="K22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09" s="9" t="str" cm="1">
        <f t="array" ref="L22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09" s="11" t="str" cm="1">
        <f t="array" ref="M22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09" s="9" t="str" cm="1">
        <f t="array" ref="N2209">IF(IFERROR(VLOOKUP(VALUE(Table13[[#This Row],[County FIPS]]), VALUE([1]!Assignments_of_Authorization[#Data]), 1, FALSE), "N")&lt;&gt;"N", "Y", "N")</f>
        <v>N</v>
      </c>
      <c r="O2209" s="9" t="str" cm="1">
        <f t="array" ref="O22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09" s="9" t="str" cm="1">
        <f t="array" ref="P22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09" s="9" t="str" cm="1">
        <f t="array" ref="Q22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0" spans="2:17" x14ac:dyDescent="0.25">
      <c r="B2210" s="8" t="s">
        <v>4255</v>
      </c>
      <c r="C2210" t="s">
        <v>1384</v>
      </c>
      <c r="D2210" t="s">
        <v>71</v>
      </c>
      <c r="E2210" t="s">
        <v>8</v>
      </c>
      <c r="F2210" s="4">
        <v>52455</v>
      </c>
      <c r="G2210" s="6" t="str" cm="1">
        <f t="array" ref="G2210">IFERROR(VLOOKUP(VALUE(Table13[[#This Row],[County FIPS]]), IFERROR(IF(VALUE([1]!New_Licenses[#Data])=0, "Pending", VALUE([1]!New_Licenses[#Data])), [1]!New_Licenses[#Data]), 8, FALSE), "N/A")</f>
        <v>N/A</v>
      </c>
      <c r="H2210" s="9" t="str">
        <f>IF(AND(Table13[[#This Row],[Call Sign]]&lt;&gt;"N/A", Table13[[#This Row],[Call Sign]]&lt;&gt;"Pending"), "Y", "N")</f>
        <v>N</v>
      </c>
      <c r="I2210" s="10" t="str" cm="1">
        <f t="array" ref="I22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0" s="6" t="str" cm="1">
        <f t="array" ref="J2210">IF(IFERROR(VLOOKUP(VALUE(Table13[[#This Row],[County FIPS]]), IFERROR(IF(VALUE([1]!New_Leases[#Data])=0, "Pending", VALUE([1]!New_Leases[#Data])), [1]!New_Leases[#Data]), 13, FALSE), "N")="Active", "Y", "N")</f>
        <v>N</v>
      </c>
      <c r="K2210" s="9" t="str" cm="1">
        <f t="array" ref="K22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0" s="9" t="str" cm="1">
        <f t="array" ref="L22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0" s="11" t="str" cm="1">
        <f t="array" ref="M22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0" s="9" t="str" cm="1">
        <f t="array" ref="N2210">IF(IFERROR(VLOOKUP(VALUE(Table13[[#This Row],[County FIPS]]), VALUE([1]!Assignments_of_Authorization[#Data]), 1, FALSE), "N")&lt;&gt;"N", "Y", "N")</f>
        <v>N</v>
      </c>
      <c r="O2210" s="9" t="str" cm="1">
        <f t="array" ref="O22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0" s="9" t="str" cm="1">
        <f t="array" ref="P22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0" s="9" t="str" cm="1">
        <f t="array" ref="Q22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1" spans="2:17" x14ac:dyDescent="0.25">
      <c r="B2211" s="8" t="s">
        <v>4256</v>
      </c>
      <c r="C2211" t="s">
        <v>1384</v>
      </c>
      <c r="D2211" t="s">
        <v>1424</v>
      </c>
      <c r="E2211" t="s">
        <v>6</v>
      </c>
      <c r="F2211" s="4">
        <v>10924</v>
      </c>
      <c r="G2211" s="6" t="str" cm="1">
        <f t="array" ref="G2211">IFERROR(VLOOKUP(VALUE(Table13[[#This Row],[County FIPS]]), IFERROR(IF(VALUE([1]!New_Licenses[#Data])=0, "Pending", VALUE([1]!New_Licenses[#Data])), [1]!New_Licenses[#Data]), 8, FALSE), "N/A")</f>
        <v>N/A</v>
      </c>
      <c r="H2211" s="9" t="str">
        <f>IF(AND(Table13[[#This Row],[Call Sign]]&lt;&gt;"N/A", Table13[[#This Row],[Call Sign]]&lt;&gt;"Pending"), "Y", "N")</f>
        <v>N</v>
      </c>
      <c r="I2211" s="10" t="str" cm="1">
        <f t="array" ref="I22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1" s="6" t="str" cm="1">
        <f t="array" ref="J2211">IF(IFERROR(VLOOKUP(VALUE(Table13[[#This Row],[County FIPS]]), IFERROR(IF(VALUE([1]!New_Leases[#Data])=0, "Pending", VALUE([1]!New_Leases[#Data])), [1]!New_Leases[#Data]), 13, FALSE), "N")="Active", "Y", "N")</f>
        <v>N</v>
      </c>
      <c r="K2211" s="9" t="str" cm="1">
        <f t="array" ref="K22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1" s="9" t="str" cm="1">
        <f t="array" ref="L22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1" s="11" t="str" cm="1">
        <f t="array" ref="M22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1" s="9" t="str" cm="1">
        <f t="array" ref="N2211">IF(IFERROR(VLOOKUP(VALUE(Table13[[#This Row],[County FIPS]]), VALUE([1]!Assignments_of_Authorization[#Data]), 1, FALSE), "N")&lt;&gt;"N", "Y", "N")</f>
        <v>N</v>
      </c>
      <c r="O2211" s="9" t="str" cm="1">
        <f t="array" ref="O22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1" s="9" t="str" cm="1">
        <f t="array" ref="P22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1" s="9" t="str" cm="1">
        <f t="array" ref="Q22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2" spans="2:17" x14ac:dyDescent="0.25">
      <c r="B2212" s="8" t="s">
        <v>4257</v>
      </c>
      <c r="C2212" t="s">
        <v>1384</v>
      </c>
      <c r="D2212" t="s">
        <v>1425</v>
      </c>
      <c r="E2212" t="s">
        <v>6</v>
      </c>
      <c r="F2212" s="4">
        <v>8624</v>
      </c>
      <c r="G2212" s="6" t="str" cm="1">
        <f t="array" ref="G2212">IFERROR(VLOOKUP(VALUE(Table13[[#This Row],[County FIPS]]), IFERROR(IF(VALUE([1]!New_Licenses[#Data])=0, "Pending", VALUE([1]!New_Licenses[#Data])), [1]!New_Licenses[#Data]), 8, FALSE), "N/A")</f>
        <v>N/A</v>
      </c>
      <c r="H2212" s="9" t="str">
        <f>IF(AND(Table13[[#This Row],[Call Sign]]&lt;&gt;"N/A", Table13[[#This Row],[Call Sign]]&lt;&gt;"Pending"), "Y", "N")</f>
        <v>N</v>
      </c>
      <c r="I2212" s="10" t="str" cm="1">
        <f t="array" ref="I22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2" s="6" t="str" cm="1">
        <f t="array" ref="J2212">IF(IFERROR(VLOOKUP(VALUE(Table13[[#This Row],[County FIPS]]), IFERROR(IF(VALUE([1]!New_Leases[#Data])=0, "Pending", VALUE([1]!New_Leases[#Data])), [1]!New_Leases[#Data]), 13, FALSE), "N")="Active", "Y", "N")</f>
        <v>N</v>
      </c>
      <c r="K2212" s="9" t="str" cm="1">
        <f t="array" ref="K22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2" s="9" t="str" cm="1">
        <f t="array" ref="L22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2" s="11" t="str" cm="1">
        <f t="array" ref="M22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2" s="9" t="str" cm="1">
        <f t="array" ref="N2212">IF(IFERROR(VLOOKUP(VALUE(Table13[[#This Row],[County FIPS]]), VALUE([1]!Assignments_of_Authorization[#Data]), 1, FALSE), "N")&lt;&gt;"N", "Y", "N")</f>
        <v>N</v>
      </c>
      <c r="O2212" s="9" t="str" cm="1">
        <f t="array" ref="O22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2" s="9" t="str" cm="1">
        <f t="array" ref="P22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2" s="9" t="str" cm="1">
        <f t="array" ref="Q22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3" spans="2:17" x14ac:dyDescent="0.25">
      <c r="B2213" s="8" t="s">
        <v>4258</v>
      </c>
      <c r="C2213" t="s">
        <v>1384</v>
      </c>
      <c r="D2213" t="s">
        <v>1426</v>
      </c>
      <c r="E2213" t="s">
        <v>6</v>
      </c>
      <c r="F2213" s="4">
        <v>20470</v>
      </c>
      <c r="G2213" s="6" t="str" cm="1">
        <f t="array" ref="G2213">IFERROR(VLOOKUP(VALUE(Table13[[#This Row],[County FIPS]]), IFERROR(IF(VALUE([1]!New_Licenses[#Data])=0, "Pending", VALUE([1]!New_Licenses[#Data])), [1]!New_Licenses[#Data]), 8, FALSE), "N/A")</f>
        <v>N/A</v>
      </c>
      <c r="H2213" s="9" t="str">
        <f>IF(AND(Table13[[#This Row],[Call Sign]]&lt;&gt;"N/A", Table13[[#This Row],[Call Sign]]&lt;&gt;"Pending"), "Y", "N")</f>
        <v>N</v>
      </c>
      <c r="I2213" s="10" t="str" cm="1">
        <f t="array" ref="I22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3" s="6" t="str" cm="1">
        <f t="array" ref="J2213">IF(IFERROR(VLOOKUP(VALUE(Table13[[#This Row],[County FIPS]]), IFERROR(IF(VALUE([1]!New_Leases[#Data])=0, "Pending", VALUE([1]!New_Leases[#Data])), [1]!New_Leases[#Data]), 13, FALSE), "N")="Active", "Y", "N")</f>
        <v>N</v>
      </c>
      <c r="K2213" s="9" t="str" cm="1">
        <f t="array" ref="K22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3" s="9" t="str" cm="1">
        <f t="array" ref="L22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3" s="11" t="str" cm="1">
        <f t="array" ref="M22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3" s="9" t="str" cm="1">
        <f t="array" ref="N2213">IF(IFERROR(VLOOKUP(VALUE(Table13[[#This Row],[County FIPS]]), VALUE([1]!Assignments_of_Authorization[#Data]), 1, FALSE), "N")&lt;&gt;"N", "Y", "N")</f>
        <v>N</v>
      </c>
      <c r="O2213" s="9" t="str" cm="1">
        <f t="array" ref="O22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3" s="9" t="str" cm="1">
        <f t="array" ref="P22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3" s="9" t="str" cm="1">
        <f t="array" ref="Q22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4" spans="2:17" x14ac:dyDescent="0.25">
      <c r="B2214" s="8" t="s">
        <v>4259</v>
      </c>
      <c r="C2214" t="s">
        <v>1427</v>
      </c>
      <c r="D2214" t="s">
        <v>310</v>
      </c>
      <c r="E2214" t="s">
        <v>6</v>
      </c>
      <c r="F2214" s="4">
        <v>16668</v>
      </c>
      <c r="G2214" s="6" t="str" cm="1">
        <f t="array" ref="G2214">IFERROR(VLOOKUP(VALUE(Table13[[#This Row],[County FIPS]]), IFERROR(IF(VALUE([1]!New_Licenses[#Data])=0, "Pending", VALUE([1]!New_Licenses[#Data])), [1]!New_Licenses[#Data]), 8, FALSE), "N/A")</f>
        <v>N/A</v>
      </c>
      <c r="H2214" s="9" t="str">
        <f>IF(AND(Table13[[#This Row],[Call Sign]]&lt;&gt;"N/A", Table13[[#This Row],[Call Sign]]&lt;&gt;"Pending"), "Y", "N")</f>
        <v>N</v>
      </c>
      <c r="I2214" s="10" t="str" cm="1">
        <f t="array" ref="I22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4" s="6" t="str" cm="1">
        <f t="array" ref="J2214">IF(IFERROR(VLOOKUP(VALUE(Table13[[#This Row],[County FIPS]]), IFERROR(IF(VALUE([1]!New_Leases[#Data])=0, "Pending", VALUE([1]!New_Leases[#Data])), [1]!New_Leases[#Data]), 13, FALSE), "N")="Active", "Y", "N")</f>
        <v>N</v>
      </c>
      <c r="K2214" s="9" t="str" cm="1">
        <f t="array" ref="K22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4" s="9" t="str" cm="1">
        <f t="array" ref="L22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4" s="11" t="str" cm="1">
        <f t="array" ref="M22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4" s="9" t="str" cm="1">
        <f t="array" ref="N2214">IF(IFERROR(VLOOKUP(VALUE(Table13[[#This Row],[County FIPS]]), VALUE([1]!Assignments_of_Authorization[#Data]), 1, FALSE), "N")&lt;&gt;"N", "Y", "N")</f>
        <v>N</v>
      </c>
      <c r="O2214" s="9" t="str" cm="1">
        <f t="array" ref="O22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4" s="9" t="str" cm="1">
        <f t="array" ref="P22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4" s="9" t="str" cm="1">
        <f t="array" ref="Q22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5" spans="2:17" x14ac:dyDescent="0.25">
      <c r="B2215" s="8" t="s">
        <v>4260</v>
      </c>
      <c r="C2215" t="s">
        <v>1427</v>
      </c>
      <c r="D2215" t="s">
        <v>127</v>
      </c>
      <c r="E2215" t="s">
        <v>8</v>
      </c>
      <c r="F2215" s="4">
        <v>95184</v>
      </c>
      <c r="G2215" s="6" t="str" cm="1">
        <f t="array" ref="G2215">IFERROR(VLOOKUP(VALUE(Table13[[#This Row],[County FIPS]]), IFERROR(IF(VALUE([1]!New_Licenses[#Data])=0, "Pending", VALUE([1]!New_Licenses[#Data])), [1]!New_Licenses[#Data]), 8, FALSE), "N/A")</f>
        <v>N/A</v>
      </c>
      <c r="H2215" s="9" t="str">
        <f>IF(AND(Table13[[#This Row],[Call Sign]]&lt;&gt;"N/A", Table13[[#This Row],[Call Sign]]&lt;&gt;"Pending"), "Y", "N")</f>
        <v>N</v>
      </c>
      <c r="I2215" s="10" t="str" cm="1">
        <f t="array" ref="I22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5" s="6" t="str" cm="1">
        <f t="array" ref="J2215">IF(IFERROR(VLOOKUP(VALUE(Table13[[#This Row],[County FIPS]]), IFERROR(IF(VALUE([1]!New_Leases[#Data])=0, "Pending", VALUE([1]!New_Leases[#Data])), [1]!New_Leases[#Data]), 13, FALSE), "N")="Active", "Y", "N")</f>
        <v>N</v>
      </c>
      <c r="K2215" s="9" t="str" cm="1">
        <f t="array" ref="K22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5" s="9" t="str" cm="1">
        <f t="array" ref="L22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5" s="11" t="str" cm="1">
        <f t="array" ref="M22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5" s="9" t="str" cm="1">
        <f t="array" ref="N2215">IF(IFERROR(VLOOKUP(VALUE(Table13[[#This Row],[County FIPS]]), VALUE([1]!Assignments_of_Authorization[#Data]), 1, FALSE), "N")&lt;&gt;"N", "Y", "N")</f>
        <v>N</v>
      </c>
      <c r="O2215" s="9" t="str" cm="1">
        <f t="array" ref="O22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5" s="9" t="str" cm="1">
        <f t="array" ref="P22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5" s="9" t="str" cm="1">
        <f t="array" ref="Q22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6" spans="2:17" x14ac:dyDescent="0.25">
      <c r="B2216" s="8" t="s">
        <v>4261</v>
      </c>
      <c r="C2216" t="s">
        <v>1427</v>
      </c>
      <c r="D2216" t="s">
        <v>1428</v>
      </c>
      <c r="E2216" t="s">
        <v>8</v>
      </c>
      <c r="F2216" s="4">
        <v>421401</v>
      </c>
      <c r="G2216" s="6" t="str" cm="1">
        <f t="array" ref="G2216">IFERROR(VLOOKUP(VALUE(Table13[[#This Row],[County FIPS]]), IFERROR(IF(VALUE([1]!New_Licenses[#Data])=0, "Pending", VALUE([1]!New_Licenses[#Data])), [1]!New_Licenses[#Data]), 8, FALSE), "N/A")</f>
        <v>N/A</v>
      </c>
      <c r="H2216" s="9" t="str">
        <f>IF(AND(Table13[[#This Row],[Call Sign]]&lt;&gt;"N/A", Table13[[#This Row],[Call Sign]]&lt;&gt;"Pending"), "Y", "N")</f>
        <v>N</v>
      </c>
      <c r="I2216" s="10" t="str" cm="1">
        <f t="array" ref="I22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6" s="6" t="str" cm="1">
        <f t="array" ref="J2216">IF(IFERROR(VLOOKUP(VALUE(Table13[[#This Row],[County FIPS]]), IFERROR(IF(VALUE([1]!New_Leases[#Data])=0, "Pending", VALUE([1]!New_Leases[#Data])), [1]!New_Leases[#Data]), 13, FALSE), "N")="Active", "Y", "N")</f>
        <v>N</v>
      </c>
      <c r="K2216" s="9" t="str" cm="1">
        <f t="array" ref="K22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6" s="9" t="str" cm="1">
        <f t="array" ref="L22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6" s="11" t="str" cm="1">
        <f t="array" ref="M22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6" s="9" t="str" cm="1">
        <f t="array" ref="N2216">IF(IFERROR(VLOOKUP(VALUE(Table13[[#This Row],[County FIPS]]), VALUE([1]!Assignments_of_Authorization[#Data]), 1, FALSE), "N")&lt;&gt;"N", "Y", "N")</f>
        <v>N</v>
      </c>
      <c r="O2216" s="9" t="str" cm="1">
        <f t="array" ref="O22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6" s="9" t="str" cm="1">
        <f t="array" ref="P22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6" s="9" t="str" cm="1">
        <f t="array" ref="Q22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7" spans="2:17" x14ac:dyDescent="0.25">
      <c r="B2217" s="8" t="s">
        <v>4262</v>
      </c>
      <c r="C2217" t="s">
        <v>1427</v>
      </c>
      <c r="D2217" t="s">
        <v>1429</v>
      </c>
      <c r="E2217" t="s">
        <v>6</v>
      </c>
      <c r="F2217" s="4">
        <v>41072</v>
      </c>
      <c r="G2217" s="6" t="str" cm="1">
        <f t="array" ref="G2217">IFERROR(VLOOKUP(VALUE(Table13[[#This Row],[County FIPS]]), IFERROR(IF(VALUE([1]!New_Licenses[#Data])=0, "Pending", VALUE([1]!New_Licenses[#Data])), [1]!New_Licenses[#Data]), 8, FALSE), "N/A")</f>
        <v>N/A</v>
      </c>
      <c r="H2217" s="9" t="str">
        <f>IF(AND(Table13[[#This Row],[Call Sign]]&lt;&gt;"N/A", Table13[[#This Row],[Call Sign]]&lt;&gt;"Pending"), "Y", "N")</f>
        <v>N</v>
      </c>
      <c r="I2217" s="10" t="str" cm="1">
        <f t="array" ref="I22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7" s="6" t="str" cm="1">
        <f t="array" ref="J2217">IF(IFERROR(VLOOKUP(VALUE(Table13[[#This Row],[County FIPS]]), IFERROR(IF(VALUE([1]!New_Leases[#Data])=0, "Pending", VALUE([1]!New_Leases[#Data])), [1]!New_Leases[#Data]), 13, FALSE), "N")="Active", "Y", "N")</f>
        <v>N</v>
      </c>
      <c r="K2217" s="9" t="str" cm="1">
        <f t="array" ref="K22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7" s="9" t="str" cm="1">
        <f t="array" ref="L22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7" s="11" t="str" cm="1">
        <f t="array" ref="M22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7" s="9" t="str" cm="1">
        <f t="array" ref="N2217">IF(IFERROR(VLOOKUP(VALUE(Table13[[#This Row],[County FIPS]]), VALUE([1]!Assignments_of_Authorization[#Data]), 1, FALSE), "N")&lt;&gt;"N", "Y", "N")</f>
        <v>N</v>
      </c>
      <c r="O2217" s="9" t="str" cm="1">
        <f t="array" ref="O22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7" s="9" t="str" cm="1">
        <f t="array" ref="P22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7" s="9" t="str" cm="1">
        <f t="array" ref="Q22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8" spans="2:17" x14ac:dyDescent="0.25">
      <c r="B2218" s="8" t="s">
        <v>4263</v>
      </c>
      <c r="C2218" t="s">
        <v>1427</v>
      </c>
      <c r="D2218" t="s">
        <v>134</v>
      </c>
      <c r="E2218" t="s">
        <v>6</v>
      </c>
      <c r="F2218" s="4">
        <v>52589</v>
      </c>
      <c r="G2218" s="6" t="str" cm="1">
        <f t="array" ref="G2218">IFERROR(VLOOKUP(VALUE(Table13[[#This Row],[County FIPS]]), IFERROR(IF(VALUE([1]!New_Licenses[#Data])=0, "Pending", VALUE([1]!New_Licenses[#Data])), [1]!New_Licenses[#Data]), 8, FALSE), "N/A")</f>
        <v>N/A</v>
      </c>
      <c r="H2218" s="9" t="str">
        <f>IF(AND(Table13[[#This Row],[Call Sign]]&lt;&gt;"N/A", Table13[[#This Row],[Call Sign]]&lt;&gt;"Pending"), "Y", "N")</f>
        <v>N</v>
      </c>
      <c r="I2218" s="10" t="str" cm="1">
        <f t="array" ref="I22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8" s="6" t="str" cm="1">
        <f t="array" ref="J2218">IF(IFERROR(VLOOKUP(VALUE(Table13[[#This Row],[County FIPS]]), IFERROR(IF(VALUE([1]!New_Leases[#Data])=0, "Pending", VALUE([1]!New_Leases[#Data])), [1]!New_Leases[#Data]), 13, FALSE), "N")="Active", "Y", "N")</f>
        <v>N</v>
      </c>
      <c r="K2218" s="9" t="str" cm="1">
        <f t="array" ref="K22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8" s="9" t="str" cm="1">
        <f t="array" ref="L22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8" s="11" t="str" cm="1">
        <f t="array" ref="M22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8" s="9" t="str" cm="1">
        <f t="array" ref="N2218">IF(IFERROR(VLOOKUP(VALUE(Table13[[#This Row],[County FIPS]]), VALUE([1]!Assignments_of_Authorization[#Data]), 1, FALSE), "N")&lt;&gt;"N", "Y", "N")</f>
        <v>N</v>
      </c>
      <c r="O2218" s="9" t="str" cm="1">
        <f t="array" ref="O22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8" s="9" t="str" cm="1">
        <f t="array" ref="P22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8" s="9" t="str" cm="1">
        <f t="array" ref="Q22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19" spans="2:17" x14ac:dyDescent="0.25">
      <c r="B2219" s="8" t="s">
        <v>4264</v>
      </c>
      <c r="C2219" t="s">
        <v>1427</v>
      </c>
      <c r="D2219" t="s">
        <v>1177</v>
      </c>
      <c r="E2219" t="s">
        <v>6</v>
      </c>
      <c r="F2219" s="4">
        <v>64929</v>
      </c>
      <c r="G2219" s="6" t="str" cm="1">
        <f t="array" ref="G2219">IFERROR(VLOOKUP(VALUE(Table13[[#This Row],[County FIPS]]), IFERROR(IF(VALUE([1]!New_Licenses[#Data])=0, "Pending", VALUE([1]!New_Licenses[#Data])), [1]!New_Licenses[#Data]), 8, FALSE), "N/A")</f>
        <v>N/A</v>
      </c>
      <c r="H2219" s="9" t="str">
        <f>IF(AND(Table13[[#This Row],[Call Sign]]&lt;&gt;"N/A", Table13[[#This Row],[Call Sign]]&lt;&gt;"Pending"), "Y", "N")</f>
        <v>N</v>
      </c>
      <c r="I2219" s="10" t="str" cm="1">
        <f t="array" ref="I22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19" s="6" t="str" cm="1">
        <f t="array" ref="J2219">IF(IFERROR(VLOOKUP(VALUE(Table13[[#This Row],[County FIPS]]), IFERROR(IF(VALUE([1]!New_Leases[#Data])=0, "Pending", VALUE([1]!New_Leases[#Data])), [1]!New_Leases[#Data]), 13, FALSE), "N")="Active", "Y", "N")</f>
        <v>N</v>
      </c>
      <c r="K2219" s="9" t="str" cm="1">
        <f t="array" ref="K22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19" s="9" t="str" cm="1">
        <f t="array" ref="L22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19" s="11" t="str" cm="1">
        <f t="array" ref="M22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19" s="9" t="str" cm="1">
        <f t="array" ref="N2219">IF(IFERROR(VLOOKUP(VALUE(Table13[[#This Row],[County FIPS]]), VALUE([1]!Assignments_of_Authorization[#Data]), 1, FALSE), "N")&lt;&gt;"N", "Y", "N")</f>
        <v>N</v>
      </c>
      <c r="O2219" s="9" t="str" cm="1">
        <f t="array" ref="O22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19" s="9" t="str" cm="1">
        <f t="array" ref="P22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19" s="9" t="str" cm="1">
        <f t="array" ref="Q22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0" spans="2:17" x14ac:dyDescent="0.25">
      <c r="B2220" s="8" t="s">
        <v>4265</v>
      </c>
      <c r="C2220" t="s">
        <v>1427</v>
      </c>
      <c r="D2220" t="s">
        <v>1430</v>
      </c>
      <c r="E2220" t="s">
        <v>6</v>
      </c>
      <c r="F2220" s="4">
        <v>24738</v>
      </c>
      <c r="G2220" s="6" t="str" cm="1">
        <f t="array" ref="G2220">IFERROR(VLOOKUP(VALUE(Table13[[#This Row],[County FIPS]]), IFERROR(IF(VALUE([1]!New_Licenses[#Data])=0, "Pending", VALUE([1]!New_Licenses[#Data])), [1]!New_Licenses[#Data]), 8, FALSE), "N/A")</f>
        <v>N/A</v>
      </c>
      <c r="H2220" s="9" t="str">
        <f>IF(AND(Table13[[#This Row],[Call Sign]]&lt;&gt;"N/A", Table13[[#This Row],[Call Sign]]&lt;&gt;"Pending"), "Y", "N")</f>
        <v>N</v>
      </c>
      <c r="I2220" s="10" t="str" cm="1">
        <f t="array" ref="I22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0" s="6" t="str" cm="1">
        <f t="array" ref="J2220">IF(IFERROR(VLOOKUP(VALUE(Table13[[#This Row],[County FIPS]]), IFERROR(IF(VALUE([1]!New_Leases[#Data])=0, "Pending", VALUE([1]!New_Leases[#Data])), [1]!New_Leases[#Data]), 13, FALSE), "N")="Active", "Y", "N")</f>
        <v>N</v>
      </c>
      <c r="K2220" s="9" t="str" cm="1">
        <f t="array" ref="K22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0" s="9" t="str" cm="1">
        <f t="array" ref="L22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0" s="11" t="str" cm="1">
        <f t="array" ref="M22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0" s="9" t="str" cm="1">
        <f t="array" ref="N2220">IF(IFERROR(VLOOKUP(VALUE(Table13[[#This Row],[County FIPS]]), VALUE([1]!Assignments_of_Authorization[#Data]), 1, FALSE), "N")&lt;&gt;"N", "Y", "N")</f>
        <v>N</v>
      </c>
      <c r="O2220" s="9" t="str" cm="1">
        <f t="array" ref="O22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0" s="9" t="str" cm="1">
        <f t="array" ref="P22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0" s="9" t="str" cm="1">
        <f t="array" ref="Q22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1" spans="2:17" x14ac:dyDescent="0.25">
      <c r="B2221" s="8" t="s">
        <v>4266</v>
      </c>
      <c r="C2221" t="s">
        <v>1427</v>
      </c>
      <c r="D2221" t="s">
        <v>1199</v>
      </c>
      <c r="E2221" t="s">
        <v>6</v>
      </c>
      <c r="F2221" s="4">
        <v>23446</v>
      </c>
      <c r="G2221" s="6" t="str" cm="1">
        <f t="array" ref="G2221">IFERROR(VLOOKUP(VALUE(Table13[[#This Row],[County FIPS]]), IFERROR(IF(VALUE([1]!New_Licenses[#Data])=0, "Pending", VALUE([1]!New_Licenses[#Data])), [1]!New_Licenses[#Data]), 8, FALSE), "N/A")</f>
        <v>N/A</v>
      </c>
      <c r="H2221" s="9" t="str">
        <f>IF(AND(Table13[[#This Row],[Call Sign]]&lt;&gt;"N/A", Table13[[#This Row],[Call Sign]]&lt;&gt;"Pending"), "Y", "N")</f>
        <v>N</v>
      </c>
      <c r="I2221" s="10" t="str" cm="1">
        <f t="array" ref="I22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1" s="6" t="str" cm="1">
        <f t="array" ref="J2221">IF(IFERROR(VLOOKUP(VALUE(Table13[[#This Row],[County FIPS]]), IFERROR(IF(VALUE([1]!New_Leases[#Data])=0, "Pending", VALUE([1]!New_Leases[#Data])), [1]!New_Leases[#Data]), 13, FALSE), "N")="Active", "Y", "N")</f>
        <v>N</v>
      </c>
      <c r="K2221" s="9" t="str" cm="1">
        <f t="array" ref="K22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1" s="9" t="str" cm="1">
        <f t="array" ref="L22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1" s="11" t="str" cm="1">
        <f t="array" ref="M22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1" s="9" t="str" cm="1">
        <f t="array" ref="N2221">IF(IFERROR(VLOOKUP(VALUE(Table13[[#This Row],[County FIPS]]), VALUE([1]!Assignments_of_Authorization[#Data]), 1, FALSE), "N")&lt;&gt;"N", "Y", "N")</f>
        <v>N</v>
      </c>
      <c r="O2221" s="9" t="str" cm="1">
        <f t="array" ref="O22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1" s="9" t="str" cm="1">
        <f t="array" ref="P22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1" s="9" t="str" cm="1">
        <f t="array" ref="Q22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2" spans="2:17" x14ac:dyDescent="0.25">
      <c r="B2222" s="8" t="s">
        <v>4267</v>
      </c>
      <c r="C2222" t="s">
        <v>1427</v>
      </c>
      <c r="D2222" t="s">
        <v>1431</v>
      </c>
      <c r="E2222" t="s">
        <v>6</v>
      </c>
      <c r="F2222" s="4">
        <v>198253</v>
      </c>
      <c r="G2222" s="6" t="str" cm="1">
        <f t="array" ref="G2222">IFERROR(VLOOKUP(VALUE(Table13[[#This Row],[County FIPS]]), IFERROR(IF(VALUE([1]!New_Licenses[#Data])=0, "Pending", VALUE([1]!New_Licenses[#Data])), [1]!New_Licenses[#Data]), 8, FALSE), "N/A")</f>
        <v>N/A</v>
      </c>
      <c r="H2222" s="9" t="str">
        <f>IF(AND(Table13[[#This Row],[Call Sign]]&lt;&gt;"N/A", Table13[[#This Row],[Call Sign]]&lt;&gt;"Pending"), "Y", "N")</f>
        <v>N</v>
      </c>
      <c r="I2222" s="10" t="str" cm="1">
        <f t="array" ref="I22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2" s="6" t="str" cm="1">
        <f t="array" ref="J2222">IF(IFERROR(VLOOKUP(VALUE(Table13[[#This Row],[County FIPS]]), IFERROR(IF(VALUE([1]!New_Leases[#Data])=0, "Pending", VALUE([1]!New_Leases[#Data])), [1]!New_Leases[#Data]), 13, FALSE), "N")="Active", "Y", "N")</f>
        <v>N</v>
      </c>
      <c r="K2222" s="9" t="str" cm="1">
        <f t="array" ref="K22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2" s="9" t="str" cm="1">
        <f t="array" ref="L22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2" s="11" t="str" cm="1">
        <f t="array" ref="M22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2" s="9" t="str" cm="1">
        <f t="array" ref="N2222">IF(IFERROR(VLOOKUP(VALUE(Table13[[#This Row],[County FIPS]]), VALUE([1]!Assignments_of_Authorization[#Data]), 1, FALSE), "N")&lt;&gt;"N", "Y", "N")</f>
        <v>N</v>
      </c>
      <c r="O2222" s="9" t="str" cm="1">
        <f t="array" ref="O22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2" s="9" t="str" cm="1">
        <f t="array" ref="P22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2" s="9" t="str" cm="1">
        <f t="array" ref="Q22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3" spans="2:17" x14ac:dyDescent="0.25">
      <c r="B2223" s="8" t="s">
        <v>4268</v>
      </c>
      <c r="C2223" t="s">
        <v>1427</v>
      </c>
      <c r="D2223" t="s">
        <v>257</v>
      </c>
      <c r="E2223" t="s">
        <v>6</v>
      </c>
      <c r="F2223" s="4">
        <v>111201</v>
      </c>
      <c r="G2223" s="6" t="str" cm="1">
        <f t="array" ref="G2223">IFERROR(VLOOKUP(VALUE(Table13[[#This Row],[County FIPS]]), IFERROR(IF(VALUE([1]!New_Licenses[#Data])=0, "Pending", VALUE([1]!New_Licenses[#Data])), [1]!New_Licenses[#Data]), 8, FALSE), "N/A")</f>
        <v>N/A</v>
      </c>
      <c r="H2223" s="9" t="str">
        <f>IF(AND(Table13[[#This Row],[Call Sign]]&lt;&gt;"N/A", Table13[[#This Row],[Call Sign]]&lt;&gt;"Pending"), "Y", "N")</f>
        <v>N</v>
      </c>
      <c r="I2223" s="10" t="str" cm="1">
        <f t="array" ref="I22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3" s="6" t="str" cm="1">
        <f t="array" ref="J2223">IF(IFERROR(VLOOKUP(VALUE(Table13[[#This Row],[County FIPS]]), IFERROR(IF(VALUE([1]!New_Leases[#Data])=0, "Pending", VALUE([1]!New_Leases[#Data])), [1]!New_Leases[#Data]), 13, FALSE), "N")="Active", "Y", "N")</f>
        <v>N</v>
      </c>
      <c r="K2223" s="9" t="str" cm="1">
        <f t="array" ref="K22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3" s="9" t="str" cm="1">
        <f t="array" ref="L22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3" s="11" t="str" cm="1">
        <f t="array" ref="M22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3" s="9" t="str" cm="1">
        <f t="array" ref="N2223">IF(IFERROR(VLOOKUP(VALUE(Table13[[#This Row],[County FIPS]]), VALUE([1]!Assignments_of_Authorization[#Data]), 1, FALSE), "N")&lt;&gt;"N", "Y", "N")</f>
        <v>N</v>
      </c>
      <c r="O2223" s="9" t="str" cm="1">
        <f t="array" ref="O22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3" s="9" t="str" cm="1">
        <f t="array" ref="P22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3" s="9" t="str" cm="1">
        <f t="array" ref="Q22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4" spans="2:17" x14ac:dyDescent="0.25">
      <c r="B2224" s="8" t="s">
        <v>4269</v>
      </c>
      <c r="C2224" t="s">
        <v>1427</v>
      </c>
      <c r="D2224" t="s">
        <v>1432</v>
      </c>
      <c r="E2224" t="s">
        <v>6</v>
      </c>
      <c r="F2224" s="4">
        <v>1995</v>
      </c>
      <c r="G2224" s="6" t="str" cm="1">
        <f t="array" ref="G2224">IFERROR(VLOOKUP(VALUE(Table13[[#This Row],[County FIPS]]), IFERROR(IF(VALUE([1]!New_Licenses[#Data])=0, "Pending", VALUE([1]!New_Licenses[#Data])), [1]!New_Licenses[#Data]), 8, FALSE), "N/A")</f>
        <v>N/A</v>
      </c>
      <c r="H2224" s="9" t="str">
        <f>IF(AND(Table13[[#This Row],[Call Sign]]&lt;&gt;"N/A", Table13[[#This Row],[Call Sign]]&lt;&gt;"Pending"), "Y", "N")</f>
        <v>N</v>
      </c>
      <c r="I2224" s="10" t="str" cm="1">
        <f t="array" ref="I22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4" s="6" t="str" cm="1">
        <f t="array" ref="J2224">IF(IFERROR(VLOOKUP(VALUE(Table13[[#This Row],[County FIPS]]), IFERROR(IF(VALUE([1]!New_Leases[#Data])=0, "Pending", VALUE([1]!New_Leases[#Data])), [1]!New_Leases[#Data]), 13, FALSE), "N")="Active", "Y", "N")</f>
        <v>N</v>
      </c>
      <c r="K2224" s="9" t="str" cm="1">
        <f t="array" ref="K22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4" s="9" t="str" cm="1">
        <f t="array" ref="L22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4" s="11" t="str" cm="1">
        <f t="array" ref="M22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4" s="9" t="str" cm="1">
        <f t="array" ref="N2224">IF(IFERROR(VLOOKUP(VALUE(Table13[[#This Row],[County FIPS]]), VALUE([1]!Assignments_of_Authorization[#Data]), 1, FALSE), "N")&lt;&gt;"N", "Y", "N")</f>
        <v>N</v>
      </c>
      <c r="O2224" s="9" t="str" cm="1">
        <f t="array" ref="O22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4" s="9" t="str" cm="1">
        <f t="array" ref="P22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4" s="9" t="str" cm="1">
        <f t="array" ref="Q22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5" spans="2:17" x14ac:dyDescent="0.25">
      <c r="B2225" s="8" t="s">
        <v>4270</v>
      </c>
      <c r="C2225" t="s">
        <v>1427</v>
      </c>
      <c r="D2225" t="s">
        <v>145</v>
      </c>
      <c r="E2225" t="s">
        <v>6</v>
      </c>
      <c r="F2225" s="4">
        <v>7233</v>
      </c>
      <c r="G2225" s="6" t="str" cm="1">
        <f t="array" ref="G2225">IFERROR(VLOOKUP(VALUE(Table13[[#This Row],[County FIPS]]), IFERROR(IF(VALUE([1]!New_Licenses[#Data])=0, "Pending", VALUE([1]!New_Licenses[#Data])), [1]!New_Licenses[#Data]), 8, FALSE), "N/A")</f>
        <v>N/A</v>
      </c>
      <c r="H2225" s="9" t="str">
        <f>IF(AND(Table13[[#This Row],[Call Sign]]&lt;&gt;"N/A", Table13[[#This Row],[Call Sign]]&lt;&gt;"Pending"), "Y", "N")</f>
        <v>N</v>
      </c>
      <c r="I2225" s="10" t="str" cm="1">
        <f t="array" ref="I22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5" s="6" t="str" cm="1">
        <f t="array" ref="J2225">IF(IFERROR(VLOOKUP(VALUE(Table13[[#This Row],[County FIPS]]), IFERROR(IF(VALUE([1]!New_Leases[#Data])=0, "Pending", VALUE([1]!New_Leases[#Data])), [1]!New_Leases[#Data]), 13, FALSE), "N")="Active", "Y", "N")</f>
        <v>N</v>
      </c>
      <c r="K2225" s="9" t="str" cm="1">
        <f t="array" ref="K22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5" s="9" t="str" cm="1">
        <f t="array" ref="L22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5" s="11" t="str" cm="1">
        <f t="array" ref="M22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5" s="9" t="str" cm="1">
        <f t="array" ref="N2225">IF(IFERROR(VLOOKUP(VALUE(Table13[[#This Row],[County FIPS]]), VALUE([1]!Assignments_of_Authorization[#Data]), 1, FALSE), "N")&lt;&gt;"N", "Y", "N")</f>
        <v>N</v>
      </c>
      <c r="O2225" s="9" t="str" cm="1">
        <f t="array" ref="O22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5" s="9" t="str" cm="1">
        <f t="array" ref="P22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5" s="9" t="str" cm="1">
        <f t="array" ref="Q22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6" spans="2:17" x14ac:dyDescent="0.25">
      <c r="B2226" s="8" t="s">
        <v>4271</v>
      </c>
      <c r="C2226" t="s">
        <v>1427</v>
      </c>
      <c r="D2226" t="s">
        <v>1433</v>
      </c>
      <c r="E2226" t="s">
        <v>6</v>
      </c>
      <c r="F2226" s="4">
        <v>7495</v>
      </c>
      <c r="G2226" s="6" t="str" cm="1">
        <f t="array" ref="G2226">IFERROR(VLOOKUP(VALUE(Table13[[#This Row],[County FIPS]]), IFERROR(IF(VALUE([1]!New_Licenses[#Data])=0, "Pending", VALUE([1]!New_Licenses[#Data])), [1]!New_Licenses[#Data]), 8, FALSE), "N/A")</f>
        <v>N/A</v>
      </c>
      <c r="H2226" s="9" t="str">
        <f>IF(AND(Table13[[#This Row],[Call Sign]]&lt;&gt;"N/A", Table13[[#This Row],[Call Sign]]&lt;&gt;"Pending"), "Y", "N")</f>
        <v>N</v>
      </c>
      <c r="I2226" s="10" t="str" cm="1">
        <f t="array" ref="I22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6" s="6" t="str" cm="1">
        <f t="array" ref="J2226">IF(IFERROR(VLOOKUP(VALUE(Table13[[#This Row],[County FIPS]]), IFERROR(IF(VALUE([1]!New_Leases[#Data])=0, "Pending", VALUE([1]!New_Leases[#Data])), [1]!New_Leases[#Data]), 13, FALSE), "N")="Active", "Y", "N")</f>
        <v>N</v>
      </c>
      <c r="K2226" s="9" t="str" cm="1">
        <f t="array" ref="K22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6" s="9" t="str" cm="1">
        <f t="array" ref="L22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6" s="11" t="str" cm="1">
        <f t="array" ref="M22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6" s="9" t="str" cm="1">
        <f t="array" ref="N2226">IF(IFERROR(VLOOKUP(VALUE(Table13[[#This Row],[County FIPS]]), VALUE([1]!Assignments_of_Authorization[#Data]), 1, FALSE), "N")&lt;&gt;"N", "Y", "N")</f>
        <v>N</v>
      </c>
      <c r="O2226" s="9" t="str" cm="1">
        <f t="array" ref="O22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6" s="9" t="str" cm="1">
        <f t="array" ref="P22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6" s="9" t="str" cm="1">
        <f t="array" ref="Q22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7" spans="2:17" x14ac:dyDescent="0.25">
      <c r="B2227" s="8" t="s">
        <v>4272</v>
      </c>
      <c r="C2227" t="s">
        <v>1427</v>
      </c>
      <c r="D2227" t="s">
        <v>1434</v>
      </c>
      <c r="E2227" t="s">
        <v>6</v>
      </c>
      <c r="F2227" s="4">
        <v>23977</v>
      </c>
      <c r="G2227" s="6" t="str" cm="1">
        <f t="array" ref="G2227">IFERROR(VLOOKUP(VALUE(Table13[[#This Row],[County FIPS]]), IFERROR(IF(VALUE([1]!New_Licenses[#Data])=0, "Pending", VALUE([1]!New_Licenses[#Data])), [1]!New_Licenses[#Data]), 8, FALSE), "N/A")</f>
        <v>N/A</v>
      </c>
      <c r="H2227" s="9" t="str">
        <f>IF(AND(Table13[[#This Row],[Call Sign]]&lt;&gt;"N/A", Table13[[#This Row],[Call Sign]]&lt;&gt;"Pending"), "Y", "N")</f>
        <v>N</v>
      </c>
      <c r="I2227" s="10" t="str" cm="1">
        <f t="array" ref="I22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7" s="6" t="str" cm="1">
        <f t="array" ref="J2227">IF(IFERROR(VLOOKUP(VALUE(Table13[[#This Row],[County FIPS]]), IFERROR(IF(VALUE([1]!New_Leases[#Data])=0, "Pending", VALUE([1]!New_Leases[#Data])), [1]!New_Leases[#Data]), 13, FALSE), "N")="Active", "Y", "N")</f>
        <v>N</v>
      </c>
      <c r="K2227" s="9" t="str" cm="1">
        <f t="array" ref="K22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7" s="9" t="str" cm="1">
        <f t="array" ref="L22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7" s="11" t="str" cm="1">
        <f t="array" ref="M22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7" s="9" t="str" cm="1">
        <f t="array" ref="N2227">IF(IFERROR(VLOOKUP(VALUE(Table13[[#This Row],[County FIPS]]), VALUE([1]!Assignments_of_Authorization[#Data]), 1, FALSE), "N")&lt;&gt;"N", "Y", "N")</f>
        <v>N</v>
      </c>
      <c r="O2227" s="9" t="str" cm="1">
        <f t="array" ref="O22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7" s="9" t="str" cm="1">
        <f t="array" ref="P22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7" s="9" t="str" cm="1">
        <f t="array" ref="Q22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8" spans="2:17" x14ac:dyDescent="0.25">
      <c r="B2228" s="8" t="s">
        <v>4273</v>
      </c>
      <c r="C2228" t="s">
        <v>1427</v>
      </c>
      <c r="D2228" t="s">
        <v>42</v>
      </c>
      <c r="E2228" t="s">
        <v>6</v>
      </c>
      <c r="F2228" s="4">
        <v>223259</v>
      </c>
      <c r="G2228" s="6" t="str" cm="1">
        <f t="array" ref="G2228">IFERROR(VLOOKUP(VALUE(Table13[[#This Row],[County FIPS]]), IFERROR(IF(VALUE([1]!New_Licenses[#Data])=0, "Pending", VALUE([1]!New_Licenses[#Data])), [1]!New_Licenses[#Data]), 8, FALSE), "N/A")</f>
        <v>N/A</v>
      </c>
      <c r="H2228" s="9" t="str">
        <f>IF(AND(Table13[[#This Row],[Call Sign]]&lt;&gt;"N/A", Table13[[#This Row],[Call Sign]]&lt;&gt;"Pending"), "Y", "N")</f>
        <v>N</v>
      </c>
      <c r="I2228" s="10" t="str" cm="1">
        <f t="array" ref="I22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8" s="6" t="str" cm="1">
        <f t="array" ref="J2228">IF(IFERROR(VLOOKUP(VALUE(Table13[[#This Row],[County FIPS]]), IFERROR(IF(VALUE([1]!New_Leases[#Data])=0, "Pending", VALUE([1]!New_Leases[#Data])), [1]!New_Leases[#Data]), 13, FALSE), "N")="Active", "Y", "N")</f>
        <v>N</v>
      </c>
      <c r="K2228" s="9" t="str" cm="1">
        <f t="array" ref="K22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8" s="9" t="str" cm="1">
        <f t="array" ref="L22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8" s="11" t="str" cm="1">
        <f t="array" ref="M22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8" s="9" t="str" cm="1">
        <f t="array" ref="N2228">IF(IFERROR(VLOOKUP(VALUE(Table13[[#This Row],[County FIPS]]), VALUE([1]!Assignments_of_Authorization[#Data]), 1, FALSE), "N")&lt;&gt;"N", "Y", "N")</f>
        <v>N</v>
      </c>
      <c r="O2228" s="9" t="str" cm="1">
        <f t="array" ref="O22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8" s="9" t="str" cm="1">
        <f t="array" ref="P22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8" s="9" t="str" cm="1">
        <f t="array" ref="Q22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29" spans="2:17" x14ac:dyDescent="0.25">
      <c r="B2229" s="8" t="s">
        <v>4274</v>
      </c>
      <c r="C2229" t="s">
        <v>1427</v>
      </c>
      <c r="D2229" t="s">
        <v>43</v>
      </c>
      <c r="E2229" t="s">
        <v>6</v>
      </c>
      <c r="F2229" s="4">
        <v>24502</v>
      </c>
      <c r="G2229" s="6" t="str" cm="1">
        <f t="array" ref="G2229">IFERROR(VLOOKUP(VALUE(Table13[[#This Row],[County FIPS]]), IFERROR(IF(VALUE([1]!New_Licenses[#Data])=0, "Pending", VALUE([1]!New_Licenses[#Data])), [1]!New_Licenses[#Data]), 8, FALSE), "N/A")</f>
        <v>N/A</v>
      </c>
      <c r="H2229" s="9" t="str">
        <f>IF(AND(Table13[[#This Row],[Call Sign]]&lt;&gt;"N/A", Table13[[#This Row],[Call Sign]]&lt;&gt;"Pending"), "Y", "N")</f>
        <v>N</v>
      </c>
      <c r="I2229" s="10" t="str" cm="1">
        <f t="array" ref="I22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29" s="6" t="str" cm="1">
        <f t="array" ref="J2229">IF(IFERROR(VLOOKUP(VALUE(Table13[[#This Row],[County FIPS]]), IFERROR(IF(VALUE([1]!New_Leases[#Data])=0, "Pending", VALUE([1]!New_Leases[#Data])), [1]!New_Leases[#Data]), 13, FALSE), "N")="Active", "Y", "N")</f>
        <v>N</v>
      </c>
      <c r="K2229" s="9" t="str" cm="1">
        <f t="array" ref="K22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29" s="9" t="str" cm="1">
        <f t="array" ref="L22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29" s="11" t="str" cm="1">
        <f t="array" ref="M22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29" s="9" t="str" cm="1">
        <f t="array" ref="N2229">IF(IFERROR(VLOOKUP(VALUE(Table13[[#This Row],[County FIPS]]), VALUE([1]!Assignments_of_Authorization[#Data]), 1, FALSE), "N")&lt;&gt;"N", "Y", "N")</f>
        <v>N</v>
      </c>
      <c r="O2229" s="9" t="str" cm="1">
        <f t="array" ref="O22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29" s="9" t="str" cm="1">
        <f t="array" ref="P22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29" s="9" t="str" cm="1">
        <f t="array" ref="Q22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0" spans="2:17" x14ac:dyDescent="0.25">
      <c r="B2230" s="8" t="s">
        <v>4275</v>
      </c>
      <c r="C2230" t="s">
        <v>1427</v>
      </c>
      <c r="D2230" t="s">
        <v>1435</v>
      </c>
      <c r="E2230" t="s">
        <v>6</v>
      </c>
      <c r="F2230" s="4">
        <v>88090</v>
      </c>
      <c r="G2230" s="6" t="str" cm="1">
        <f t="array" ref="G2230">IFERROR(VLOOKUP(VALUE(Table13[[#This Row],[County FIPS]]), IFERROR(IF(VALUE([1]!New_Licenses[#Data])=0, "Pending", VALUE([1]!New_Licenses[#Data])), [1]!New_Licenses[#Data]), 8, FALSE), "N/A")</f>
        <v>N/A</v>
      </c>
      <c r="H2230" s="9" t="str">
        <f>IF(AND(Table13[[#This Row],[Call Sign]]&lt;&gt;"N/A", Table13[[#This Row],[Call Sign]]&lt;&gt;"Pending"), "Y", "N")</f>
        <v>N</v>
      </c>
      <c r="I2230" s="10" t="str" cm="1">
        <f t="array" ref="I22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0" s="6" t="str" cm="1">
        <f t="array" ref="J2230">IF(IFERROR(VLOOKUP(VALUE(Table13[[#This Row],[County FIPS]]), IFERROR(IF(VALUE([1]!New_Leases[#Data])=0, "Pending", VALUE([1]!New_Leases[#Data])), [1]!New_Leases[#Data]), 13, FALSE), "N")="Active", "Y", "N")</f>
        <v>N</v>
      </c>
      <c r="K2230" s="9" t="str" cm="1">
        <f t="array" ref="K22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0" s="9" t="str" cm="1">
        <f t="array" ref="L22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0" s="11" t="str" cm="1">
        <f t="array" ref="M22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0" s="9" t="str" cm="1">
        <f t="array" ref="N2230">IF(IFERROR(VLOOKUP(VALUE(Table13[[#This Row],[County FIPS]]), VALUE([1]!Assignments_of_Authorization[#Data]), 1, FALSE), "N")&lt;&gt;"N", "Y", "N")</f>
        <v>N</v>
      </c>
      <c r="O2230" s="9" t="str" cm="1">
        <f t="array" ref="O22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0" s="9" t="str" cm="1">
        <f t="array" ref="P22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0" s="9" t="str" cm="1">
        <f t="array" ref="Q22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1" spans="2:17" x14ac:dyDescent="0.25">
      <c r="B2231" s="8" t="s">
        <v>4276</v>
      </c>
      <c r="C2231" t="s">
        <v>1427</v>
      </c>
      <c r="D2231" t="s">
        <v>1436</v>
      </c>
      <c r="E2231" t="s">
        <v>6</v>
      </c>
      <c r="F2231" s="4">
        <v>69413</v>
      </c>
      <c r="G2231" s="6" t="str" cm="1">
        <f t="array" ref="G2231">IFERROR(VLOOKUP(VALUE(Table13[[#This Row],[County FIPS]]), IFERROR(IF(VALUE([1]!New_Licenses[#Data])=0, "Pending", VALUE([1]!New_Licenses[#Data])), [1]!New_Licenses[#Data]), 8, FALSE), "N/A")</f>
        <v>N/A</v>
      </c>
      <c r="H2231" s="9" t="str">
        <f>IF(AND(Table13[[#This Row],[Call Sign]]&lt;&gt;"N/A", Table13[[#This Row],[Call Sign]]&lt;&gt;"Pending"), "Y", "N")</f>
        <v>N</v>
      </c>
      <c r="I2231" s="10" t="str" cm="1">
        <f t="array" ref="I22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1" s="6" t="str" cm="1">
        <f t="array" ref="J2231">IF(IFERROR(VLOOKUP(VALUE(Table13[[#This Row],[County FIPS]]), IFERROR(IF(VALUE([1]!New_Leases[#Data])=0, "Pending", VALUE([1]!New_Leases[#Data])), [1]!New_Leases[#Data]), 13, FALSE), "N")="Active", "Y", "N")</f>
        <v>N</v>
      </c>
      <c r="K2231" s="9" t="str" cm="1">
        <f t="array" ref="K22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1" s="9" t="str" cm="1">
        <f t="array" ref="L22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1" s="11" t="str" cm="1">
        <f t="array" ref="M22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1" s="9" t="str" cm="1">
        <f t="array" ref="N2231">IF(IFERROR(VLOOKUP(VALUE(Table13[[#This Row],[County FIPS]]), VALUE([1]!Assignments_of_Authorization[#Data]), 1, FALSE), "N")&lt;&gt;"N", "Y", "N")</f>
        <v>N</v>
      </c>
      <c r="O2231" s="9" t="str" cm="1">
        <f t="array" ref="O22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1" s="9" t="str" cm="1">
        <f t="array" ref="P22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1" s="9" t="str" cm="1">
        <f t="array" ref="Q22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2" spans="2:17" x14ac:dyDescent="0.25">
      <c r="B2232" s="8" t="s">
        <v>4277</v>
      </c>
      <c r="C2232" t="s">
        <v>1427</v>
      </c>
      <c r="D2232" t="s">
        <v>198</v>
      </c>
      <c r="E2232" t="s">
        <v>6</v>
      </c>
      <c r="F2232" s="4">
        <v>8160</v>
      </c>
      <c r="G2232" s="6" t="str" cm="1">
        <f t="array" ref="G2232">IFERROR(VLOOKUP(VALUE(Table13[[#This Row],[County FIPS]]), IFERROR(IF(VALUE([1]!New_Licenses[#Data])=0, "Pending", VALUE([1]!New_Licenses[#Data])), [1]!New_Licenses[#Data]), 8, FALSE), "N/A")</f>
        <v>N/A</v>
      </c>
      <c r="H2232" s="9" t="str">
        <f>IF(AND(Table13[[#This Row],[Call Sign]]&lt;&gt;"N/A", Table13[[#This Row],[Call Sign]]&lt;&gt;"Pending"), "Y", "N")</f>
        <v>N</v>
      </c>
      <c r="I2232" s="10" t="str" cm="1">
        <f t="array" ref="I22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2" s="6" t="str" cm="1">
        <f t="array" ref="J2232">IF(IFERROR(VLOOKUP(VALUE(Table13[[#This Row],[County FIPS]]), IFERROR(IF(VALUE([1]!New_Leases[#Data])=0, "Pending", VALUE([1]!New_Leases[#Data])), [1]!New_Leases[#Data]), 13, FALSE), "N")="Active", "Y", "N")</f>
        <v>N</v>
      </c>
      <c r="K2232" s="9" t="str" cm="1">
        <f t="array" ref="K22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2" s="9" t="str" cm="1">
        <f t="array" ref="L22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2" s="11" t="str" cm="1">
        <f t="array" ref="M22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2" s="9" t="str" cm="1">
        <f t="array" ref="N2232">IF(IFERROR(VLOOKUP(VALUE(Table13[[#This Row],[County FIPS]]), VALUE([1]!Assignments_of_Authorization[#Data]), 1, FALSE), "N")&lt;&gt;"N", "Y", "N")</f>
        <v>N</v>
      </c>
      <c r="O2232" s="9" t="str" cm="1">
        <f t="array" ref="O22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2" s="9" t="str" cm="1">
        <f t="array" ref="P22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2" s="9" t="str" cm="1">
        <f t="array" ref="Q22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3" spans="2:17" x14ac:dyDescent="0.25">
      <c r="B2233" s="8" t="s">
        <v>4278</v>
      </c>
      <c r="C2233" t="s">
        <v>1427</v>
      </c>
      <c r="D2233" t="s">
        <v>680</v>
      </c>
      <c r="E2233" t="s">
        <v>6</v>
      </c>
      <c r="F2233" s="4">
        <v>382971</v>
      </c>
      <c r="G2233" s="6" t="str" cm="1">
        <f t="array" ref="G2233">IFERROR(VLOOKUP(VALUE(Table13[[#This Row],[County FIPS]]), IFERROR(IF(VALUE([1]!New_Licenses[#Data])=0, "Pending", VALUE([1]!New_Licenses[#Data])), [1]!New_Licenses[#Data]), 8, FALSE), "N/A")</f>
        <v>N/A</v>
      </c>
      <c r="H2233" s="9" t="str">
        <f>IF(AND(Table13[[#This Row],[Call Sign]]&lt;&gt;"N/A", Table13[[#This Row],[Call Sign]]&lt;&gt;"Pending"), "Y", "N")</f>
        <v>N</v>
      </c>
      <c r="I2233" s="10" t="str" cm="1">
        <f t="array" ref="I22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3" s="6" t="str" cm="1">
        <f t="array" ref="J2233">IF(IFERROR(VLOOKUP(VALUE(Table13[[#This Row],[County FIPS]]), IFERROR(IF(VALUE([1]!New_Leases[#Data])=0, "Pending", VALUE([1]!New_Leases[#Data])), [1]!New_Leases[#Data]), 13, FALSE), "N")="Active", "Y", "N")</f>
        <v>N</v>
      </c>
      <c r="K2233" s="9" t="str" cm="1">
        <f t="array" ref="K22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3" s="9" t="str" cm="1">
        <f t="array" ref="L22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3" s="11" t="str" cm="1">
        <f t="array" ref="M22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3" s="9" t="str" cm="1">
        <f t="array" ref="N2233">IF(IFERROR(VLOOKUP(VALUE(Table13[[#This Row],[County FIPS]]), VALUE([1]!Assignments_of_Authorization[#Data]), 1, FALSE), "N")&lt;&gt;"N", "Y", "N")</f>
        <v>N</v>
      </c>
      <c r="O2233" s="9" t="str" cm="1">
        <f t="array" ref="O22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3" s="9" t="str" cm="1">
        <f t="array" ref="P22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3" s="9" t="str" cm="1">
        <f t="array" ref="Q22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4" spans="2:17" x14ac:dyDescent="0.25">
      <c r="B2234" s="8" t="s">
        <v>4279</v>
      </c>
      <c r="C2234" t="s">
        <v>1427</v>
      </c>
      <c r="D2234" t="s">
        <v>153</v>
      </c>
      <c r="E2234" t="s">
        <v>6</v>
      </c>
      <c r="F2234" s="4">
        <v>50395</v>
      </c>
      <c r="G2234" s="6" t="str" cm="1">
        <f t="array" ref="G2234">IFERROR(VLOOKUP(VALUE(Table13[[#This Row],[County FIPS]]), IFERROR(IF(VALUE([1]!New_Licenses[#Data])=0, "Pending", VALUE([1]!New_Licenses[#Data])), [1]!New_Licenses[#Data]), 8, FALSE), "N/A")</f>
        <v>N/A</v>
      </c>
      <c r="H2234" s="9" t="str">
        <f>IF(AND(Table13[[#This Row],[Call Sign]]&lt;&gt;"N/A", Table13[[#This Row],[Call Sign]]&lt;&gt;"Pending"), "Y", "N")</f>
        <v>N</v>
      </c>
      <c r="I2234" s="10" t="str" cm="1">
        <f t="array" ref="I22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4" s="6" t="str" cm="1">
        <f t="array" ref="J2234">IF(IFERROR(VLOOKUP(VALUE(Table13[[#This Row],[County FIPS]]), IFERROR(IF(VALUE([1]!New_Leases[#Data])=0, "Pending", VALUE([1]!New_Leases[#Data])), [1]!New_Leases[#Data]), 13, FALSE), "N")="Active", "Y", "N")</f>
        <v>N</v>
      </c>
      <c r="K2234" s="9" t="str" cm="1">
        <f t="array" ref="K22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4" s="9" t="str" cm="1">
        <f t="array" ref="L22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4" s="11" t="str" cm="1">
        <f t="array" ref="M22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4" s="9" t="str" cm="1">
        <f t="array" ref="N2234">IF(IFERROR(VLOOKUP(VALUE(Table13[[#This Row],[County FIPS]]), VALUE([1]!Assignments_of_Authorization[#Data]), 1, FALSE), "N")&lt;&gt;"N", "Y", "N")</f>
        <v>N</v>
      </c>
      <c r="O2234" s="9" t="str" cm="1">
        <f t="array" ref="O22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4" s="9" t="str" cm="1">
        <f t="array" ref="P22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4" s="9" t="str" cm="1">
        <f t="array" ref="Q22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5" spans="2:17" x14ac:dyDescent="0.25">
      <c r="B2235" s="8" t="s">
        <v>4280</v>
      </c>
      <c r="C2235" t="s">
        <v>1427</v>
      </c>
      <c r="D2235" t="s">
        <v>626</v>
      </c>
      <c r="E2235" t="s">
        <v>6</v>
      </c>
      <c r="F2235" s="4">
        <v>128610</v>
      </c>
      <c r="G2235" s="6" t="str" cm="1">
        <f t="array" ref="G2235">IFERROR(VLOOKUP(VALUE(Table13[[#This Row],[County FIPS]]), IFERROR(IF(VALUE([1]!New_Licenses[#Data])=0, "Pending", VALUE([1]!New_Licenses[#Data])), [1]!New_Licenses[#Data]), 8, FALSE), "N/A")</f>
        <v>N/A</v>
      </c>
      <c r="H2235" s="9" t="str">
        <f>IF(AND(Table13[[#This Row],[Call Sign]]&lt;&gt;"N/A", Table13[[#This Row],[Call Sign]]&lt;&gt;"Pending"), "Y", "N")</f>
        <v>N</v>
      </c>
      <c r="I2235" s="10" t="str" cm="1">
        <f t="array" ref="I22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5" s="6" t="str" cm="1">
        <f t="array" ref="J2235">IF(IFERROR(VLOOKUP(VALUE(Table13[[#This Row],[County FIPS]]), IFERROR(IF(VALUE([1]!New_Leases[#Data])=0, "Pending", VALUE([1]!New_Leases[#Data])), [1]!New_Leases[#Data]), 13, FALSE), "N")="Active", "Y", "N")</f>
        <v>N</v>
      </c>
      <c r="K2235" s="9" t="str" cm="1">
        <f t="array" ref="K22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5" s="9" t="str" cm="1">
        <f t="array" ref="L22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5" s="11" t="str" cm="1">
        <f t="array" ref="M22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5" s="9" t="str" cm="1">
        <f t="array" ref="N2235">IF(IFERROR(VLOOKUP(VALUE(Table13[[#This Row],[County FIPS]]), VALUE([1]!Assignments_of_Authorization[#Data]), 1, FALSE), "N")&lt;&gt;"N", "Y", "N")</f>
        <v>N</v>
      </c>
      <c r="O2235" s="9" t="str" cm="1">
        <f t="array" ref="O22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5" s="9" t="str" cm="1">
        <f t="array" ref="P22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5" s="9" t="str" cm="1">
        <f t="array" ref="Q22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6" spans="2:17" x14ac:dyDescent="0.25">
      <c r="B2236" s="8" t="s">
        <v>4281</v>
      </c>
      <c r="C2236" t="s">
        <v>1427</v>
      </c>
      <c r="D2236" t="s">
        <v>1437</v>
      </c>
      <c r="E2236" t="s">
        <v>6</v>
      </c>
      <c r="F2236" s="4">
        <v>31571</v>
      </c>
      <c r="G2236" s="6" t="str" cm="1">
        <f t="array" ref="G2236">IFERROR(VLOOKUP(VALUE(Table13[[#This Row],[County FIPS]]), IFERROR(IF(VALUE([1]!New_Licenses[#Data])=0, "Pending", VALUE([1]!New_Licenses[#Data])), [1]!New_Licenses[#Data]), 8, FALSE), "N/A")</f>
        <v>N/A</v>
      </c>
      <c r="H2236" s="9" t="str">
        <f>IF(AND(Table13[[#This Row],[Call Sign]]&lt;&gt;"N/A", Table13[[#This Row],[Call Sign]]&lt;&gt;"Pending"), "Y", "N")</f>
        <v>N</v>
      </c>
      <c r="I2236" s="10" t="str" cm="1">
        <f t="array" ref="I22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6" s="6" t="str" cm="1">
        <f t="array" ref="J2236">IF(IFERROR(VLOOKUP(VALUE(Table13[[#This Row],[County FIPS]]), IFERROR(IF(VALUE([1]!New_Leases[#Data])=0, "Pending", VALUE([1]!New_Leases[#Data])), [1]!New_Leases[#Data]), 13, FALSE), "N")="Active", "Y", "N")</f>
        <v>N</v>
      </c>
      <c r="K2236" s="9" t="str" cm="1">
        <f t="array" ref="K22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6" s="9" t="str" cm="1">
        <f t="array" ref="L22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6" s="11" t="str" cm="1">
        <f t="array" ref="M22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6" s="9" t="str" cm="1">
        <f t="array" ref="N2236">IF(IFERROR(VLOOKUP(VALUE(Table13[[#This Row],[County FIPS]]), VALUE([1]!Assignments_of_Authorization[#Data]), 1, FALSE), "N")&lt;&gt;"N", "Y", "N")</f>
        <v>N</v>
      </c>
      <c r="O2236" s="9" t="str" cm="1">
        <f t="array" ref="O22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6" s="9" t="str" cm="1">
        <f t="array" ref="P22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6" s="9" t="str" cm="1">
        <f t="array" ref="Q22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7" spans="2:17" x14ac:dyDescent="0.25">
      <c r="B2237" s="8" t="s">
        <v>4282</v>
      </c>
      <c r="C2237" t="s">
        <v>1427</v>
      </c>
      <c r="D2237" t="s">
        <v>53</v>
      </c>
      <c r="E2237" t="s">
        <v>8</v>
      </c>
      <c r="F2237" s="4">
        <v>345920</v>
      </c>
      <c r="G2237" s="6" t="str" cm="1">
        <f t="array" ref="G2237">IFERROR(VLOOKUP(VALUE(Table13[[#This Row],[County FIPS]]), IFERROR(IF(VALUE([1]!New_Licenses[#Data])=0, "Pending", VALUE([1]!New_Licenses[#Data])), [1]!New_Licenses[#Data]), 8, FALSE), "N/A")</f>
        <v>N/A</v>
      </c>
      <c r="H2237" s="9" t="str">
        <f>IF(AND(Table13[[#This Row],[Call Sign]]&lt;&gt;"N/A", Table13[[#This Row],[Call Sign]]&lt;&gt;"Pending"), "Y", "N")</f>
        <v>N</v>
      </c>
      <c r="I2237" s="10" t="str" cm="1">
        <f t="array" ref="I22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7" s="6" t="str" cm="1">
        <f t="array" ref="J2237">IF(IFERROR(VLOOKUP(VALUE(Table13[[#This Row],[County FIPS]]), IFERROR(IF(VALUE([1]!New_Leases[#Data])=0, "Pending", VALUE([1]!New_Leases[#Data])), [1]!New_Leases[#Data]), 13, FALSE), "N")="Active", "Y", "N")</f>
        <v>N</v>
      </c>
      <c r="K2237" s="9" t="str" cm="1">
        <f t="array" ref="K22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7" s="9" t="str" cm="1">
        <f t="array" ref="L22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7" s="11" t="str" cm="1">
        <f t="array" ref="M22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7" s="9" t="str" cm="1">
        <f t="array" ref="N2237">IF(IFERROR(VLOOKUP(VALUE(Table13[[#This Row],[County FIPS]]), VALUE([1]!Assignments_of_Authorization[#Data]), 1, FALSE), "N")&lt;&gt;"N", "Y", "N")</f>
        <v>N</v>
      </c>
      <c r="O2237" s="9" t="str" cm="1">
        <f t="array" ref="O22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7" s="9" t="str" cm="1">
        <f t="array" ref="P22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7" s="9" t="str" cm="1">
        <f t="array" ref="Q22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8" spans="2:17" x14ac:dyDescent="0.25">
      <c r="B2238" s="8" t="s">
        <v>4283</v>
      </c>
      <c r="C2238" t="s">
        <v>1427</v>
      </c>
      <c r="D2238" t="s">
        <v>1370</v>
      </c>
      <c r="E2238" t="s">
        <v>6</v>
      </c>
      <c r="F2238" s="4">
        <v>12186</v>
      </c>
      <c r="G2238" s="6" t="str" cm="1">
        <f t="array" ref="G2238">IFERROR(VLOOKUP(VALUE(Table13[[#This Row],[County FIPS]]), IFERROR(IF(VALUE([1]!New_Licenses[#Data])=0, "Pending", VALUE([1]!New_Licenses[#Data])), [1]!New_Licenses[#Data]), 8, FALSE), "N/A")</f>
        <v>N/A</v>
      </c>
      <c r="H2238" s="9" t="str">
        <f>IF(AND(Table13[[#This Row],[Call Sign]]&lt;&gt;"N/A", Table13[[#This Row],[Call Sign]]&lt;&gt;"Pending"), "Y", "N")</f>
        <v>N</v>
      </c>
      <c r="I2238" s="10" t="str" cm="1">
        <f t="array" ref="I22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8" s="6" t="str" cm="1">
        <f t="array" ref="J2238">IF(IFERROR(VLOOKUP(VALUE(Table13[[#This Row],[County FIPS]]), IFERROR(IF(VALUE([1]!New_Leases[#Data])=0, "Pending", VALUE([1]!New_Leases[#Data])), [1]!New_Leases[#Data]), 13, FALSE), "N")="Active", "Y", "N")</f>
        <v>N</v>
      </c>
      <c r="K2238" s="9" t="str" cm="1">
        <f t="array" ref="K22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8" s="9" t="str" cm="1">
        <f t="array" ref="L22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8" s="11" t="str" cm="1">
        <f t="array" ref="M22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8" s="9" t="str" cm="1">
        <f t="array" ref="N2238">IF(IFERROR(VLOOKUP(VALUE(Table13[[#This Row],[County FIPS]]), VALUE([1]!Assignments_of_Authorization[#Data]), 1, FALSE), "N")&lt;&gt;"N", "Y", "N")</f>
        <v>N</v>
      </c>
      <c r="O2238" s="9" t="str" cm="1">
        <f t="array" ref="O22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8" s="9" t="str" cm="1">
        <f t="array" ref="P22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8" s="9" t="str" cm="1">
        <f t="array" ref="Q22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39" spans="2:17" x14ac:dyDescent="0.25">
      <c r="B2239" s="8" t="s">
        <v>4284</v>
      </c>
      <c r="C2239" t="s">
        <v>1427</v>
      </c>
      <c r="D2239" t="s">
        <v>1438</v>
      </c>
      <c r="E2239" t="s">
        <v>8</v>
      </c>
      <c r="F2239" s="4">
        <v>815428</v>
      </c>
      <c r="G2239" s="6" t="str" cm="1">
        <f t="array" ref="G2239">IFERROR(VLOOKUP(VALUE(Table13[[#This Row],[County FIPS]]), IFERROR(IF(VALUE([1]!New_Licenses[#Data])=0, "Pending", VALUE([1]!New_Licenses[#Data])), [1]!New_Licenses[#Data]), 8, FALSE), "N/A")</f>
        <v>N/A</v>
      </c>
      <c r="H2239" s="9" t="str">
        <f>IF(AND(Table13[[#This Row],[Call Sign]]&lt;&gt;"N/A", Table13[[#This Row],[Call Sign]]&lt;&gt;"Pending"), "Y", "N")</f>
        <v>N</v>
      </c>
      <c r="I2239" s="10" t="str" cm="1">
        <f t="array" ref="I22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39" s="6" t="str" cm="1">
        <f t="array" ref="J2239">IF(IFERROR(VLOOKUP(VALUE(Table13[[#This Row],[County FIPS]]), IFERROR(IF(VALUE([1]!New_Leases[#Data])=0, "Pending", VALUE([1]!New_Leases[#Data])), [1]!New_Leases[#Data]), 13, FALSE), "N")="Active", "Y", "N")</f>
        <v>N</v>
      </c>
      <c r="K2239" s="9" t="str" cm="1">
        <f t="array" ref="K22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39" s="9" t="str" cm="1">
        <f t="array" ref="L22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39" s="11" t="str" cm="1">
        <f t="array" ref="M22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39" s="9" t="str" cm="1">
        <f t="array" ref="N2239">IF(IFERROR(VLOOKUP(VALUE(Table13[[#This Row],[County FIPS]]), VALUE([1]!Assignments_of_Authorization[#Data]), 1, FALSE), "N")&lt;&gt;"N", "Y", "N")</f>
        <v>N</v>
      </c>
      <c r="O2239" s="9" t="str" cm="1">
        <f t="array" ref="O22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39" s="9" t="str" cm="1">
        <f t="array" ref="P22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39" s="9" t="str" cm="1">
        <f t="array" ref="Q22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0" spans="2:17" x14ac:dyDescent="0.25">
      <c r="B2240" s="8" t="s">
        <v>4285</v>
      </c>
      <c r="C2240" t="s">
        <v>1427</v>
      </c>
      <c r="D2240" t="s">
        <v>164</v>
      </c>
      <c r="E2240" t="s">
        <v>8</v>
      </c>
      <c r="F2240" s="4">
        <v>87433</v>
      </c>
      <c r="G2240" s="6" t="str" cm="1">
        <f t="array" ref="G2240">IFERROR(VLOOKUP(VALUE(Table13[[#This Row],[County FIPS]]), IFERROR(IF(VALUE([1]!New_Licenses[#Data])=0, "Pending", VALUE([1]!New_Licenses[#Data])), [1]!New_Licenses[#Data]), 8, FALSE), "N/A")</f>
        <v>N/A</v>
      </c>
      <c r="H2240" s="9" t="str">
        <f>IF(AND(Table13[[#This Row],[Call Sign]]&lt;&gt;"N/A", Table13[[#This Row],[Call Sign]]&lt;&gt;"Pending"), "Y", "N")</f>
        <v>N</v>
      </c>
      <c r="I2240" s="10" t="str" cm="1">
        <f t="array" ref="I22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0" s="6" t="str" cm="1">
        <f t="array" ref="J2240">IF(IFERROR(VLOOKUP(VALUE(Table13[[#This Row],[County FIPS]]), IFERROR(IF(VALUE([1]!New_Leases[#Data])=0, "Pending", VALUE([1]!New_Leases[#Data])), [1]!New_Leases[#Data]), 13, FALSE), "N")="Active", "Y", "N")</f>
        <v>N</v>
      </c>
      <c r="K2240" s="9" t="str" cm="1">
        <f t="array" ref="K22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0" s="9" t="str" cm="1">
        <f t="array" ref="L22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0" s="11" t="str" cm="1">
        <f t="array" ref="M22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0" s="9" t="str" cm="1">
        <f t="array" ref="N2240">IF(IFERROR(VLOOKUP(VALUE(Table13[[#This Row],[County FIPS]]), VALUE([1]!Assignments_of_Authorization[#Data]), 1, FALSE), "N")&lt;&gt;"N", "Y", "N")</f>
        <v>N</v>
      </c>
      <c r="O2240" s="9" t="str" cm="1">
        <f t="array" ref="O22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0" s="9" t="str" cm="1">
        <f t="array" ref="P22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0" s="9" t="str" cm="1">
        <f t="array" ref="Q22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1" spans="2:17" x14ac:dyDescent="0.25">
      <c r="B2241" s="8" t="s">
        <v>4286</v>
      </c>
      <c r="C2241" t="s">
        <v>1427</v>
      </c>
      <c r="D2241" t="s">
        <v>705</v>
      </c>
      <c r="E2241" t="s">
        <v>6</v>
      </c>
      <c r="F2241" s="4">
        <v>1870</v>
      </c>
      <c r="G2241" s="6" t="str" cm="1">
        <f t="array" ref="G2241">IFERROR(VLOOKUP(VALUE(Table13[[#This Row],[County FIPS]]), IFERROR(IF(VALUE([1]!New_Licenses[#Data])=0, "Pending", VALUE([1]!New_Licenses[#Data])), [1]!New_Licenses[#Data]), 8, FALSE), "N/A")</f>
        <v>N/A</v>
      </c>
      <c r="H2241" s="9" t="str">
        <f>IF(AND(Table13[[#This Row],[Call Sign]]&lt;&gt;"N/A", Table13[[#This Row],[Call Sign]]&lt;&gt;"Pending"), "Y", "N")</f>
        <v>N</v>
      </c>
      <c r="I2241" s="10" t="str" cm="1">
        <f t="array" ref="I22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1" s="6" t="str" cm="1">
        <f t="array" ref="J2241">IF(IFERROR(VLOOKUP(VALUE(Table13[[#This Row],[County FIPS]]), IFERROR(IF(VALUE([1]!New_Leases[#Data])=0, "Pending", VALUE([1]!New_Leases[#Data])), [1]!New_Leases[#Data]), 13, FALSE), "N")="Active", "Y", "N")</f>
        <v>N</v>
      </c>
      <c r="K2241" s="9" t="str" cm="1">
        <f t="array" ref="K22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1" s="9" t="str" cm="1">
        <f t="array" ref="L22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1" s="11" t="str" cm="1">
        <f t="array" ref="M22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1" s="9" t="str" cm="1">
        <f t="array" ref="N2241">IF(IFERROR(VLOOKUP(VALUE(Table13[[#This Row],[County FIPS]]), VALUE([1]!Assignments_of_Authorization[#Data]), 1, FALSE), "N")&lt;&gt;"N", "Y", "N")</f>
        <v>N</v>
      </c>
      <c r="O2241" s="9" t="str" cm="1">
        <f t="array" ref="O22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1" s="9" t="str" cm="1">
        <f t="array" ref="P22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1" s="9" t="str" cm="1">
        <f t="array" ref="Q22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2" spans="2:17" x14ac:dyDescent="0.25">
      <c r="B2242" s="8" t="s">
        <v>4287</v>
      </c>
      <c r="C2242" t="s">
        <v>1427</v>
      </c>
      <c r="D2242" t="s">
        <v>1439</v>
      </c>
      <c r="E2242" t="s">
        <v>6</v>
      </c>
      <c r="F2242" s="4">
        <v>27390</v>
      </c>
      <c r="G2242" s="6" t="str" cm="1">
        <f t="array" ref="G2242">IFERROR(VLOOKUP(VALUE(Table13[[#This Row],[County FIPS]]), IFERROR(IF(VALUE([1]!New_Licenses[#Data])=0, "Pending", VALUE([1]!New_Licenses[#Data])), [1]!New_Licenses[#Data]), 8, FALSE), "N/A")</f>
        <v>N/A</v>
      </c>
      <c r="H2242" s="9" t="str">
        <f>IF(AND(Table13[[#This Row],[Call Sign]]&lt;&gt;"N/A", Table13[[#This Row],[Call Sign]]&lt;&gt;"Pending"), "Y", "N")</f>
        <v>N</v>
      </c>
      <c r="I2242" s="10" t="str" cm="1">
        <f t="array" ref="I22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2" s="6" t="str" cm="1">
        <f t="array" ref="J2242">IF(IFERROR(VLOOKUP(VALUE(Table13[[#This Row],[County FIPS]]), IFERROR(IF(VALUE([1]!New_Leases[#Data])=0, "Pending", VALUE([1]!New_Leases[#Data])), [1]!New_Leases[#Data]), 13, FALSE), "N")="Active", "Y", "N")</f>
        <v>N</v>
      </c>
      <c r="K2242" s="9" t="str" cm="1">
        <f t="array" ref="K22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2" s="9" t="str" cm="1">
        <f t="array" ref="L22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2" s="11" t="str" cm="1">
        <f t="array" ref="M22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2" s="9" t="str" cm="1">
        <f t="array" ref="N2242">IF(IFERROR(VLOOKUP(VALUE(Table13[[#This Row],[County FIPS]]), VALUE([1]!Assignments_of_Authorization[#Data]), 1, FALSE), "N")&lt;&gt;"N", "Y", "N")</f>
        <v>N</v>
      </c>
      <c r="O2242" s="9" t="str" cm="1">
        <f t="array" ref="O22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2" s="9" t="str" cm="1">
        <f t="array" ref="P22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2" s="9" t="str" cm="1">
        <f t="array" ref="Q22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3" spans="2:17" x14ac:dyDescent="0.25">
      <c r="B2243" s="8" t="s">
        <v>4288</v>
      </c>
      <c r="C2243" t="s">
        <v>1427</v>
      </c>
      <c r="D2243" t="s">
        <v>1440</v>
      </c>
      <c r="E2243" t="s">
        <v>6</v>
      </c>
      <c r="F2243" s="4">
        <v>80075</v>
      </c>
      <c r="G2243" s="6" t="str" cm="1">
        <f t="array" ref="G2243">IFERROR(VLOOKUP(VALUE(Table13[[#This Row],[County FIPS]]), IFERROR(IF(VALUE([1]!New_Licenses[#Data])=0, "Pending", VALUE([1]!New_Licenses[#Data])), [1]!New_Licenses[#Data]), 8, FALSE), "N/A")</f>
        <v>N/A</v>
      </c>
      <c r="H2243" s="9" t="str">
        <f>IF(AND(Table13[[#This Row],[Call Sign]]&lt;&gt;"N/A", Table13[[#This Row],[Call Sign]]&lt;&gt;"Pending"), "Y", "N")</f>
        <v>N</v>
      </c>
      <c r="I2243" s="10" t="str" cm="1">
        <f t="array" ref="I22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3" s="6" t="str" cm="1">
        <f t="array" ref="J2243">IF(IFERROR(VLOOKUP(VALUE(Table13[[#This Row],[County FIPS]]), IFERROR(IF(VALUE([1]!New_Leases[#Data])=0, "Pending", VALUE([1]!New_Leases[#Data])), [1]!New_Leases[#Data]), 13, FALSE), "N")="Active", "Y", "N")</f>
        <v>N</v>
      </c>
      <c r="K2243" s="9" t="str" cm="1">
        <f t="array" ref="K22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3" s="9" t="str" cm="1">
        <f t="array" ref="L22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3" s="11" t="str" cm="1">
        <f t="array" ref="M22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3" s="9" t="str" cm="1">
        <f t="array" ref="N2243">IF(IFERROR(VLOOKUP(VALUE(Table13[[#This Row],[County FIPS]]), VALUE([1]!Assignments_of_Authorization[#Data]), 1, FALSE), "N")&lt;&gt;"N", "Y", "N")</f>
        <v>N</v>
      </c>
      <c r="O2243" s="9" t="str" cm="1">
        <f t="array" ref="O22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3" s="9" t="str" cm="1">
        <f t="array" ref="P22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3" s="9" t="str" cm="1">
        <f t="array" ref="Q22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4" spans="2:17" x14ac:dyDescent="0.25">
      <c r="B2244" s="8" t="s">
        <v>4289</v>
      </c>
      <c r="C2244" t="s">
        <v>1427</v>
      </c>
      <c r="D2244" t="s">
        <v>176</v>
      </c>
      <c r="E2244" t="s">
        <v>6</v>
      </c>
      <c r="F2244" s="4">
        <v>26196</v>
      </c>
      <c r="G2244" s="6" t="str" cm="1">
        <f t="array" ref="G2244">IFERROR(VLOOKUP(VALUE(Table13[[#This Row],[County FIPS]]), IFERROR(IF(VALUE([1]!New_Licenses[#Data])=0, "Pending", VALUE([1]!New_Licenses[#Data])), [1]!New_Licenses[#Data]), 8, FALSE), "N/A")</f>
        <v>N/A</v>
      </c>
      <c r="H2244" s="9" t="str">
        <f>IF(AND(Table13[[#This Row],[Call Sign]]&lt;&gt;"N/A", Table13[[#This Row],[Call Sign]]&lt;&gt;"Pending"), "Y", "N")</f>
        <v>N</v>
      </c>
      <c r="I2244" s="10" t="str" cm="1">
        <f t="array" ref="I22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4" s="6" t="str" cm="1">
        <f t="array" ref="J2244">IF(IFERROR(VLOOKUP(VALUE(Table13[[#This Row],[County FIPS]]), IFERROR(IF(VALUE([1]!New_Leases[#Data])=0, "Pending", VALUE([1]!New_Leases[#Data])), [1]!New_Leases[#Data]), 13, FALSE), "N")="Active", "Y", "N")</f>
        <v>N</v>
      </c>
      <c r="K2244" s="9" t="str" cm="1">
        <f t="array" ref="K22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4" s="9" t="str" cm="1">
        <f t="array" ref="L22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4" s="11" t="str" cm="1">
        <f t="array" ref="M22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4" s="9" t="str" cm="1">
        <f t="array" ref="N2244">IF(IFERROR(VLOOKUP(VALUE(Table13[[#This Row],[County FIPS]]), VALUE([1]!Assignments_of_Authorization[#Data]), 1, FALSE), "N")&lt;&gt;"N", "Y", "N")</f>
        <v>N</v>
      </c>
      <c r="O2244" s="9" t="str" cm="1">
        <f t="array" ref="O22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4" s="9" t="str" cm="1">
        <f t="array" ref="P22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4" s="9" t="str" cm="1">
        <f t="array" ref="Q22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5" spans="2:17" x14ac:dyDescent="0.25">
      <c r="B2245" s="8" t="s">
        <v>4290</v>
      </c>
      <c r="C2245" t="s">
        <v>1427</v>
      </c>
      <c r="D2245" t="s">
        <v>1441</v>
      </c>
      <c r="E2245" t="s">
        <v>6</v>
      </c>
      <c r="F2245" s="4">
        <v>7391</v>
      </c>
      <c r="G2245" s="6" t="str" cm="1">
        <f t="array" ref="G2245">IFERROR(VLOOKUP(VALUE(Table13[[#This Row],[County FIPS]]), IFERROR(IF(VALUE([1]!New_Licenses[#Data])=0, "Pending", VALUE([1]!New_Licenses[#Data])), [1]!New_Licenses[#Data]), 8, FALSE), "N/A")</f>
        <v>N/A</v>
      </c>
      <c r="H2245" s="9" t="str">
        <f>IF(AND(Table13[[#This Row],[Call Sign]]&lt;&gt;"N/A", Table13[[#This Row],[Call Sign]]&lt;&gt;"Pending"), "Y", "N")</f>
        <v>N</v>
      </c>
      <c r="I2245" s="10" t="str" cm="1">
        <f t="array" ref="I22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5" s="6" t="str" cm="1">
        <f t="array" ref="J2245">IF(IFERROR(VLOOKUP(VALUE(Table13[[#This Row],[County FIPS]]), IFERROR(IF(VALUE([1]!New_Leases[#Data])=0, "Pending", VALUE([1]!New_Leases[#Data])), [1]!New_Leases[#Data]), 13, FALSE), "N")="Active", "Y", "N")</f>
        <v>N</v>
      </c>
      <c r="K2245" s="9" t="str" cm="1">
        <f t="array" ref="K22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5" s="9" t="str" cm="1">
        <f t="array" ref="L22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5" s="11" t="str" cm="1">
        <f t="array" ref="M22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5" s="9" t="str" cm="1">
        <f t="array" ref="N2245">IF(IFERROR(VLOOKUP(VALUE(Table13[[#This Row],[County FIPS]]), VALUE([1]!Assignments_of_Authorization[#Data]), 1, FALSE), "N")&lt;&gt;"N", "Y", "N")</f>
        <v>N</v>
      </c>
      <c r="O2245" s="9" t="str" cm="1">
        <f t="array" ref="O22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5" s="9" t="str" cm="1">
        <f t="array" ref="P22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5" s="9" t="str" cm="1">
        <f t="array" ref="Q22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6" spans="2:17" x14ac:dyDescent="0.25">
      <c r="B2246" s="8" t="s">
        <v>4291</v>
      </c>
      <c r="C2246" t="s">
        <v>1427</v>
      </c>
      <c r="D2246" t="s">
        <v>1442</v>
      </c>
      <c r="E2246" t="s">
        <v>6</v>
      </c>
      <c r="F2246" s="4">
        <v>26670</v>
      </c>
      <c r="G2246" s="6" t="str" cm="1">
        <f t="array" ref="G2246">IFERROR(VLOOKUP(VALUE(Table13[[#This Row],[County FIPS]]), IFERROR(IF(VALUE([1]!New_Licenses[#Data])=0, "Pending", VALUE([1]!New_Licenses[#Data])), [1]!New_Licenses[#Data]), 8, FALSE), "N/A")</f>
        <v>N/A</v>
      </c>
      <c r="H2246" s="9" t="str">
        <f>IF(AND(Table13[[#This Row],[Call Sign]]&lt;&gt;"N/A", Table13[[#This Row],[Call Sign]]&lt;&gt;"Pending"), "Y", "N")</f>
        <v>N</v>
      </c>
      <c r="I2246" s="10" t="str" cm="1">
        <f t="array" ref="I22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6" s="6" t="str" cm="1">
        <f t="array" ref="J2246">IF(IFERROR(VLOOKUP(VALUE(Table13[[#This Row],[County FIPS]]), IFERROR(IF(VALUE([1]!New_Leases[#Data])=0, "Pending", VALUE([1]!New_Leases[#Data])), [1]!New_Leases[#Data]), 13, FALSE), "N")="Active", "Y", "N")</f>
        <v>N</v>
      </c>
      <c r="K2246" s="9" t="str" cm="1">
        <f t="array" ref="K22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6" s="9" t="str" cm="1">
        <f t="array" ref="L22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6" s="11" t="str" cm="1">
        <f t="array" ref="M22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6" s="9" t="str" cm="1">
        <f t="array" ref="N2246">IF(IFERROR(VLOOKUP(VALUE(Table13[[#This Row],[County FIPS]]), VALUE([1]!Assignments_of_Authorization[#Data]), 1, FALSE), "N")&lt;&gt;"N", "Y", "N")</f>
        <v>N</v>
      </c>
      <c r="O2246" s="9" t="str" cm="1">
        <f t="array" ref="O22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6" s="9" t="str" cm="1">
        <f t="array" ref="P22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6" s="9" t="str" cm="1">
        <f t="array" ref="Q22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7" spans="2:17" x14ac:dyDescent="0.25">
      <c r="B2247" s="8" t="s">
        <v>4292</v>
      </c>
      <c r="C2247" t="s">
        <v>1427</v>
      </c>
      <c r="D2247" t="s">
        <v>71</v>
      </c>
      <c r="E2247" t="s">
        <v>8</v>
      </c>
      <c r="F2247" s="4">
        <v>600372</v>
      </c>
      <c r="G2247" s="6" t="str" cm="1">
        <f t="array" ref="G2247">IFERROR(VLOOKUP(VALUE(Table13[[#This Row],[County FIPS]]), IFERROR(IF(VALUE([1]!New_Licenses[#Data])=0, "Pending", VALUE([1]!New_Licenses[#Data])), [1]!New_Licenses[#Data]), 8, FALSE), "N/A")</f>
        <v>N/A</v>
      </c>
      <c r="H2247" s="9" t="str">
        <f>IF(AND(Table13[[#This Row],[Call Sign]]&lt;&gt;"N/A", Table13[[#This Row],[Call Sign]]&lt;&gt;"Pending"), "Y", "N")</f>
        <v>N</v>
      </c>
      <c r="I2247" s="10" t="str" cm="1">
        <f t="array" ref="I22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7" s="6" t="str" cm="1">
        <f t="array" ref="J2247">IF(IFERROR(VLOOKUP(VALUE(Table13[[#This Row],[County FIPS]]), IFERROR(IF(VALUE([1]!New_Leases[#Data])=0, "Pending", VALUE([1]!New_Leases[#Data])), [1]!New_Leases[#Data]), 13, FALSE), "N")="Active", "Y", "N")</f>
        <v>N</v>
      </c>
      <c r="K2247" s="9" t="str" cm="1">
        <f t="array" ref="K22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7" s="9" t="str" cm="1">
        <f t="array" ref="L22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7" s="11" t="str" cm="1">
        <f t="array" ref="M22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7" s="9" t="str" cm="1">
        <f t="array" ref="N2247">IF(IFERROR(VLOOKUP(VALUE(Table13[[#This Row],[County FIPS]]), VALUE([1]!Assignments_of_Authorization[#Data]), 1, FALSE), "N")&lt;&gt;"N", "Y", "N")</f>
        <v>N</v>
      </c>
      <c r="O2247" s="9" t="str" cm="1">
        <f t="array" ref="O22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7" s="9" t="str" cm="1">
        <f t="array" ref="P22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7" s="9" t="str" cm="1">
        <f t="array" ref="Q22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8" spans="2:17" x14ac:dyDescent="0.25">
      <c r="B2248" s="8" t="s">
        <v>4293</v>
      </c>
      <c r="C2248" t="s">
        <v>1427</v>
      </c>
      <c r="D2248" t="s">
        <v>462</v>
      </c>
      <c r="E2248" t="s">
        <v>6</v>
      </c>
      <c r="F2248" s="4">
        <v>1451</v>
      </c>
      <c r="G2248" s="6" t="str" cm="1">
        <f t="array" ref="G2248">IFERROR(VLOOKUP(VALUE(Table13[[#This Row],[County FIPS]]), IFERROR(IF(VALUE([1]!New_Licenses[#Data])=0, "Pending", VALUE([1]!New_Licenses[#Data])), [1]!New_Licenses[#Data]), 8, FALSE), "N/A")</f>
        <v>N/A</v>
      </c>
      <c r="H2248" s="9" t="str">
        <f>IF(AND(Table13[[#This Row],[Call Sign]]&lt;&gt;"N/A", Table13[[#This Row],[Call Sign]]&lt;&gt;"Pending"), "Y", "N")</f>
        <v>N</v>
      </c>
      <c r="I2248" s="10" t="str" cm="1">
        <f t="array" ref="I22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8" s="6" t="str" cm="1">
        <f t="array" ref="J2248">IF(IFERROR(VLOOKUP(VALUE(Table13[[#This Row],[County FIPS]]), IFERROR(IF(VALUE([1]!New_Leases[#Data])=0, "Pending", VALUE([1]!New_Leases[#Data])), [1]!New_Leases[#Data]), 13, FALSE), "N")="Active", "Y", "N")</f>
        <v>N</v>
      </c>
      <c r="K2248" s="9" t="str" cm="1">
        <f t="array" ref="K22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8" s="9" t="str" cm="1">
        <f t="array" ref="L22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8" s="11" t="str" cm="1">
        <f t="array" ref="M22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8" s="9" t="str" cm="1">
        <f t="array" ref="N2248">IF(IFERROR(VLOOKUP(VALUE(Table13[[#This Row],[County FIPS]]), VALUE([1]!Assignments_of_Authorization[#Data]), 1, FALSE), "N")&lt;&gt;"N", "Y", "N")</f>
        <v>N</v>
      </c>
      <c r="O2248" s="9" t="str" cm="1">
        <f t="array" ref="O22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8" s="9" t="str" cm="1">
        <f t="array" ref="P22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8" s="9" t="str" cm="1">
        <f t="array" ref="Q22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49" spans="2:17" x14ac:dyDescent="0.25">
      <c r="B2249" s="8" t="s">
        <v>4294</v>
      </c>
      <c r="C2249" t="s">
        <v>1427</v>
      </c>
      <c r="D2249" t="s">
        <v>1443</v>
      </c>
      <c r="E2249" t="s">
        <v>8</v>
      </c>
      <c r="F2249" s="4">
        <v>107722</v>
      </c>
      <c r="G2249" s="6" t="str" cm="1">
        <f t="array" ref="G2249">IFERROR(VLOOKUP(VALUE(Table13[[#This Row],[County FIPS]]), IFERROR(IF(VALUE([1]!New_Licenses[#Data])=0, "Pending", VALUE([1]!New_Licenses[#Data])), [1]!New_Licenses[#Data]), 8, FALSE), "N/A")</f>
        <v>N/A</v>
      </c>
      <c r="H2249" s="9" t="str">
        <f>IF(AND(Table13[[#This Row],[Call Sign]]&lt;&gt;"N/A", Table13[[#This Row],[Call Sign]]&lt;&gt;"Pending"), "Y", "N")</f>
        <v>N</v>
      </c>
      <c r="I2249" s="10" t="str" cm="1">
        <f t="array" ref="I22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49" s="6" t="str" cm="1">
        <f t="array" ref="J2249">IF(IFERROR(VLOOKUP(VALUE(Table13[[#This Row],[County FIPS]]), IFERROR(IF(VALUE([1]!New_Leases[#Data])=0, "Pending", VALUE([1]!New_Leases[#Data])), [1]!New_Leases[#Data]), 13, FALSE), "N")="Active", "Y", "N")</f>
        <v>N</v>
      </c>
      <c r="K2249" s="9" t="str" cm="1">
        <f t="array" ref="K22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49" s="9" t="str" cm="1">
        <f t="array" ref="L22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49" s="11" t="str" cm="1">
        <f t="array" ref="M22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49" s="9" t="str" cm="1">
        <f t="array" ref="N2249">IF(IFERROR(VLOOKUP(VALUE(Table13[[#This Row],[County FIPS]]), VALUE([1]!Assignments_of_Authorization[#Data]), 1, FALSE), "N")&lt;&gt;"N", "Y", "N")</f>
        <v>N</v>
      </c>
      <c r="O2249" s="9" t="str" cm="1">
        <f t="array" ref="O22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49" s="9" t="str" cm="1">
        <f t="array" ref="P22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49" s="9" t="str" cm="1">
        <f t="array" ref="Q22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0" spans="2:17" x14ac:dyDescent="0.25">
      <c r="B2250" s="8" t="s">
        <v>4295</v>
      </c>
      <c r="C2250" t="s">
        <v>1444</v>
      </c>
      <c r="D2250" t="s">
        <v>239</v>
      </c>
      <c r="E2250" t="s">
        <v>8</v>
      </c>
      <c r="F2250" s="4">
        <v>103852</v>
      </c>
      <c r="G2250" s="6" t="str" cm="1">
        <f t="array" ref="G2250">IFERROR(VLOOKUP(VALUE(Table13[[#This Row],[County FIPS]]), IFERROR(IF(VALUE([1]!New_Licenses[#Data])=0, "Pending", VALUE([1]!New_Licenses[#Data])), [1]!New_Licenses[#Data]), 8, FALSE), "N/A")</f>
        <v>N/A</v>
      </c>
      <c r="H2250" s="9" t="str">
        <f>IF(AND(Table13[[#This Row],[Call Sign]]&lt;&gt;"N/A", Table13[[#This Row],[Call Sign]]&lt;&gt;"Pending"), "Y", "N")</f>
        <v>N</v>
      </c>
      <c r="I2250" s="10" t="str" cm="1">
        <f t="array" ref="I22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0" s="6" t="str" cm="1">
        <f t="array" ref="J2250">IF(IFERROR(VLOOKUP(VALUE(Table13[[#This Row],[County FIPS]]), IFERROR(IF(VALUE([1]!New_Leases[#Data])=0, "Pending", VALUE([1]!New_Leases[#Data])), [1]!New_Leases[#Data]), 13, FALSE), "N")="Active", "Y", "N")</f>
        <v>N</v>
      </c>
      <c r="K2250" s="9" t="str" cm="1">
        <f t="array" ref="K22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0" s="9" t="str" cm="1">
        <f t="array" ref="L22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0" s="11" t="str" cm="1">
        <f t="array" ref="M22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0" s="9" t="str" cm="1">
        <f t="array" ref="N2250">IF(IFERROR(VLOOKUP(VALUE(Table13[[#This Row],[County FIPS]]), VALUE([1]!Assignments_of_Authorization[#Data]), 1, FALSE), "N")&lt;&gt;"N", "Y", "N")</f>
        <v>N</v>
      </c>
      <c r="O2250" s="9" t="str" cm="1">
        <f t="array" ref="O22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0" s="9" t="str" cm="1">
        <f t="array" ref="P22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0" s="9" t="str" cm="1">
        <f t="array" ref="Q22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1" spans="2:17" x14ac:dyDescent="0.25">
      <c r="B2251" s="8" t="s">
        <v>4296</v>
      </c>
      <c r="C2251" t="s">
        <v>1444</v>
      </c>
      <c r="D2251" t="s">
        <v>1445</v>
      </c>
      <c r="E2251" t="s">
        <v>8</v>
      </c>
      <c r="F2251" s="4">
        <v>1250578</v>
      </c>
      <c r="G2251" s="6" t="str" cm="1">
        <f t="array" ref="G2251">IFERROR(VLOOKUP(VALUE(Table13[[#This Row],[County FIPS]]), IFERROR(IF(VALUE([1]!New_Licenses[#Data])=0, "Pending", VALUE([1]!New_Licenses[#Data])), [1]!New_Licenses[#Data]), 8, FALSE), "N/A")</f>
        <v>N/A</v>
      </c>
      <c r="H2251" s="9" t="str">
        <f>IF(AND(Table13[[#This Row],[Call Sign]]&lt;&gt;"N/A", Table13[[#This Row],[Call Sign]]&lt;&gt;"Pending"), "Y", "N")</f>
        <v>N</v>
      </c>
      <c r="I2251" s="10" t="str" cm="1">
        <f t="array" ref="I22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1" s="6" t="str" cm="1">
        <f t="array" ref="J2251">IF(IFERROR(VLOOKUP(VALUE(Table13[[#This Row],[County FIPS]]), IFERROR(IF(VALUE([1]!New_Leases[#Data])=0, "Pending", VALUE([1]!New_Leases[#Data])), [1]!New_Leases[#Data]), 13, FALSE), "N")="Active", "Y", "N")</f>
        <v>N</v>
      </c>
      <c r="K2251" s="9" t="str" cm="1">
        <f t="array" ref="K22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1" s="9" t="str" cm="1">
        <f t="array" ref="L22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1" s="11" t="str" cm="1">
        <f t="array" ref="M22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1" s="9" t="str" cm="1">
        <f t="array" ref="N2251">IF(IFERROR(VLOOKUP(VALUE(Table13[[#This Row],[County FIPS]]), VALUE([1]!Assignments_of_Authorization[#Data]), 1, FALSE), "N")&lt;&gt;"N", "Y", "N")</f>
        <v>N</v>
      </c>
      <c r="O2251" s="9" t="str" cm="1">
        <f t="array" ref="O22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1" s="9" t="str" cm="1">
        <f t="array" ref="P22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1" s="9" t="str" cm="1">
        <f t="array" ref="Q22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2" spans="2:17" x14ac:dyDescent="0.25">
      <c r="B2252" s="8" t="s">
        <v>4297</v>
      </c>
      <c r="C2252" t="s">
        <v>1444</v>
      </c>
      <c r="D2252" t="s">
        <v>1446</v>
      </c>
      <c r="E2252" t="s">
        <v>8</v>
      </c>
      <c r="F2252" s="4">
        <v>65558</v>
      </c>
      <c r="G2252" s="6" t="str" cm="1">
        <f t="array" ref="G2252">IFERROR(VLOOKUP(VALUE(Table13[[#This Row],[County FIPS]]), IFERROR(IF(VALUE([1]!New_Licenses[#Data])=0, "Pending", VALUE([1]!New_Licenses[#Data])), [1]!New_Licenses[#Data]), 8, FALSE), "N/A")</f>
        <v>N/A</v>
      </c>
      <c r="H2252" s="9" t="str">
        <f>IF(AND(Table13[[#This Row],[Call Sign]]&lt;&gt;"N/A", Table13[[#This Row],[Call Sign]]&lt;&gt;"Pending"), "Y", "N")</f>
        <v>N</v>
      </c>
      <c r="I2252" s="10" t="str" cm="1">
        <f t="array" ref="I22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2" s="6" t="str" cm="1">
        <f t="array" ref="J2252">IF(IFERROR(VLOOKUP(VALUE(Table13[[#This Row],[County FIPS]]), IFERROR(IF(VALUE([1]!New_Leases[#Data])=0, "Pending", VALUE([1]!New_Leases[#Data])), [1]!New_Leases[#Data]), 13, FALSE), "N")="Active", "Y", "N")</f>
        <v>N</v>
      </c>
      <c r="K2252" s="9" t="str" cm="1">
        <f t="array" ref="K22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2" s="9" t="str" cm="1">
        <f t="array" ref="L22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2" s="11" t="str" cm="1">
        <f t="array" ref="M22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2" s="9" t="str" cm="1">
        <f t="array" ref="N2252">IF(IFERROR(VLOOKUP(VALUE(Table13[[#This Row],[County FIPS]]), VALUE([1]!Assignments_of_Authorization[#Data]), 1, FALSE), "N")&lt;&gt;"N", "Y", "N")</f>
        <v>N</v>
      </c>
      <c r="O2252" s="9" t="str" cm="1">
        <f t="array" ref="O22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2" s="9" t="str" cm="1">
        <f t="array" ref="P22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2" s="9" t="str" cm="1">
        <f t="array" ref="Q22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3" spans="2:17" x14ac:dyDescent="0.25">
      <c r="B2253" s="8" t="s">
        <v>4298</v>
      </c>
      <c r="C2253" t="s">
        <v>1444</v>
      </c>
      <c r="D2253" t="s">
        <v>1387</v>
      </c>
      <c r="E2253" t="s">
        <v>8</v>
      </c>
      <c r="F2253" s="4">
        <v>168215</v>
      </c>
      <c r="G2253" s="6" t="str" cm="1">
        <f t="array" ref="G2253">IFERROR(VLOOKUP(VALUE(Table13[[#This Row],[County FIPS]]), IFERROR(IF(VALUE([1]!New_Licenses[#Data])=0, "Pending", VALUE([1]!New_Licenses[#Data])), [1]!New_Licenses[#Data]), 8, FALSE), "N/A")</f>
        <v>N/A</v>
      </c>
      <c r="H2253" s="9" t="str">
        <f>IF(AND(Table13[[#This Row],[Call Sign]]&lt;&gt;"N/A", Table13[[#This Row],[Call Sign]]&lt;&gt;"Pending"), "Y", "N")</f>
        <v>N</v>
      </c>
      <c r="I2253" s="10" t="str" cm="1">
        <f t="array" ref="I22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3" s="6" t="str" cm="1">
        <f t="array" ref="J2253">IF(IFERROR(VLOOKUP(VALUE(Table13[[#This Row],[County FIPS]]), IFERROR(IF(VALUE([1]!New_Leases[#Data])=0, "Pending", VALUE([1]!New_Leases[#Data])), [1]!New_Leases[#Data]), 13, FALSE), "N")="Active", "Y", "N")</f>
        <v>N</v>
      </c>
      <c r="K2253" s="9" t="str" cm="1">
        <f t="array" ref="K22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3" s="9" t="str" cm="1">
        <f t="array" ref="L22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3" s="11" t="str" cm="1">
        <f t="array" ref="M22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3" s="9" t="str" cm="1">
        <f t="array" ref="N2253">IF(IFERROR(VLOOKUP(VALUE(Table13[[#This Row],[County FIPS]]), VALUE([1]!Assignments_of_Authorization[#Data]), 1, FALSE), "N")&lt;&gt;"N", "Y", "N")</f>
        <v>N</v>
      </c>
      <c r="O2253" s="9" t="str" cm="1">
        <f t="array" ref="O22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3" s="9" t="str" cm="1">
        <f t="array" ref="P22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3" s="9" t="str" cm="1">
        <f t="array" ref="Q22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4" spans="2:17" x14ac:dyDescent="0.25">
      <c r="B2254" s="8" t="s">
        <v>4299</v>
      </c>
      <c r="C2254" t="s">
        <v>1444</v>
      </c>
      <c r="D2254" t="s">
        <v>1447</v>
      </c>
      <c r="E2254" t="s">
        <v>6</v>
      </c>
      <c r="F2254" s="4">
        <v>47577</v>
      </c>
      <c r="G2254" s="6" t="str" cm="1">
        <f t="array" ref="G2254">IFERROR(VLOOKUP(VALUE(Table13[[#This Row],[County FIPS]]), IFERROR(IF(VALUE([1]!New_Licenses[#Data])=0, "Pending", VALUE([1]!New_Licenses[#Data])), [1]!New_Licenses[#Data]), 8, FALSE), "N/A")</f>
        <v>N/A</v>
      </c>
      <c r="H2254" s="9" t="str">
        <f>IF(AND(Table13[[#This Row],[Call Sign]]&lt;&gt;"N/A", Table13[[#This Row],[Call Sign]]&lt;&gt;"Pending"), "Y", "N")</f>
        <v>N</v>
      </c>
      <c r="I2254" s="10" t="str" cm="1">
        <f t="array" ref="I22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4" s="6" t="str" cm="1">
        <f t="array" ref="J2254">IF(IFERROR(VLOOKUP(VALUE(Table13[[#This Row],[County FIPS]]), IFERROR(IF(VALUE([1]!New_Leases[#Data])=0, "Pending", VALUE([1]!New_Leases[#Data])), [1]!New_Leases[#Data]), 13, FALSE), "N")="Active", "Y", "N")</f>
        <v>N</v>
      </c>
      <c r="K2254" s="9" t="str" cm="1">
        <f t="array" ref="K22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4" s="9" t="str" cm="1">
        <f t="array" ref="L22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4" s="11" t="str" cm="1">
        <f t="array" ref="M22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4" s="9" t="str" cm="1">
        <f t="array" ref="N2254">IF(IFERROR(VLOOKUP(VALUE(Table13[[#This Row],[County FIPS]]), VALUE([1]!Assignments_of_Authorization[#Data]), 1, FALSE), "N")&lt;&gt;"N", "Y", "N")</f>
        <v>N</v>
      </c>
      <c r="O2254" s="9" t="str" cm="1">
        <f t="array" ref="O22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4" s="9" t="str" cm="1">
        <f t="array" ref="P22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4" s="9" t="str" cm="1">
        <f t="array" ref="Q22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5" spans="2:17" x14ac:dyDescent="0.25">
      <c r="B2255" s="8" t="s">
        <v>4300</v>
      </c>
      <c r="C2255" t="s">
        <v>1444</v>
      </c>
      <c r="D2255" t="s">
        <v>1448</v>
      </c>
      <c r="E2255" t="s">
        <v>8</v>
      </c>
      <c r="F2255" s="4">
        <v>428849</v>
      </c>
      <c r="G2255" s="6" t="str" cm="1">
        <f t="array" ref="G2255">IFERROR(VLOOKUP(VALUE(Table13[[#This Row],[County FIPS]]), IFERROR(IF(VALUE([1]!New_Licenses[#Data])=0, "Pending", VALUE([1]!New_Licenses[#Data])), [1]!New_Licenses[#Data]), 8, FALSE), "N/A")</f>
        <v>N/A</v>
      </c>
      <c r="H2255" s="9" t="str">
        <f>IF(AND(Table13[[#This Row],[Call Sign]]&lt;&gt;"N/A", Table13[[#This Row],[Call Sign]]&lt;&gt;"Pending"), "Y", "N")</f>
        <v>N</v>
      </c>
      <c r="I2255" s="10" t="str" cm="1">
        <f t="array" ref="I22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5" s="6" t="str" cm="1">
        <f t="array" ref="J2255">IF(IFERROR(VLOOKUP(VALUE(Table13[[#This Row],[County FIPS]]), IFERROR(IF(VALUE([1]!New_Leases[#Data])=0, "Pending", VALUE([1]!New_Leases[#Data])), [1]!New_Leases[#Data]), 13, FALSE), "N")="Active", "Y", "N")</f>
        <v>N</v>
      </c>
      <c r="K2255" s="9" t="str" cm="1">
        <f t="array" ref="K22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5" s="9" t="str" cm="1">
        <f t="array" ref="L22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5" s="11" t="str" cm="1">
        <f t="array" ref="M22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5" s="9" t="str" cm="1">
        <f t="array" ref="N2255">IF(IFERROR(VLOOKUP(VALUE(Table13[[#This Row],[County FIPS]]), VALUE([1]!Assignments_of_Authorization[#Data]), 1, FALSE), "N")&lt;&gt;"N", "Y", "N")</f>
        <v>N</v>
      </c>
      <c r="O2255" s="9" t="str" cm="1">
        <f t="array" ref="O22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5" s="9" t="str" cm="1">
        <f t="array" ref="P22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5" s="9" t="str" cm="1">
        <f t="array" ref="Q22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6" spans="2:17" x14ac:dyDescent="0.25">
      <c r="B2256" s="8" t="s">
        <v>4301</v>
      </c>
      <c r="C2256" t="s">
        <v>1444</v>
      </c>
      <c r="D2256" t="s">
        <v>1449</v>
      </c>
      <c r="E2256" t="s">
        <v>8</v>
      </c>
      <c r="F2256" s="4">
        <v>122822</v>
      </c>
      <c r="G2256" s="6" t="str" cm="1">
        <f t="array" ref="G2256">IFERROR(VLOOKUP(VALUE(Table13[[#This Row],[County FIPS]]), IFERROR(IF(VALUE([1]!New_Licenses[#Data])=0, "Pending", VALUE([1]!New_Licenses[#Data])), [1]!New_Licenses[#Data]), 8, FALSE), "N/A")</f>
        <v>N/A</v>
      </c>
      <c r="H2256" s="9" t="str">
        <f>IF(AND(Table13[[#This Row],[Call Sign]]&lt;&gt;"N/A", Table13[[#This Row],[Call Sign]]&lt;&gt;"Pending"), "Y", "N")</f>
        <v>N</v>
      </c>
      <c r="I2256" s="10" t="str" cm="1">
        <f t="array" ref="I22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6" s="6" t="str" cm="1">
        <f t="array" ref="J2256">IF(IFERROR(VLOOKUP(VALUE(Table13[[#This Row],[County FIPS]]), IFERROR(IF(VALUE([1]!New_Leases[#Data])=0, "Pending", VALUE([1]!New_Leases[#Data])), [1]!New_Leases[#Data]), 13, FALSE), "N")="Active", "Y", "N")</f>
        <v>N</v>
      </c>
      <c r="K2256" s="9" t="str" cm="1">
        <f t="array" ref="K22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6" s="9" t="str" cm="1">
        <f t="array" ref="L22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6" s="11" t="str" cm="1">
        <f t="array" ref="M22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6" s="9" t="str" cm="1">
        <f t="array" ref="N2256">IF(IFERROR(VLOOKUP(VALUE(Table13[[#This Row],[County FIPS]]), VALUE([1]!Assignments_of_Authorization[#Data]), 1, FALSE), "N")&lt;&gt;"N", "Y", "N")</f>
        <v>N</v>
      </c>
      <c r="O2256" s="9" t="str" cm="1">
        <f t="array" ref="O22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6" s="9" t="str" cm="1">
        <f t="array" ref="P22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6" s="9" t="str" cm="1">
        <f t="array" ref="Q22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7" spans="2:17" x14ac:dyDescent="0.25">
      <c r="B2257" s="8" t="s">
        <v>4302</v>
      </c>
      <c r="C2257" t="s">
        <v>1444</v>
      </c>
      <c r="D2257" t="s">
        <v>312</v>
      </c>
      <c r="E2257" t="s">
        <v>6</v>
      </c>
      <c r="F2257" s="4">
        <v>59967</v>
      </c>
      <c r="G2257" s="6" t="str" cm="1">
        <f t="array" ref="G2257">IFERROR(VLOOKUP(VALUE(Table13[[#This Row],[County FIPS]]), IFERROR(IF(VALUE([1]!New_Licenses[#Data])=0, "Pending", VALUE([1]!New_Licenses[#Data])), [1]!New_Licenses[#Data]), 8, FALSE), "N/A")</f>
        <v>N/A</v>
      </c>
      <c r="H2257" s="9" t="str">
        <f>IF(AND(Table13[[#This Row],[Call Sign]]&lt;&gt;"N/A", Table13[[#This Row],[Call Sign]]&lt;&gt;"Pending"), "Y", "N")</f>
        <v>N</v>
      </c>
      <c r="I2257" s="10" t="str" cm="1">
        <f t="array" ref="I22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7" s="6" t="str" cm="1">
        <f t="array" ref="J2257">IF(IFERROR(VLOOKUP(VALUE(Table13[[#This Row],[County FIPS]]), IFERROR(IF(VALUE([1]!New_Leases[#Data])=0, "Pending", VALUE([1]!New_Leases[#Data])), [1]!New_Leases[#Data]), 13, FALSE), "N")="Active", "Y", "N")</f>
        <v>N</v>
      </c>
      <c r="K2257" s="9" t="str" cm="1">
        <f t="array" ref="K22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7" s="9" t="str" cm="1">
        <f t="array" ref="L22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7" s="11" t="str" cm="1">
        <f t="array" ref="M22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7" s="9" t="str" cm="1">
        <f t="array" ref="N2257">IF(IFERROR(VLOOKUP(VALUE(Table13[[#This Row],[County FIPS]]), VALUE([1]!Assignments_of_Authorization[#Data]), 1, FALSE), "N")&lt;&gt;"N", "Y", "N")</f>
        <v>N</v>
      </c>
      <c r="O2257" s="9" t="str" cm="1">
        <f t="array" ref="O22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7" s="9" t="str" cm="1">
        <f t="array" ref="P22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7" s="9" t="str" cm="1">
        <f t="array" ref="Q22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8" spans="2:17" x14ac:dyDescent="0.25">
      <c r="B2258" s="8" t="s">
        <v>4303</v>
      </c>
      <c r="C2258" t="s">
        <v>1444</v>
      </c>
      <c r="D2258" t="s">
        <v>1450</v>
      </c>
      <c r="E2258" t="s">
        <v>8</v>
      </c>
      <c r="F2258" s="4">
        <v>646538</v>
      </c>
      <c r="G2258" s="6" t="str" cm="1">
        <f t="array" ref="G2258">IFERROR(VLOOKUP(VALUE(Table13[[#This Row],[County FIPS]]), IFERROR(IF(VALUE([1]!New_Licenses[#Data])=0, "Pending", VALUE([1]!New_Licenses[#Data])), [1]!New_Licenses[#Data]), 8, FALSE), "N/A")</f>
        <v>N/A</v>
      </c>
      <c r="H2258" s="9" t="str">
        <f>IF(AND(Table13[[#This Row],[Call Sign]]&lt;&gt;"N/A", Table13[[#This Row],[Call Sign]]&lt;&gt;"Pending"), "Y", "N")</f>
        <v>N</v>
      </c>
      <c r="I2258" s="10" t="str" cm="1">
        <f t="array" ref="I22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8" s="6" t="str" cm="1">
        <f t="array" ref="J2258">IF(IFERROR(VLOOKUP(VALUE(Table13[[#This Row],[County FIPS]]), IFERROR(IF(VALUE([1]!New_Leases[#Data])=0, "Pending", VALUE([1]!New_Leases[#Data])), [1]!New_Leases[#Data]), 13, FALSE), "N")="Active", "Y", "N")</f>
        <v>N</v>
      </c>
      <c r="K2258" s="9" t="str" cm="1">
        <f t="array" ref="K22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8" s="9" t="str" cm="1">
        <f t="array" ref="L22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8" s="11" t="str" cm="1">
        <f t="array" ref="M22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8" s="9" t="str" cm="1">
        <f t="array" ref="N2258">IF(IFERROR(VLOOKUP(VALUE(Table13[[#This Row],[County FIPS]]), VALUE([1]!Assignments_of_Authorization[#Data]), 1, FALSE), "N")&lt;&gt;"N", "Y", "N")</f>
        <v>N</v>
      </c>
      <c r="O2258" s="9" t="str" cm="1">
        <f t="array" ref="O22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8" s="9" t="str" cm="1">
        <f t="array" ref="P22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8" s="9" t="str" cm="1">
        <f t="array" ref="Q22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59" spans="2:17" x14ac:dyDescent="0.25">
      <c r="B2259" s="8" t="s">
        <v>4304</v>
      </c>
      <c r="C2259" t="s">
        <v>1444</v>
      </c>
      <c r="D2259" t="s">
        <v>13</v>
      </c>
      <c r="E2259" t="s">
        <v>8</v>
      </c>
      <c r="F2259" s="4">
        <v>193763</v>
      </c>
      <c r="G2259" s="6" t="str" cm="1">
        <f t="array" ref="G2259">IFERROR(VLOOKUP(VALUE(Table13[[#This Row],[County FIPS]]), IFERROR(IF(VALUE([1]!New_Licenses[#Data])=0, "Pending", VALUE([1]!New_Licenses[#Data])), [1]!New_Licenses[#Data]), 8, FALSE), "N/A")</f>
        <v>N/A</v>
      </c>
      <c r="H2259" s="9" t="str">
        <f>IF(AND(Table13[[#This Row],[Call Sign]]&lt;&gt;"N/A", Table13[[#This Row],[Call Sign]]&lt;&gt;"Pending"), "Y", "N")</f>
        <v>N</v>
      </c>
      <c r="I2259" s="10" t="str" cm="1">
        <f t="array" ref="I22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59" s="6" t="str" cm="1">
        <f t="array" ref="J2259">IF(IFERROR(VLOOKUP(VALUE(Table13[[#This Row],[County FIPS]]), IFERROR(IF(VALUE([1]!New_Leases[#Data])=0, "Pending", VALUE([1]!New_Leases[#Data])), [1]!New_Leases[#Data]), 13, FALSE), "N")="Active", "Y", "N")</f>
        <v>N</v>
      </c>
      <c r="K2259" s="9" t="str" cm="1">
        <f t="array" ref="K22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59" s="9" t="str" cm="1">
        <f t="array" ref="L22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59" s="11" t="str" cm="1">
        <f t="array" ref="M22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59" s="9" t="str" cm="1">
        <f t="array" ref="N2259">IF(IFERROR(VLOOKUP(VALUE(Table13[[#This Row],[County FIPS]]), VALUE([1]!Assignments_of_Authorization[#Data]), 1, FALSE), "N")&lt;&gt;"N", "Y", "N")</f>
        <v>N</v>
      </c>
      <c r="O2259" s="9" t="str" cm="1">
        <f t="array" ref="O22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59" s="9" t="str" cm="1">
        <f t="array" ref="P22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59" s="9" t="str" cm="1">
        <f t="array" ref="Q22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0" spans="2:17" x14ac:dyDescent="0.25">
      <c r="B2260" s="8" t="s">
        <v>4305</v>
      </c>
      <c r="C2260" t="s">
        <v>1444</v>
      </c>
      <c r="D2260" t="s">
        <v>1451</v>
      </c>
      <c r="E2260" t="s">
        <v>8</v>
      </c>
      <c r="F2260" s="4">
        <v>133472</v>
      </c>
      <c r="G2260" s="6" t="str" cm="1">
        <f t="array" ref="G2260">IFERROR(VLOOKUP(VALUE(Table13[[#This Row],[County FIPS]]), IFERROR(IF(VALUE([1]!New_Licenses[#Data])=0, "Pending", VALUE([1]!New_Licenses[#Data])), [1]!New_Licenses[#Data]), 8, FALSE), "N/A")</f>
        <v>N/A</v>
      </c>
      <c r="H2260" s="9" t="str">
        <f>IF(AND(Table13[[#This Row],[Call Sign]]&lt;&gt;"N/A", Table13[[#This Row],[Call Sign]]&lt;&gt;"Pending"), "Y", "N")</f>
        <v>N</v>
      </c>
      <c r="I2260" s="10" t="str" cm="1">
        <f t="array" ref="I22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0" s="6" t="str" cm="1">
        <f t="array" ref="J2260">IF(IFERROR(VLOOKUP(VALUE(Table13[[#This Row],[County FIPS]]), IFERROR(IF(VALUE([1]!New_Leases[#Data])=0, "Pending", VALUE([1]!New_Leases[#Data])), [1]!New_Leases[#Data]), 13, FALSE), "N")="Active", "Y", "N")</f>
        <v>N</v>
      </c>
      <c r="K2260" s="9" t="str" cm="1">
        <f t="array" ref="K22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0" s="9" t="str" cm="1">
        <f t="array" ref="L22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0" s="11" t="str" cm="1">
        <f t="array" ref="M22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0" s="9" t="str" cm="1">
        <f t="array" ref="N2260">IF(IFERROR(VLOOKUP(VALUE(Table13[[#This Row],[County FIPS]]), VALUE([1]!Assignments_of_Authorization[#Data]), 1, FALSE), "N")&lt;&gt;"N", "Y", "N")</f>
        <v>N</v>
      </c>
      <c r="O2260" s="9" t="str" cm="1">
        <f t="array" ref="O22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0" s="9" t="str" cm="1">
        <f t="array" ref="P22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0" s="9" t="str" cm="1">
        <f t="array" ref="Q22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1" spans="2:17" x14ac:dyDescent="0.25">
      <c r="B2261" s="8" t="s">
        <v>4306</v>
      </c>
      <c r="C2261" t="s">
        <v>1444</v>
      </c>
      <c r="D2261" t="s">
        <v>1452</v>
      </c>
      <c r="E2261" t="s">
        <v>6</v>
      </c>
      <c r="F2261" s="4">
        <v>4547</v>
      </c>
      <c r="G2261" s="6" t="str" cm="1">
        <f t="array" ref="G2261">IFERROR(VLOOKUP(VALUE(Table13[[#This Row],[County FIPS]]), IFERROR(IF(VALUE([1]!New_Licenses[#Data])=0, "Pending", VALUE([1]!New_Licenses[#Data])), [1]!New_Licenses[#Data]), 8, FALSE), "N/A")</f>
        <v>N/A</v>
      </c>
      <c r="H2261" s="9" t="str">
        <f>IF(AND(Table13[[#This Row],[Call Sign]]&lt;&gt;"N/A", Table13[[#This Row],[Call Sign]]&lt;&gt;"Pending"), "Y", "N")</f>
        <v>N</v>
      </c>
      <c r="I2261" s="10" t="str" cm="1">
        <f t="array" ref="I22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1" s="6" t="str" cm="1">
        <f t="array" ref="J2261">IF(IFERROR(VLOOKUP(VALUE(Table13[[#This Row],[County FIPS]]), IFERROR(IF(VALUE([1]!New_Leases[#Data])=0, "Pending", VALUE([1]!New_Leases[#Data])), [1]!New_Leases[#Data]), 13, FALSE), "N")="Active", "Y", "N")</f>
        <v>N</v>
      </c>
      <c r="K2261" s="9" t="str" cm="1">
        <f t="array" ref="K22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1" s="9" t="str" cm="1">
        <f t="array" ref="L22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1" s="11" t="str" cm="1">
        <f t="array" ref="M22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1" s="9" t="str" cm="1">
        <f t="array" ref="N2261">IF(IFERROR(VLOOKUP(VALUE(Table13[[#This Row],[County FIPS]]), VALUE([1]!Assignments_of_Authorization[#Data]), 1, FALSE), "N")&lt;&gt;"N", "Y", "N")</f>
        <v>N</v>
      </c>
      <c r="O2261" s="9" t="str" cm="1">
        <f t="array" ref="O22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1" s="9" t="str" cm="1">
        <f t="array" ref="P22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1" s="9" t="str" cm="1">
        <f t="array" ref="Q22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2" spans="2:17" x14ac:dyDescent="0.25">
      <c r="B2262" s="8" t="s">
        <v>4307</v>
      </c>
      <c r="C2262" t="s">
        <v>1444</v>
      </c>
      <c r="D2262" t="s">
        <v>1087</v>
      </c>
      <c r="E2262" t="s">
        <v>8</v>
      </c>
      <c r="F2262" s="4">
        <v>64749</v>
      </c>
      <c r="G2262" s="6" t="str" cm="1">
        <f t="array" ref="G2262">IFERROR(VLOOKUP(VALUE(Table13[[#This Row],[County FIPS]]), IFERROR(IF(VALUE([1]!New_Licenses[#Data])=0, "Pending", VALUE([1]!New_Licenses[#Data])), [1]!New_Licenses[#Data]), 8, FALSE), "N/A")</f>
        <v>N/A</v>
      </c>
      <c r="H2262" s="9" t="str">
        <f>IF(AND(Table13[[#This Row],[Call Sign]]&lt;&gt;"N/A", Table13[[#This Row],[Call Sign]]&lt;&gt;"Pending"), "Y", "N")</f>
        <v>N</v>
      </c>
      <c r="I2262" s="10" t="str" cm="1">
        <f t="array" ref="I22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2" s="6" t="str" cm="1">
        <f t="array" ref="J2262">IF(IFERROR(VLOOKUP(VALUE(Table13[[#This Row],[County FIPS]]), IFERROR(IF(VALUE([1]!New_Leases[#Data])=0, "Pending", VALUE([1]!New_Leases[#Data])), [1]!New_Leases[#Data]), 13, FALSE), "N")="Active", "Y", "N")</f>
        <v>N</v>
      </c>
      <c r="K2262" s="9" t="str" cm="1">
        <f t="array" ref="K22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2" s="9" t="str" cm="1">
        <f t="array" ref="L22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2" s="11" t="str" cm="1">
        <f t="array" ref="M22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2" s="9" t="str" cm="1">
        <f t="array" ref="N2262">IF(IFERROR(VLOOKUP(VALUE(Table13[[#This Row],[County FIPS]]), VALUE([1]!Assignments_of_Authorization[#Data]), 1, FALSE), "N")&lt;&gt;"N", "Y", "N")</f>
        <v>N</v>
      </c>
      <c r="O2262" s="9" t="str" cm="1">
        <f t="array" ref="O22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2" s="9" t="str" cm="1">
        <f t="array" ref="P22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2" s="9" t="str" cm="1">
        <f t="array" ref="Q22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3" spans="2:17" x14ac:dyDescent="0.25">
      <c r="B2263" s="8" t="s">
        <v>4308</v>
      </c>
      <c r="C2263" t="s">
        <v>1444</v>
      </c>
      <c r="D2263" t="s">
        <v>1453</v>
      </c>
      <c r="E2263" t="s">
        <v>8</v>
      </c>
      <c r="F2263" s="4">
        <v>158172</v>
      </c>
      <c r="G2263" s="6" t="str" cm="1">
        <f t="array" ref="G2263">IFERROR(VLOOKUP(VALUE(Table13[[#This Row],[County FIPS]]), IFERROR(IF(VALUE([1]!New_Licenses[#Data])=0, "Pending", VALUE([1]!New_Licenses[#Data])), [1]!New_Licenses[#Data]), 8, FALSE), "N/A")</f>
        <v>N/A</v>
      </c>
      <c r="H2263" s="9" t="str">
        <f>IF(AND(Table13[[#This Row],[Call Sign]]&lt;&gt;"N/A", Table13[[#This Row],[Call Sign]]&lt;&gt;"Pending"), "Y", "N")</f>
        <v>N</v>
      </c>
      <c r="I2263" s="10" t="str" cm="1">
        <f t="array" ref="I22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3" s="6" t="str" cm="1">
        <f t="array" ref="J2263">IF(IFERROR(VLOOKUP(VALUE(Table13[[#This Row],[County FIPS]]), IFERROR(IF(VALUE([1]!New_Leases[#Data])=0, "Pending", VALUE([1]!New_Leases[#Data])), [1]!New_Leases[#Data]), 13, FALSE), "N")="Active", "Y", "N")</f>
        <v>N</v>
      </c>
      <c r="K2263" s="9" t="str" cm="1">
        <f t="array" ref="K22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3" s="9" t="str" cm="1">
        <f t="array" ref="L22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3" s="11" t="str" cm="1">
        <f t="array" ref="M22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3" s="9" t="str" cm="1">
        <f t="array" ref="N2263">IF(IFERROR(VLOOKUP(VALUE(Table13[[#This Row],[County FIPS]]), VALUE([1]!Assignments_of_Authorization[#Data]), 1, FALSE), "N")&lt;&gt;"N", "Y", "N")</f>
        <v>N</v>
      </c>
      <c r="O2263" s="9" t="str" cm="1">
        <f t="array" ref="O22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3" s="9" t="str" cm="1">
        <f t="array" ref="P22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3" s="9" t="str" cm="1">
        <f t="array" ref="Q22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4" spans="2:17" x14ac:dyDescent="0.25">
      <c r="B2264" s="8" t="s">
        <v>4309</v>
      </c>
      <c r="C2264" t="s">
        <v>1444</v>
      </c>
      <c r="D2264" t="s">
        <v>1454</v>
      </c>
      <c r="E2264" t="s">
        <v>8</v>
      </c>
      <c r="F2264" s="4">
        <v>534413</v>
      </c>
      <c r="G2264" s="6" t="str" cm="1">
        <f t="array" ref="G2264">IFERROR(VLOOKUP(VALUE(Table13[[#This Row],[County FIPS]]), IFERROR(IF(VALUE([1]!New_Licenses[#Data])=0, "Pending", VALUE([1]!New_Licenses[#Data])), [1]!New_Licenses[#Data]), 8, FALSE), "N/A")</f>
        <v>Pending</v>
      </c>
      <c r="H2264" s="9" t="str">
        <f>IF(AND(Table13[[#This Row],[Call Sign]]&lt;&gt;"N/A", Table13[[#This Row],[Call Sign]]&lt;&gt;"Pending"), "Y", "N")</f>
        <v>N</v>
      </c>
      <c r="I2264" s="10" t="str" cm="1">
        <f t="array" ref="I2264">IF(Table13[[#This Row],[Call Sign]]="Pending", "TBD", IFERROR(VLOOKUP(VALUE(Table13[[#This Row],[County FIPS]]), IFERROR(IF(VALUE([1]!New_Licenses[#Data])=0, "Pending", VALUE([1]!New_Licenses[#Data])), [1]!New_Licenses[#Data]), 5, FALSE), "N/A"))</f>
        <v>TBD</v>
      </c>
      <c r="J2264" s="6" t="str" cm="1">
        <f t="array" ref="J2264">IF(IFERROR(VLOOKUP(VALUE(Table13[[#This Row],[County FIPS]]), IFERROR(IF(VALUE([1]!New_Leases[#Data])=0, "Pending", VALUE([1]!New_Leases[#Data])), [1]!New_Leases[#Data]), 13, FALSE), "N")="Active", "Y", "N")</f>
        <v>N</v>
      </c>
      <c r="K2264" s="9" t="str" cm="1">
        <f t="array" ref="K22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4" s="9" t="str" cm="1">
        <f t="array" ref="L22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4" s="11" t="str" cm="1">
        <f t="array" ref="M22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4" s="9" t="str" cm="1">
        <f t="array" ref="N2264">IF(IFERROR(VLOOKUP(VALUE(Table13[[#This Row],[County FIPS]]), VALUE([1]!Assignments_of_Authorization[#Data]), 1, FALSE), "N")&lt;&gt;"N", "Y", "N")</f>
        <v>N</v>
      </c>
      <c r="O2264" s="9" t="str" cm="1">
        <f t="array" ref="O22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4" s="9" t="str" cm="1">
        <f t="array" ref="P22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4" s="9" t="str" cm="1">
        <f t="array" ref="Q22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5" spans="2:17" x14ac:dyDescent="0.25">
      <c r="B2265" s="8" t="s">
        <v>4310</v>
      </c>
      <c r="C2265" t="s">
        <v>1444</v>
      </c>
      <c r="D2265" t="s">
        <v>1455</v>
      </c>
      <c r="E2265" t="s">
        <v>6</v>
      </c>
      <c r="F2265" s="4">
        <v>37241</v>
      </c>
      <c r="G2265" s="6" t="str" cm="1">
        <f t="array" ref="G2265">IFERROR(VLOOKUP(VALUE(Table13[[#This Row],[County FIPS]]), IFERROR(IF(VALUE([1]!New_Licenses[#Data])=0, "Pending", VALUE([1]!New_Licenses[#Data])), [1]!New_Licenses[#Data]), 8, FALSE), "N/A")</f>
        <v>N/A</v>
      </c>
      <c r="H2265" s="9" t="str">
        <f>IF(AND(Table13[[#This Row],[Call Sign]]&lt;&gt;"N/A", Table13[[#This Row],[Call Sign]]&lt;&gt;"Pending"), "Y", "N")</f>
        <v>N</v>
      </c>
      <c r="I2265" s="10" t="str" cm="1">
        <f t="array" ref="I22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5" s="6" t="str" cm="1">
        <f t="array" ref="J2265">IF(IFERROR(VLOOKUP(VALUE(Table13[[#This Row],[County FIPS]]), IFERROR(IF(VALUE([1]!New_Leases[#Data])=0, "Pending", VALUE([1]!New_Leases[#Data])), [1]!New_Leases[#Data]), 13, FALSE), "N")="Active", "Y", "N")</f>
        <v>N</v>
      </c>
      <c r="K2265" s="9" t="str" cm="1">
        <f t="array" ref="K22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5" s="9" t="str" cm="1">
        <f t="array" ref="L22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5" s="11" t="str" cm="1">
        <f t="array" ref="M22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5" s="9" t="str" cm="1">
        <f t="array" ref="N2265">IF(IFERROR(VLOOKUP(VALUE(Table13[[#This Row],[County FIPS]]), VALUE([1]!Assignments_of_Authorization[#Data]), 1, FALSE), "N")&lt;&gt;"N", "Y", "N")</f>
        <v>N</v>
      </c>
      <c r="O2265" s="9" t="str" cm="1">
        <f t="array" ref="O22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5" s="9" t="str" cm="1">
        <f t="array" ref="P22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5" s="9" t="str" cm="1">
        <f t="array" ref="Q22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6" spans="2:17" x14ac:dyDescent="0.25">
      <c r="B2266" s="8" t="s">
        <v>4311</v>
      </c>
      <c r="C2266" t="s">
        <v>1444</v>
      </c>
      <c r="D2266" t="s">
        <v>1456</v>
      </c>
      <c r="E2266" t="s">
        <v>6</v>
      </c>
      <c r="F2266" s="4">
        <v>80562</v>
      </c>
      <c r="G2266" s="6" t="str" cm="1">
        <f t="array" ref="G2266">IFERROR(VLOOKUP(VALUE(Table13[[#This Row],[County FIPS]]), IFERROR(IF(VALUE([1]!New_Licenses[#Data])=0, "Pending", VALUE([1]!New_Licenses[#Data])), [1]!New_Licenses[#Data]), 8, FALSE), "N/A")</f>
        <v>N/A</v>
      </c>
      <c r="H2266" s="9" t="str">
        <f>IF(AND(Table13[[#This Row],[Call Sign]]&lt;&gt;"N/A", Table13[[#This Row],[Call Sign]]&lt;&gt;"Pending"), "Y", "N")</f>
        <v>N</v>
      </c>
      <c r="I2266" s="10" t="str" cm="1">
        <f t="array" ref="I22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6" s="6" t="str" cm="1">
        <f t="array" ref="J2266">IF(IFERROR(VLOOKUP(VALUE(Table13[[#This Row],[County FIPS]]), IFERROR(IF(VALUE([1]!New_Leases[#Data])=0, "Pending", VALUE([1]!New_Leases[#Data])), [1]!New_Leases[#Data]), 13, FALSE), "N")="Active", "Y", "N")</f>
        <v>N</v>
      </c>
      <c r="K2266" s="9" t="str" cm="1">
        <f t="array" ref="K22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6" s="9" t="str" cm="1">
        <f t="array" ref="L22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6" s="11" t="str" cm="1">
        <f t="array" ref="M22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6" s="9" t="str" cm="1">
        <f t="array" ref="N2266">IF(IFERROR(VLOOKUP(VALUE(Table13[[#This Row],[County FIPS]]), VALUE([1]!Assignments_of_Authorization[#Data]), 1, FALSE), "N")&lt;&gt;"N", "Y", "N")</f>
        <v>N</v>
      </c>
      <c r="O2266" s="9" t="str" cm="1">
        <f t="array" ref="O22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6" s="9" t="str" cm="1">
        <f t="array" ref="P22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6" s="9" t="str" cm="1">
        <f t="array" ref="Q22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7" spans="2:17" x14ac:dyDescent="0.25">
      <c r="B2267" s="8" t="s">
        <v>4312</v>
      </c>
      <c r="C2267" t="s">
        <v>1444</v>
      </c>
      <c r="D2267" t="s">
        <v>515</v>
      </c>
      <c r="E2267" t="s">
        <v>6</v>
      </c>
      <c r="F2267" s="4">
        <v>37450</v>
      </c>
      <c r="G2267" s="6" t="str" cm="1">
        <f t="array" ref="G2267">IFERROR(VLOOKUP(VALUE(Table13[[#This Row],[County FIPS]]), IFERROR(IF(VALUE([1]!New_Licenses[#Data])=0, "Pending", VALUE([1]!New_Licenses[#Data])), [1]!New_Licenses[#Data]), 8, FALSE), "N/A")</f>
        <v>N/A</v>
      </c>
      <c r="H2267" s="9" t="str">
        <f>IF(AND(Table13[[#This Row],[Call Sign]]&lt;&gt;"N/A", Table13[[#This Row],[Call Sign]]&lt;&gt;"Pending"), "Y", "N")</f>
        <v>N</v>
      </c>
      <c r="I2267" s="10" t="str" cm="1">
        <f t="array" ref="I22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7" s="6" t="str" cm="1">
        <f t="array" ref="J2267">IF(IFERROR(VLOOKUP(VALUE(Table13[[#This Row],[County FIPS]]), IFERROR(IF(VALUE([1]!New_Leases[#Data])=0, "Pending", VALUE([1]!New_Leases[#Data])), [1]!New_Leases[#Data]), 13, FALSE), "N")="Active", "Y", "N")</f>
        <v>N</v>
      </c>
      <c r="K2267" s="9" t="str" cm="1">
        <f t="array" ref="K22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7" s="9" t="str" cm="1">
        <f t="array" ref="L22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7" s="11" t="str" cm="1">
        <f t="array" ref="M22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7" s="9" t="str" cm="1">
        <f t="array" ref="N2267">IF(IFERROR(VLOOKUP(VALUE(Table13[[#This Row],[County FIPS]]), VALUE([1]!Assignments_of_Authorization[#Data]), 1, FALSE), "N")&lt;&gt;"N", "Y", "N")</f>
        <v>N</v>
      </c>
      <c r="O2267" s="9" t="str" cm="1">
        <f t="array" ref="O22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7" s="9" t="str" cm="1">
        <f t="array" ref="P22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7" s="9" t="str" cm="1">
        <f t="array" ref="Q22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8" spans="2:17" x14ac:dyDescent="0.25">
      <c r="B2268" s="8" t="s">
        <v>4313</v>
      </c>
      <c r="C2268" t="s">
        <v>1444</v>
      </c>
      <c r="D2268" t="s">
        <v>134</v>
      </c>
      <c r="E2268" t="s">
        <v>8</v>
      </c>
      <c r="F2268" s="4">
        <v>64727</v>
      </c>
      <c r="G2268" s="6" t="str" cm="1">
        <f t="array" ref="G2268">IFERROR(VLOOKUP(VALUE(Table13[[#This Row],[County FIPS]]), IFERROR(IF(VALUE([1]!New_Licenses[#Data])=0, "Pending", VALUE([1]!New_Licenses[#Data])), [1]!New_Licenses[#Data]), 8, FALSE), "N/A")</f>
        <v>N/A</v>
      </c>
      <c r="H2268" s="9" t="str">
        <f>IF(AND(Table13[[#This Row],[Call Sign]]&lt;&gt;"N/A", Table13[[#This Row],[Call Sign]]&lt;&gt;"Pending"), "Y", "N")</f>
        <v>N</v>
      </c>
      <c r="I2268" s="10" t="str" cm="1">
        <f t="array" ref="I22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8" s="6" t="str" cm="1">
        <f t="array" ref="J2268">IF(IFERROR(VLOOKUP(VALUE(Table13[[#This Row],[County FIPS]]), IFERROR(IF(VALUE([1]!New_Leases[#Data])=0, "Pending", VALUE([1]!New_Leases[#Data])), [1]!New_Leases[#Data]), 13, FALSE), "N")="Active", "Y", "N")</f>
        <v>N</v>
      </c>
      <c r="K2268" s="9" t="str" cm="1">
        <f t="array" ref="K22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8" s="9" t="str" cm="1">
        <f t="array" ref="L22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8" s="11" t="str" cm="1">
        <f t="array" ref="M22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8" s="9" t="str" cm="1">
        <f t="array" ref="N2268">IF(IFERROR(VLOOKUP(VALUE(Table13[[#This Row],[County FIPS]]), VALUE([1]!Assignments_of_Authorization[#Data]), 1, FALSE), "N")&lt;&gt;"N", "Y", "N")</f>
        <v>N</v>
      </c>
      <c r="O2268" s="9" t="str" cm="1">
        <f t="array" ref="O22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8" s="9" t="str" cm="1">
        <f t="array" ref="P22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8" s="9" t="str" cm="1">
        <f t="array" ref="Q22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69" spans="2:17" x14ac:dyDescent="0.25">
      <c r="B2269" s="8" t="s">
        <v>4314</v>
      </c>
      <c r="C2269" t="s">
        <v>1444</v>
      </c>
      <c r="D2269" t="s">
        <v>137</v>
      </c>
      <c r="E2269" t="s">
        <v>6</v>
      </c>
      <c r="F2269" s="4">
        <v>83938</v>
      </c>
      <c r="G2269" s="6" t="str" cm="1">
        <f t="array" ref="G2269">IFERROR(VLOOKUP(VALUE(Table13[[#This Row],[County FIPS]]), IFERROR(IF(VALUE([1]!New_Licenses[#Data])=0, "Pending", VALUE([1]!New_Licenses[#Data])), [1]!New_Licenses[#Data]), 8, FALSE), "N/A")</f>
        <v>N/A</v>
      </c>
      <c r="H2269" s="9" t="str">
        <f>IF(AND(Table13[[#This Row],[Call Sign]]&lt;&gt;"N/A", Table13[[#This Row],[Call Sign]]&lt;&gt;"Pending"), "Y", "N")</f>
        <v>N</v>
      </c>
      <c r="I2269" s="10" t="str" cm="1">
        <f t="array" ref="I22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69" s="6" t="str" cm="1">
        <f t="array" ref="J2269">IF(IFERROR(VLOOKUP(VALUE(Table13[[#This Row],[County FIPS]]), IFERROR(IF(VALUE([1]!New_Leases[#Data])=0, "Pending", VALUE([1]!New_Leases[#Data])), [1]!New_Leases[#Data]), 13, FALSE), "N")="Active", "Y", "N")</f>
        <v>N</v>
      </c>
      <c r="K2269" s="9" t="str" cm="1">
        <f t="array" ref="K22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69" s="9" t="str" cm="1">
        <f t="array" ref="L22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69" s="11" t="str" cm="1">
        <f t="array" ref="M22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69" s="9" t="str" cm="1">
        <f t="array" ref="N2269">IF(IFERROR(VLOOKUP(VALUE(Table13[[#This Row],[County FIPS]]), VALUE([1]!Assignments_of_Authorization[#Data]), 1, FALSE), "N")&lt;&gt;"N", "Y", "N")</f>
        <v>N</v>
      </c>
      <c r="O2269" s="9" t="str" cm="1">
        <f t="array" ref="O22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69" s="9" t="str" cm="1">
        <f t="array" ref="P22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69" s="9" t="str" cm="1">
        <f t="array" ref="Q22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0" spans="2:17" x14ac:dyDescent="0.25">
      <c r="B2270" s="8" t="s">
        <v>4315</v>
      </c>
      <c r="C2270" t="s">
        <v>1444</v>
      </c>
      <c r="D2270" t="s">
        <v>517</v>
      </c>
      <c r="E2270" t="s">
        <v>8</v>
      </c>
      <c r="F2270" s="4">
        <v>259469</v>
      </c>
      <c r="G2270" s="6" t="str" cm="1">
        <f t="array" ref="G2270">IFERROR(VLOOKUP(VALUE(Table13[[#This Row],[County FIPS]]), IFERROR(IF(VALUE([1]!New_Licenses[#Data])=0, "Pending", VALUE([1]!New_Licenses[#Data])), [1]!New_Licenses[#Data]), 8, FALSE), "N/A")</f>
        <v>N/A</v>
      </c>
      <c r="H2270" s="9" t="str">
        <f>IF(AND(Table13[[#This Row],[Call Sign]]&lt;&gt;"N/A", Table13[[#This Row],[Call Sign]]&lt;&gt;"Pending"), "Y", "N")</f>
        <v>N</v>
      </c>
      <c r="I2270" s="10" t="str" cm="1">
        <f t="array" ref="I22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0" s="6" t="str" cm="1">
        <f t="array" ref="J2270">IF(IFERROR(VLOOKUP(VALUE(Table13[[#This Row],[County FIPS]]), IFERROR(IF(VALUE([1]!New_Leases[#Data])=0, "Pending", VALUE([1]!New_Leases[#Data])), [1]!New_Leases[#Data]), 13, FALSE), "N")="Active", "Y", "N")</f>
        <v>N</v>
      </c>
      <c r="K2270" s="9" t="str" cm="1">
        <f t="array" ref="K22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0" s="9" t="str" cm="1">
        <f t="array" ref="L22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0" s="11" t="str" cm="1">
        <f t="array" ref="M22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0" s="9" t="str" cm="1">
        <f t="array" ref="N2270">IF(IFERROR(VLOOKUP(VALUE(Table13[[#This Row],[County FIPS]]), VALUE([1]!Assignments_of_Authorization[#Data]), 1, FALSE), "N")&lt;&gt;"N", "Y", "N")</f>
        <v>N</v>
      </c>
      <c r="O2270" s="9" t="str" cm="1">
        <f t="array" ref="O22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0" s="9" t="str" cm="1">
        <f t="array" ref="P22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0" s="9" t="str" cm="1">
        <f t="array" ref="Q22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1" spans="2:17" x14ac:dyDescent="0.25">
      <c r="B2271" s="8" t="s">
        <v>4316</v>
      </c>
      <c r="C2271" t="s">
        <v>1444</v>
      </c>
      <c r="D2271" t="s">
        <v>1457</v>
      </c>
      <c r="E2271" t="s">
        <v>8</v>
      </c>
      <c r="F2271" s="4">
        <v>286401</v>
      </c>
      <c r="G2271" s="6" t="str" cm="1">
        <f t="array" ref="G2271">IFERROR(VLOOKUP(VALUE(Table13[[#This Row],[County FIPS]]), IFERROR(IF(VALUE([1]!New_Licenses[#Data])=0, "Pending", VALUE([1]!New_Licenses[#Data])), [1]!New_Licenses[#Data]), 8, FALSE), "N/A")</f>
        <v>N/A</v>
      </c>
      <c r="H2271" s="9" t="str">
        <f>IF(AND(Table13[[#This Row],[Call Sign]]&lt;&gt;"N/A", Table13[[#This Row],[Call Sign]]&lt;&gt;"Pending"), "Y", "N")</f>
        <v>N</v>
      </c>
      <c r="I2271" s="10" t="str" cm="1">
        <f t="array" ref="I22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1" s="6" t="str" cm="1">
        <f t="array" ref="J2271">IF(IFERROR(VLOOKUP(VALUE(Table13[[#This Row],[County FIPS]]), IFERROR(IF(VALUE([1]!New_Leases[#Data])=0, "Pending", VALUE([1]!New_Leases[#Data])), [1]!New_Leases[#Data]), 13, FALSE), "N")="Active", "Y", "N")</f>
        <v>N</v>
      </c>
      <c r="K2271" s="9" t="str" cm="1">
        <f t="array" ref="K22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1" s="9" t="str" cm="1">
        <f t="array" ref="L22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1" s="11" t="str" cm="1">
        <f t="array" ref="M22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1" s="9" t="str" cm="1">
        <f t="array" ref="N2271">IF(IFERROR(VLOOKUP(VALUE(Table13[[#This Row],[County FIPS]]), VALUE([1]!Assignments_of_Authorization[#Data]), 1, FALSE), "N")&lt;&gt;"N", "Y", "N")</f>
        <v>N</v>
      </c>
      <c r="O2271" s="9" t="str" cm="1">
        <f t="array" ref="O22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1" s="9" t="str" cm="1">
        <f t="array" ref="P22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1" s="9" t="str" cm="1">
        <f t="array" ref="Q22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2" spans="2:17" x14ac:dyDescent="0.25">
      <c r="B2272" s="8" t="s">
        <v>4317</v>
      </c>
      <c r="C2272" t="s">
        <v>1444</v>
      </c>
      <c r="D2272" t="s">
        <v>568</v>
      </c>
      <c r="E2272" t="s">
        <v>8</v>
      </c>
      <c r="F2272" s="4">
        <v>576830</v>
      </c>
      <c r="G2272" s="6" t="str" cm="1">
        <f t="array" ref="G2272">IFERROR(VLOOKUP(VALUE(Table13[[#This Row],[County FIPS]]), IFERROR(IF(VALUE([1]!New_Licenses[#Data])=0, "Pending", VALUE([1]!New_Licenses[#Data])), [1]!New_Licenses[#Data]), 8, FALSE), "N/A")</f>
        <v>N/A</v>
      </c>
      <c r="H2272" s="9" t="str">
        <f>IF(AND(Table13[[#This Row],[Call Sign]]&lt;&gt;"N/A", Table13[[#This Row],[Call Sign]]&lt;&gt;"Pending"), "Y", "N")</f>
        <v>N</v>
      </c>
      <c r="I2272" s="10" t="str" cm="1">
        <f t="array" ref="I22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2" s="6" t="str" cm="1">
        <f t="array" ref="J2272">IF(IFERROR(VLOOKUP(VALUE(Table13[[#This Row],[County FIPS]]), IFERROR(IF(VALUE([1]!New_Leases[#Data])=0, "Pending", VALUE([1]!New_Leases[#Data])), [1]!New_Leases[#Data]), 13, FALSE), "N")="Active", "Y", "N")</f>
        <v>N</v>
      </c>
      <c r="K2272" s="9" t="str" cm="1">
        <f t="array" ref="K22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2" s="9" t="str" cm="1">
        <f t="array" ref="L22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2" s="11" t="str" cm="1">
        <f t="array" ref="M22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2" s="9" t="str" cm="1">
        <f t="array" ref="N2272">IF(IFERROR(VLOOKUP(VALUE(Table13[[#This Row],[County FIPS]]), VALUE([1]!Assignments_of_Authorization[#Data]), 1, FALSE), "N")&lt;&gt;"N", "Y", "N")</f>
        <v>N</v>
      </c>
      <c r="O2272" s="9" t="str" cm="1">
        <f t="array" ref="O22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2" s="9" t="str" cm="1">
        <f t="array" ref="P22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2" s="9" t="str" cm="1">
        <f t="array" ref="Q22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3" spans="2:17" x14ac:dyDescent="0.25">
      <c r="B2273" s="8" t="s">
        <v>4318</v>
      </c>
      <c r="C2273" t="s">
        <v>1444</v>
      </c>
      <c r="D2273" t="s">
        <v>663</v>
      </c>
      <c r="E2273" t="s">
        <v>6</v>
      </c>
      <c r="F2273" s="4">
        <v>30990</v>
      </c>
      <c r="G2273" s="6" t="str" cm="1">
        <f t="array" ref="G2273">IFERROR(VLOOKUP(VALUE(Table13[[#This Row],[County FIPS]]), IFERROR(IF(VALUE([1]!New_Licenses[#Data])=0, "Pending", VALUE([1]!New_Licenses[#Data])), [1]!New_Licenses[#Data]), 8, FALSE), "N/A")</f>
        <v>N/A</v>
      </c>
      <c r="H2273" s="9" t="str">
        <f>IF(AND(Table13[[#This Row],[Call Sign]]&lt;&gt;"N/A", Table13[[#This Row],[Call Sign]]&lt;&gt;"Pending"), "Y", "N")</f>
        <v>N</v>
      </c>
      <c r="I2273" s="10" t="str" cm="1">
        <f t="array" ref="I22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3" s="6" t="str" cm="1">
        <f t="array" ref="J2273">IF(IFERROR(VLOOKUP(VALUE(Table13[[#This Row],[County FIPS]]), IFERROR(IF(VALUE([1]!New_Leases[#Data])=0, "Pending", VALUE([1]!New_Leases[#Data])), [1]!New_Leases[#Data]), 13, FALSE), "N")="Active", "Y", "N")</f>
        <v>N</v>
      </c>
      <c r="K2273" s="9" t="str" cm="1">
        <f t="array" ref="K22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3" s="9" t="str" cm="1">
        <f t="array" ref="L22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3" s="11" t="str" cm="1">
        <f t="array" ref="M22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3" s="9" t="str" cm="1">
        <f t="array" ref="N2273">IF(IFERROR(VLOOKUP(VALUE(Table13[[#This Row],[County FIPS]]), VALUE([1]!Assignments_of_Authorization[#Data]), 1, FALSE), "N")&lt;&gt;"N", "Y", "N")</f>
        <v>N</v>
      </c>
      <c r="O2273" s="9" t="str" cm="1">
        <f t="array" ref="O22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3" s="9" t="str" cm="1">
        <f t="array" ref="P22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3" s="9" t="str" cm="1">
        <f t="array" ref="Q22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4" spans="2:17" x14ac:dyDescent="0.25">
      <c r="B2274" s="8" t="s">
        <v>4319</v>
      </c>
      <c r="C2274" t="s">
        <v>1444</v>
      </c>
      <c r="D2274" t="s">
        <v>1229</v>
      </c>
      <c r="E2274" t="s">
        <v>8</v>
      </c>
      <c r="F2274" s="4">
        <v>270876</v>
      </c>
      <c r="G2274" s="6" t="str" cm="1">
        <f t="array" ref="G2274">IFERROR(VLOOKUP(VALUE(Table13[[#This Row],[County FIPS]]), IFERROR(IF(VALUE([1]!New_Licenses[#Data])=0, "Pending", VALUE([1]!New_Licenses[#Data])), [1]!New_Licenses[#Data]), 8, FALSE), "N/A")</f>
        <v>N/A</v>
      </c>
      <c r="H2274" s="9" t="str">
        <f>IF(AND(Table13[[#This Row],[Call Sign]]&lt;&gt;"N/A", Table13[[#This Row],[Call Sign]]&lt;&gt;"Pending"), "Y", "N")</f>
        <v>N</v>
      </c>
      <c r="I2274" s="10" t="str" cm="1">
        <f t="array" ref="I22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4" s="6" t="str" cm="1">
        <f t="array" ref="J2274">IF(IFERROR(VLOOKUP(VALUE(Table13[[#This Row],[County FIPS]]), IFERROR(IF(VALUE([1]!New_Leases[#Data])=0, "Pending", VALUE([1]!New_Leases[#Data])), [1]!New_Leases[#Data]), 13, FALSE), "N")="Active", "Y", "N")</f>
        <v>N</v>
      </c>
      <c r="K2274" s="9" t="str" cm="1">
        <f t="array" ref="K22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4" s="9" t="str" cm="1">
        <f t="array" ref="L22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4" s="11" t="str" cm="1">
        <f t="array" ref="M22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4" s="9" t="str" cm="1">
        <f t="array" ref="N2274">IF(IFERROR(VLOOKUP(VALUE(Table13[[#This Row],[County FIPS]]), VALUE([1]!Assignments_of_Authorization[#Data]), 1, FALSE), "N")&lt;&gt;"N", "Y", "N")</f>
        <v>N</v>
      </c>
      <c r="O2274" s="9" t="str" cm="1">
        <f t="array" ref="O22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4" s="9" t="str" cm="1">
        <f t="array" ref="P22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4" s="9" t="str" cm="1">
        <f t="array" ref="Q22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5" spans="2:17" x14ac:dyDescent="0.25">
      <c r="B2275" s="8" t="s">
        <v>4320</v>
      </c>
      <c r="C2275" t="s">
        <v>1444</v>
      </c>
      <c r="D2275" t="s">
        <v>35</v>
      </c>
      <c r="E2275" t="s">
        <v>8</v>
      </c>
      <c r="F2275" s="4">
        <v>128804</v>
      </c>
      <c r="G2275" s="6" t="str" cm="1">
        <f t="array" ref="G2275">IFERROR(VLOOKUP(VALUE(Table13[[#This Row],[County FIPS]]), IFERROR(IF(VALUE([1]!New_Licenses[#Data])=0, "Pending", VALUE([1]!New_Licenses[#Data])), [1]!New_Licenses[#Data]), 8, FALSE), "N/A")</f>
        <v>N/A</v>
      </c>
      <c r="H2275" s="9" t="str">
        <f>IF(AND(Table13[[#This Row],[Call Sign]]&lt;&gt;"N/A", Table13[[#This Row],[Call Sign]]&lt;&gt;"Pending"), "Y", "N")</f>
        <v>N</v>
      </c>
      <c r="I2275" s="10" t="str" cm="1">
        <f t="array" ref="I22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5" s="6" t="str" cm="1">
        <f t="array" ref="J2275">IF(IFERROR(VLOOKUP(VALUE(Table13[[#This Row],[County FIPS]]), IFERROR(IF(VALUE([1]!New_Leases[#Data])=0, "Pending", VALUE([1]!New_Leases[#Data])), [1]!New_Leases[#Data]), 13, FALSE), "N")="Active", "Y", "N")</f>
        <v>N</v>
      </c>
      <c r="K2275" s="9" t="str" cm="1">
        <f t="array" ref="K22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5" s="9" t="str" cm="1">
        <f t="array" ref="L22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5" s="11" t="str" cm="1">
        <f t="array" ref="M22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5" s="9" t="str" cm="1">
        <f t="array" ref="N2275">IF(IFERROR(VLOOKUP(VALUE(Table13[[#This Row],[County FIPS]]), VALUE([1]!Assignments_of_Authorization[#Data]), 1, FALSE), "N")&lt;&gt;"N", "Y", "N")</f>
        <v>N</v>
      </c>
      <c r="O2275" s="9" t="str" cm="1">
        <f t="array" ref="O22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5" s="9" t="str" cm="1">
        <f t="array" ref="P22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5" s="9" t="str" cm="1">
        <f t="array" ref="Q22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6" spans="2:17" x14ac:dyDescent="0.25">
      <c r="B2276" s="8" t="s">
        <v>4321</v>
      </c>
      <c r="C2276" t="s">
        <v>1444</v>
      </c>
      <c r="D2276" t="s">
        <v>1458</v>
      </c>
      <c r="E2276" t="s">
        <v>6</v>
      </c>
      <c r="F2276" s="4">
        <v>6973</v>
      </c>
      <c r="G2276" s="6" t="str" cm="1">
        <f t="array" ref="G2276">IFERROR(VLOOKUP(VALUE(Table13[[#This Row],[County FIPS]]), IFERROR(IF(VALUE([1]!New_Licenses[#Data])=0, "Pending", VALUE([1]!New_Licenses[#Data])), [1]!New_Licenses[#Data]), 8, FALSE), "N/A")</f>
        <v>N/A</v>
      </c>
      <c r="H2276" s="9" t="str">
        <f>IF(AND(Table13[[#This Row],[Call Sign]]&lt;&gt;"N/A", Table13[[#This Row],[Call Sign]]&lt;&gt;"Pending"), "Y", "N")</f>
        <v>N</v>
      </c>
      <c r="I2276" s="10" t="str" cm="1">
        <f t="array" ref="I22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6" s="6" t="str" cm="1">
        <f t="array" ref="J2276">IF(IFERROR(VLOOKUP(VALUE(Table13[[#This Row],[County FIPS]]), IFERROR(IF(VALUE([1]!New_Leases[#Data])=0, "Pending", VALUE([1]!New_Leases[#Data])), [1]!New_Leases[#Data]), 13, FALSE), "N")="Active", "Y", "N")</f>
        <v>N</v>
      </c>
      <c r="K2276" s="9" t="str" cm="1">
        <f t="array" ref="K22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6" s="9" t="str" cm="1">
        <f t="array" ref="L22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6" s="11" t="str" cm="1">
        <f t="array" ref="M22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6" s="9" t="str" cm="1">
        <f t="array" ref="N2276">IF(IFERROR(VLOOKUP(VALUE(Table13[[#This Row],[County FIPS]]), VALUE([1]!Assignments_of_Authorization[#Data]), 1, FALSE), "N")&lt;&gt;"N", "Y", "N")</f>
        <v>N</v>
      </c>
      <c r="O2276" s="9" t="str" cm="1">
        <f t="array" ref="O22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6" s="9" t="str" cm="1">
        <f t="array" ref="P22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6" s="9" t="str" cm="1">
        <f t="array" ref="Q22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7" spans="2:17" x14ac:dyDescent="0.25">
      <c r="B2277" s="8" t="s">
        <v>4322</v>
      </c>
      <c r="C2277" t="s">
        <v>1444</v>
      </c>
      <c r="D2277" t="s">
        <v>36</v>
      </c>
      <c r="E2277" t="s">
        <v>8</v>
      </c>
      <c r="F2277" s="4">
        <v>155932</v>
      </c>
      <c r="G2277" s="6" t="str" cm="1">
        <f t="array" ref="G2277">IFERROR(VLOOKUP(VALUE(Table13[[#This Row],[County FIPS]]), IFERROR(IF(VALUE([1]!New_Licenses[#Data])=0, "Pending", VALUE([1]!New_Licenses[#Data])), [1]!New_Licenses[#Data]), 8, FALSE), "N/A")</f>
        <v>N/A</v>
      </c>
      <c r="H2277" s="9" t="str">
        <f>IF(AND(Table13[[#This Row],[Call Sign]]&lt;&gt;"N/A", Table13[[#This Row],[Call Sign]]&lt;&gt;"Pending"), "Y", "N")</f>
        <v>N</v>
      </c>
      <c r="I2277" s="10" t="str" cm="1">
        <f t="array" ref="I22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7" s="6" t="str" cm="1">
        <f t="array" ref="J2277">IF(IFERROR(VLOOKUP(VALUE(Table13[[#This Row],[County FIPS]]), IFERROR(IF(VALUE([1]!New_Leases[#Data])=0, "Pending", VALUE([1]!New_Leases[#Data])), [1]!New_Leases[#Data]), 13, FALSE), "N")="Active", "Y", "N")</f>
        <v>N</v>
      </c>
      <c r="K2277" s="9" t="str" cm="1">
        <f t="array" ref="K22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7" s="9" t="str" cm="1">
        <f t="array" ref="L22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7" s="11" t="str" cm="1">
        <f t="array" ref="M22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7" s="9" t="str" cm="1">
        <f t="array" ref="N2277">IF(IFERROR(VLOOKUP(VALUE(Table13[[#This Row],[County FIPS]]), VALUE([1]!Assignments_of_Authorization[#Data]), 1, FALSE), "N")&lt;&gt;"N", "Y", "N")</f>
        <v>N</v>
      </c>
      <c r="O2277" s="9" t="str" cm="1">
        <f t="array" ref="O22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7" s="9" t="str" cm="1">
        <f t="array" ref="P22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7" s="9" t="str" cm="1">
        <f t="array" ref="Q22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8" spans="2:17" x14ac:dyDescent="0.25">
      <c r="B2278" s="8" t="s">
        <v>4323</v>
      </c>
      <c r="C2278" t="s">
        <v>1444</v>
      </c>
      <c r="D2278" t="s">
        <v>143</v>
      </c>
      <c r="E2278" t="s">
        <v>6</v>
      </c>
      <c r="F2278" s="4">
        <v>14556</v>
      </c>
      <c r="G2278" s="6" t="str" cm="1">
        <f t="array" ref="G2278">IFERROR(VLOOKUP(VALUE(Table13[[#This Row],[County FIPS]]), IFERROR(IF(VALUE([1]!New_Licenses[#Data])=0, "Pending", VALUE([1]!New_Licenses[#Data])), [1]!New_Licenses[#Data]), 8, FALSE), "N/A")</f>
        <v>N/A</v>
      </c>
      <c r="H2278" s="9" t="str">
        <f>IF(AND(Table13[[#This Row],[Call Sign]]&lt;&gt;"N/A", Table13[[#This Row],[Call Sign]]&lt;&gt;"Pending"), "Y", "N")</f>
        <v>N</v>
      </c>
      <c r="I2278" s="10" t="str" cm="1">
        <f t="array" ref="I22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8" s="6" t="str" cm="1">
        <f t="array" ref="J2278">IF(IFERROR(VLOOKUP(VALUE(Table13[[#This Row],[County FIPS]]), IFERROR(IF(VALUE([1]!New_Leases[#Data])=0, "Pending", VALUE([1]!New_Leases[#Data])), [1]!New_Leases[#Data]), 13, FALSE), "N")="Active", "Y", "N")</f>
        <v>N</v>
      </c>
      <c r="K2278" s="9" t="str" cm="1">
        <f t="array" ref="K22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8" s="9" t="str" cm="1">
        <f t="array" ref="L22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8" s="11" t="str" cm="1">
        <f t="array" ref="M22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8" s="9" t="str" cm="1">
        <f t="array" ref="N2278">IF(IFERROR(VLOOKUP(VALUE(Table13[[#This Row],[County FIPS]]), VALUE([1]!Assignments_of_Authorization[#Data]), 1, FALSE), "N")&lt;&gt;"N", "Y", "N")</f>
        <v>N</v>
      </c>
      <c r="O2278" s="9" t="str" cm="1">
        <f t="array" ref="O22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8" s="9" t="str" cm="1">
        <f t="array" ref="P22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8" s="9" t="str" cm="1">
        <f t="array" ref="Q22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79" spans="2:17" x14ac:dyDescent="0.25">
      <c r="B2279" s="8" t="s">
        <v>4324</v>
      </c>
      <c r="C2279" t="s">
        <v>1444</v>
      </c>
      <c r="D2279" t="s">
        <v>38</v>
      </c>
      <c r="E2279" t="s">
        <v>6</v>
      </c>
      <c r="F2279" s="4">
        <v>35954</v>
      </c>
      <c r="G2279" s="6" t="str" cm="1">
        <f t="array" ref="G2279">IFERROR(VLOOKUP(VALUE(Table13[[#This Row],[County FIPS]]), IFERROR(IF(VALUE([1]!New_Licenses[#Data])=0, "Pending", VALUE([1]!New_Licenses[#Data])), [1]!New_Licenses[#Data]), 8, FALSE), "N/A")</f>
        <v>N/A</v>
      </c>
      <c r="H2279" s="9" t="str">
        <f>IF(AND(Table13[[#This Row],[Call Sign]]&lt;&gt;"N/A", Table13[[#This Row],[Call Sign]]&lt;&gt;"Pending"), "Y", "N")</f>
        <v>N</v>
      </c>
      <c r="I2279" s="10" t="str" cm="1">
        <f t="array" ref="I22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79" s="6" t="str" cm="1">
        <f t="array" ref="J2279">IF(IFERROR(VLOOKUP(VALUE(Table13[[#This Row],[County FIPS]]), IFERROR(IF(VALUE([1]!New_Leases[#Data])=0, "Pending", VALUE([1]!New_Leases[#Data])), [1]!New_Leases[#Data]), 13, FALSE), "N")="Active", "Y", "N")</f>
        <v>N</v>
      </c>
      <c r="K2279" s="9" t="str" cm="1">
        <f t="array" ref="K22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79" s="9" t="str" cm="1">
        <f t="array" ref="L22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79" s="11" t="str" cm="1">
        <f t="array" ref="M22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79" s="9" t="str" cm="1">
        <f t="array" ref="N2279">IF(IFERROR(VLOOKUP(VALUE(Table13[[#This Row],[County FIPS]]), VALUE([1]!Assignments_of_Authorization[#Data]), 1, FALSE), "N")&lt;&gt;"N", "Y", "N")</f>
        <v>N</v>
      </c>
      <c r="O2279" s="9" t="str" cm="1">
        <f t="array" ref="O22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79" s="9" t="str" cm="1">
        <f t="array" ref="P22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79" s="9" t="str" cm="1">
        <f t="array" ref="Q22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0" spans="2:17" x14ac:dyDescent="0.25">
      <c r="B2280" s="8" t="s">
        <v>4325</v>
      </c>
      <c r="C2280" t="s">
        <v>1444</v>
      </c>
      <c r="D2280" t="s">
        <v>1459</v>
      </c>
      <c r="E2280" t="s">
        <v>6</v>
      </c>
      <c r="F2280" s="4">
        <v>44092</v>
      </c>
      <c r="G2280" s="6" t="str" cm="1">
        <f t="array" ref="G2280">IFERROR(VLOOKUP(VALUE(Table13[[#This Row],[County FIPS]]), IFERROR(IF(VALUE([1]!New_Licenses[#Data])=0, "Pending", VALUE([1]!New_Licenses[#Data])), [1]!New_Licenses[#Data]), 8, FALSE), "N/A")</f>
        <v>N/A</v>
      </c>
      <c r="H2280" s="9" t="str">
        <f>IF(AND(Table13[[#This Row],[Call Sign]]&lt;&gt;"N/A", Table13[[#This Row],[Call Sign]]&lt;&gt;"Pending"), "Y", "N")</f>
        <v>N</v>
      </c>
      <c r="I2280" s="10" t="str" cm="1">
        <f t="array" ref="I22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0" s="6" t="str" cm="1">
        <f t="array" ref="J2280">IF(IFERROR(VLOOKUP(VALUE(Table13[[#This Row],[County FIPS]]), IFERROR(IF(VALUE([1]!New_Leases[#Data])=0, "Pending", VALUE([1]!New_Leases[#Data])), [1]!New_Leases[#Data]), 13, FALSE), "N")="Active", "Y", "N")</f>
        <v>N</v>
      </c>
      <c r="K2280" s="9" t="str" cm="1">
        <f t="array" ref="K22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0" s="9" t="str" cm="1">
        <f t="array" ref="L22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0" s="11" t="str" cm="1">
        <f t="array" ref="M22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0" s="9" t="str" cm="1">
        <f t="array" ref="N2280">IF(IFERROR(VLOOKUP(VALUE(Table13[[#This Row],[County FIPS]]), VALUE([1]!Assignments_of_Authorization[#Data]), 1, FALSE), "N")&lt;&gt;"N", "Y", "N")</f>
        <v>N</v>
      </c>
      <c r="O2280" s="9" t="str" cm="1">
        <f t="array" ref="O22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0" s="9" t="str" cm="1">
        <f t="array" ref="P22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0" s="9" t="str" cm="1">
        <f t="array" ref="Q22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1" spans="2:17" x14ac:dyDescent="0.25">
      <c r="B2281" s="8" t="s">
        <v>4326</v>
      </c>
      <c r="C2281" t="s">
        <v>1444</v>
      </c>
      <c r="D2281" t="s">
        <v>1460</v>
      </c>
      <c r="E2281" t="s">
        <v>8</v>
      </c>
      <c r="F2281" s="4">
        <v>83246</v>
      </c>
      <c r="G2281" s="6" t="str" cm="1">
        <f t="array" ref="G2281">IFERROR(VLOOKUP(VALUE(Table13[[#This Row],[County FIPS]]), IFERROR(IF(VALUE([1]!New_Licenses[#Data])=0, "Pending", VALUE([1]!New_Licenses[#Data])), [1]!New_Licenses[#Data]), 8, FALSE), "N/A")</f>
        <v>N/A</v>
      </c>
      <c r="H2281" s="9" t="str">
        <f>IF(AND(Table13[[#This Row],[Call Sign]]&lt;&gt;"N/A", Table13[[#This Row],[Call Sign]]&lt;&gt;"Pending"), "Y", "N")</f>
        <v>N</v>
      </c>
      <c r="I2281" s="10" t="str" cm="1">
        <f t="array" ref="I22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1" s="6" t="str" cm="1">
        <f t="array" ref="J2281">IF(IFERROR(VLOOKUP(VALUE(Table13[[#This Row],[County FIPS]]), IFERROR(IF(VALUE([1]!New_Leases[#Data])=0, "Pending", VALUE([1]!New_Leases[#Data])), [1]!New_Leases[#Data]), 13, FALSE), "N")="Active", "Y", "N")</f>
        <v>N</v>
      </c>
      <c r="K2281" s="9" t="str" cm="1">
        <f t="array" ref="K22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1" s="9" t="str" cm="1">
        <f t="array" ref="L22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1" s="11" t="str" cm="1">
        <f t="array" ref="M22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1" s="9" t="str" cm="1">
        <f t="array" ref="N2281">IF(IFERROR(VLOOKUP(VALUE(Table13[[#This Row],[County FIPS]]), VALUE([1]!Assignments_of_Authorization[#Data]), 1, FALSE), "N")&lt;&gt;"N", "Y", "N")</f>
        <v>N</v>
      </c>
      <c r="O2281" s="9" t="str" cm="1">
        <f t="array" ref="O22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1" s="9" t="str" cm="1">
        <f t="array" ref="P22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1" s="9" t="str" cm="1">
        <f t="array" ref="Q22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2" spans="2:17" x14ac:dyDescent="0.25">
      <c r="B2282" s="8" t="s">
        <v>4327</v>
      </c>
      <c r="C2282" t="s">
        <v>1444</v>
      </c>
      <c r="D2282" t="s">
        <v>43</v>
      </c>
      <c r="E2282" t="s">
        <v>6</v>
      </c>
      <c r="F2282" s="4">
        <v>44492</v>
      </c>
      <c r="G2282" s="6" t="str" cm="1">
        <f t="array" ref="G2282">IFERROR(VLOOKUP(VALUE(Table13[[#This Row],[County FIPS]]), IFERROR(IF(VALUE([1]!New_Licenses[#Data])=0, "Pending", VALUE([1]!New_Licenses[#Data])), [1]!New_Licenses[#Data]), 8, FALSE), "N/A")</f>
        <v>N/A</v>
      </c>
      <c r="H2282" s="9" t="str">
        <f>IF(AND(Table13[[#This Row],[Call Sign]]&lt;&gt;"N/A", Table13[[#This Row],[Call Sign]]&lt;&gt;"Pending"), "Y", "N")</f>
        <v>N</v>
      </c>
      <c r="I2282" s="10" t="str" cm="1">
        <f t="array" ref="I22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2" s="6" t="str" cm="1">
        <f t="array" ref="J2282">IF(IFERROR(VLOOKUP(VALUE(Table13[[#This Row],[County FIPS]]), IFERROR(IF(VALUE([1]!New_Leases[#Data])=0, "Pending", VALUE([1]!New_Leases[#Data])), [1]!New_Leases[#Data]), 13, FALSE), "N")="Active", "Y", "N")</f>
        <v>N</v>
      </c>
      <c r="K2282" s="9" t="str" cm="1">
        <f t="array" ref="K22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2" s="9" t="str" cm="1">
        <f t="array" ref="L22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2" s="11" t="str" cm="1">
        <f t="array" ref="M22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2" s="9" t="str" cm="1">
        <f t="array" ref="N2282">IF(IFERROR(VLOOKUP(VALUE(Table13[[#This Row],[County FIPS]]), VALUE([1]!Assignments_of_Authorization[#Data]), 1, FALSE), "N")&lt;&gt;"N", "Y", "N")</f>
        <v>N</v>
      </c>
      <c r="O2282" s="9" t="str" cm="1">
        <f t="array" ref="O22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2" s="9" t="str" cm="1">
        <f t="array" ref="P22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2" s="9" t="str" cm="1">
        <f t="array" ref="Q22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3" spans="2:17" x14ac:dyDescent="0.25">
      <c r="B2283" s="8" t="s">
        <v>4328</v>
      </c>
      <c r="C2283" t="s">
        <v>1444</v>
      </c>
      <c r="D2283" t="s">
        <v>1461</v>
      </c>
      <c r="E2283" t="s">
        <v>6</v>
      </c>
      <c r="F2283" s="4">
        <v>23509</v>
      </c>
      <c r="G2283" s="6" t="str" cm="1">
        <f t="array" ref="G2283">IFERROR(VLOOKUP(VALUE(Table13[[#This Row],[County FIPS]]), IFERROR(IF(VALUE([1]!New_Licenses[#Data])=0, "Pending", VALUE([1]!New_Licenses[#Data])), [1]!New_Licenses[#Data]), 8, FALSE), "N/A")</f>
        <v>N/A</v>
      </c>
      <c r="H2283" s="9" t="str">
        <f>IF(AND(Table13[[#This Row],[Call Sign]]&lt;&gt;"N/A", Table13[[#This Row],[Call Sign]]&lt;&gt;"Pending"), "Y", "N")</f>
        <v>N</v>
      </c>
      <c r="I2283" s="10" t="str" cm="1">
        <f t="array" ref="I22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3" s="6" t="str" cm="1">
        <f t="array" ref="J2283">IF(IFERROR(VLOOKUP(VALUE(Table13[[#This Row],[County FIPS]]), IFERROR(IF(VALUE([1]!New_Leases[#Data])=0, "Pending", VALUE([1]!New_Leases[#Data])), [1]!New_Leases[#Data]), 13, FALSE), "N")="Active", "Y", "N")</f>
        <v>N</v>
      </c>
      <c r="K2283" s="9" t="str" cm="1">
        <f t="array" ref="K22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3" s="9" t="str" cm="1">
        <f t="array" ref="L22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3" s="11" t="str" cm="1">
        <f t="array" ref="M22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3" s="9" t="str" cm="1">
        <f t="array" ref="N2283">IF(IFERROR(VLOOKUP(VALUE(Table13[[#This Row],[County FIPS]]), VALUE([1]!Assignments_of_Authorization[#Data]), 1, FALSE), "N")&lt;&gt;"N", "Y", "N")</f>
        <v>N</v>
      </c>
      <c r="O2283" s="9" t="str" cm="1">
        <f t="array" ref="O22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3" s="9" t="str" cm="1">
        <f t="array" ref="P22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3" s="9" t="str" cm="1">
        <f t="array" ref="Q22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4" spans="2:17" x14ac:dyDescent="0.25">
      <c r="B2284" s="8" t="s">
        <v>4329</v>
      </c>
      <c r="C2284" t="s">
        <v>1444</v>
      </c>
      <c r="D2284" t="s">
        <v>1462</v>
      </c>
      <c r="E2284" t="s">
        <v>8</v>
      </c>
      <c r="F2284" s="4">
        <v>215896</v>
      </c>
      <c r="G2284" s="6" t="str" cm="1">
        <f t="array" ref="G2284">IFERROR(VLOOKUP(VALUE(Table13[[#This Row],[County FIPS]]), IFERROR(IF(VALUE([1]!New_Licenses[#Data])=0, "Pending", VALUE([1]!New_Licenses[#Data])), [1]!New_Licenses[#Data]), 8, FALSE), "N/A")</f>
        <v>N/A</v>
      </c>
      <c r="H2284" s="9" t="str">
        <f>IF(AND(Table13[[#This Row],[Call Sign]]&lt;&gt;"N/A", Table13[[#This Row],[Call Sign]]&lt;&gt;"Pending"), "Y", "N")</f>
        <v>N</v>
      </c>
      <c r="I2284" s="10" t="str" cm="1">
        <f t="array" ref="I22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4" s="6" t="str" cm="1">
        <f t="array" ref="J2284">IF(IFERROR(VLOOKUP(VALUE(Table13[[#This Row],[County FIPS]]), IFERROR(IF(VALUE([1]!New_Leases[#Data])=0, "Pending", VALUE([1]!New_Leases[#Data])), [1]!New_Leases[#Data]), 13, FALSE), "N")="Active", "Y", "N")</f>
        <v>N</v>
      </c>
      <c r="K2284" s="9" t="str" cm="1">
        <f t="array" ref="K22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4" s="9" t="str" cm="1">
        <f t="array" ref="L22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4" s="11" t="str" cm="1">
        <f t="array" ref="M22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4" s="9" t="str" cm="1">
        <f t="array" ref="N2284">IF(IFERROR(VLOOKUP(VALUE(Table13[[#This Row],[County FIPS]]), VALUE([1]!Assignments_of_Authorization[#Data]), 1, FALSE), "N")&lt;&gt;"N", "Y", "N")</f>
        <v>N</v>
      </c>
      <c r="O2284" s="9" t="str" cm="1">
        <f t="array" ref="O22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4" s="9" t="str" cm="1">
        <f t="array" ref="P22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4" s="9" t="str" cm="1">
        <f t="array" ref="Q22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5" spans="2:17" x14ac:dyDescent="0.25">
      <c r="B2285" s="8" t="s">
        <v>4330</v>
      </c>
      <c r="C2285" t="s">
        <v>1444</v>
      </c>
      <c r="D2285" t="s">
        <v>1147</v>
      </c>
      <c r="E2285" t="s">
        <v>8</v>
      </c>
      <c r="F2285" s="4">
        <v>552984</v>
      </c>
      <c r="G2285" s="6" t="str" cm="1">
        <f t="array" ref="G2285">IFERROR(VLOOKUP(VALUE(Table13[[#This Row],[County FIPS]]), IFERROR(IF(VALUE([1]!New_Licenses[#Data])=0, "Pending", VALUE([1]!New_Licenses[#Data])), [1]!New_Licenses[#Data]), 8, FALSE), "N/A")</f>
        <v>N/A</v>
      </c>
      <c r="H2285" s="9" t="str">
        <f>IF(AND(Table13[[#This Row],[Call Sign]]&lt;&gt;"N/A", Table13[[#This Row],[Call Sign]]&lt;&gt;"Pending"), "Y", "N")</f>
        <v>N</v>
      </c>
      <c r="I2285" s="10" t="str" cm="1">
        <f t="array" ref="I22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5" s="6" t="str" cm="1">
        <f t="array" ref="J2285">IF(IFERROR(VLOOKUP(VALUE(Table13[[#This Row],[County FIPS]]), IFERROR(IF(VALUE([1]!New_Leases[#Data])=0, "Pending", VALUE([1]!New_Leases[#Data])), [1]!New_Leases[#Data]), 13, FALSE), "N")="Active", "Y", "N")</f>
        <v>N</v>
      </c>
      <c r="K2285" s="9" t="str" cm="1">
        <f t="array" ref="K22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5" s="9" t="str" cm="1">
        <f t="array" ref="L22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5" s="11" t="str" cm="1">
        <f t="array" ref="M22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5" s="9" t="str" cm="1">
        <f t="array" ref="N2285">IF(IFERROR(VLOOKUP(VALUE(Table13[[#This Row],[County FIPS]]), VALUE([1]!Assignments_of_Authorization[#Data]), 1, FALSE), "N")&lt;&gt;"N", "Y", "N")</f>
        <v>N</v>
      </c>
      <c r="O2285" s="9" t="str" cm="1">
        <f t="array" ref="O22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5" s="9" t="str" cm="1">
        <f t="array" ref="P22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5" s="9" t="str" cm="1">
        <f t="array" ref="Q22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6" spans="2:17" x14ac:dyDescent="0.25">
      <c r="B2286" s="8" t="s">
        <v>4331</v>
      </c>
      <c r="C2286" t="s">
        <v>1444</v>
      </c>
      <c r="D2286" t="s">
        <v>46</v>
      </c>
      <c r="E2286" t="s">
        <v>8</v>
      </c>
      <c r="F2286" s="4">
        <v>86070</v>
      </c>
      <c r="G2286" s="6" t="str" cm="1">
        <f t="array" ref="G2286">IFERROR(VLOOKUP(VALUE(Table13[[#This Row],[County FIPS]]), IFERROR(IF(VALUE([1]!New_Licenses[#Data])=0, "Pending", VALUE([1]!New_Licenses[#Data])), [1]!New_Licenses[#Data]), 8, FALSE), "N/A")</f>
        <v>N/A</v>
      </c>
      <c r="H2286" s="9" t="str">
        <f>IF(AND(Table13[[#This Row],[Call Sign]]&lt;&gt;"N/A", Table13[[#This Row],[Call Sign]]&lt;&gt;"Pending"), "Y", "N")</f>
        <v>N</v>
      </c>
      <c r="I2286" s="10" t="str" cm="1">
        <f t="array" ref="I22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6" s="6" t="str" cm="1">
        <f t="array" ref="J2286">IF(IFERROR(VLOOKUP(VALUE(Table13[[#This Row],[County FIPS]]), IFERROR(IF(VALUE([1]!New_Leases[#Data])=0, "Pending", VALUE([1]!New_Leases[#Data])), [1]!New_Leases[#Data]), 13, FALSE), "N")="Active", "Y", "N")</f>
        <v>N</v>
      </c>
      <c r="K2286" s="9" t="str" cm="1">
        <f t="array" ref="K22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6" s="9" t="str" cm="1">
        <f t="array" ref="L22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6" s="11" t="str" cm="1">
        <f t="array" ref="M22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6" s="9" t="str" cm="1">
        <f t="array" ref="N2286">IF(IFERROR(VLOOKUP(VALUE(Table13[[#This Row],[County FIPS]]), VALUE([1]!Assignments_of_Authorization[#Data]), 1, FALSE), "N")&lt;&gt;"N", "Y", "N")</f>
        <v>N</v>
      </c>
      <c r="O2286" s="9" t="str" cm="1">
        <f t="array" ref="O22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6" s="9" t="str" cm="1">
        <f t="array" ref="P22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6" s="9" t="str" cm="1">
        <f t="array" ref="Q22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7" spans="2:17" x14ac:dyDescent="0.25">
      <c r="B2287" s="8" t="s">
        <v>4332</v>
      </c>
      <c r="C2287" t="s">
        <v>1444</v>
      </c>
      <c r="D2287" t="s">
        <v>1463</v>
      </c>
      <c r="E2287" t="s">
        <v>8</v>
      </c>
      <c r="F2287" s="4">
        <v>143257</v>
      </c>
      <c r="G2287" s="6" t="str" cm="1">
        <f t="array" ref="G2287">IFERROR(VLOOKUP(VALUE(Table13[[#This Row],[County FIPS]]), IFERROR(IF(VALUE([1]!New_Licenses[#Data])=0, "Pending", VALUE([1]!New_Licenses[#Data])), [1]!New_Licenses[#Data]), 8, FALSE), "N/A")</f>
        <v>N/A</v>
      </c>
      <c r="H2287" s="9" t="str">
        <f>IF(AND(Table13[[#This Row],[Call Sign]]&lt;&gt;"N/A", Table13[[#This Row],[Call Sign]]&lt;&gt;"Pending"), "Y", "N")</f>
        <v>N</v>
      </c>
      <c r="I2287" s="10" t="str" cm="1">
        <f t="array" ref="I22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7" s="6" t="str" cm="1">
        <f t="array" ref="J2287">IF(IFERROR(VLOOKUP(VALUE(Table13[[#This Row],[County FIPS]]), IFERROR(IF(VALUE([1]!New_Leases[#Data])=0, "Pending", VALUE([1]!New_Leases[#Data])), [1]!New_Leases[#Data]), 13, FALSE), "N")="Active", "Y", "N")</f>
        <v>N</v>
      </c>
      <c r="K2287" s="9" t="str" cm="1">
        <f t="array" ref="K22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7" s="9" t="str" cm="1">
        <f t="array" ref="L22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7" s="11" t="str" cm="1">
        <f t="array" ref="M22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7" s="9" t="str" cm="1">
        <f t="array" ref="N2287">IF(IFERROR(VLOOKUP(VALUE(Table13[[#This Row],[County FIPS]]), VALUE([1]!Assignments_of_Authorization[#Data]), 1, FALSE), "N")&lt;&gt;"N", "Y", "N")</f>
        <v>N</v>
      </c>
      <c r="O2287" s="9" t="str" cm="1">
        <f t="array" ref="O22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7" s="9" t="str" cm="1">
        <f t="array" ref="P22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7" s="9" t="str" cm="1">
        <f t="array" ref="Q22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8" spans="2:17" x14ac:dyDescent="0.25">
      <c r="B2288" s="8" t="s">
        <v>4333</v>
      </c>
      <c r="C2288" t="s">
        <v>1444</v>
      </c>
      <c r="D2288" t="s">
        <v>1464</v>
      </c>
      <c r="E2288" t="s">
        <v>8</v>
      </c>
      <c r="F2288" s="4">
        <v>374557</v>
      </c>
      <c r="G2288" s="6" t="str" cm="1">
        <f t="array" ref="G2288">IFERROR(VLOOKUP(VALUE(Table13[[#This Row],[County FIPS]]), IFERROR(IF(VALUE([1]!New_Licenses[#Data])=0, "Pending", VALUE([1]!New_Licenses[#Data])), [1]!New_Licenses[#Data]), 8, FALSE), "N/A")</f>
        <v>N/A</v>
      </c>
      <c r="H2288" s="9" t="str">
        <f>IF(AND(Table13[[#This Row],[Call Sign]]&lt;&gt;"N/A", Table13[[#This Row],[Call Sign]]&lt;&gt;"Pending"), "Y", "N")</f>
        <v>N</v>
      </c>
      <c r="I2288" s="10" t="str" cm="1">
        <f t="array" ref="I22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8" s="6" t="str" cm="1">
        <f t="array" ref="J2288">IF(IFERROR(VLOOKUP(VALUE(Table13[[#This Row],[County FIPS]]), IFERROR(IF(VALUE([1]!New_Leases[#Data])=0, "Pending", VALUE([1]!New_Leases[#Data])), [1]!New_Leases[#Data]), 13, FALSE), "N")="Active", "Y", "N")</f>
        <v>N</v>
      </c>
      <c r="K2288" s="9" t="str" cm="1">
        <f t="array" ref="K22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8" s="9" t="str" cm="1">
        <f t="array" ref="L22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8" s="11" t="str" cm="1">
        <f t="array" ref="M22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8" s="9" t="str" cm="1">
        <f t="array" ref="N2288">IF(IFERROR(VLOOKUP(VALUE(Table13[[#This Row],[County FIPS]]), VALUE([1]!Assignments_of_Authorization[#Data]), 1, FALSE), "N")&lt;&gt;"N", "Y", "N")</f>
        <v>N</v>
      </c>
      <c r="O2288" s="9" t="str" cm="1">
        <f t="array" ref="O22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8" s="9" t="str" cm="1">
        <f t="array" ref="P22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8" s="9" t="str" cm="1">
        <f t="array" ref="Q22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89" spans="2:17" x14ac:dyDescent="0.25">
      <c r="B2289" s="8" t="s">
        <v>4334</v>
      </c>
      <c r="C2289" t="s">
        <v>1444</v>
      </c>
      <c r="D2289" t="s">
        <v>1465</v>
      </c>
      <c r="E2289" t="s">
        <v>8</v>
      </c>
      <c r="F2289" s="4">
        <v>325594</v>
      </c>
      <c r="G2289" s="6" t="str" cm="1">
        <f t="array" ref="G2289">IFERROR(VLOOKUP(VALUE(Table13[[#This Row],[County FIPS]]), IFERROR(IF(VALUE([1]!New_Licenses[#Data])=0, "Pending", VALUE([1]!New_Licenses[#Data])), [1]!New_Licenses[#Data]), 8, FALSE), "N/A")</f>
        <v>N/A</v>
      </c>
      <c r="H2289" s="9" t="str">
        <f>IF(AND(Table13[[#This Row],[Call Sign]]&lt;&gt;"N/A", Table13[[#This Row],[Call Sign]]&lt;&gt;"Pending"), "Y", "N")</f>
        <v>N</v>
      </c>
      <c r="I2289" s="10" t="str" cm="1">
        <f t="array" ref="I22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89" s="6" t="str" cm="1">
        <f t="array" ref="J2289">IF(IFERROR(VLOOKUP(VALUE(Table13[[#This Row],[County FIPS]]), IFERROR(IF(VALUE([1]!New_Leases[#Data])=0, "Pending", VALUE([1]!New_Leases[#Data])), [1]!New_Leases[#Data]), 13, FALSE), "N")="Active", "Y", "N")</f>
        <v>N</v>
      </c>
      <c r="K2289" s="9" t="str" cm="1">
        <f t="array" ref="K22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89" s="9" t="str" cm="1">
        <f t="array" ref="L22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89" s="11" t="str" cm="1">
        <f t="array" ref="M22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89" s="9" t="str" cm="1">
        <f t="array" ref="N2289">IF(IFERROR(VLOOKUP(VALUE(Table13[[#This Row],[County FIPS]]), VALUE([1]!Assignments_of_Authorization[#Data]), 1, FALSE), "N")&lt;&gt;"N", "Y", "N")</f>
        <v>N</v>
      </c>
      <c r="O2289" s="9" t="str" cm="1">
        <f t="array" ref="O22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89" s="9" t="str" cm="1">
        <f t="array" ref="P22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89" s="9" t="str" cm="1">
        <f t="array" ref="Q22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0" spans="2:17" x14ac:dyDescent="0.25">
      <c r="B2290" s="8" t="s">
        <v>4335</v>
      </c>
      <c r="C2290" t="s">
        <v>1444</v>
      </c>
      <c r="D2290" t="s">
        <v>1466</v>
      </c>
      <c r="E2290" t="s">
        <v>6</v>
      </c>
      <c r="F2290" s="4">
        <v>114188</v>
      </c>
      <c r="G2290" s="6" t="str" cm="1">
        <f t="array" ref="G2290">IFERROR(VLOOKUP(VALUE(Table13[[#This Row],[County FIPS]]), IFERROR(IF(VALUE([1]!New_Licenses[#Data])=0, "Pending", VALUE([1]!New_Licenses[#Data])), [1]!New_Licenses[#Data]), 8, FALSE), "N/A")</f>
        <v>N/A</v>
      </c>
      <c r="H2290" s="9" t="str">
        <f>IF(AND(Table13[[#This Row],[Call Sign]]&lt;&gt;"N/A", Table13[[#This Row],[Call Sign]]&lt;&gt;"Pending"), "Y", "N")</f>
        <v>N</v>
      </c>
      <c r="I2290" s="10" t="str" cm="1">
        <f t="array" ref="I22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0" s="6" t="str" cm="1">
        <f t="array" ref="J2290">IF(IFERROR(VLOOKUP(VALUE(Table13[[#This Row],[County FIPS]]), IFERROR(IF(VALUE([1]!New_Leases[#Data])=0, "Pending", VALUE([1]!New_Leases[#Data])), [1]!New_Leases[#Data]), 13, FALSE), "N")="Active", "Y", "N")</f>
        <v>N</v>
      </c>
      <c r="K2290" s="9" t="str" cm="1">
        <f t="array" ref="K22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0" s="9" t="str" cm="1">
        <f t="array" ref="L22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0" s="11" t="str" cm="1">
        <f t="array" ref="M22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0" s="9" t="str" cm="1">
        <f t="array" ref="N2290">IF(IFERROR(VLOOKUP(VALUE(Table13[[#This Row],[County FIPS]]), VALUE([1]!Assignments_of_Authorization[#Data]), 1, FALSE), "N")&lt;&gt;"N", "Y", "N")</f>
        <v>N</v>
      </c>
      <c r="O2290" s="9" t="str" cm="1">
        <f t="array" ref="O22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0" s="9" t="str" cm="1">
        <f t="array" ref="P22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0" s="9" t="str" cm="1">
        <f t="array" ref="Q22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1" spans="2:17" x14ac:dyDescent="0.25">
      <c r="B2291" s="8" t="s">
        <v>4336</v>
      </c>
      <c r="C2291" t="s">
        <v>1444</v>
      </c>
      <c r="D2291" t="s">
        <v>1467</v>
      </c>
      <c r="E2291" t="s">
        <v>6</v>
      </c>
      <c r="F2291" s="4">
        <v>40432</v>
      </c>
      <c r="G2291" s="6" t="str" cm="1">
        <f t="array" ref="G2291">IFERROR(VLOOKUP(VALUE(Table13[[#This Row],[County FIPS]]), IFERROR(IF(VALUE([1]!New_Licenses[#Data])=0, "Pending", VALUE([1]!New_Licenses[#Data])), [1]!New_Licenses[#Data]), 8, FALSE), "N/A")</f>
        <v>N/A</v>
      </c>
      <c r="H2291" s="9" t="str">
        <f>IF(AND(Table13[[#This Row],[Call Sign]]&lt;&gt;"N/A", Table13[[#This Row],[Call Sign]]&lt;&gt;"Pending"), "Y", "N")</f>
        <v>N</v>
      </c>
      <c r="I2291" s="10" t="str" cm="1">
        <f t="array" ref="I22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1" s="6" t="str" cm="1">
        <f t="array" ref="J2291">IF(IFERROR(VLOOKUP(VALUE(Table13[[#This Row],[County FIPS]]), IFERROR(IF(VALUE([1]!New_Leases[#Data])=0, "Pending", VALUE([1]!New_Leases[#Data])), [1]!New_Leases[#Data]), 13, FALSE), "N")="Active", "Y", "N")</f>
        <v>N</v>
      </c>
      <c r="K2291" s="9" t="str" cm="1">
        <f t="array" ref="K22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1" s="9" t="str" cm="1">
        <f t="array" ref="L22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1" s="11" t="str" cm="1">
        <f t="array" ref="M22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1" s="9" t="str" cm="1">
        <f t="array" ref="N2291">IF(IFERROR(VLOOKUP(VALUE(Table13[[#This Row],[County FIPS]]), VALUE([1]!Assignments_of_Authorization[#Data]), 1, FALSE), "N")&lt;&gt;"N", "Y", "N")</f>
        <v>N</v>
      </c>
      <c r="O2291" s="9" t="str" cm="1">
        <f t="array" ref="O22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1" s="9" t="str" cm="1">
        <f t="array" ref="P22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1" s="9" t="str" cm="1">
        <f t="array" ref="Q22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2" spans="2:17" x14ac:dyDescent="0.25">
      <c r="B2292" s="8" t="s">
        <v>4337</v>
      </c>
      <c r="C2292" t="s">
        <v>1444</v>
      </c>
      <c r="D2292" t="s">
        <v>543</v>
      </c>
      <c r="E2292" t="s">
        <v>8</v>
      </c>
      <c r="F2292" s="4">
        <v>110652</v>
      </c>
      <c r="G2292" s="6" t="str" cm="1">
        <f t="array" ref="G2292">IFERROR(VLOOKUP(VALUE(Table13[[#This Row],[County FIPS]]), IFERROR(IF(VALUE([1]!New_Licenses[#Data])=0, "Pending", VALUE([1]!New_Licenses[#Data])), [1]!New_Licenses[#Data]), 8, FALSE), "N/A")</f>
        <v>N/A</v>
      </c>
      <c r="H2292" s="9" t="str">
        <f>IF(AND(Table13[[#This Row],[Call Sign]]&lt;&gt;"N/A", Table13[[#This Row],[Call Sign]]&lt;&gt;"Pending"), "Y", "N")</f>
        <v>N</v>
      </c>
      <c r="I2292" s="10" t="str" cm="1">
        <f t="array" ref="I22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2" s="6" t="str" cm="1">
        <f t="array" ref="J2292">IF(IFERROR(VLOOKUP(VALUE(Table13[[#This Row],[County FIPS]]), IFERROR(IF(VALUE([1]!New_Leases[#Data])=0, "Pending", VALUE([1]!New_Leases[#Data])), [1]!New_Leases[#Data]), 13, FALSE), "N")="Active", "Y", "N")</f>
        <v>N</v>
      </c>
      <c r="K2292" s="9" t="str" cm="1">
        <f t="array" ref="K22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2" s="9" t="str" cm="1">
        <f t="array" ref="L22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2" s="11" t="str" cm="1">
        <f t="array" ref="M22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2" s="9" t="str" cm="1">
        <f t="array" ref="N2292">IF(IFERROR(VLOOKUP(VALUE(Table13[[#This Row],[County FIPS]]), VALUE([1]!Assignments_of_Authorization[#Data]), 1, FALSE), "N")&lt;&gt;"N", "Y", "N")</f>
        <v>N</v>
      </c>
      <c r="O2292" s="9" t="str" cm="1">
        <f t="array" ref="O22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2" s="9" t="str" cm="1">
        <f t="array" ref="P22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2" s="9" t="str" cm="1">
        <f t="array" ref="Q22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3" spans="2:17" x14ac:dyDescent="0.25">
      <c r="B2293" s="8" t="s">
        <v>4338</v>
      </c>
      <c r="C2293" t="s">
        <v>1444</v>
      </c>
      <c r="D2293" t="s">
        <v>1468</v>
      </c>
      <c r="E2293" t="s">
        <v>8</v>
      </c>
      <c r="F2293" s="4">
        <v>46143</v>
      </c>
      <c r="G2293" s="6" t="str" cm="1">
        <f t="array" ref="G2293">IFERROR(VLOOKUP(VALUE(Table13[[#This Row],[County FIPS]]), IFERROR(IF(VALUE([1]!New_Licenses[#Data])=0, "Pending", VALUE([1]!New_Licenses[#Data])), [1]!New_Licenses[#Data]), 8, FALSE), "N/A")</f>
        <v>N/A</v>
      </c>
      <c r="H2293" s="9" t="str">
        <f>IF(AND(Table13[[#This Row],[Call Sign]]&lt;&gt;"N/A", Table13[[#This Row],[Call Sign]]&lt;&gt;"Pending"), "Y", "N")</f>
        <v>N</v>
      </c>
      <c r="I2293" s="10" t="str" cm="1">
        <f t="array" ref="I22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3" s="6" t="str" cm="1">
        <f t="array" ref="J2293">IF(IFERROR(VLOOKUP(VALUE(Table13[[#This Row],[County FIPS]]), IFERROR(IF(VALUE([1]!New_Leases[#Data])=0, "Pending", VALUE([1]!New_Leases[#Data])), [1]!New_Leases[#Data]), 13, FALSE), "N")="Active", "Y", "N")</f>
        <v>N</v>
      </c>
      <c r="K2293" s="9" t="str" cm="1">
        <f t="array" ref="K22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3" s="9" t="str" cm="1">
        <f t="array" ref="L22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3" s="11" t="str" cm="1">
        <f t="array" ref="M22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3" s="9" t="str" cm="1">
        <f t="array" ref="N2293">IF(IFERROR(VLOOKUP(VALUE(Table13[[#This Row],[County FIPS]]), VALUE([1]!Assignments_of_Authorization[#Data]), 1, FALSE), "N")&lt;&gt;"N", "Y", "N")</f>
        <v>N</v>
      </c>
      <c r="O2293" s="9" t="str" cm="1">
        <f t="array" ref="O22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3" s="9" t="str" cm="1">
        <f t="array" ref="P22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3" s="9" t="str" cm="1">
        <f t="array" ref="Q22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4" spans="2:17" x14ac:dyDescent="0.25">
      <c r="B2294" s="8" t="s">
        <v>4339</v>
      </c>
      <c r="C2294" t="s">
        <v>1444</v>
      </c>
      <c r="D2294" t="s">
        <v>56</v>
      </c>
      <c r="E2294" t="s">
        <v>8</v>
      </c>
      <c r="F2294" s="4">
        <v>168327</v>
      </c>
      <c r="G2294" s="6" t="str" cm="1">
        <f t="array" ref="G2294">IFERROR(VLOOKUP(VALUE(Table13[[#This Row],[County FIPS]]), IFERROR(IF(VALUE([1]!New_Licenses[#Data])=0, "Pending", VALUE([1]!New_Licenses[#Data])), [1]!New_Licenses[#Data]), 8, FALSE), "N/A")</f>
        <v>N/A</v>
      </c>
      <c r="H2294" s="9" t="str">
        <f>IF(AND(Table13[[#This Row],[Call Sign]]&lt;&gt;"N/A", Table13[[#This Row],[Call Sign]]&lt;&gt;"Pending"), "Y", "N")</f>
        <v>N</v>
      </c>
      <c r="I2294" s="10" t="str" cm="1">
        <f t="array" ref="I22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4" s="6" t="str" cm="1">
        <f t="array" ref="J2294">IF(IFERROR(VLOOKUP(VALUE(Table13[[#This Row],[County FIPS]]), IFERROR(IF(VALUE([1]!New_Leases[#Data])=0, "Pending", VALUE([1]!New_Leases[#Data])), [1]!New_Leases[#Data]), 13, FALSE), "N")="Active", "Y", "N")</f>
        <v>N</v>
      </c>
      <c r="K2294" s="9" t="str" cm="1">
        <f t="array" ref="K22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4" s="9" t="str" cm="1">
        <f t="array" ref="L22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4" s="11" t="str" cm="1">
        <f t="array" ref="M22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4" s="9" t="str" cm="1">
        <f t="array" ref="N2294">IF(IFERROR(VLOOKUP(VALUE(Table13[[#This Row],[County FIPS]]), VALUE([1]!Assignments_of_Authorization[#Data]), 1, FALSE), "N")&lt;&gt;"N", "Y", "N")</f>
        <v>N</v>
      </c>
      <c r="O2294" s="9" t="str" cm="1">
        <f t="array" ref="O22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4" s="9" t="str" cm="1">
        <f t="array" ref="P22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4" s="9" t="str" cm="1">
        <f t="array" ref="Q22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5" spans="2:17" x14ac:dyDescent="0.25">
      <c r="B2295" s="8" t="s">
        <v>4340</v>
      </c>
      <c r="C2295" t="s">
        <v>1444</v>
      </c>
      <c r="D2295" t="s">
        <v>57</v>
      </c>
      <c r="E2295" t="s">
        <v>8</v>
      </c>
      <c r="F2295" s="4">
        <v>856553</v>
      </c>
      <c r="G2295" s="6" t="str" cm="1">
        <f t="array" ref="G2295">IFERROR(VLOOKUP(VALUE(Table13[[#This Row],[County FIPS]]), IFERROR(IF(VALUE([1]!New_Licenses[#Data])=0, "Pending", VALUE([1]!New_Licenses[#Data])), [1]!New_Licenses[#Data]), 8, FALSE), "N/A")</f>
        <v>N/A</v>
      </c>
      <c r="H2295" s="9" t="str">
        <f>IF(AND(Table13[[#This Row],[Call Sign]]&lt;&gt;"N/A", Table13[[#This Row],[Call Sign]]&lt;&gt;"Pending"), "Y", "N")</f>
        <v>N</v>
      </c>
      <c r="I2295" s="10" t="str" cm="1">
        <f t="array" ref="I22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5" s="6" t="str" cm="1">
        <f t="array" ref="J2295">IF(IFERROR(VLOOKUP(VALUE(Table13[[#This Row],[County FIPS]]), IFERROR(IF(VALUE([1]!New_Leases[#Data])=0, "Pending", VALUE([1]!New_Leases[#Data])), [1]!New_Leases[#Data]), 13, FALSE), "N")="Active", "Y", "N")</f>
        <v>N</v>
      </c>
      <c r="K2295" s="9" t="str" cm="1">
        <f t="array" ref="K22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5" s="9" t="str" cm="1">
        <f t="array" ref="L22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5" s="11" t="str" cm="1">
        <f t="array" ref="M22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5" s="9" t="str" cm="1">
        <f t="array" ref="N2295">IF(IFERROR(VLOOKUP(VALUE(Table13[[#This Row],[County FIPS]]), VALUE([1]!Assignments_of_Authorization[#Data]), 1, FALSE), "N")&lt;&gt;"N", "Y", "N")</f>
        <v>N</v>
      </c>
      <c r="O2295" s="9" t="str" cm="1">
        <f t="array" ref="O22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5" s="9" t="str" cm="1">
        <f t="array" ref="P22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5" s="9" t="str" cm="1">
        <f t="array" ref="Q22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6" spans="2:17" x14ac:dyDescent="0.25">
      <c r="B2296" s="8" t="s">
        <v>4341</v>
      </c>
      <c r="C2296" t="s">
        <v>1444</v>
      </c>
      <c r="D2296" t="s">
        <v>1469</v>
      </c>
      <c r="E2296" t="s">
        <v>8</v>
      </c>
      <c r="F2296" s="4">
        <v>18136</v>
      </c>
      <c r="G2296" s="6" t="str" cm="1">
        <f t="array" ref="G2296">IFERROR(VLOOKUP(VALUE(Table13[[#This Row],[County FIPS]]), IFERROR(IF(VALUE([1]!New_Licenses[#Data])=0, "Pending", VALUE([1]!New_Licenses[#Data])), [1]!New_Licenses[#Data]), 8, FALSE), "N/A")</f>
        <v>N/A</v>
      </c>
      <c r="H2296" s="9" t="str">
        <f>IF(AND(Table13[[#This Row],[Call Sign]]&lt;&gt;"N/A", Table13[[#This Row],[Call Sign]]&lt;&gt;"Pending"), "Y", "N")</f>
        <v>N</v>
      </c>
      <c r="I2296" s="10" t="str" cm="1">
        <f t="array" ref="I22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6" s="6" t="str" cm="1">
        <f t="array" ref="J2296">IF(IFERROR(VLOOKUP(VALUE(Table13[[#This Row],[County FIPS]]), IFERROR(IF(VALUE([1]!New_Leases[#Data])=0, "Pending", VALUE([1]!New_Leases[#Data])), [1]!New_Leases[#Data]), 13, FALSE), "N")="Active", "Y", "N")</f>
        <v>N</v>
      </c>
      <c r="K2296" s="9" t="str" cm="1">
        <f t="array" ref="K22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6" s="9" t="str" cm="1">
        <f t="array" ref="L22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6" s="11" t="str" cm="1">
        <f t="array" ref="M22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6" s="9" t="str" cm="1">
        <f t="array" ref="N2296">IF(IFERROR(VLOOKUP(VALUE(Table13[[#This Row],[County FIPS]]), VALUE([1]!Assignments_of_Authorization[#Data]), 1, FALSE), "N")&lt;&gt;"N", "Y", "N")</f>
        <v>N</v>
      </c>
      <c r="O2296" s="9" t="str" cm="1">
        <f t="array" ref="O22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6" s="9" t="str" cm="1">
        <f t="array" ref="P22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6" s="9" t="str" cm="1">
        <f t="array" ref="Q22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7" spans="2:17" x14ac:dyDescent="0.25">
      <c r="B2297" s="8" t="s">
        <v>4342</v>
      </c>
      <c r="C2297" t="s">
        <v>1444</v>
      </c>
      <c r="D2297" t="s">
        <v>1294</v>
      </c>
      <c r="E2297" t="s">
        <v>8</v>
      </c>
      <c r="F2297" s="4">
        <v>312951</v>
      </c>
      <c r="G2297" s="6" t="str" cm="1">
        <f t="array" ref="G2297">IFERROR(VLOOKUP(VALUE(Table13[[#This Row],[County FIPS]]), IFERROR(IF(VALUE([1]!New_Licenses[#Data])=0, "Pending", VALUE([1]!New_Licenses[#Data])), [1]!New_Licenses[#Data]), 8, FALSE), "N/A")</f>
        <v>N/A</v>
      </c>
      <c r="H2297" s="9" t="str">
        <f>IF(AND(Table13[[#This Row],[Call Sign]]&lt;&gt;"N/A", Table13[[#This Row],[Call Sign]]&lt;&gt;"Pending"), "Y", "N")</f>
        <v>N</v>
      </c>
      <c r="I2297" s="10" t="str" cm="1">
        <f t="array" ref="I22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7" s="6" t="str" cm="1">
        <f t="array" ref="J2297">IF(IFERROR(VLOOKUP(VALUE(Table13[[#This Row],[County FIPS]]), IFERROR(IF(VALUE([1]!New_Leases[#Data])=0, "Pending", VALUE([1]!New_Leases[#Data])), [1]!New_Leases[#Data]), 13, FALSE), "N")="Active", "Y", "N")</f>
        <v>N</v>
      </c>
      <c r="K2297" s="9" t="str" cm="1">
        <f t="array" ref="K22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7" s="9" t="str" cm="1">
        <f t="array" ref="L22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7" s="11" t="str" cm="1">
        <f t="array" ref="M22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7" s="9" t="str" cm="1">
        <f t="array" ref="N2297">IF(IFERROR(VLOOKUP(VALUE(Table13[[#This Row],[County FIPS]]), VALUE([1]!Assignments_of_Authorization[#Data]), 1, FALSE), "N")&lt;&gt;"N", "Y", "N")</f>
        <v>N</v>
      </c>
      <c r="O2297" s="9" t="str" cm="1">
        <f t="array" ref="O22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7" s="9" t="str" cm="1">
        <f t="array" ref="P22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7" s="9" t="str" cm="1">
        <f t="array" ref="Q22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8" spans="2:17" x14ac:dyDescent="0.25">
      <c r="B2298" s="8" t="s">
        <v>4343</v>
      </c>
      <c r="C2298" t="s">
        <v>1444</v>
      </c>
      <c r="D2298" t="s">
        <v>1470</v>
      </c>
      <c r="E2298" t="s">
        <v>8</v>
      </c>
      <c r="F2298" s="4">
        <v>91647</v>
      </c>
      <c r="G2298" s="6" t="str" cm="1">
        <f t="array" ref="G2298">IFERROR(VLOOKUP(VALUE(Table13[[#This Row],[County FIPS]]), IFERROR(IF(VALUE([1]!New_Licenses[#Data])=0, "Pending", VALUE([1]!New_Licenses[#Data])), [1]!New_Licenses[#Data]), 8, FALSE), "N/A")</f>
        <v>N/A</v>
      </c>
      <c r="H2298" s="9" t="str">
        <f>IF(AND(Table13[[#This Row],[Call Sign]]&lt;&gt;"N/A", Table13[[#This Row],[Call Sign]]&lt;&gt;"Pending"), "Y", "N")</f>
        <v>N</v>
      </c>
      <c r="I2298" s="10" t="str" cm="1">
        <f t="array" ref="I22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8" s="6" t="str" cm="1">
        <f t="array" ref="J2298">IF(IFERROR(VLOOKUP(VALUE(Table13[[#This Row],[County FIPS]]), IFERROR(IF(VALUE([1]!New_Leases[#Data])=0, "Pending", VALUE([1]!New_Leases[#Data])), [1]!New_Leases[#Data]), 13, FALSE), "N")="Active", "Y", "N")</f>
        <v>N</v>
      </c>
      <c r="K2298" s="9" t="str" cm="1">
        <f t="array" ref="K22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8" s="9" t="str" cm="1">
        <f t="array" ref="L22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8" s="11" t="str" cm="1">
        <f t="array" ref="M22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8" s="9" t="str" cm="1">
        <f t="array" ref="N2298">IF(IFERROR(VLOOKUP(VALUE(Table13[[#This Row],[County FIPS]]), VALUE([1]!Assignments_of_Authorization[#Data]), 1, FALSE), "N")&lt;&gt;"N", "Y", "N")</f>
        <v>N</v>
      </c>
      <c r="O2298" s="9" t="str" cm="1">
        <f t="array" ref="O22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8" s="9" t="str" cm="1">
        <f t="array" ref="P22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8" s="9" t="str" cm="1">
        <f t="array" ref="Q22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299" spans="2:17" x14ac:dyDescent="0.25">
      <c r="B2299" s="8" t="s">
        <v>4344</v>
      </c>
      <c r="C2299" t="s">
        <v>1444</v>
      </c>
      <c r="D2299" t="s">
        <v>59</v>
      </c>
      <c r="E2299" t="s">
        <v>6</v>
      </c>
      <c r="F2299" s="4">
        <v>45842</v>
      </c>
      <c r="G2299" s="6" t="str" cm="1">
        <f t="array" ref="G2299">IFERROR(VLOOKUP(VALUE(Table13[[#This Row],[County FIPS]]), IFERROR(IF(VALUE([1]!New_Licenses[#Data])=0, "Pending", VALUE([1]!New_Licenses[#Data])), [1]!New_Licenses[#Data]), 8, FALSE), "N/A")</f>
        <v>N/A</v>
      </c>
      <c r="H2299" s="9" t="str">
        <f>IF(AND(Table13[[#This Row],[Call Sign]]&lt;&gt;"N/A", Table13[[#This Row],[Call Sign]]&lt;&gt;"Pending"), "Y", "N")</f>
        <v>N</v>
      </c>
      <c r="I2299" s="10" t="str" cm="1">
        <f t="array" ref="I22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299" s="6" t="str" cm="1">
        <f t="array" ref="J2299">IF(IFERROR(VLOOKUP(VALUE(Table13[[#This Row],[County FIPS]]), IFERROR(IF(VALUE([1]!New_Leases[#Data])=0, "Pending", VALUE([1]!New_Leases[#Data])), [1]!New_Leases[#Data]), 13, FALSE), "N")="Active", "Y", "N")</f>
        <v>N</v>
      </c>
      <c r="K2299" s="9" t="str" cm="1">
        <f t="array" ref="K22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299" s="9" t="str" cm="1">
        <f t="array" ref="L22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299" s="11" t="str" cm="1">
        <f t="array" ref="M22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299" s="9" t="str" cm="1">
        <f t="array" ref="N2299">IF(IFERROR(VLOOKUP(VALUE(Table13[[#This Row],[County FIPS]]), VALUE([1]!Assignments_of_Authorization[#Data]), 1, FALSE), "N")&lt;&gt;"N", "Y", "N")</f>
        <v>N</v>
      </c>
      <c r="O2299" s="9" t="str" cm="1">
        <f t="array" ref="O22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299" s="9" t="str" cm="1">
        <f t="array" ref="P22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299" s="9" t="str" cm="1">
        <f t="array" ref="Q22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0" spans="2:17" x14ac:dyDescent="0.25">
      <c r="B2300" s="8" t="s">
        <v>4345</v>
      </c>
      <c r="C2300" t="s">
        <v>1444</v>
      </c>
      <c r="D2300" t="s">
        <v>1471</v>
      </c>
      <c r="E2300" t="s">
        <v>8</v>
      </c>
      <c r="F2300" s="4">
        <v>1603797</v>
      </c>
      <c r="G2300" s="6" t="str" cm="1">
        <f t="array" ref="G2300">IFERROR(VLOOKUP(VALUE(Table13[[#This Row],[County FIPS]]), IFERROR(IF(VALUE([1]!New_Licenses[#Data])=0, "Pending", VALUE([1]!New_Licenses[#Data])), [1]!New_Licenses[#Data]), 8, FALSE), "N/A")</f>
        <v>N/A</v>
      </c>
      <c r="H2300" s="9" t="str">
        <f>IF(AND(Table13[[#This Row],[Call Sign]]&lt;&gt;"N/A", Table13[[#This Row],[Call Sign]]&lt;&gt;"Pending"), "Y", "N")</f>
        <v>N</v>
      </c>
      <c r="I2300" s="10" t="str" cm="1">
        <f t="array" ref="I23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0" s="6" t="str" cm="1">
        <f t="array" ref="J2300">IF(IFERROR(VLOOKUP(VALUE(Table13[[#This Row],[County FIPS]]), IFERROR(IF(VALUE([1]!New_Leases[#Data])=0, "Pending", VALUE([1]!New_Leases[#Data])), [1]!New_Leases[#Data]), 13, FALSE), "N")="Active", "Y", "N")</f>
        <v>N</v>
      </c>
      <c r="K2300" s="9" t="str" cm="1">
        <f t="array" ref="K23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0" s="9" t="str" cm="1">
        <f t="array" ref="L23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0" s="11" t="str" cm="1">
        <f t="array" ref="M23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0" s="9" t="str" cm="1">
        <f t="array" ref="N2300">IF(IFERROR(VLOOKUP(VALUE(Table13[[#This Row],[County FIPS]]), VALUE([1]!Assignments_of_Authorization[#Data]), 1, FALSE), "N")&lt;&gt;"N", "Y", "N")</f>
        <v>N</v>
      </c>
      <c r="O2300" s="9" t="str" cm="1">
        <f t="array" ref="O23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0" s="9" t="str" cm="1">
        <f t="array" ref="P23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0" s="9" t="str" cm="1">
        <f t="array" ref="Q23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1" spans="2:17" x14ac:dyDescent="0.25">
      <c r="B2301" s="8" t="s">
        <v>4346</v>
      </c>
      <c r="C2301" t="s">
        <v>1444</v>
      </c>
      <c r="D2301" t="s">
        <v>61</v>
      </c>
      <c r="E2301" t="s">
        <v>8</v>
      </c>
      <c r="F2301" s="4">
        <v>58535</v>
      </c>
      <c r="G2301" s="6" t="str" cm="1">
        <f t="array" ref="G2301">IFERROR(VLOOKUP(VALUE(Table13[[#This Row],[County FIPS]]), IFERROR(IF(VALUE([1]!New_Licenses[#Data])=0, "Pending", VALUE([1]!New_Licenses[#Data])), [1]!New_Licenses[#Data]), 8, FALSE), "N/A")</f>
        <v>N/A</v>
      </c>
      <c r="H2301" s="9" t="str">
        <f>IF(AND(Table13[[#This Row],[Call Sign]]&lt;&gt;"N/A", Table13[[#This Row],[Call Sign]]&lt;&gt;"Pending"), "Y", "N")</f>
        <v>N</v>
      </c>
      <c r="I2301" s="10" t="str" cm="1">
        <f t="array" ref="I23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1" s="6" t="str" cm="1">
        <f t="array" ref="J2301">IF(IFERROR(VLOOKUP(VALUE(Table13[[#This Row],[County FIPS]]), IFERROR(IF(VALUE([1]!New_Leases[#Data])=0, "Pending", VALUE([1]!New_Leases[#Data])), [1]!New_Leases[#Data]), 13, FALSE), "N")="Active", "Y", "N")</f>
        <v>N</v>
      </c>
      <c r="K2301" s="9" t="str" cm="1">
        <f t="array" ref="K23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1" s="9" t="str" cm="1">
        <f t="array" ref="L23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1" s="11" t="str" cm="1">
        <f t="array" ref="M23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1" s="9" t="str" cm="1">
        <f t="array" ref="N2301">IF(IFERROR(VLOOKUP(VALUE(Table13[[#This Row],[County FIPS]]), VALUE([1]!Assignments_of_Authorization[#Data]), 1, FALSE), "N")&lt;&gt;"N", "Y", "N")</f>
        <v>N</v>
      </c>
      <c r="O2301" s="9" t="str" cm="1">
        <f t="array" ref="O23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1" s="9" t="str" cm="1">
        <f t="array" ref="P23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1" s="9" t="str" cm="1">
        <f t="array" ref="Q23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2" spans="2:17" x14ac:dyDescent="0.25">
      <c r="B2302" s="8" t="s">
        <v>4347</v>
      </c>
      <c r="C2302" t="s">
        <v>1444</v>
      </c>
      <c r="D2302" t="s">
        <v>1472</v>
      </c>
      <c r="E2302" t="s">
        <v>6</v>
      </c>
      <c r="F2302" s="4">
        <v>16396</v>
      </c>
      <c r="G2302" s="6" t="str" cm="1">
        <f t="array" ref="G2302">IFERROR(VLOOKUP(VALUE(Table13[[#This Row],[County FIPS]]), IFERROR(IF(VALUE([1]!New_Licenses[#Data])=0, "Pending", VALUE([1]!New_Licenses[#Data])), [1]!New_Licenses[#Data]), 8, FALSE), "N/A")</f>
        <v>N/A</v>
      </c>
      <c r="H2302" s="9" t="str">
        <f>IF(AND(Table13[[#This Row],[Call Sign]]&lt;&gt;"N/A", Table13[[#This Row],[Call Sign]]&lt;&gt;"Pending"), "Y", "N")</f>
        <v>N</v>
      </c>
      <c r="I2302" s="10" t="str" cm="1">
        <f t="array" ref="I23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2" s="6" t="str" cm="1">
        <f t="array" ref="J2302">IF(IFERROR(VLOOKUP(VALUE(Table13[[#This Row],[County FIPS]]), IFERROR(IF(VALUE([1]!New_Leases[#Data])=0, "Pending", VALUE([1]!New_Leases[#Data])), [1]!New_Leases[#Data]), 13, FALSE), "N")="Active", "Y", "N")</f>
        <v>N</v>
      </c>
      <c r="K2302" s="9" t="str" cm="1">
        <f t="array" ref="K23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2" s="9" t="str" cm="1">
        <f t="array" ref="L23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2" s="11" t="str" cm="1">
        <f t="array" ref="M23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2" s="9" t="str" cm="1">
        <f t="array" ref="N2302">IF(IFERROR(VLOOKUP(VALUE(Table13[[#This Row],[County FIPS]]), VALUE([1]!Assignments_of_Authorization[#Data]), 1, FALSE), "N")&lt;&gt;"N", "Y", "N")</f>
        <v>N</v>
      </c>
      <c r="O2302" s="9" t="str" cm="1">
        <f t="array" ref="O23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2" s="9" t="str" cm="1">
        <f t="array" ref="P23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2" s="9" t="str" cm="1">
        <f t="array" ref="Q23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3" spans="2:17" x14ac:dyDescent="0.25">
      <c r="B2303" s="8" t="s">
        <v>4348</v>
      </c>
      <c r="C2303" t="s">
        <v>1444</v>
      </c>
      <c r="D2303" t="s">
        <v>1473</v>
      </c>
      <c r="E2303" t="s">
        <v>8</v>
      </c>
      <c r="F2303" s="4">
        <v>143049</v>
      </c>
      <c r="G2303" s="6" t="str" cm="1">
        <f t="array" ref="G2303">IFERROR(VLOOKUP(VALUE(Table13[[#This Row],[County FIPS]]), IFERROR(IF(VALUE([1]!New_Licenses[#Data])=0, "Pending", VALUE([1]!New_Licenses[#Data])), [1]!New_Licenses[#Data]), 8, FALSE), "N/A")</f>
        <v>N/A</v>
      </c>
      <c r="H2303" s="9" t="str">
        <f>IF(AND(Table13[[#This Row],[Call Sign]]&lt;&gt;"N/A", Table13[[#This Row],[Call Sign]]&lt;&gt;"Pending"), "Y", "N")</f>
        <v>N</v>
      </c>
      <c r="I2303" s="10" t="str" cm="1">
        <f t="array" ref="I23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3" s="6" t="str" cm="1">
        <f t="array" ref="J2303">IF(IFERROR(VLOOKUP(VALUE(Table13[[#This Row],[County FIPS]]), IFERROR(IF(VALUE([1]!New_Leases[#Data])=0, "Pending", VALUE([1]!New_Leases[#Data])), [1]!New_Leases[#Data]), 13, FALSE), "N")="Active", "Y", "N")</f>
        <v>N</v>
      </c>
      <c r="K2303" s="9" t="str" cm="1">
        <f t="array" ref="K23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3" s="9" t="str" cm="1">
        <f t="array" ref="L23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3" s="11" t="str" cm="1">
        <f t="array" ref="M23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3" s="9" t="str" cm="1">
        <f t="array" ref="N2303">IF(IFERROR(VLOOKUP(VALUE(Table13[[#This Row],[County FIPS]]), VALUE([1]!Assignments_of_Authorization[#Data]), 1, FALSE), "N")&lt;&gt;"N", "Y", "N")</f>
        <v>N</v>
      </c>
      <c r="O2303" s="9" t="str" cm="1">
        <f t="array" ref="O23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3" s="9" t="str" cm="1">
        <f t="array" ref="P23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3" s="9" t="str" cm="1">
        <f t="array" ref="Q23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4" spans="2:17" x14ac:dyDescent="0.25">
      <c r="B2304" s="8" t="s">
        <v>4349</v>
      </c>
      <c r="C2304" t="s">
        <v>1444</v>
      </c>
      <c r="D2304" t="s">
        <v>1474</v>
      </c>
      <c r="E2304" t="s">
        <v>8</v>
      </c>
      <c r="F2304" s="4">
        <v>39736</v>
      </c>
      <c r="G2304" s="6" t="str" cm="1">
        <f t="array" ref="G2304">IFERROR(VLOOKUP(VALUE(Table13[[#This Row],[County FIPS]]), IFERROR(IF(VALUE([1]!New_Licenses[#Data])=0, "Pending", VALUE([1]!New_Licenses[#Data])), [1]!New_Licenses[#Data]), 8, FALSE), "N/A")</f>
        <v>N/A</v>
      </c>
      <c r="H2304" s="9" t="str">
        <f>IF(AND(Table13[[#This Row],[Call Sign]]&lt;&gt;"N/A", Table13[[#This Row],[Call Sign]]&lt;&gt;"Pending"), "Y", "N")</f>
        <v>N</v>
      </c>
      <c r="I2304" s="10" t="str" cm="1">
        <f t="array" ref="I23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4" s="6" t="str" cm="1">
        <f t="array" ref="J2304">IF(IFERROR(VLOOKUP(VALUE(Table13[[#This Row],[County FIPS]]), IFERROR(IF(VALUE([1]!New_Leases[#Data])=0, "Pending", VALUE([1]!New_Leases[#Data])), [1]!New_Leases[#Data]), 13, FALSE), "N")="Active", "Y", "N")</f>
        <v>N</v>
      </c>
      <c r="K2304" s="9" t="str" cm="1">
        <f t="array" ref="K23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4" s="9" t="str" cm="1">
        <f t="array" ref="L23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4" s="11" t="str" cm="1">
        <f t="array" ref="M23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4" s="9" t="str" cm="1">
        <f t="array" ref="N2304">IF(IFERROR(VLOOKUP(VALUE(Table13[[#This Row],[County FIPS]]), VALUE([1]!Assignments_of_Authorization[#Data]), 1, FALSE), "N")&lt;&gt;"N", "Y", "N")</f>
        <v>N</v>
      </c>
      <c r="O2304" s="9" t="str" cm="1">
        <f t="array" ref="O23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4" s="9" t="str" cm="1">
        <f t="array" ref="P23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4" s="9" t="str" cm="1">
        <f t="array" ref="Q23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5" spans="2:17" x14ac:dyDescent="0.25">
      <c r="B2305" s="8" t="s">
        <v>4350</v>
      </c>
      <c r="C2305" t="s">
        <v>1444</v>
      </c>
      <c r="D2305" t="s">
        <v>847</v>
      </c>
      <c r="E2305" t="s">
        <v>6</v>
      </c>
      <c r="F2305" s="4">
        <v>74129</v>
      </c>
      <c r="G2305" s="6" t="str" cm="1">
        <f t="array" ref="G2305">IFERROR(VLOOKUP(VALUE(Table13[[#This Row],[County FIPS]]), IFERROR(IF(VALUE([1]!New_Licenses[#Data])=0, "Pending", VALUE([1]!New_Licenses[#Data])), [1]!New_Licenses[#Data]), 8, FALSE), "N/A")</f>
        <v>N/A</v>
      </c>
      <c r="H2305" s="9" t="str">
        <f>IF(AND(Table13[[#This Row],[Call Sign]]&lt;&gt;"N/A", Table13[[#This Row],[Call Sign]]&lt;&gt;"Pending"), "Y", "N")</f>
        <v>N</v>
      </c>
      <c r="I2305" s="10" t="str" cm="1">
        <f t="array" ref="I23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5" s="6" t="str" cm="1">
        <f t="array" ref="J2305">IF(IFERROR(VLOOKUP(VALUE(Table13[[#This Row],[County FIPS]]), IFERROR(IF(VALUE([1]!New_Leases[#Data])=0, "Pending", VALUE([1]!New_Leases[#Data])), [1]!New_Leases[#Data]), 13, FALSE), "N")="Active", "Y", "N")</f>
        <v>N</v>
      </c>
      <c r="K2305" s="9" t="str" cm="1">
        <f t="array" ref="K23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5" s="9" t="str" cm="1">
        <f t="array" ref="L23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5" s="11" t="str" cm="1">
        <f t="array" ref="M23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5" s="9" t="str" cm="1">
        <f t="array" ref="N2305">IF(IFERROR(VLOOKUP(VALUE(Table13[[#This Row],[County FIPS]]), VALUE([1]!Assignments_of_Authorization[#Data]), 1, FALSE), "N")&lt;&gt;"N", "Y", "N")</f>
        <v>N</v>
      </c>
      <c r="O2305" s="9" t="str" cm="1">
        <f t="array" ref="O23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5" s="9" t="str" cm="1">
        <f t="array" ref="P23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5" s="9" t="str" cm="1">
        <f t="array" ref="Q23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6" spans="2:17" x14ac:dyDescent="0.25">
      <c r="B2306" s="8" t="s">
        <v>4351</v>
      </c>
      <c r="C2306" t="s">
        <v>1444</v>
      </c>
      <c r="D2306" t="s">
        <v>594</v>
      </c>
      <c r="E2306" t="s">
        <v>6</v>
      </c>
      <c r="F2306" s="4">
        <v>5840</v>
      </c>
      <c r="G2306" s="6" t="str" cm="1">
        <f t="array" ref="G2306">IFERROR(VLOOKUP(VALUE(Table13[[#This Row],[County FIPS]]), IFERROR(IF(VALUE([1]!New_Licenses[#Data])=0, "Pending", VALUE([1]!New_Licenses[#Data])), [1]!New_Licenses[#Data]), 8, FALSE), "N/A")</f>
        <v>N/A</v>
      </c>
      <c r="H2306" s="9" t="str">
        <f>IF(AND(Table13[[#This Row],[Call Sign]]&lt;&gt;"N/A", Table13[[#This Row],[Call Sign]]&lt;&gt;"Pending"), "Y", "N")</f>
        <v>N</v>
      </c>
      <c r="I2306" s="10" t="str" cm="1">
        <f t="array" ref="I23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6" s="6" t="str" cm="1">
        <f t="array" ref="J2306">IF(IFERROR(VLOOKUP(VALUE(Table13[[#This Row],[County FIPS]]), IFERROR(IF(VALUE([1]!New_Leases[#Data])=0, "Pending", VALUE([1]!New_Leases[#Data])), [1]!New_Leases[#Data]), 13, FALSE), "N")="Active", "Y", "N")</f>
        <v>N</v>
      </c>
      <c r="K2306" s="9" t="str" cm="1">
        <f t="array" ref="K23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6" s="9" t="str" cm="1">
        <f t="array" ref="L23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6" s="11" t="str" cm="1">
        <f t="array" ref="M23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6" s="9" t="str" cm="1">
        <f t="array" ref="N2306">IF(IFERROR(VLOOKUP(VALUE(Table13[[#This Row],[County FIPS]]), VALUE([1]!Assignments_of_Authorization[#Data]), 1, FALSE), "N")&lt;&gt;"N", "Y", "N")</f>
        <v>N</v>
      </c>
      <c r="O2306" s="9" t="str" cm="1">
        <f t="array" ref="O23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6" s="9" t="str" cm="1">
        <f t="array" ref="P23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6" s="9" t="str" cm="1">
        <f t="array" ref="Q23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7" spans="2:17" x14ac:dyDescent="0.25">
      <c r="B2307" s="8" t="s">
        <v>4352</v>
      </c>
      <c r="C2307" t="s">
        <v>1444</v>
      </c>
      <c r="D2307" t="s">
        <v>1475</v>
      </c>
      <c r="E2307" t="s">
        <v>6</v>
      </c>
      <c r="F2307" s="4">
        <v>38434</v>
      </c>
      <c r="G2307" s="6" t="str" cm="1">
        <f t="array" ref="G2307">IFERROR(VLOOKUP(VALUE(Table13[[#This Row],[County FIPS]]), IFERROR(IF(VALUE([1]!New_Licenses[#Data])=0, "Pending", VALUE([1]!New_Licenses[#Data])), [1]!New_Licenses[#Data]), 8, FALSE), "N/A")</f>
        <v>N/A</v>
      </c>
      <c r="H2307" s="9" t="str">
        <f>IF(AND(Table13[[#This Row],[Call Sign]]&lt;&gt;"N/A", Table13[[#This Row],[Call Sign]]&lt;&gt;"Pending"), "Y", "N")</f>
        <v>N</v>
      </c>
      <c r="I2307" s="10" t="str" cm="1">
        <f t="array" ref="I23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7" s="6" t="str" cm="1">
        <f t="array" ref="J2307">IF(IFERROR(VLOOKUP(VALUE(Table13[[#This Row],[County FIPS]]), IFERROR(IF(VALUE([1]!New_Leases[#Data])=0, "Pending", VALUE([1]!New_Leases[#Data])), [1]!New_Leases[#Data]), 13, FALSE), "N")="Active", "Y", "N")</f>
        <v>N</v>
      </c>
      <c r="K2307" s="9" t="str" cm="1">
        <f t="array" ref="K23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7" s="9" t="str" cm="1">
        <f t="array" ref="L23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7" s="11" t="str" cm="1">
        <f t="array" ref="M23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7" s="9" t="str" cm="1">
        <f t="array" ref="N2307">IF(IFERROR(VLOOKUP(VALUE(Table13[[#This Row],[County FIPS]]), VALUE([1]!Assignments_of_Authorization[#Data]), 1, FALSE), "N")&lt;&gt;"N", "Y", "N")</f>
        <v>N</v>
      </c>
      <c r="O2307" s="9" t="str" cm="1">
        <f t="array" ref="O23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7" s="9" t="str" cm="1">
        <f t="array" ref="P23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7" s="9" t="str" cm="1">
        <f t="array" ref="Q23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8" spans="2:17" x14ac:dyDescent="0.25">
      <c r="B2308" s="8" t="s">
        <v>4353</v>
      </c>
      <c r="C2308" t="s">
        <v>1444</v>
      </c>
      <c r="D2308" t="s">
        <v>1245</v>
      </c>
      <c r="E2308" t="s">
        <v>6</v>
      </c>
      <c r="F2308" s="4">
        <v>41045</v>
      </c>
      <c r="G2308" s="6" t="str" cm="1">
        <f t="array" ref="G2308">IFERROR(VLOOKUP(VALUE(Table13[[#This Row],[County FIPS]]), IFERROR(IF(VALUE([1]!New_Licenses[#Data])=0, "Pending", VALUE([1]!New_Licenses[#Data])), [1]!New_Licenses[#Data]), 8, FALSE), "N/A")</f>
        <v>N/A</v>
      </c>
      <c r="H2308" s="9" t="str">
        <f>IF(AND(Table13[[#This Row],[Call Sign]]&lt;&gt;"N/A", Table13[[#This Row],[Call Sign]]&lt;&gt;"Pending"), "Y", "N")</f>
        <v>N</v>
      </c>
      <c r="I2308" s="10" t="str" cm="1">
        <f t="array" ref="I23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8" s="6" t="str" cm="1">
        <f t="array" ref="J2308">IF(IFERROR(VLOOKUP(VALUE(Table13[[#This Row],[County FIPS]]), IFERROR(IF(VALUE([1]!New_Leases[#Data])=0, "Pending", VALUE([1]!New_Leases[#Data])), [1]!New_Leases[#Data]), 13, FALSE), "N")="Active", "Y", "N")</f>
        <v>N</v>
      </c>
      <c r="K2308" s="9" t="str" cm="1">
        <f t="array" ref="K23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8" s="9" t="str" cm="1">
        <f t="array" ref="L23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8" s="11" t="str" cm="1">
        <f t="array" ref="M23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8" s="9" t="str" cm="1">
        <f t="array" ref="N2308">IF(IFERROR(VLOOKUP(VALUE(Table13[[#This Row],[County FIPS]]), VALUE([1]!Assignments_of_Authorization[#Data]), 1, FALSE), "N")&lt;&gt;"N", "Y", "N")</f>
        <v>N</v>
      </c>
      <c r="O2308" s="9" t="str" cm="1">
        <f t="array" ref="O23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8" s="9" t="str" cm="1">
        <f t="array" ref="P23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8" s="9" t="str" cm="1">
        <f t="array" ref="Q23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09" spans="2:17" x14ac:dyDescent="0.25">
      <c r="B2309" s="8" t="s">
        <v>4354</v>
      </c>
      <c r="C2309" t="s">
        <v>1444</v>
      </c>
      <c r="D2309" t="s">
        <v>176</v>
      </c>
      <c r="E2309" t="s">
        <v>8</v>
      </c>
      <c r="F2309" s="4">
        <v>42681</v>
      </c>
      <c r="G2309" s="6" t="str" cm="1">
        <f t="array" ref="G2309">IFERROR(VLOOKUP(VALUE(Table13[[#This Row],[County FIPS]]), IFERROR(IF(VALUE([1]!New_Licenses[#Data])=0, "Pending", VALUE([1]!New_Licenses[#Data])), [1]!New_Licenses[#Data]), 8, FALSE), "N/A")</f>
        <v>N/A</v>
      </c>
      <c r="H2309" s="9" t="str">
        <f>IF(AND(Table13[[#This Row],[Call Sign]]&lt;&gt;"N/A", Table13[[#This Row],[Call Sign]]&lt;&gt;"Pending"), "Y", "N")</f>
        <v>N</v>
      </c>
      <c r="I2309" s="10" t="str" cm="1">
        <f t="array" ref="I23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09" s="6" t="str" cm="1">
        <f t="array" ref="J2309">IF(IFERROR(VLOOKUP(VALUE(Table13[[#This Row],[County FIPS]]), IFERROR(IF(VALUE([1]!New_Leases[#Data])=0, "Pending", VALUE([1]!New_Leases[#Data])), [1]!New_Leases[#Data]), 13, FALSE), "N")="Active", "Y", "N")</f>
        <v>N</v>
      </c>
      <c r="K2309" s="9" t="str" cm="1">
        <f t="array" ref="K23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09" s="9" t="str" cm="1">
        <f t="array" ref="L23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09" s="11" t="str" cm="1">
        <f t="array" ref="M23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09" s="9" t="str" cm="1">
        <f t="array" ref="N2309">IF(IFERROR(VLOOKUP(VALUE(Table13[[#This Row],[County FIPS]]), VALUE([1]!Assignments_of_Authorization[#Data]), 1, FALSE), "N")&lt;&gt;"N", "Y", "N")</f>
        <v>N</v>
      </c>
      <c r="O2309" s="9" t="str" cm="1">
        <f t="array" ref="O23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09" s="9" t="str" cm="1">
        <f t="array" ref="P23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09" s="9" t="str" cm="1">
        <f t="array" ref="Q23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0" spans="2:17" x14ac:dyDescent="0.25">
      <c r="B2310" s="8" t="s">
        <v>4355</v>
      </c>
      <c r="C2310" t="s">
        <v>1444</v>
      </c>
      <c r="D2310" t="s">
        <v>1476</v>
      </c>
      <c r="E2310" t="s">
        <v>6</v>
      </c>
      <c r="F2310" s="4">
        <v>50454</v>
      </c>
      <c r="G2310" s="6" t="str" cm="1">
        <f t="array" ref="G2310">IFERROR(VLOOKUP(VALUE(Table13[[#This Row],[County FIPS]]), IFERROR(IF(VALUE([1]!New_Licenses[#Data])=0, "Pending", VALUE([1]!New_Licenses[#Data])), [1]!New_Licenses[#Data]), 8, FALSE), "N/A")</f>
        <v>N/A</v>
      </c>
      <c r="H2310" s="9" t="str">
        <f>IF(AND(Table13[[#This Row],[Call Sign]]&lt;&gt;"N/A", Table13[[#This Row],[Call Sign]]&lt;&gt;"Pending"), "Y", "N")</f>
        <v>N</v>
      </c>
      <c r="I2310" s="10" t="str" cm="1">
        <f t="array" ref="I23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0" s="6" t="str" cm="1">
        <f t="array" ref="J2310">IF(IFERROR(VLOOKUP(VALUE(Table13[[#This Row],[County FIPS]]), IFERROR(IF(VALUE([1]!New_Leases[#Data])=0, "Pending", VALUE([1]!New_Leases[#Data])), [1]!New_Leases[#Data]), 13, FALSE), "N")="Active", "Y", "N")</f>
        <v>N</v>
      </c>
      <c r="K2310" s="9" t="str" cm="1">
        <f t="array" ref="K23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0" s="9" t="str" cm="1">
        <f t="array" ref="L23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0" s="11" t="str" cm="1">
        <f t="array" ref="M23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0" s="9" t="str" cm="1">
        <f t="array" ref="N2310">IF(IFERROR(VLOOKUP(VALUE(Table13[[#This Row],[County FIPS]]), VALUE([1]!Assignments_of_Authorization[#Data]), 1, FALSE), "N")&lt;&gt;"N", "Y", "N")</f>
        <v>N</v>
      </c>
      <c r="O2310" s="9" t="str" cm="1">
        <f t="array" ref="O23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0" s="9" t="str" cm="1">
        <f t="array" ref="P23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0" s="9" t="str" cm="1">
        <f t="array" ref="Q23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1" spans="2:17" x14ac:dyDescent="0.25">
      <c r="B2311" s="8" t="s">
        <v>4356</v>
      </c>
      <c r="C2311" t="s">
        <v>1444</v>
      </c>
      <c r="D2311" t="s">
        <v>459</v>
      </c>
      <c r="E2311" t="s">
        <v>6</v>
      </c>
      <c r="F2311" s="4">
        <v>38587</v>
      </c>
      <c r="G2311" s="6" t="str" cm="1">
        <f t="array" ref="G2311">IFERROR(VLOOKUP(VALUE(Table13[[#This Row],[County FIPS]]), IFERROR(IF(VALUE([1]!New_Licenses[#Data])=0, "Pending", VALUE([1]!New_Licenses[#Data])), [1]!New_Licenses[#Data]), 8, FALSE), "N/A")</f>
        <v>N/A</v>
      </c>
      <c r="H2311" s="9" t="str">
        <f>IF(AND(Table13[[#This Row],[Call Sign]]&lt;&gt;"N/A", Table13[[#This Row],[Call Sign]]&lt;&gt;"Pending"), "Y", "N")</f>
        <v>N</v>
      </c>
      <c r="I2311" s="10" t="str" cm="1">
        <f t="array" ref="I23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1" s="6" t="str" cm="1">
        <f t="array" ref="J2311">IF(IFERROR(VLOOKUP(VALUE(Table13[[#This Row],[County FIPS]]), IFERROR(IF(VALUE([1]!New_Leases[#Data])=0, "Pending", VALUE([1]!New_Leases[#Data])), [1]!New_Leases[#Data]), 13, FALSE), "N")="Active", "Y", "N")</f>
        <v>N</v>
      </c>
      <c r="K2311" s="9" t="str" cm="1">
        <f t="array" ref="K23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1" s="9" t="str" cm="1">
        <f t="array" ref="L23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1" s="11" t="str" cm="1">
        <f t="array" ref="M23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1" s="9" t="str" cm="1">
        <f t="array" ref="N2311">IF(IFERROR(VLOOKUP(VALUE(Table13[[#This Row],[County FIPS]]), VALUE([1]!Assignments_of_Authorization[#Data]), 1, FALSE), "N")&lt;&gt;"N", "Y", "N")</f>
        <v>N</v>
      </c>
      <c r="O2311" s="9" t="str" cm="1">
        <f t="array" ref="O23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1" s="9" t="str" cm="1">
        <f t="array" ref="P23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1" s="9" t="str" cm="1">
        <f t="array" ref="Q23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2" spans="2:17" x14ac:dyDescent="0.25">
      <c r="B2312" s="8" t="s">
        <v>4357</v>
      </c>
      <c r="C2312" t="s">
        <v>1444</v>
      </c>
      <c r="D2312" t="s">
        <v>71</v>
      </c>
      <c r="E2312" t="s">
        <v>8</v>
      </c>
      <c r="F2312" s="4">
        <v>209349</v>
      </c>
      <c r="G2312" s="6" t="str" cm="1">
        <f t="array" ref="G2312">IFERROR(VLOOKUP(VALUE(Table13[[#This Row],[County FIPS]]), IFERROR(IF(VALUE([1]!New_Licenses[#Data])=0, "Pending", VALUE([1]!New_Licenses[#Data])), [1]!New_Licenses[#Data]), 8, FALSE), "N/A")</f>
        <v>N/A</v>
      </c>
      <c r="H2312" s="9" t="str">
        <f>IF(AND(Table13[[#This Row],[Call Sign]]&lt;&gt;"N/A", Table13[[#This Row],[Call Sign]]&lt;&gt;"Pending"), "Y", "N")</f>
        <v>N</v>
      </c>
      <c r="I2312" s="10" t="str" cm="1">
        <f t="array" ref="I23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2" s="6" t="str" cm="1">
        <f t="array" ref="J2312">IF(IFERROR(VLOOKUP(VALUE(Table13[[#This Row],[County FIPS]]), IFERROR(IF(VALUE([1]!New_Leases[#Data])=0, "Pending", VALUE([1]!New_Leases[#Data])), [1]!New_Leases[#Data]), 13, FALSE), "N")="Active", "Y", "N")</f>
        <v>N</v>
      </c>
      <c r="K2312" s="9" t="str" cm="1">
        <f t="array" ref="K23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2" s="9" t="str" cm="1">
        <f t="array" ref="L23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2" s="11" t="str" cm="1">
        <f t="array" ref="M23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2" s="9" t="str" cm="1">
        <f t="array" ref="N2312">IF(IFERROR(VLOOKUP(VALUE(Table13[[#This Row],[County FIPS]]), VALUE([1]!Assignments_of_Authorization[#Data]), 1, FALSE), "N")&lt;&gt;"N", "Y", "N")</f>
        <v>N</v>
      </c>
      <c r="O2312" s="9" t="str" cm="1">
        <f t="array" ref="O23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2" s="9" t="str" cm="1">
        <f t="array" ref="P23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2" s="9" t="str" cm="1">
        <f t="array" ref="Q23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3" spans="2:17" x14ac:dyDescent="0.25">
      <c r="B2313" s="8" t="s">
        <v>4358</v>
      </c>
      <c r="C2313" t="s">
        <v>1444</v>
      </c>
      <c r="D2313" t="s">
        <v>460</v>
      </c>
      <c r="E2313" t="s">
        <v>6</v>
      </c>
      <c r="F2313" s="4">
        <v>51155</v>
      </c>
      <c r="G2313" s="6" t="str" cm="1">
        <f t="array" ref="G2313">IFERROR(VLOOKUP(VALUE(Table13[[#This Row],[County FIPS]]), IFERROR(IF(VALUE([1]!New_Licenses[#Data])=0, "Pending", VALUE([1]!New_Licenses[#Data])), [1]!New_Licenses[#Data]), 8, FALSE), "N/A")</f>
        <v>N/A</v>
      </c>
      <c r="H2313" s="9" t="str">
        <f>IF(AND(Table13[[#This Row],[Call Sign]]&lt;&gt;"N/A", Table13[[#This Row],[Call Sign]]&lt;&gt;"Pending"), "Y", "N")</f>
        <v>N</v>
      </c>
      <c r="I2313" s="10" t="str" cm="1">
        <f t="array" ref="I23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3" s="6" t="str" cm="1">
        <f t="array" ref="J2313">IF(IFERROR(VLOOKUP(VALUE(Table13[[#This Row],[County FIPS]]), IFERROR(IF(VALUE([1]!New_Leases[#Data])=0, "Pending", VALUE([1]!New_Leases[#Data])), [1]!New_Leases[#Data]), 13, FALSE), "N")="Active", "Y", "N")</f>
        <v>N</v>
      </c>
      <c r="K2313" s="9" t="str" cm="1">
        <f t="array" ref="K23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3" s="9" t="str" cm="1">
        <f t="array" ref="L23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3" s="11" t="str" cm="1">
        <f t="array" ref="M23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3" s="9" t="str" cm="1">
        <f t="array" ref="N2313">IF(IFERROR(VLOOKUP(VALUE(Table13[[#This Row],[County FIPS]]), VALUE([1]!Assignments_of_Authorization[#Data]), 1, FALSE), "N")&lt;&gt;"N", "Y", "N")</f>
        <v>N</v>
      </c>
      <c r="O2313" s="9" t="str" cm="1">
        <f t="array" ref="O23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3" s="9" t="str" cm="1">
        <f t="array" ref="P23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3" s="9" t="str" cm="1">
        <f t="array" ref="Q23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4" spans="2:17" x14ac:dyDescent="0.25">
      <c r="B2314" s="8" t="s">
        <v>4359</v>
      </c>
      <c r="C2314" t="s">
        <v>1444</v>
      </c>
      <c r="D2314" t="s">
        <v>1477</v>
      </c>
      <c r="E2314" t="s">
        <v>8</v>
      </c>
      <c r="F2314" s="4">
        <v>354663</v>
      </c>
      <c r="G2314" s="6" t="str" cm="1">
        <f t="array" ref="G2314">IFERROR(VLOOKUP(VALUE(Table13[[#This Row],[County FIPS]]), IFERROR(IF(VALUE([1]!New_Licenses[#Data])=0, "Pending", VALUE([1]!New_Licenses[#Data])), [1]!New_Licenses[#Data]), 8, FALSE), "N/A")</f>
        <v>N/A</v>
      </c>
      <c r="H2314" s="9" t="str">
        <f>IF(AND(Table13[[#This Row],[Call Sign]]&lt;&gt;"N/A", Table13[[#This Row],[Call Sign]]&lt;&gt;"Pending"), "Y", "N")</f>
        <v>N</v>
      </c>
      <c r="I2314" s="10" t="str" cm="1">
        <f t="array" ref="I23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4" s="6" t="str" cm="1">
        <f t="array" ref="J2314">IF(IFERROR(VLOOKUP(VALUE(Table13[[#This Row],[County FIPS]]), IFERROR(IF(VALUE([1]!New_Leases[#Data])=0, "Pending", VALUE([1]!New_Leases[#Data])), [1]!New_Leases[#Data]), 13, FALSE), "N")="Active", "Y", "N")</f>
        <v>N</v>
      </c>
      <c r="K2314" s="9" t="str" cm="1">
        <f t="array" ref="K23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4" s="9" t="str" cm="1">
        <f t="array" ref="L23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4" s="11" t="str" cm="1">
        <f t="array" ref="M23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4" s="9" t="str" cm="1">
        <f t="array" ref="N2314">IF(IFERROR(VLOOKUP(VALUE(Table13[[#This Row],[County FIPS]]), VALUE([1]!Assignments_of_Authorization[#Data]), 1, FALSE), "N")&lt;&gt;"N", "Y", "N")</f>
        <v>N</v>
      </c>
      <c r="O2314" s="9" t="str" cm="1">
        <f t="array" ref="O23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4" s="9" t="str" cm="1">
        <f t="array" ref="P23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4" s="9" t="str" cm="1">
        <f t="array" ref="Q23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5" spans="2:17" x14ac:dyDescent="0.25">
      <c r="B2315" s="8" t="s">
        <v>4360</v>
      </c>
      <c r="C2315" t="s">
        <v>1444</v>
      </c>
      <c r="D2315" t="s">
        <v>1249</v>
      </c>
      <c r="E2315" t="s">
        <v>6</v>
      </c>
      <c r="F2315" s="4">
        <v>26069</v>
      </c>
      <c r="G2315" s="6" t="str" cm="1">
        <f t="array" ref="G2315">IFERROR(VLOOKUP(VALUE(Table13[[#This Row],[County FIPS]]), IFERROR(IF(VALUE([1]!New_Licenses[#Data])=0, "Pending", VALUE([1]!New_Licenses[#Data])), [1]!New_Licenses[#Data]), 8, FALSE), "N/A")</f>
        <v>N/A</v>
      </c>
      <c r="H2315" s="9" t="str">
        <f>IF(AND(Table13[[#This Row],[Call Sign]]&lt;&gt;"N/A", Table13[[#This Row],[Call Sign]]&lt;&gt;"Pending"), "Y", "N")</f>
        <v>N</v>
      </c>
      <c r="I2315" s="10" t="str" cm="1">
        <f t="array" ref="I23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5" s="6" t="str" cm="1">
        <f t="array" ref="J2315">IF(IFERROR(VLOOKUP(VALUE(Table13[[#This Row],[County FIPS]]), IFERROR(IF(VALUE([1]!New_Leases[#Data])=0, "Pending", VALUE([1]!New_Leases[#Data])), [1]!New_Leases[#Data]), 13, FALSE), "N")="Active", "Y", "N")</f>
        <v>N</v>
      </c>
      <c r="K2315" s="9" t="str" cm="1">
        <f t="array" ref="K23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5" s="9" t="str" cm="1">
        <f t="array" ref="L23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5" s="11" t="str" cm="1">
        <f t="array" ref="M23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5" s="9" t="str" cm="1">
        <f t="array" ref="N2315">IF(IFERROR(VLOOKUP(VALUE(Table13[[#This Row],[County FIPS]]), VALUE([1]!Assignments_of_Authorization[#Data]), 1, FALSE), "N")&lt;&gt;"N", "Y", "N")</f>
        <v>N</v>
      </c>
      <c r="O2315" s="9" t="str" cm="1">
        <f t="array" ref="O23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5" s="9" t="str" cm="1">
        <f t="array" ref="P23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5" s="9" t="str" cm="1">
        <f t="array" ref="Q23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6" spans="2:17" x14ac:dyDescent="0.25">
      <c r="B2316" s="8" t="s">
        <v>4361</v>
      </c>
      <c r="C2316" t="s">
        <v>1444</v>
      </c>
      <c r="D2316" t="s">
        <v>849</v>
      </c>
      <c r="E2316" t="s">
        <v>8</v>
      </c>
      <c r="F2316" s="4">
        <v>456438</v>
      </c>
      <c r="G2316" s="6" t="str" cm="1">
        <f t="array" ref="G2316">IFERROR(VLOOKUP(VALUE(Table13[[#This Row],[County FIPS]]), IFERROR(IF(VALUE([1]!New_Licenses[#Data])=0, "Pending", VALUE([1]!New_Licenses[#Data])), [1]!New_Licenses[#Data]), 8, FALSE), "N/A")</f>
        <v>N/A</v>
      </c>
      <c r="H2316" s="9" t="str">
        <f>IF(AND(Table13[[#This Row],[Call Sign]]&lt;&gt;"N/A", Table13[[#This Row],[Call Sign]]&lt;&gt;"Pending"), "Y", "N")</f>
        <v>N</v>
      </c>
      <c r="I2316" s="10" t="str" cm="1">
        <f t="array" ref="I23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6" s="6" t="str" cm="1">
        <f t="array" ref="J2316">IF(IFERROR(VLOOKUP(VALUE(Table13[[#This Row],[County FIPS]]), IFERROR(IF(VALUE([1]!New_Leases[#Data])=0, "Pending", VALUE([1]!New_Leases[#Data])), [1]!New_Leases[#Data]), 13, FALSE), "N")="Active", "Y", "N")</f>
        <v>N</v>
      </c>
      <c r="K2316" s="9" t="str" cm="1">
        <f t="array" ref="K23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6" s="9" t="str" cm="1">
        <f t="array" ref="L23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6" s="11" t="str" cm="1">
        <f t="array" ref="M23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6" s="9" t="str" cm="1">
        <f t="array" ref="N2316">IF(IFERROR(VLOOKUP(VALUE(Table13[[#This Row],[County FIPS]]), VALUE([1]!Assignments_of_Authorization[#Data]), 1, FALSE), "N")&lt;&gt;"N", "Y", "N")</f>
        <v>N</v>
      </c>
      <c r="O2316" s="9" t="str" cm="1">
        <f t="array" ref="O23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6" s="9" t="str" cm="1">
        <f t="array" ref="P23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6" s="9" t="str" cm="1">
        <f t="array" ref="Q23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7" spans="2:17" x14ac:dyDescent="0.25">
      <c r="B2317" s="8" t="s">
        <v>4362</v>
      </c>
      <c r="C2317" t="s">
        <v>1478</v>
      </c>
      <c r="D2317" t="s">
        <v>871</v>
      </c>
      <c r="E2317" t="s">
        <v>8</v>
      </c>
      <c r="F2317" s="4">
        <v>50793</v>
      </c>
      <c r="G2317" s="6" t="str" cm="1">
        <f t="array" ref="G2317">IFERROR(VLOOKUP(VALUE(Table13[[#This Row],[County FIPS]]), IFERROR(IF(VALUE([1]!New_Licenses[#Data])=0, "Pending", VALUE([1]!New_Licenses[#Data])), [1]!New_Licenses[#Data]), 8, FALSE), "N/A")</f>
        <v>N/A</v>
      </c>
      <c r="H2317" s="9" t="str">
        <f>IF(AND(Table13[[#This Row],[Call Sign]]&lt;&gt;"N/A", Table13[[#This Row],[Call Sign]]&lt;&gt;"Pending"), "Y", "N")</f>
        <v>N</v>
      </c>
      <c r="I2317" s="10" t="str" cm="1">
        <f t="array" ref="I23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7" s="6" t="str" cm="1">
        <f t="array" ref="J2317">IF(IFERROR(VLOOKUP(VALUE(Table13[[#This Row],[County FIPS]]), IFERROR(IF(VALUE([1]!New_Leases[#Data])=0, "Pending", VALUE([1]!New_Leases[#Data])), [1]!New_Leases[#Data]), 13, FALSE), "N")="Active", "Y", "N")</f>
        <v>N</v>
      </c>
      <c r="K2317" s="9" t="str" cm="1">
        <f t="array" ref="K23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7" s="9" t="str" cm="1">
        <f t="array" ref="L23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7" s="11" t="str" cm="1">
        <f t="array" ref="M23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7" s="9" t="str" cm="1">
        <f t="array" ref="N2317">IF(IFERROR(VLOOKUP(VALUE(Table13[[#This Row],[County FIPS]]), VALUE([1]!Assignments_of_Authorization[#Data]), 1, FALSE), "N")&lt;&gt;"N", "Y", "N")</f>
        <v>N</v>
      </c>
      <c r="O2317" s="9" t="str" cm="1">
        <f t="array" ref="O23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7" s="9" t="str" cm="1">
        <f t="array" ref="P23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7" s="9" t="str" cm="1">
        <f t="array" ref="Q23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8" spans="2:17" x14ac:dyDescent="0.25">
      <c r="B2318" s="8" t="s">
        <v>4363</v>
      </c>
      <c r="C2318" t="s">
        <v>1478</v>
      </c>
      <c r="D2318" t="s">
        <v>304</v>
      </c>
      <c r="E2318" t="s">
        <v>8</v>
      </c>
      <c r="F2318" s="4">
        <v>170363</v>
      </c>
      <c r="G2318" s="6" t="str" cm="1">
        <f t="array" ref="G2318">IFERROR(VLOOKUP(VALUE(Table13[[#This Row],[County FIPS]]), IFERROR(IF(VALUE([1]!New_Licenses[#Data])=0, "Pending", VALUE([1]!New_Licenses[#Data])), [1]!New_Licenses[#Data]), 8, FALSE), "N/A")</f>
        <v>N/A</v>
      </c>
      <c r="H2318" s="9" t="str">
        <f>IF(AND(Table13[[#This Row],[Call Sign]]&lt;&gt;"N/A", Table13[[#This Row],[Call Sign]]&lt;&gt;"Pending"), "Y", "N")</f>
        <v>N</v>
      </c>
      <c r="I2318" s="10" t="str" cm="1">
        <f t="array" ref="I23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8" s="6" t="str" cm="1">
        <f t="array" ref="J2318">IF(IFERROR(VLOOKUP(VALUE(Table13[[#This Row],[County FIPS]]), IFERROR(IF(VALUE([1]!New_Leases[#Data])=0, "Pending", VALUE([1]!New_Leases[#Data])), [1]!New_Leases[#Data]), 13, FALSE), "N")="Active", "Y", "N")</f>
        <v>N</v>
      </c>
      <c r="K2318" s="9" t="str" cm="1">
        <f t="array" ref="K23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8" s="9" t="str" cm="1">
        <f t="array" ref="L23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8" s="11" t="str" cm="1">
        <f t="array" ref="M23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8" s="9" t="str" cm="1">
        <f t="array" ref="N2318">IF(IFERROR(VLOOKUP(VALUE(Table13[[#This Row],[County FIPS]]), VALUE([1]!Assignments_of_Authorization[#Data]), 1, FALSE), "N")&lt;&gt;"N", "Y", "N")</f>
        <v>N</v>
      </c>
      <c r="O2318" s="9" t="str" cm="1">
        <f t="array" ref="O23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8" s="9" t="str" cm="1">
        <f t="array" ref="P23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8" s="9" t="str" cm="1">
        <f t="array" ref="Q23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19" spans="2:17" x14ac:dyDescent="0.25">
      <c r="B2319" s="8" t="s">
        <v>4364</v>
      </c>
      <c r="C2319" t="s">
        <v>1478</v>
      </c>
      <c r="D2319" t="s">
        <v>1479</v>
      </c>
      <c r="E2319" t="s">
        <v>8</v>
      </c>
      <c r="F2319" s="4">
        <v>85643</v>
      </c>
      <c r="G2319" s="6" t="str" cm="1">
        <f t="array" ref="G2319">IFERROR(VLOOKUP(VALUE(Table13[[#This Row],[County FIPS]]), IFERROR(IF(VALUE([1]!New_Licenses[#Data])=0, "Pending", VALUE([1]!New_Licenses[#Data])), [1]!New_Licenses[#Data]), 8, FALSE), "N/A")</f>
        <v>N/A</v>
      </c>
      <c r="H2319" s="9" t="str">
        <f>IF(AND(Table13[[#This Row],[Call Sign]]&lt;&gt;"N/A", Table13[[#This Row],[Call Sign]]&lt;&gt;"Pending"), "Y", "N")</f>
        <v>N</v>
      </c>
      <c r="I2319" s="10" t="str" cm="1">
        <f t="array" ref="I23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19" s="6" t="str" cm="1">
        <f t="array" ref="J2319">IF(IFERROR(VLOOKUP(VALUE(Table13[[#This Row],[County FIPS]]), IFERROR(IF(VALUE([1]!New_Leases[#Data])=0, "Pending", VALUE([1]!New_Leases[#Data])), [1]!New_Leases[#Data]), 13, FALSE), "N")="Active", "Y", "N")</f>
        <v>N</v>
      </c>
      <c r="K2319" s="9" t="str" cm="1">
        <f t="array" ref="K23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19" s="9" t="str" cm="1">
        <f t="array" ref="L23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19" s="11" t="str" cm="1">
        <f t="array" ref="M23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19" s="9" t="str" cm="1">
        <f t="array" ref="N2319">IF(IFERROR(VLOOKUP(VALUE(Table13[[#This Row],[County FIPS]]), VALUE([1]!Assignments_of_Authorization[#Data]), 1, FALSE), "N")&lt;&gt;"N", "Y", "N")</f>
        <v>N</v>
      </c>
      <c r="O2319" s="9" t="str" cm="1">
        <f t="array" ref="O23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19" s="9" t="str" cm="1">
        <f t="array" ref="P23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19" s="9" t="str" cm="1">
        <f t="array" ref="Q23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0" spans="2:17" x14ac:dyDescent="0.25">
      <c r="B2320" s="8" t="s">
        <v>4365</v>
      </c>
      <c r="C2320" t="s">
        <v>1478</v>
      </c>
      <c r="D2320" t="s">
        <v>1480</v>
      </c>
      <c r="E2320" t="s">
        <v>8</v>
      </c>
      <c r="F2320" s="4">
        <v>660741</v>
      </c>
      <c r="G2320" s="6" t="str" cm="1">
        <f t="array" ref="G2320">IFERROR(VLOOKUP(VALUE(Table13[[#This Row],[County FIPS]]), IFERROR(IF(VALUE([1]!New_Licenses[#Data])=0, "Pending", VALUE([1]!New_Licenses[#Data])), [1]!New_Licenses[#Data]), 8, FALSE), "N/A")</f>
        <v>N/A</v>
      </c>
      <c r="H2320" s="9" t="str">
        <f>IF(AND(Table13[[#This Row],[Call Sign]]&lt;&gt;"N/A", Table13[[#This Row],[Call Sign]]&lt;&gt;"Pending"), "Y", "N")</f>
        <v>N</v>
      </c>
      <c r="I2320" s="10" t="str" cm="1">
        <f t="array" ref="I23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0" s="6" t="str" cm="1">
        <f t="array" ref="J2320">IF(IFERROR(VLOOKUP(VALUE(Table13[[#This Row],[County FIPS]]), IFERROR(IF(VALUE([1]!New_Leases[#Data])=0, "Pending", VALUE([1]!New_Leases[#Data])), [1]!New_Leases[#Data]), 13, FALSE), "N")="Active", "Y", "N")</f>
        <v>N</v>
      </c>
      <c r="K2320" s="9" t="str" cm="1">
        <f t="array" ref="K23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0" s="9" t="str" cm="1">
        <f t="array" ref="L23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0" s="11" t="str" cm="1">
        <f t="array" ref="M23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0" s="9" t="str" cm="1">
        <f t="array" ref="N2320">IF(IFERROR(VLOOKUP(VALUE(Table13[[#This Row],[County FIPS]]), VALUE([1]!Assignments_of_Authorization[#Data]), 1, FALSE), "N")&lt;&gt;"N", "Y", "N")</f>
        <v>N</v>
      </c>
      <c r="O2320" s="9" t="str" cm="1">
        <f t="array" ref="O23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0" s="9" t="str" cm="1">
        <f t="array" ref="P23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0" s="9" t="str" cm="1">
        <f t="array" ref="Q23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1" spans="2:17" x14ac:dyDescent="0.25">
      <c r="B2321" s="8" t="s">
        <v>4366</v>
      </c>
      <c r="C2321" t="s">
        <v>1478</v>
      </c>
      <c r="D2321" t="s">
        <v>71</v>
      </c>
      <c r="E2321" t="s">
        <v>8</v>
      </c>
      <c r="F2321" s="4">
        <v>129839</v>
      </c>
      <c r="G2321" s="6" t="str" cm="1">
        <f t="array" ref="G2321">IFERROR(VLOOKUP(VALUE(Table13[[#This Row],[County FIPS]]), IFERROR(IF(VALUE([1]!New_Licenses[#Data])=0, "Pending", VALUE([1]!New_Licenses[#Data])), [1]!New_Licenses[#Data]), 8, FALSE), "N/A")</f>
        <v>N/A</v>
      </c>
      <c r="H2321" s="9" t="str">
        <f>IF(AND(Table13[[#This Row],[Call Sign]]&lt;&gt;"N/A", Table13[[#This Row],[Call Sign]]&lt;&gt;"Pending"), "Y", "N")</f>
        <v>N</v>
      </c>
      <c r="I2321" s="10" t="str" cm="1">
        <f t="array" ref="I23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1" s="6" t="str" cm="1">
        <f t="array" ref="J2321">IF(IFERROR(VLOOKUP(VALUE(Table13[[#This Row],[County FIPS]]), IFERROR(IF(VALUE([1]!New_Leases[#Data])=0, "Pending", VALUE([1]!New_Leases[#Data])), [1]!New_Leases[#Data]), 13, FALSE), "N")="Active", "Y", "N")</f>
        <v>N</v>
      </c>
      <c r="K2321" s="9" t="str" cm="1">
        <f t="array" ref="K23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1" s="9" t="str" cm="1">
        <f t="array" ref="L23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1" s="11" t="str" cm="1">
        <f t="array" ref="M23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1" s="9" t="str" cm="1">
        <f t="array" ref="N2321">IF(IFERROR(VLOOKUP(VALUE(Table13[[#This Row],[County FIPS]]), VALUE([1]!Assignments_of_Authorization[#Data]), 1, FALSE), "N")&lt;&gt;"N", "Y", "N")</f>
        <v>N</v>
      </c>
      <c r="O2321" s="9" t="str" cm="1">
        <f t="array" ref="O23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1" s="9" t="str" cm="1">
        <f t="array" ref="P23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1" s="9" t="str" cm="1">
        <f t="array" ref="Q23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2" spans="2:17" x14ac:dyDescent="0.25">
      <c r="B2322" s="8" t="s">
        <v>4367</v>
      </c>
      <c r="C2322" t="s">
        <v>1481</v>
      </c>
      <c r="D2322" t="s">
        <v>1482</v>
      </c>
      <c r="E2322" t="s">
        <v>6</v>
      </c>
      <c r="F2322" s="4">
        <v>24295</v>
      </c>
      <c r="G2322" s="6" t="str" cm="1">
        <f t="array" ref="G2322">IFERROR(VLOOKUP(VALUE(Table13[[#This Row],[County FIPS]]), IFERROR(IF(VALUE([1]!New_Licenses[#Data])=0, "Pending", VALUE([1]!New_Licenses[#Data])), [1]!New_Licenses[#Data]), 8, FALSE), "N/A")</f>
        <v>N/A</v>
      </c>
      <c r="H2322" s="9" t="str">
        <f>IF(AND(Table13[[#This Row],[Call Sign]]&lt;&gt;"N/A", Table13[[#This Row],[Call Sign]]&lt;&gt;"Pending"), "Y", "N")</f>
        <v>N</v>
      </c>
      <c r="I2322" s="10" t="str" cm="1">
        <f t="array" ref="I23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2" s="6" t="str" cm="1">
        <f t="array" ref="J2322">IF(IFERROR(VLOOKUP(VALUE(Table13[[#This Row],[County FIPS]]), IFERROR(IF(VALUE([1]!New_Leases[#Data])=0, "Pending", VALUE([1]!New_Leases[#Data])), [1]!New_Leases[#Data]), 13, FALSE), "N")="Active", "Y", "N")</f>
        <v>N</v>
      </c>
      <c r="K2322" s="9" t="str" cm="1">
        <f t="array" ref="K23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2" s="9" t="str" cm="1">
        <f t="array" ref="L23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2" s="11" t="str" cm="1">
        <f t="array" ref="M23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2" s="9" t="str" cm="1">
        <f t="array" ref="N2322">IF(IFERROR(VLOOKUP(VALUE(Table13[[#This Row],[County FIPS]]), VALUE([1]!Assignments_of_Authorization[#Data]), 1, FALSE), "N")&lt;&gt;"N", "Y", "N")</f>
        <v>N</v>
      </c>
      <c r="O2322" s="9" t="str" cm="1">
        <f t="array" ref="O23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2" s="9" t="str" cm="1">
        <f t="array" ref="P23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2" s="9" t="str" cm="1">
        <f t="array" ref="Q23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3" spans="2:17" x14ac:dyDescent="0.25">
      <c r="B2323" s="8" t="s">
        <v>4368</v>
      </c>
      <c r="C2323" t="s">
        <v>1481</v>
      </c>
      <c r="D2323" t="s">
        <v>1483</v>
      </c>
      <c r="E2323" t="s">
        <v>8</v>
      </c>
      <c r="F2323" s="4">
        <v>168808</v>
      </c>
      <c r="G2323" s="6" t="str" cm="1">
        <f t="array" ref="G2323">IFERROR(VLOOKUP(VALUE(Table13[[#This Row],[County FIPS]]), IFERROR(IF(VALUE([1]!New_Licenses[#Data])=0, "Pending", VALUE([1]!New_Licenses[#Data])), [1]!New_Licenses[#Data]), 8, FALSE), "N/A")</f>
        <v>N/A</v>
      </c>
      <c r="H2323" s="9" t="str">
        <f>IF(AND(Table13[[#This Row],[Call Sign]]&lt;&gt;"N/A", Table13[[#This Row],[Call Sign]]&lt;&gt;"Pending"), "Y", "N")</f>
        <v>N</v>
      </c>
      <c r="I2323" s="10" t="str" cm="1">
        <f t="array" ref="I23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3" s="6" t="str" cm="1">
        <f t="array" ref="J2323">IF(IFERROR(VLOOKUP(VALUE(Table13[[#This Row],[County FIPS]]), IFERROR(IF(VALUE([1]!New_Leases[#Data])=0, "Pending", VALUE([1]!New_Leases[#Data])), [1]!New_Leases[#Data]), 13, FALSE), "N")="Active", "Y", "N")</f>
        <v>N</v>
      </c>
      <c r="K2323" s="9" t="str" cm="1">
        <f t="array" ref="K23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3" s="9" t="str" cm="1">
        <f t="array" ref="L23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3" s="11" t="str" cm="1">
        <f t="array" ref="M23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3" s="9" t="str" cm="1">
        <f t="array" ref="N2323">IF(IFERROR(VLOOKUP(VALUE(Table13[[#This Row],[County FIPS]]), VALUE([1]!Assignments_of_Authorization[#Data]), 1, FALSE), "N")&lt;&gt;"N", "Y", "N")</f>
        <v>N</v>
      </c>
      <c r="O2323" s="9" t="str" cm="1">
        <f t="array" ref="O23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3" s="9" t="str" cm="1">
        <f t="array" ref="P23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3" s="9" t="str" cm="1">
        <f t="array" ref="Q23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4" spans="2:17" x14ac:dyDescent="0.25">
      <c r="B2324" s="8" t="s">
        <v>4369</v>
      </c>
      <c r="C2324" t="s">
        <v>1481</v>
      </c>
      <c r="D2324" t="s">
        <v>1484</v>
      </c>
      <c r="E2324" t="s">
        <v>6</v>
      </c>
      <c r="F2324" s="4">
        <v>8039</v>
      </c>
      <c r="G2324" s="6" t="str" cm="1">
        <f t="array" ref="G2324">IFERROR(VLOOKUP(VALUE(Table13[[#This Row],[County FIPS]]), IFERROR(IF(VALUE([1]!New_Licenses[#Data])=0, "Pending", VALUE([1]!New_Licenses[#Data])), [1]!New_Licenses[#Data]), 8, FALSE), "N/A")</f>
        <v>N/A</v>
      </c>
      <c r="H2324" s="9" t="str">
        <f>IF(AND(Table13[[#This Row],[Call Sign]]&lt;&gt;"N/A", Table13[[#This Row],[Call Sign]]&lt;&gt;"Pending"), "Y", "N")</f>
        <v>N</v>
      </c>
      <c r="I2324" s="10" t="str" cm="1">
        <f t="array" ref="I23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4" s="6" t="str" cm="1">
        <f t="array" ref="J2324">IF(IFERROR(VLOOKUP(VALUE(Table13[[#This Row],[County FIPS]]), IFERROR(IF(VALUE([1]!New_Leases[#Data])=0, "Pending", VALUE([1]!New_Leases[#Data])), [1]!New_Leases[#Data]), 13, FALSE), "N")="Active", "Y", "N")</f>
        <v>N</v>
      </c>
      <c r="K2324" s="9" t="str" cm="1">
        <f t="array" ref="K23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4" s="9" t="str" cm="1">
        <f t="array" ref="L23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4" s="11" t="str" cm="1">
        <f t="array" ref="M23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4" s="9" t="str" cm="1">
        <f t="array" ref="N2324">IF(IFERROR(VLOOKUP(VALUE(Table13[[#This Row],[County FIPS]]), VALUE([1]!Assignments_of_Authorization[#Data]), 1, FALSE), "N")&lt;&gt;"N", "Y", "N")</f>
        <v>N</v>
      </c>
      <c r="O2324" s="9" t="str" cm="1">
        <f t="array" ref="O23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4" s="9" t="str" cm="1">
        <f t="array" ref="P23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4" s="9" t="str" cm="1">
        <f t="array" ref="Q23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5" spans="2:17" x14ac:dyDescent="0.25">
      <c r="B2325" s="8" t="s">
        <v>4370</v>
      </c>
      <c r="C2325" t="s">
        <v>1481</v>
      </c>
      <c r="D2325" t="s">
        <v>651</v>
      </c>
      <c r="E2325" t="s">
        <v>8</v>
      </c>
      <c r="F2325" s="4">
        <v>203718</v>
      </c>
      <c r="G2325" s="6" t="str" cm="1">
        <f t="array" ref="G2325">IFERROR(VLOOKUP(VALUE(Table13[[#This Row],[County FIPS]]), IFERROR(IF(VALUE([1]!New_Licenses[#Data])=0, "Pending", VALUE([1]!New_Licenses[#Data])), [1]!New_Licenses[#Data]), 8, FALSE), "N/A")</f>
        <v>N/A</v>
      </c>
      <c r="H2325" s="9" t="str">
        <f>IF(AND(Table13[[#This Row],[Call Sign]]&lt;&gt;"N/A", Table13[[#This Row],[Call Sign]]&lt;&gt;"Pending"), "Y", "N")</f>
        <v>N</v>
      </c>
      <c r="I2325" s="10" t="str" cm="1">
        <f t="array" ref="I23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5" s="6" t="str" cm="1">
        <f t="array" ref="J2325">IF(IFERROR(VLOOKUP(VALUE(Table13[[#This Row],[County FIPS]]), IFERROR(IF(VALUE([1]!New_Leases[#Data])=0, "Pending", VALUE([1]!New_Leases[#Data])), [1]!New_Leases[#Data]), 13, FALSE), "N")="Active", "Y", "N")</f>
        <v>N</v>
      </c>
      <c r="K2325" s="9" t="str" cm="1">
        <f t="array" ref="K23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5" s="9" t="str" cm="1">
        <f t="array" ref="L23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5" s="11" t="str" cm="1">
        <f t="array" ref="M23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5" s="9" t="str" cm="1">
        <f t="array" ref="N2325">IF(IFERROR(VLOOKUP(VALUE(Table13[[#This Row],[County FIPS]]), VALUE([1]!Assignments_of_Authorization[#Data]), 1, FALSE), "N")&lt;&gt;"N", "Y", "N")</f>
        <v>N</v>
      </c>
      <c r="O2325" s="9" t="str" cm="1">
        <f t="array" ref="O23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5" s="9" t="str" cm="1">
        <f t="array" ref="P23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5" s="9" t="str" cm="1">
        <f t="array" ref="Q23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6" spans="2:17" x14ac:dyDescent="0.25">
      <c r="B2326" s="8" t="s">
        <v>4371</v>
      </c>
      <c r="C2326" t="s">
        <v>1481</v>
      </c>
      <c r="D2326" t="s">
        <v>1485</v>
      </c>
      <c r="E2326" t="s">
        <v>6</v>
      </c>
      <c r="F2326" s="4">
        <v>13311</v>
      </c>
      <c r="G2326" s="6" t="str" cm="1">
        <f t="array" ref="G2326">IFERROR(VLOOKUP(VALUE(Table13[[#This Row],[County FIPS]]), IFERROR(IF(VALUE([1]!New_Licenses[#Data])=0, "Pending", VALUE([1]!New_Licenses[#Data])), [1]!New_Licenses[#Data]), 8, FALSE), "N/A")</f>
        <v>N/A</v>
      </c>
      <c r="H2326" s="9" t="str">
        <f>IF(AND(Table13[[#This Row],[Call Sign]]&lt;&gt;"N/A", Table13[[#This Row],[Call Sign]]&lt;&gt;"Pending"), "Y", "N")</f>
        <v>N</v>
      </c>
      <c r="I2326" s="10" t="str" cm="1">
        <f t="array" ref="I23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6" s="6" t="str" cm="1">
        <f t="array" ref="J2326">IF(IFERROR(VLOOKUP(VALUE(Table13[[#This Row],[County FIPS]]), IFERROR(IF(VALUE([1]!New_Leases[#Data])=0, "Pending", VALUE([1]!New_Leases[#Data])), [1]!New_Leases[#Data]), 13, FALSE), "N")="Active", "Y", "N")</f>
        <v>N</v>
      </c>
      <c r="K2326" s="9" t="str" cm="1">
        <f t="array" ref="K23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6" s="9" t="str" cm="1">
        <f t="array" ref="L23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6" s="11" t="str" cm="1">
        <f t="array" ref="M23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6" s="9" t="str" cm="1">
        <f t="array" ref="N2326">IF(IFERROR(VLOOKUP(VALUE(Table13[[#This Row],[County FIPS]]), VALUE([1]!Assignments_of_Authorization[#Data]), 1, FALSE), "N")&lt;&gt;"N", "Y", "N")</f>
        <v>N</v>
      </c>
      <c r="O2326" s="9" t="str" cm="1">
        <f t="array" ref="O23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6" s="9" t="str" cm="1">
        <f t="array" ref="P23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6" s="9" t="str" cm="1">
        <f t="array" ref="Q23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7" spans="2:17" x14ac:dyDescent="0.25">
      <c r="B2327" s="8" t="s">
        <v>4372</v>
      </c>
      <c r="C2327" t="s">
        <v>1481</v>
      </c>
      <c r="D2327" t="s">
        <v>1486</v>
      </c>
      <c r="E2327" t="s">
        <v>6</v>
      </c>
      <c r="F2327" s="4">
        <v>20589</v>
      </c>
      <c r="G2327" s="6" t="str" cm="1">
        <f t="array" ref="G2327">IFERROR(VLOOKUP(VALUE(Table13[[#This Row],[County FIPS]]), IFERROR(IF(VALUE([1]!New_Licenses[#Data])=0, "Pending", VALUE([1]!New_Licenses[#Data])), [1]!New_Licenses[#Data]), 8, FALSE), "N/A")</f>
        <v>N/A</v>
      </c>
      <c r="H2327" s="9" t="str">
        <f>IF(AND(Table13[[#This Row],[Call Sign]]&lt;&gt;"N/A", Table13[[#This Row],[Call Sign]]&lt;&gt;"Pending"), "Y", "N")</f>
        <v>N</v>
      </c>
      <c r="I2327" s="10" t="str" cm="1">
        <f t="array" ref="I23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7" s="6" t="str" cm="1">
        <f t="array" ref="J2327">IF(IFERROR(VLOOKUP(VALUE(Table13[[#This Row],[County FIPS]]), IFERROR(IF(VALUE([1]!New_Leases[#Data])=0, "Pending", VALUE([1]!New_Leases[#Data])), [1]!New_Leases[#Data]), 13, FALSE), "N")="Active", "Y", "N")</f>
        <v>N</v>
      </c>
      <c r="K2327" s="9" t="str" cm="1">
        <f t="array" ref="K23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7" s="9" t="str" cm="1">
        <f t="array" ref="L23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7" s="11" t="str" cm="1">
        <f t="array" ref="M23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7" s="9" t="str" cm="1">
        <f t="array" ref="N2327">IF(IFERROR(VLOOKUP(VALUE(Table13[[#This Row],[County FIPS]]), VALUE([1]!Assignments_of_Authorization[#Data]), 1, FALSE), "N")&lt;&gt;"N", "Y", "N")</f>
        <v>N</v>
      </c>
      <c r="O2327" s="9" t="str" cm="1">
        <f t="array" ref="O23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7" s="9" t="str" cm="1">
        <f t="array" ref="P23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7" s="9" t="str" cm="1">
        <f t="array" ref="Q23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8" spans="2:17" x14ac:dyDescent="0.25">
      <c r="B2328" s="8" t="s">
        <v>4373</v>
      </c>
      <c r="C2328" t="s">
        <v>1481</v>
      </c>
      <c r="D2328" t="s">
        <v>1257</v>
      </c>
      <c r="E2328" t="s">
        <v>8</v>
      </c>
      <c r="F2328" s="4">
        <v>187117</v>
      </c>
      <c r="G2328" s="6" t="str" cm="1">
        <f t="array" ref="G2328">IFERROR(VLOOKUP(VALUE(Table13[[#This Row],[County FIPS]]), IFERROR(IF(VALUE([1]!New_Licenses[#Data])=0, "Pending", VALUE([1]!New_Licenses[#Data])), [1]!New_Licenses[#Data]), 8, FALSE), "N/A")</f>
        <v>N/A</v>
      </c>
      <c r="H2328" s="9" t="str">
        <f>IF(AND(Table13[[#This Row],[Call Sign]]&lt;&gt;"N/A", Table13[[#This Row],[Call Sign]]&lt;&gt;"Pending"), "Y", "N")</f>
        <v>N</v>
      </c>
      <c r="I2328" s="10" t="str" cm="1">
        <f t="array" ref="I23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8" s="6" t="str" cm="1">
        <f t="array" ref="J2328">IF(IFERROR(VLOOKUP(VALUE(Table13[[#This Row],[County FIPS]]), IFERROR(IF(VALUE([1]!New_Leases[#Data])=0, "Pending", VALUE([1]!New_Leases[#Data])), [1]!New_Leases[#Data]), 13, FALSE), "N")="Active", "Y", "N")</f>
        <v>N</v>
      </c>
      <c r="K2328" s="9" t="str" cm="1">
        <f t="array" ref="K23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8" s="9" t="str" cm="1">
        <f t="array" ref="L23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8" s="11" t="str" cm="1">
        <f t="array" ref="M23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8" s="9" t="str" cm="1">
        <f t="array" ref="N2328">IF(IFERROR(VLOOKUP(VALUE(Table13[[#This Row],[County FIPS]]), VALUE([1]!Assignments_of_Authorization[#Data]), 1, FALSE), "N")&lt;&gt;"N", "Y", "N")</f>
        <v>N</v>
      </c>
      <c r="O2328" s="9" t="str" cm="1">
        <f t="array" ref="O23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8" s="9" t="str" cm="1">
        <f t="array" ref="P23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8" s="9" t="str" cm="1">
        <f t="array" ref="Q23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29" spans="2:17" x14ac:dyDescent="0.25">
      <c r="B2329" s="8" t="s">
        <v>4374</v>
      </c>
      <c r="C2329" t="s">
        <v>1481</v>
      </c>
      <c r="D2329" t="s">
        <v>1487</v>
      </c>
      <c r="E2329" t="s">
        <v>8</v>
      </c>
      <c r="F2329" s="4">
        <v>229861</v>
      </c>
      <c r="G2329" s="6" t="str" cm="1">
        <f t="array" ref="G2329">IFERROR(VLOOKUP(VALUE(Table13[[#This Row],[County FIPS]]), IFERROR(IF(VALUE([1]!New_Licenses[#Data])=0, "Pending", VALUE([1]!New_Licenses[#Data])), [1]!New_Licenses[#Data]), 8, FALSE), "N/A")</f>
        <v>N/A</v>
      </c>
      <c r="H2329" s="9" t="str">
        <f>IF(AND(Table13[[#This Row],[Call Sign]]&lt;&gt;"N/A", Table13[[#This Row],[Call Sign]]&lt;&gt;"Pending"), "Y", "N")</f>
        <v>N</v>
      </c>
      <c r="I2329" s="10" t="str" cm="1">
        <f t="array" ref="I23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29" s="6" t="str" cm="1">
        <f t="array" ref="J2329">IF(IFERROR(VLOOKUP(VALUE(Table13[[#This Row],[County FIPS]]), IFERROR(IF(VALUE([1]!New_Leases[#Data])=0, "Pending", VALUE([1]!New_Leases[#Data])), [1]!New_Leases[#Data]), 13, FALSE), "N")="Active", "Y", "N")</f>
        <v>N</v>
      </c>
      <c r="K2329" s="9" t="str" cm="1">
        <f t="array" ref="K23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29" s="9" t="str" cm="1">
        <f t="array" ref="L23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29" s="11" t="str" cm="1">
        <f t="array" ref="M23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29" s="9" t="str" cm="1">
        <f t="array" ref="N2329">IF(IFERROR(VLOOKUP(VALUE(Table13[[#This Row],[County FIPS]]), VALUE([1]!Assignments_of_Authorization[#Data]), 1, FALSE), "N")&lt;&gt;"N", "Y", "N")</f>
        <v>N</v>
      </c>
      <c r="O2329" s="9" t="str" cm="1">
        <f t="array" ref="O23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29" s="9" t="str" cm="1">
        <f t="array" ref="P23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29" s="9" t="str" cm="1">
        <f t="array" ref="Q23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0" spans="2:17" x14ac:dyDescent="0.25">
      <c r="B2330" s="8" t="s">
        <v>4375</v>
      </c>
      <c r="C2330" t="s">
        <v>1481</v>
      </c>
      <c r="D2330" t="s">
        <v>14</v>
      </c>
      <c r="E2330" t="s">
        <v>6</v>
      </c>
      <c r="F2330" s="4">
        <v>14119</v>
      </c>
      <c r="G2330" s="6" t="str" cm="1">
        <f t="array" ref="G2330">IFERROR(VLOOKUP(VALUE(Table13[[#This Row],[County FIPS]]), IFERROR(IF(VALUE([1]!New_Licenses[#Data])=0, "Pending", VALUE([1]!New_Licenses[#Data])), [1]!New_Licenses[#Data]), 8, FALSE), "N/A")</f>
        <v>N/A</v>
      </c>
      <c r="H2330" s="9" t="str">
        <f>IF(AND(Table13[[#This Row],[Call Sign]]&lt;&gt;"N/A", Table13[[#This Row],[Call Sign]]&lt;&gt;"Pending"), "Y", "N")</f>
        <v>N</v>
      </c>
      <c r="I2330" s="10" t="str" cm="1">
        <f t="array" ref="I23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0" s="6" t="str" cm="1">
        <f t="array" ref="J2330">IF(IFERROR(VLOOKUP(VALUE(Table13[[#This Row],[County FIPS]]), IFERROR(IF(VALUE([1]!New_Leases[#Data])=0, "Pending", VALUE([1]!New_Leases[#Data])), [1]!New_Leases[#Data]), 13, FALSE), "N")="Active", "Y", "N")</f>
        <v>N</v>
      </c>
      <c r="K2330" s="9" t="str" cm="1">
        <f t="array" ref="K23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0" s="9" t="str" cm="1">
        <f t="array" ref="L23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0" s="11" t="str" cm="1">
        <f t="array" ref="M23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0" s="9" t="str" cm="1">
        <f t="array" ref="N2330">IF(IFERROR(VLOOKUP(VALUE(Table13[[#This Row],[County FIPS]]), VALUE([1]!Assignments_of_Authorization[#Data]), 1, FALSE), "N")&lt;&gt;"N", "Y", "N")</f>
        <v>N</v>
      </c>
      <c r="O2330" s="9" t="str" cm="1">
        <f t="array" ref="O23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0" s="9" t="str" cm="1">
        <f t="array" ref="P23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0" s="9" t="str" cm="1">
        <f t="array" ref="Q23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1" spans="2:17" x14ac:dyDescent="0.25">
      <c r="B2331" s="8" t="s">
        <v>4376</v>
      </c>
      <c r="C2331" t="s">
        <v>1481</v>
      </c>
      <c r="D2331" t="s">
        <v>1488</v>
      </c>
      <c r="E2331" t="s">
        <v>8</v>
      </c>
      <c r="F2331" s="4">
        <v>408235</v>
      </c>
      <c r="G2331" s="6" t="str" cm="1">
        <f t="array" ref="G2331">IFERROR(VLOOKUP(VALUE(Table13[[#This Row],[County FIPS]]), IFERROR(IF(VALUE([1]!New_Licenses[#Data])=0, "Pending", VALUE([1]!New_Licenses[#Data])), [1]!New_Licenses[#Data]), 8, FALSE), "N/A")</f>
        <v>N/A</v>
      </c>
      <c r="H2331" s="9" t="str">
        <f>IF(AND(Table13[[#This Row],[Call Sign]]&lt;&gt;"N/A", Table13[[#This Row],[Call Sign]]&lt;&gt;"Pending"), "Y", "N")</f>
        <v>N</v>
      </c>
      <c r="I2331" s="10" t="str" cm="1">
        <f t="array" ref="I23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1" s="6" t="str" cm="1">
        <f t="array" ref="J2331">IF(IFERROR(VLOOKUP(VALUE(Table13[[#This Row],[County FIPS]]), IFERROR(IF(VALUE([1]!New_Leases[#Data])=0, "Pending", VALUE([1]!New_Leases[#Data])), [1]!New_Leases[#Data]), 13, FALSE), "N")="Active", "Y", "N")</f>
        <v>N</v>
      </c>
      <c r="K2331" s="9" t="str" cm="1">
        <f t="array" ref="K23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1" s="9" t="str" cm="1">
        <f t="array" ref="L23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1" s="11" t="str" cm="1">
        <f t="array" ref="M23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1" s="9" t="str" cm="1">
        <f t="array" ref="N2331">IF(IFERROR(VLOOKUP(VALUE(Table13[[#This Row],[County FIPS]]), VALUE([1]!Assignments_of_Authorization[#Data]), 1, FALSE), "N")&lt;&gt;"N", "Y", "N")</f>
        <v>N</v>
      </c>
      <c r="O2331" s="9" t="str" cm="1">
        <f t="array" ref="O23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1" s="9" t="str" cm="1">
        <f t="array" ref="P23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1" s="9" t="str" cm="1">
        <f t="array" ref="Q23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2" spans="2:17" x14ac:dyDescent="0.25">
      <c r="B2332" s="8" t="s">
        <v>4377</v>
      </c>
      <c r="C2332" t="s">
        <v>1481</v>
      </c>
      <c r="D2332" t="s">
        <v>16</v>
      </c>
      <c r="E2332" t="s">
        <v>8</v>
      </c>
      <c r="F2332" s="4">
        <v>56216</v>
      </c>
      <c r="G2332" s="6" t="str" cm="1">
        <f t="array" ref="G2332">IFERROR(VLOOKUP(VALUE(Table13[[#This Row],[County FIPS]]), IFERROR(IF(VALUE([1]!New_Licenses[#Data])=0, "Pending", VALUE([1]!New_Licenses[#Data])), [1]!New_Licenses[#Data]), 8, FALSE), "N/A")</f>
        <v>N/A</v>
      </c>
      <c r="H2332" s="9" t="str">
        <f>IF(AND(Table13[[#This Row],[Call Sign]]&lt;&gt;"N/A", Table13[[#This Row],[Call Sign]]&lt;&gt;"Pending"), "Y", "N")</f>
        <v>N</v>
      </c>
      <c r="I2332" s="10" t="str" cm="1">
        <f t="array" ref="I23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2" s="6" t="str" cm="1">
        <f t="array" ref="J2332">IF(IFERROR(VLOOKUP(VALUE(Table13[[#This Row],[County FIPS]]), IFERROR(IF(VALUE([1]!New_Leases[#Data])=0, "Pending", VALUE([1]!New_Leases[#Data])), [1]!New_Leases[#Data]), 13, FALSE), "N")="Active", "Y", "N")</f>
        <v>N</v>
      </c>
      <c r="K2332" s="9" t="str" cm="1">
        <f t="array" ref="K23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2" s="9" t="str" cm="1">
        <f t="array" ref="L23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2" s="11" t="str" cm="1">
        <f t="array" ref="M23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2" s="9" t="str" cm="1">
        <f t="array" ref="N2332">IF(IFERROR(VLOOKUP(VALUE(Table13[[#This Row],[County FIPS]]), VALUE([1]!Assignments_of_Authorization[#Data]), 1, FALSE), "N")&lt;&gt;"N", "Y", "N")</f>
        <v>N</v>
      </c>
      <c r="O2332" s="9" t="str" cm="1">
        <f t="array" ref="O23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2" s="9" t="str" cm="1">
        <f t="array" ref="P23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2" s="9" t="str" cm="1">
        <f t="array" ref="Q23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3" spans="2:17" x14ac:dyDescent="0.25">
      <c r="B2333" s="8" t="s">
        <v>4378</v>
      </c>
      <c r="C2333" t="s">
        <v>1481</v>
      </c>
      <c r="D2333" t="s">
        <v>1454</v>
      </c>
      <c r="E2333" t="s">
        <v>6</v>
      </c>
      <c r="F2333" s="4">
        <v>32294</v>
      </c>
      <c r="G2333" s="6" t="str" cm="1">
        <f t="array" ref="G2333">IFERROR(VLOOKUP(VALUE(Table13[[#This Row],[County FIPS]]), IFERROR(IF(VALUE([1]!New_Licenses[#Data])=0, "Pending", VALUE([1]!New_Licenses[#Data])), [1]!New_Licenses[#Data]), 8, FALSE), "N/A")</f>
        <v>N/A</v>
      </c>
      <c r="H2333" s="9" t="str">
        <f>IF(AND(Table13[[#This Row],[Call Sign]]&lt;&gt;"N/A", Table13[[#This Row],[Call Sign]]&lt;&gt;"Pending"), "Y", "N")</f>
        <v>N</v>
      </c>
      <c r="I2333" s="10" t="str" cm="1">
        <f t="array" ref="I23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3" s="6" t="str" cm="1">
        <f t="array" ref="J2333">IF(IFERROR(VLOOKUP(VALUE(Table13[[#This Row],[County FIPS]]), IFERROR(IF(VALUE([1]!New_Leases[#Data])=0, "Pending", VALUE([1]!New_Leases[#Data])), [1]!New_Leases[#Data]), 13, FALSE), "N")="Active", "Y", "N")</f>
        <v>N</v>
      </c>
      <c r="K2333" s="9" t="str" cm="1">
        <f t="array" ref="K23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3" s="9" t="str" cm="1">
        <f t="array" ref="L23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3" s="11" t="str" cm="1">
        <f t="array" ref="M23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3" s="9" t="str" cm="1">
        <f t="array" ref="N2333">IF(IFERROR(VLOOKUP(VALUE(Table13[[#This Row],[County FIPS]]), VALUE([1]!Assignments_of_Authorization[#Data]), 1, FALSE), "N")&lt;&gt;"N", "Y", "N")</f>
        <v>N</v>
      </c>
      <c r="O2333" s="9" t="str" cm="1">
        <f t="array" ref="O23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3" s="9" t="str" cm="1">
        <f t="array" ref="P23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3" s="9" t="str" cm="1">
        <f t="array" ref="Q23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4" spans="2:17" x14ac:dyDescent="0.25">
      <c r="B2334" s="8" t="s">
        <v>4379</v>
      </c>
      <c r="C2334" t="s">
        <v>1481</v>
      </c>
      <c r="D2334" t="s">
        <v>1489</v>
      </c>
      <c r="E2334" t="s">
        <v>6</v>
      </c>
      <c r="F2334" s="4">
        <v>43273</v>
      </c>
      <c r="G2334" s="6" t="str" cm="1">
        <f t="array" ref="G2334">IFERROR(VLOOKUP(VALUE(Table13[[#This Row],[County FIPS]]), IFERROR(IF(VALUE([1]!New_Licenses[#Data])=0, "Pending", VALUE([1]!New_Licenses[#Data])), [1]!New_Licenses[#Data]), 8, FALSE), "N/A")</f>
        <v>N/A</v>
      </c>
      <c r="H2334" s="9" t="str">
        <f>IF(AND(Table13[[#This Row],[Call Sign]]&lt;&gt;"N/A", Table13[[#This Row],[Call Sign]]&lt;&gt;"Pending"), "Y", "N")</f>
        <v>N</v>
      </c>
      <c r="I2334" s="10" t="str" cm="1">
        <f t="array" ref="I23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4" s="6" t="str" cm="1">
        <f t="array" ref="J2334">IF(IFERROR(VLOOKUP(VALUE(Table13[[#This Row],[County FIPS]]), IFERROR(IF(VALUE([1]!New_Leases[#Data])=0, "Pending", VALUE([1]!New_Leases[#Data])), [1]!New_Leases[#Data]), 13, FALSE), "N")="Active", "Y", "N")</f>
        <v>N</v>
      </c>
      <c r="K2334" s="9" t="str" cm="1">
        <f t="array" ref="K23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4" s="9" t="str" cm="1">
        <f t="array" ref="L23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4" s="11" t="str" cm="1">
        <f t="array" ref="M23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4" s="9" t="str" cm="1">
        <f t="array" ref="N2334">IF(IFERROR(VLOOKUP(VALUE(Table13[[#This Row],[County FIPS]]), VALUE([1]!Assignments_of_Authorization[#Data]), 1, FALSE), "N")&lt;&gt;"N", "Y", "N")</f>
        <v>N</v>
      </c>
      <c r="O2334" s="9" t="str" cm="1">
        <f t="array" ref="O23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4" s="9" t="str" cm="1">
        <f t="array" ref="P23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4" s="9" t="str" cm="1">
        <f t="array" ref="Q23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5" spans="2:17" x14ac:dyDescent="0.25">
      <c r="B2335" s="8" t="s">
        <v>4380</v>
      </c>
      <c r="C2335" t="s">
        <v>1481</v>
      </c>
      <c r="D2335" t="s">
        <v>1490</v>
      </c>
      <c r="E2335" t="s">
        <v>6</v>
      </c>
      <c r="F2335" s="4">
        <v>31144</v>
      </c>
      <c r="G2335" s="6" t="str" cm="1">
        <f t="array" ref="G2335">IFERROR(VLOOKUP(VALUE(Table13[[#This Row],[County FIPS]]), IFERROR(IF(VALUE([1]!New_Licenses[#Data])=0, "Pending", VALUE([1]!New_Licenses[#Data])), [1]!New_Licenses[#Data]), 8, FALSE), "N/A")</f>
        <v>N/A</v>
      </c>
      <c r="H2335" s="9" t="str">
        <f>IF(AND(Table13[[#This Row],[Call Sign]]&lt;&gt;"N/A", Table13[[#This Row],[Call Sign]]&lt;&gt;"Pending"), "Y", "N")</f>
        <v>N</v>
      </c>
      <c r="I2335" s="10" t="str" cm="1">
        <f t="array" ref="I23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5" s="6" t="str" cm="1">
        <f t="array" ref="J2335">IF(IFERROR(VLOOKUP(VALUE(Table13[[#This Row],[County FIPS]]), IFERROR(IF(VALUE([1]!New_Leases[#Data])=0, "Pending", VALUE([1]!New_Leases[#Data])), [1]!New_Leases[#Data]), 13, FALSE), "N")="Active", "Y", "N")</f>
        <v>N</v>
      </c>
      <c r="K2335" s="9" t="str" cm="1">
        <f t="array" ref="K23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5" s="9" t="str" cm="1">
        <f t="array" ref="L23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5" s="11" t="str" cm="1">
        <f t="array" ref="M23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5" s="9" t="str" cm="1">
        <f t="array" ref="N2335">IF(IFERROR(VLOOKUP(VALUE(Table13[[#This Row],[County FIPS]]), VALUE([1]!Assignments_of_Authorization[#Data]), 1, FALSE), "N")&lt;&gt;"N", "Y", "N")</f>
        <v>N</v>
      </c>
      <c r="O2335" s="9" t="str" cm="1">
        <f t="array" ref="O23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5" s="9" t="str" cm="1">
        <f t="array" ref="P23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5" s="9" t="str" cm="1">
        <f t="array" ref="Q23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6" spans="2:17" x14ac:dyDescent="0.25">
      <c r="B2336" s="8" t="s">
        <v>4381</v>
      </c>
      <c r="C2336" t="s">
        <v>1481</v>
      </c>
      <c r="D2336" t="s">
        <v>1491</v>
      </c>
      <c r="E2336" t="s">
        <v>6</v>
      </c>
      <c r="F2336" s="4">
        <v>38604</v>
      </c>
      <c r="G2336" s="6" t="str" cm="1">
        <f t="array" ref="G2336">IFERROR(VLOOKUP(VALUE(Table13[[#This Row],[County FIPS]]), IFERROR(IF(VALUE([1]!New_Licenses[#Data])=0, "Pending", VALUE([1]!New_Licenses[#Data])), [1]!New_Licenses[#Data]), 8, FALSE), "N/A")</f>
        <v>N/A</v>
      </c>
      <c r="H2336" s="9" t="str">
        <f>IF(AND(Table13[[#This Row],[Call Sign]]&lt;&gt;"N/A", Table13[[#This Row],[Call Sign]]&lt;&gt;"Pending"), "Y", "N")</f>
        <v>N</v>
      </c>
      <c r="I2336" s="10" t="str" cm="1">
        <f t="array" ref="I23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6" s="6" t="str" cm="1">
        <f t="array" ref="J2336">IF(IFERROR(VLOOKUP(VALUE(Table13[[#This Row],[County FIPS]]), IFERROR(IF(VALUE([1]!New_Leases[#Data])=0, "Pending", VALUE([1]!New_Leases[#Data])), [1]!New_Leases[#Data]), 13, FALSE), "N")="Active", "Y", "N")</f>
        <v>N</v>
      </c>
      <c r="K2336" s="9" t="str" cm="1">
        <f t="array" ref="K23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6" s="9" t="str" cm="1">
        <f t="array" ref="L23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6" s="11" t="str" cm="1">
        <f t="array" ref="M23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6" s="9" t="str" cm="1">
        <f t="array" ref="N2336">IF(IFERROR(VLOOKUP(VALUE(Table13[[#This Row],[County FIPS]]), VALUE([1]!Assignments_of_Authorization[#Data]), 1, FALSE), "N")&lt;&gt;"N", "Y", "N")</f>
        <v>N</v>
      </c>
      <c r="O2336" s="9" t="str" cm="1">
        <f t="array" ref="O23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6" s="9" t="str" cm="1">
        <f t="array" ref="P23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6" s="9" t="str" cm="1">
        <f t="array" ref="Q23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7" spans="2:17" x14ac:dyDescent="0.25">
      <c r="B2337" s="8" t="s">
        <v>4382</v>
      </c>
      <c r="C2337" t="s">
        <v>1481</v>
      </c>
      <c r="D2337" t="s">
        <v>1492</v>
      </c>
      <c r="E2337" t="s">
        <v>8</v>
      </c>
      <c r="F2337" s="4">
        <v>62905</v>
      </c>
      <c r="G2337" s="6" t="str" cm="1">
        <f t="array" ref="G2337">IFERROR(VLOOKUP(VALUE(Table13[[#This Row],[County FIPS]]), IFERROR(IF(VALUE([1]!New_Licenses[#Data])=0, "Pending", VALUE([1]!New_Licenses[#Data])), [1]!New_Licenses[#Data]), 8, FALSE), "N/A")</f>
        <v>N/A</v>
      </c>
      <c r="H2337" s="9" t="str">
        <f>IF(AND(Table13[[#This Row],[Call Sign]]&lt;&gt;"N/A", Table13[[#This Row],[Call Sign]]&lt;&gt;"Pending"), "Y", "N")</f>
        <v>N</v>
      </c>
      <c r="I2337" s="10" t="str" cm="1">
        <f t="array" ref="I23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7" s="6" t="str" cm="1">
        <f t="array" ref="J2337">IF(IFERROR(VLOOKUP(VALUE(Table13[[#This Row],[County FIPS]]), IFERROR(IF(VALUE([1]!New_Leases[#Data])=0, "Pending", VALUE([1]!New_Leases[#Data])), [1]!New_Leases[#Data]), 13, FALSE), "N")="Active", "Y", "N")</f>
        <v>N</v>
      </c>
      <c r="K2337" s="9" t="str" cm="1">
        <f t="array" ref="K23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7" s="9" t="str" cm="1">
        <f t="array" ref="L23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7" s="11" t="str" cm="1">
        <f t="array" ref="M23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7" s="9" t="str" cm="1">
        <f t="array" ref="N2337">IF(IFERROR(VLOOKUP(VALUE(Table13[[#This Row],[County FIPS]]), VALUE([1]!Assignments_of_Authorization[#Data]), 1, FALSE), "N")&lt;&gt;"N", "Y", "N")</f>
        <v>N</v>
      </c>
      <c r="O2337" s="9" t="str" cm="1">
        <f t="array" ref="O23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7" s="9" t="str" cm="1">
        <f t="array" ref="P23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7" s="9" t="str" cm="1">
        <f t="array" ref="Q23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8" spans="2:17" x14ac:dyDescent="0.25">
      <c r="B2338" s="8" t="s">
        <v>4383</v>
      </c>
      <c r="C2338" t="s">
        <v>1481</v>
      </c>
      <c r="D2338" t="s">
        <v>1493</v>
      </c>
      <c r="E2338" t="s">
        <v>6</v>
      </c>
      <c r="F2338" s="4">
        <v>28292</v>
      </c>
      <c r="G2338" s="6" t="str" cm="1">
        <f t="array" ref="G2338">IFERROR(VLOOKUP(VALUE(Table13[[#This Row],[County FIPS]]), IFERROR(IF(VALUE([1]!New_Licenses[#Data])=0, "Pending", VALUE([1]!New_Licenses[#Data])), [1]!New_Licenses[#Data]), 8, FALSE), "N/A")</f>
        <v>N/A</v>
      </c>
      <c r="H2338" s="9" t="str">
        <f>IF(AND(Table13[[#This Row],[Call Sign]]&lt;&gt;"N/A", Table13[[#This Row],[Call Sign]]&lt;&gt;"Pending"), "Y", "N")</f>
        <v>N</v>
      </c>
      <c r="I2338" s="10" t="str" cm="1">
        <f t="array" ref="I23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8" s="6" t="str" cm="1">
        <f t="array" ref="J2338">IF(IFERROR(VLOOKUP(VALUE(Table13[[#This Row],[County FIPS]]), IFERROR(IF(VALUE([1]!New_Leases[#Data])=0, "Pending", VALUE([1]!New_Leases[#Data])), [1]!New_Leases[#Data]), 13, FALSE), "N")="Active", "Y", "N")</f>
        <v>N</v>
      </c>
      <c r="K2338" s="9" t="str" cm="1">
        <f t="array" ref="K23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8" s="9" t="str" cm="1">
        <f t="array" ref="L23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8" s="11" t="str" cm="1">
        <f t="array" ref="M23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8" s="9" t="str" cm="1">
        <f t="array" ref="N2338">IF(IFERROR(VLOOKUP(VALUE(Table13[[#This Row],[County FIPS]]), VALUE([1]!Assignments_of_Authorization[#Data]), 1, FALSE), "N")&lt;&gt;"N", "Y", "N")</f>
        <v>N</v>
      </c>
      <c r="O2338" s="9" t="str" cm="1">
        <f t="array" ref="O23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8" s="9" t="str" cm="1">
        <f t="array" ref="P23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8" s="9" t="str" cm="1">
        <f t="array" ref="Q23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39" spans="2:17" x14ac:dyDescent="0.25">
      <c r="B2339" s="8" t="s">
        <v>4384</v>
      </c>
      <c r="C2339" t="s">
        <v>1481</v>
      </c>
      <c r="D2339" t="s">
        <v>858</v>
      </c>
      <c r="E2339" t="s">
        <v>8</v>
      </c>
      <c r="F2339" s="4">
        <v>161540</v>
      </c>
      <c r="G2339" s="6" t="str" cm="1">
        <f t="array" ref="G2339">IFERROR(VLOOKUP(VALUE(Table13[[#This Row],[County FIPS]]), IFERROR(IF(VALUE([1]!New_Licenses[#Data])=0, "Pending", VALUE([1]!New_Licenses[#Data])), [1]!New_Licenses[#Data]), 8, FALSE), "N/A")</f>
        <v>N/A</v>
      </c>
      <c r="H2339" s="9" t="str">
        <f>IF(AND(Table13[[#This Row],[Call Sign]]&lt;&gt;"N/A", Table13[[#This Row],[Call Sign]]&lt;&gt;"Pending"), "Y", "N")</f>
        <v>N</v>
      </c>
      <c r="I2339" s="10" t="str" cm="1">
        <f t="array" ref="I23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39" s="6" t="str" cm="1">
        <f t="array" ref="J2339">IF(IFERROR(VLOOKUP(VALUE(Table13[[#This Row],[County FIPS]]), IFERROR(IF(VALUE([1]!New_Leases[#Data])=0, "Pending", VALUE([1]!New_Leases[#Data])), [1]!New_Leases[#Data]), 13, FALSE), "N")="Active", "Y", "N")</f>
        <v>N</v>
      </c>
      <c r="K2339" s="9" t="str" cm="1">
        <f t="array" ref="K23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39" s="9" t="str" cm="1">
        <f t="array" ref="L23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39" s="11" t="str" cm="1">
        <f t="array" ref="M23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39" s="9" t="str" cm="1">
        <f t="array" ref="N2339">IF(IFERROR(VLOOKUP(VALUE(Table13[[#This Row],[County FIPS]]), VALUE([1]!Assignments_of_Authorization[#Data]), 1, FALSE), "N")&lt;&gt;"N", "Y", "N")</f>
        <v>N</v>
      </c>
      <c r="O2339" s="9" t="str" cm="1">
        <f t="array" ref="O23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39" s="9" t="str" cm="1">
        <f t="array" ref="P23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39" s="9" t="str" cm="1">
        <f t="array" ref="Q23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0" spans="2:17" x14ac:dyDescent="0.25">
      <c r="B2340" s="8" t="s">
        <v>4385</v>
      </c>
      <c r="C2340" t="s">
        <v>1481</v>
      </c>
      <c r="D2340" t="s">
        <v>1494</v>
      </c>
      <c r="E2340" t="s">
        <v>6</v>
      </c>
      <c r="F2340" s="4">
        <v>25657</v>
      </c>
      <c r="G2340" s="6" t="str" cm="1">
        <f t="array" ref="G2340">IFERROR(VLOOKUP(VALUE(Table13[[#This Row],[County FIPS]]), IFERROR(IF(VALUE([1]!New_Licenses[#Data])=0, "Pending", VALUE([1]!New_Licenses[#Data])), [1]!New_Licenses[#Data]), 8, FALSE), "N/A")</f>
        <v>N/A</v>
      </c>
      <c r="H2340" s="9" t="str">
        <f>IF(AND(Table13[[#This Row],[Call Sign]]&lt;&gt;"N/A", Table13[[#This Row],[Call Sign]]&lt;&gt;"Pending"), "Y", "N")</f>
        <v>N</v>
      </c>
      <c r="I2340" s="10" t="str" cm="1">
        <f t="array" ref="I23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0" s="6" t="str" cm="1">
        <f t="array" ref="J2340">IF(IFERROR(VLOOKUP(VALUE(Table13[[#This Row],[County FIPS]]), IFERROR(IF(VALUE([1]!New_Leases[#Data])=0, "Pending", VALUE([1]!New_Leases[#Data])), [1]!New_Leases[#Data]), 13, FALSE), "N")="Active", "Y", "N")</f>
        <v>N</v>
      </c>
      <c r="K2340" s="9" t="str" cm="1">
        <f t="array" ref="K23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0" s="9" t="str" cm="1">
        <f t="array" ref="L23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0" s="11" t="str" cm="1">
        <f t="array" ref="M23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0" s="9" t="str" cm="1">
        <f t="array" ref="N2340">IF(IFERROR(VLOOKUP(VALUE(Table13[[#This Row],[County FIPS]]), VALUE([1]!Assignments_of_Authorization[#Data]), 1, FALSE), "N")&lt;&gt;"N", "Y", "N")</f>
        <v>N</v>
      </c>
      <c r="O2340" s="9" t="str" cm="1">
        <f t="array" ref="O23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0" s="9" t="str" cm="1">
        <f t="array" ref="P23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0" s="9" t="str" cm="1">
        <f t="array" ref="Q23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1" spans="2:17" x14ac:dyDescent="0.25">
      <c r="B2341" s="8" t="s">
        <v>4386</v>
      </c>
      <c r="C2341" t="s">
        <v>1481</v>
      </c>
      <c r="D2341" t="s">
        <v>295</v>
      </c>
      <c r="E2341" t="s">
        <v>6</v>
      </c>
      <c r="F2341" s="4">
        <v>20948</v>
      </c>
      <c r="G2341" s="6" t="str" cm="1">
        <f t="array" ref="G2341">IFERROR(VLOOKUP(VALUE(Table13[[#This Row],[County FIPS]]), IFERROR(IF(VALUE([1]!New_Licenses[#Data])=0, "Pending", VALUE([1]!New_Licenses[#Data])), [1]!New_Licenses[#Data]), 8, FALSE), "N/A")</f>
        <v>N/A</v>
      </c>
      <c r="H2341" s="9" t="str">
        <f>IF(AND(Table13[[#This Row],[Call Sign]]&lt;&gt;"N/A", Table13[[#This Row],[Call Sign]]&lt;&gt;"Pending"), "Y", "N")</f>
        <v>N</v>
      </c>
      <c r="I2341" s="10" t="str" cm="1">
        <f t="array" ref="I23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1" s="6" t="str" cm="1">
        <f t="array" ref="J2341">IF(IFERROR(VLOOKUP(VALUE(Table13[[#This Row],[County FIPS]]), IFERROR(IF(VALUE([1]!New_Leases[#Data])=0, "Pending", VALUE([1]!New_Leases[#Data])), [1]!New_Leases[#Data]), 13, FALSE), "N")="Active", "Y", "N")</f>
        <v>N</v>
      </c>
      <c r="K2341" s="9" t="str" cm="1">
        <f t="array" ref="K23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1" s="9" t="str" cm="1">
        <f t="array" ref="L23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1" s="11" t="str" cm="1">
        <f t="array" ref="M23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1" s="9" t="str" cm="1">
        <f t="array" ref="N2341">IF(IFERROR(VLOOKUP(VALUE(Table13[[#This Row],[County FIPS]]), VALUE([1]!Assignments_of_Authorization[#Data]), 1, FALSE), "N")&lt;&gt;"N", "Y", "N")</f>
        <v>N</v>
      </c>
      <c r="O2341" s="9" t="str" cm="1">
        <f t="array" ref="O23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1" s="9" t="str" cm="1">
        <f t="array" ref="P23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1" s="9" t="str" cm="1">
        <f t="array" ref="Q23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2" spans="2:17" x14ac:dyDescent="0.25">
      <c r="B2342" s="8" t="s">
        <v>4387</v>
      </c>
      <c r="C2342" t="s">
        <v>1481</v>
      </c>
      <c r="D2342" t="s">
        <v>1495</v>
      </c>
      <c r="E2342" t="s">
        <v>8</v>
      </c>
      <c r="F2342" s="4">
        <v>137059</v>
      </c>
      <c r="G2342" s="6" t="str" cm="1">
        <f t="array" ref="G2342">IFERROR(VLOOKUP(VALUE(Table13[[#This Row],[County FIPS]]), IFERROR(IF(VALUE([1]!New_Licenses[#Data])=0, "Pending", VALUE([1]!New_Licenses[#Data])), [1]!New_Licenses[#Data]), 8, FALSE), "N/A")</f>
        <v>N/A</v>
      </c>
      <c r="H2342" s="9" t="str">
        <f>IF(AND(Table13[[#This Row],[Call Sign]]&lt;&gt;"N/A", Table13[[#This Row],[Call Sign]]&lt;&gt;"Pending"), "Y", "N")</f>
        <v>N</v>
      </c>
      <c r="I2342" s="10" t="str" cm="1">
        <f t="array" ref="I23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2" s="6" t="str" cm="1">
        <f t="array" ref="J2342">IF(IFERROR(VLOOKUP(VALUE(Table13[[#This Row],[County FIPS]]), IFERROR(IF(VALUE([1]!New_Leases[#Data])=0, "Pending", VALUE([1]!New_Leases[#Data])), [1]!New_Leases[#Data]), 13, FALSE), "N")="Active", "Y", "N")</f>
        <v>N</v>
      </c>
      <c r="K2342" s="9" t="str" cm="1">
        <f t="array" ref="K23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2" s="9" t="str" cm="1">
        <f t="array" ref="L23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2" s="11" t="str" cm="1">
        <f t="array" ref="M23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2" s="9" t="str" cm="1">
        <f t="array" ref="N2342">IF(IFERROR(VLOOKUP(VALUE(Table13[[#This Row],[County FIPS]]), VALUE([1]!Assignments_of_Authorization[#Data]), 1, FALSE), "N")&lt;&gt;"N", "Y", "N")</f>
        <v>N</v>
      </c>
      <c r="O2342" s="9" t="str" cm="1">
        <f t="array" ref="O23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2" s="9" t="str" cm="1">
        <f t="array" ref="P23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2" s="9" t="str" cm="1">
        <f t="array" ref="Q23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3" spans="2:17" x14ac:dyDescent="0.25">
      <c r="B2343" s="8" t="s">
        <v>4388</v>
      </c>
      <c r="C2343" t="s">
        <v>1481</v>
      </c>
      <c r="D2343" t="s">
        <v>1496</v>
      </c>
      <c r="E2343" t="s">
        <v>6</v>
      </c>
      <c r="F2343" s="4">
        <v>63404</v>
      </c>
      <c r="G2343" s="6" t="str" cm="1">
        <f t="array" ref="G2343">IFERROR(VLOOKUP(VALUE(Table13[[#This Row],[County FIPS]]), IFERROR(IF(VALUE([1]!New_Licenses[#Data])=0, "Pending", VALUE([1]!New_Licenses[#Data])), [1]!New_Licenses[#Data]), 8, FALSE), "N/A")</f>
        <v>N/A</v>
      </c>
      <c r="H2343" s="9" t="str">
        <f>IF(AND(Table13[[#This Row],[Call Sign]]&lt;&gt;"N/A", Table13[[#This Row],[Call Sign]]&lt;&gt;"Pending"), "Y", "N")</f>
        <v>N</v>
      </c>
      <c r="I2343" s="10" t="str" cm="1">
        <f t="array" ref="I23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3" s="6" t="str" cm="1">
        <f t="array" ref="J2343">IF(IFERROR(VLOOKUP(VALUE(Table13[[#This Row],[County FIPS]]), IFERROR(IF(VALUE([1]!New_Leases[#Data])=0, "Pending", VALUE([1]!New_Leases[#Data])), [1]!New_Leases[#Data]), 13, FALSE), "N")="Active", "Y", "N")</f>
        <v>N</v>
      </c>
      <c r="K2343" s="9" t="str" cm="1">
        <f t="array" ref="K23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3" s="9" t="str" cm="1">
        <f t="array" ref="L23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3" s="11" t="str" cm="1">
        <f t="array" ref="M23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3" s="9" t="str" cm="1">
        <f t="array" ref="N2343">IF(IFERROR(VLOOKUP(VALUE(Table13[[#This Row],[County FIPS]]), VALUE([1]!Assignments_of_Authorization[#Data]), 1, FALSE), "N")&lt;&gt;"N", "Y", "N")</f>
        <v>N</v>
      </c>
      <c r="O2343" s="9" t="str" cm="1">
        <f t="array" ref="O23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3" s="9" t="str" cm="1">
        <f t="array" ref="P23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3" s="9" t="str" cm="1">
        <f t="array" ref="Q23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4" spans="2:17" x14ac:dyDescent="0.25">
      <c r="B2344" s="8" t="s">
        <v>4389</v>
      </c>
      <c r="C2344" t="s">
        <v>1481</v>
      </c>
      <c r="D2344" t="s">
        <v>1497</v>
      </c>
      <c r="E2344" t="s">
        <v>8</v>
      </c>
      <c r="F2344" s="4">
        <v>525534</v>
      </c>
      <c r="G2344" s="6" t="str" cm="1">
        <f t="array" ref="G2344">IFERROR(VLOOKUP(VALUE(Table13[[#This Row],[County FIPS]]), IFERROR(IF(VALUE([1]!New_Licenses[#Data])=0, "Pending", VALUE([1]!New_Licenses[#Data])), [1]!New_Licenses[#Data]), 8, FALSE), "N/A")</f>
        <v>N/A</v>
      </c>
      <c r="H2344" s="9" t="str">
        <f>IF(AND(Table13[[#This Row],[Call Sign]]&lt;&gt;"N/A", Table13[[#This Row],[Call Sign]]&lt;&gt;"Pending"), "Y", "N")</f>
        <v>N</v>
      </c>
      <c r="I2344" s="10" t="str" cm="1">
        <f t="array" ref="I23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4" s="6" t="str" cm="1">
        <f t="array" ref="J2344">IF(IFERROR(VLOOKUP(VALUE(Table13[[#This Row],[County FIPS]]), IFERROR(IF(VALUE([1]!New_Leases[#Data])=0, "Pending", VALUE([1]!New_Leases[#Data])), [1]!New_Leases[#Data]), 13, FALSE), "N")="Active", "Y", "N")</f>
        <v>N</v>
      </c>
      <c r="K2344" s="9" t="str" cm="1">
        <f t="array" ref="K23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4" s="9" t="str" cm="1">
        <f t="array" ref="L23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4" s="11" t="str" cm="1">
        <f t="array" ref="M23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4" s="9" t="str" cm="1">
        <f t="array" ref="N2344">IF(IFERROR(VLOOKUP(VALUE(Table13[[#This Row],[County FIPS]]), VALUE([1]!Assignments_of_Authorization[#Data]), 1, FALSE), "N")&lt;&gt;"N", "Y", "N")</f>
        <v>N</v>
      </c>
      <c r="O2344" s="9" t="str" cm="1">
        <f t="array" ref="O23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4" s="9" t="str" cm="1">
        <f t="array" ref="P23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4" s="9" t="str" cm="1">
        <f t="array" ref="Q23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5" spans="2:17" x14ac:dyDescent="0.25">
      <c r="B2345" s="8" t="s">
        <v>4390</v>
      </c>
      <c r="C2345" t="s">
        <v>1481</v>
      </c>
      <c r="D2345" t="s">
        <v>671</v>
      </c>
      <c r="E2345" t="s">
        <v>8</v>
      </c>
      <c r="F2345" s="4">
        <v>69351</v>
      </c>
      <c r="G2345" s="6" t="str" cm="1">
        <f t="array" ref="G2345">IFERROR(VLOOKUP(VALUE(Table13[[#This Row],[County FIPS]]), IFERROR(IF(VALUE([1]!New_Licenses[#Data])=0, "Pending", VALUE([1]!New_Licenses[#Data])), [1]!New_Licenses[#Data]), 8, FALSE), "N/A")</f>
        <v>N/A</v>
      </c>
      <c r="H2345" s="9" t="str">
        <f>IF(AND(Table13[[#This Row],[Call Sign]]&lt;&gt;"N/A", Table13[[#This Row],[Call Sign]]&lt;&gt;"Pending"), "Y", "N")</f>
        <v>N</v>
      </c>
      <c r="I2345" s="10" t="str" cm="1">
        <f t="array" ref="I23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5" s="6" t="str" cm="1">
        <f t="array" ref="J2345">IF(IFERROR(VLOOKUP(VALUE(Table13[[#This Row],[County FIPS]]), IFERROR(IF(VALUE([1]!New_Leases[#Data])=0, "Pending", VALUE([1]!New_Leases[#Data])), [1]!New_Leases[#Data]), 13, FALSE), "N")="Active", "Y", "N")</f>
        <v>N</v>
      </c>
      <c r="K2345" s="9" t="str" cm="1">
        <f t="array" ref="K23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5" s="9" t="str" cm="1">
        <f t="array" ref="L23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5" s="11" t="str" cm="1">
        <f t="array" ref="M23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5" s="9" t="str" cm="1">
        <f t="array" ref="N2345">IF(IFERROR(VLOOKUP(VALUE(Table13[[#This Row],[County FIPS]]), VALUE([1]!Assignments_of_Authorization[#Data]), 1, FALSE), "N")&lt;&gt;"N", "Y", "N")</f>
        <v>N</v>
      </c>
      <c r="O2345" s="9" t="str" cm="1">
        <f t="array" ref="O23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5" s="9" t="str" cm="1">
        <f t="array" ref="P23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5" s="9" t="str" cm="1">
        <f t="array" ref="Q23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6" spans="2:17" x14ac:dyDescent="0.25">
      <c r="B2346" s="8" t="s">
        <v>4391</v>
      </c>
      <c r="C2346" t="s">
        <v>1481</v>
      </c>
      <c r="D2346" t="s">
        <v>1498</v>
      </c>
      <c r="E2346" t="s">
        <v>6</v>
      </c>
      <c r="F2346" s="4">
        <v>18561</v>
      </c>
      <c r="G2346" s="6" t="str" cm="1">
        <f t="array" ref="G2346">IFERROR(VLOOKUP(VALUE(Table13[[#This Row],[County FIPS]]), IFERROR(IF(VALUE([1]!New_Licenses[#Data])=0, "Pending", VALUE([1]!New_Licenses[#Data])), [1]!New_Licenses[#Data]), 8, FALSE), "N/A")</f>
        <v>N/A</v>
      </c>
      <c r="H2346" s="9" t="str">
        <f>IF(AND(Table13[[#This Row],[Call Sign]]&lt;&gt;"N/A", Table13[[#This Row],[Call Sign]]&lt;&gt;"Pending"), "Y", "N")</f>
        <v>N</v>
      </c>
      <c r="I2346" s="10" t="str" cm="1">
        <f t="array" ref="I23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6" s="6" t="str" cm="1">
        <f t="array" ref="J2346">IF(IFERROR(VLOOKUP(VALUE(Table13[[#This Row],[County FIPS]]), IFERROR(IF(VALUE([1]!New_Leases[#Data])=0, "Pending", VALUE([1]!New_Leases[#Data])), [1]!New_Leases[#Data]), 13, FALSE), "N")="Active", "Y", "N")</f>
        <v>N</v>
      </c>
      <c r="K2346" s="9" t="str" cm="1">
        <f t="array" ref="K23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6" s="9" t="str" cm="1">
        <f t="array" ref="L23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6" s="11" t="str" cm="1">
        <f t="array" ref="M23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6" s="9" t="str" cm="1">
        <f t="array" ref="N2346">IF(IFERROR(VLOOKUP(VALUE(Table13[[#This Row],[County FIPS]]), VALUE([1]!Assignments_of_Authorization[#Data]), 1, FALSE), "N")&lt;&gt;"N", "Y", "N")</f>
        <v>N</v>
      </c>
      <c r="O2346" s="9" t="str" cm="1">
        <f t="array" ref="O23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6" s="9" t="str" cm="1">
        <f t="array" ref="P23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6" s="9" t="str" cm="1">
        <f t="array" ref="Q23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7" spans="2:17" x14ac:dyDescent="0.25">
      <c r="B2347" s="8" t="s">
        <v>4392</v>
      </c>
      <c r="C2347" t="s">
        <v>1481</v>
      </c>
      <c r="D2347" t="s">
        <v>1499</v>
      </c>
      <c r="E2347" t="s">
        <v>8</v>
      </c>
      <c r="F2347" s="4">
        <v>351029</v>
      </c>
      <c r="G2347" s="6" t="str" cm="1">
        <f t="array" ref="G2347">IFERROR(VLOOKUP(VALUE(Table13[[#This Row],[County FIPS]]), IFERROR(IF(VALUE([1]!New_Licenses[#Data])=0, "Pending", VALUE([1]!New_Licenses[#Data])), [1]!New_Licenses[#Data]), 8, FALSE), "N/A")</f>
        <v>N/A</v>
      </c>
      <c r="H2347" s="9" t="str">
        <f>IF(AND(Table13[[#This Row],[Call Sign]]&lt;&gt;"N/A", Table13[[#This Row],[Call Sign]]&lt;&gt;"Pending"), "Y", "N")</f>
        <v>N</v>
      </c>
      <c r="I2347" s="10" t="str" cm="1">
        <f t="array" ref="I23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7" s="6" t="str" cm="1">
        <f t="array" ref="J2347">IF(IFERROR(VLOOKUP(VALUE(Table13[[#This Row],[County FIPS]]), IFERROR(IF(VALUE([1]!New_Leases[#Data])=0, "Pending", VALUE([1]!New_Leases[#Data])), [1]!New_Leases[#Data]), 13, FALSE), "N")="Active", "Y", "N")</f>
        <v>N</v>
      </c>
      <c r="K2347" s="9" t="str" cm="1">
        <f t="array" ref="K23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7" s="9" t="str" cm="1">
        <f t="array" ref="L23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7" s="11" t="str" cm="1">
        <f t="array" ref="M23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7" s="9" t="str" cm="1">
        <f t="array" ref="N2347">IF(IFERROR(VLOOKUP(VALUE(Table13[[#This Row],[County FIPS]]), VALUE([1]!Assignments_of_Authorization[#Data]), 1, FALSE), "N")&lt;&gt;"N", "Y", "N")</f>
        <v>N</v>
      </c>
      <c r="O2347" s="9" t="str" cm="1">
        <f t="array" ref="O23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7" s="9" t="str" cm="1">
        <f t="array" ref="P23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7" s="9" t="str" cm="1">
        <f t="array" ref="Q23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8" spans="2:17" x14ac:dyDescent="0.25">
      <c r="B2348" s="8" t="s">
        <v>4393</v>
      </c>
      <c r="C2348" t="s">
        <v>1481</v>
      </c>
      <c r="D2348" t="s">
        <v>416</v>
      </c>
      <c r="E2348" t="s">
        <v>6</v>
      </c>
      <c r="F2348" s="4">
        <v>28791</v>
      </c>
      <c r="G2348" s="6" t="str" cm="1">
        <f t="array" ref="G2348">IFERROR(VLOOKUP(VALUE(Table13[[#This Row],[County FIPS]]), IFERROR(IF(VALUE([1]!New_Licenses[#Data])=0, "Pending", VALUE([1]!New_Licenses[#Data])), [1]!New_Licenses[#Data]), 8, FALSE), "N/A")</f>
        <v>N/A</v>
      </c>
      <c r="H2348" s="9" t="str">
        <f>IF(AND(Table13[[#This Row],[Call Sign]]&lt;&gt;"N/A", Table13[[#This Row],[Call Sign]]&lt;&gt;"Pending"), "Y", "N")</f>
        <v>N</v>
      </c>
      <c r="I2348" s="10" t="str" cm="1">
        <f t="array" ref="I23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8" s="6" t="str" cm="1">
        <f t="array" ref="J2348">IF(IFERROR(VLOOKUP(VALUE(Table13[[#This Row],[County FIPS]]), IFERROR(IF(VALUE([1]!New_Leases[#Data])=0, "Pending", VALUE([1]!New_Leases[#Data])), [1]!New_Leases[#Data]), 13, FALSE), "N")="Active", "Y", "N")</f>
        <v>N</v>
      </c>
      <c r="K2348" s="9" t="str" cm="1">
        <f t="array" ref="K23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8" s="9" t="str" cm="1">
        <f t="array" ref="L23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8" s="11" t="str" cm="1">
        <f t="array" ref="M23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8" s="9" t="str" cm="1">
        <f t="array" ref="N2348">IF(IFERROR(VLOOKUP(VALUE(Table13[[#This Row],[County FIPS]]), VALUE([1]!Assignments_of_Authorization[#Data]), 1, FALSE), "N")&lt;&gt;"N", "Y", "N")</f>
        <v>N</v>
      </c>
      <c r="O2348" s="9" t="str" cm="1">
        <f t="array" ref="O23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8" s="9" t="str" cm="1">
        <f t="array" ref="P23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8" s="9" t="str" cm="1">
        <f t="array" ref="Q23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49" spans="2:17" x14ac:dyDescent="0.25">
      <c r="B2349" s="8" t="s">
        <v>4394</v>
      </c>
      <c r="C2349" t="s">
        <v>1481</v>
      </c>
      <c r="D2349" t="s">
        <v>1500</v>
      </c>
      <c r="E2349" t="s">
        <v>6</v>
      </c>
      <c r="F2349" s="4">
        <v>65403</v>
      </c>
      <c r="G2349" s="6" t="str" cm="1">
        <f t="array" ref="G2349">IFERROR(VLOOKUP(VALUE(Table13[[#This Row],[County FIPS]]), IFERROR(IF(VALUE([1]!New_Licenses[#Data])=0, "Pending", VALUE([1]!New_Licenses[#Data])), [1]!New_Licenses[#Data]), 8, FALSE), "N/A")</f>
        <v>N/A</v>
      </c>
      <c r="H2349" s="9" t="str">
        <f>IF(AND(Table13[[#This Row],[Call Sign]]&lt;&gt;"N/A", Table13[[#This Row],[Call Sign]]&lt;&gt;"Pending"), "Y", "N")</f>
        <v>N</v>
      </c>
      <c r="I2349" s="10" t="str" cm="1">
        <f t="array" ref="I23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49" s="6" t="str" cm="1">
        <f t="array" ref="J2349">IF(IFERROR(VLOOKUP(VALUE(Table13[[#This Row],[County FIPS]]), IFERROR(IF(VALUE([1]!New_Leases[#Data])=0, "Pending", VALUE([1]!New_Leases[#Data])), [1]!New_Leases[#Data]), 13, FALSE), "N")="Active", "Y", "N")</f>
        <v>N</v>
      </c>
      <c r="K2349" s="9" t="str" cm="1">
        <f t="array" ref="K23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49" s="9" t="str" cm="1">
        <f t="array" ref="L23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49" s="11" t="str" cm="1">
        <f t="array" ref="M23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49" s="9" t="str" cm="1">
        <f t="array" ref="N2349">IF(IFERROR(VLOOKUP(VALUE(Table13[[#This Row],[County FIPS]]), VALUE([1]!Assignments_of_Authorization[#Data]), 1, FALSE), "N")&lt;&gt;"N", "Y", "N")</f>
        <v>N</v>
      </c>
      <c r="O2349" s="9" t="str" cm="1">
        <f t="array" ref="O23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49" s="9" t="str" cm="1">
        <f t="array" ref="P23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49" s="9" t="str" cm="1">
        <f t="array" ref="Q23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0" spans="2:17" x14ac:dyDescent="0.25">
      <c r="B2350" s="8" t="s">
        <v>4395</v>
      </c>
      <c r="C2350" t="s">
        <v>1481</v>
      </c>
      <c r="D2350" t="s">
        <v>1147</v>
      </c>
      <c r="E2350" t="s">
        <v>8</v>
      </c>
      <c r="F2350" s="4">
        <v>96016</v>
      </c>
      <c r="G2350" s="6" t="str" cm="1">
        <f t="array" ref="G2350">IFERROR(VLOOKUP(VALUE(Table13[[#This Row],[County FIPS]]), IFERROR(IF(VALUE([1]!New_Licenses[#Data])=0, "Pending", VALUE([1]!New_Licenses[#Data])), [1]!New_Licenses[#Data]), 8, FALSE), "N/A")</f>
        <v>N/A</v>
      </c>
      <c r="H2350" s="9" t="str">
        <f>IF(AND(Table13[[#This Row],[Call Sign]]&lt;&gt;"N/A", Table13[[#This Row],[Call Sign]]&lt;&gt;"Pending"), "Y", "N")</f>
        <v>N</v>
      </c>
      <c r="I2350" s="10" t="str" cm="1">
        <f t="array" ref="I23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0" s="6" t="str" cm="1">
        <f t="array" ref="J2350">IF(IFERROR(VLOOKUP(VALUE(Table13[[#This Row],[County FIPS]]), IFERROR(IF(VALUE([1]!New_Leases[#Data])=0, "Pending", VALUE([1]!New_Leases[#Data])), [1]!New_Leases[#Data]), 13, FALSE), "N")="Active", "Y", "N")</f>
        <v>N</v>
      </c>
      <c r="K2350" s="9" t="str" cm="1">
        <f t="array" ref="K23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0" s="9" t="str" cm="1">
        <f t="array" ref="L23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0" s="11" t="str" cm="1">
        <f t="array" ref="M23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0" s="9" t="str" cm="1">
        <f t="array" ref="N2350">IF(IFERROR(VLOOKUP(VALUE(Table13[[#This Row],[County FIPS]]), VALUE([1]!Assignments_of_Authorization[#Data]), 1, FALSE), "N")&lt;&gt;"N", "Y", "N")</f>
        <v>N</v>
      </c>
      <c r="O2350" s="9" t="str" cm="1">
        <f t="array" ref="O23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0" s="9" t="str" cm="1">
        <f t="array" ref="P23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0" s="9" t="str" cm="1">
        <f t="array" ref="Q23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1" spans="2:17" x14ac:dyDescent="0.25">
      <c r="B2351" s="8" t="s">
        <v>4396</v>
      </c>
      <c r="C2351" t="s">
        <v>1481</v>
      </c>
      <c r="D2351" t="s">
        <v>421</v>
      </c>
      <c r="E2351" t="s">
        <v>6</v>
      </c>
      <c r="F2351" s="4">
        <v>67539</v>
      </c>
      <c r="G2351" s="6" t="str" cm="1">
        <f t="array" ref="G2351">IFERROR(VLOOKUP(VALUE(Table13[[#This Row],[County FIPS]]), IFERROR(IF(VALUE([1]!New_Licenses[#Data])=0, "Pending", VALUE([1]!New_Licenses[#Data])), [1]!New_Licenses[#Data]), 8, FALSE), "N/A")</f>
        <v>N/A</v>
      </c>
      <c r="H2351" s="9" t="str">
        <f>IF(AND(Table13[[#This Row],[Call Sign]]&lt;&gt;"N/A", Table13[[#This Row],[Call Sign]]&lt;&gt;"Pending"), "Y", "N")</f>
        <v>N</v>
      </c>
      <c r="I2351" s="10" t="str" cm="1">
        <f t="array" ref="I23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1" s="6" t="str" cm="1">
        <f t="array" ref="J2351">IF(IFERROR(VLOOKUP(VALUE(Table13[[#This Row],[County FIPS]]), IFERROR(IF(VALUE([1]!New_Leases[#Data])=0, "Pending", VALUE([1]!New_Leases[#Data])), [1]!New_Leases[#Data]), 13, FALSE), "N")="Active", "Y", "N")</f>
        <v>N</v>
      </c>
      <c r="K2351" s="9" t="str" cm="1">
        <f t="array" ref="K23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1" s="9" t="str" cm="1">
        <f t="array" ref="L23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1" s="11" t="str" cm="1">
        <f t="array" ref="M23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1" s="9" t="str" cm="1">
        <f t="array" ref="N2351">IF(IFERROR(VLOOKUP(VALUE(Table13[[#This Row],[County FIPS]]), VALUE([1]!Assignments_of_Authorization[#Data]), 1, FALSE), "N")&lt;&gt;"N", "Y", "N")</f>
        <v>N</v>
      </c>
      <c r="O2351" s="9" t="str" cm="1">
        <f t="array" ref="O23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1" s="9" t="str" cm="1">
        <f t="array" ref="P23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1" s="9" t="str" cm="1">
        <f t="array" ref="Q23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2" spans="2:17" x14ac:dyDescent="0.25">
      <c r="B2352" s="8" t="s">
        <v>4397</v>
      </c>
      <c r="C2352" t="s">
        <v>1481</v>
      </c>
      <c r="D2352" t="s">
        <v>47</v>
      </c>
      <c r="E2352" t="s">
        <v>6</v>
      </c>
      <c r="F2352" s="4">
        <v>16531</v>
      </c>
      <c r="G2352" s="6" t="str" cm="1">
        <f t="array" ref="G2352">IFERROR(VLOOKUP(VALUE(Table13[[#This Row],[County FIPS]]), IFERROR(IF(VALUE([1]!New_Licenses[#Data])=0, "Pending", VALUE([1]!New_Licenses[#Data])), [1]!New_Licenses[#Data]), 8, FALSE), "N/A")</f>
        <v>N/A</v>
      </c>
      <c r="H2352" s="9" t="str">
        <f>IF(AND(Table13[[#This Row],[Call Sign]]&lt;&gt;"N/A", Table13[[#This Row],[Call Sign]]&lt;&gt;"Pending"), "Y", "N")</f>
        <v>N</v>
      </c>
      <c r="I2352" s="10" t="str" cm="1">
        <f t="array" ref="I23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2" s="6" t="str" cm="1">
        <f t="array" ref="J2352">IF(IFERROR(VLOOKUP(VALUE(Table13[[#This Row],[County FIPS]]), IFERROR(IF(VALUE([1]!New_Leases[#Data])=0, "Pending", VALUE([1]!New_Leases[#Data])), [1]!New_Leases[#Data]), 13, FALSE), "N")="Active", "Y", "N")</f>
        <v>N</v>
      </c>
      <c r="K2352" s="9" t="str" cm="1">
        <f t="array" ref="K23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2" s="9" t="str" cm="1">
        <f t="array" ref="L23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2" s="11" t="str" cm="1">
        <f t="array" ref="M23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2" s="9" t="str" cm="1">
        <f t="array" ref="N2352">IF(IFERROR(VLOOKUP(VALUE(Table13[[#This Row],[County FIPS]]), VALUE([1]!Assignments_of_Authorization[#Data]), 1, FALSE), "N")&lt;&gt;"N", "Y", "N")</f>
        <v>N</v>
      </c>
      <c r="O2352" s="9" t="str" cm="1">
        <f t="array" ref="O23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2" s="9" t="str" cm="1">
        <f t="array" ref="P23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2" s="9" t="str" cm="1">
        <f t="array" ref="Q23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3" spans="2:17" x14ac:dyDescent="0.25">
      <c r="B2353" s="8" t="s">
        <v>4398</v>
      </c>
      <c r="C2353" t="s">
        <v>1481</v>
      </c>
      <c r="D2353" t="s">
        <v>1501</v>
      </c>
      <c r="E2353" t="s">
        <v>8</v>
      </c>
      <c r="F2353" s="4">
        <v>293991</v>
      </c>
      <c r="G2353" s="6" t="str" cm="1">
        <f t="array" ref="G2353">IFERROR(VLOOKUP(VALUE(Table13[[#This Row],[County FIPS]]), IFERROR(IF(VALUE([1]!New_Licenses[#Data])=0, "Pending", VALUE([1]!New_Licenses[#Data])), [1]!New_Licenses[#Data]), 8, FALSE), "N/A")</f>
        <v>N/A</v>
      </c>
      <c r="H2353" s="9" t="str">
        <f>IF(AND(Table13[[#This Row],[Call Sign]]&lt;&gt;"N/A", Table13[[#This Row],[Call Sign]]&lt;&gt;"Pending"), "Y", "N")</f>
        <v>N</v>
      </c>
      <c r="I2353" s="10" t="str" cm="1">
        <f t="array" ref="I23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3" s="6" t="str" cm="1">
        <f t="array" ref="J2353">IF(IFERROR(VLOOKUP(VALUE(Table13[[#This Row],[County FIPS]]), IFERROR(IF(VALUE([1]!New_Leases[#Data])=0, "Pending", VALUE([1]!New_Leases[#Data])), [1]!New_Leases[#Data]), 13, FALSE), "N")="Active", "Y", "N")</f>
        <v>N</v>
      </c>
      <c r="K2353" s="9" t="str" cm="1">
        <f t="array" ref="K23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3" s="9" t="str" cm="1">
        <f t="array" ref="L23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3" s="11" t="str" cm="1">
        <f t="array" ref="M23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3" s="9" t="str" cm="1">
        <f t="array" ref="N2353">IF(IFERROR(VLOOKUP(VALUE(Table13[[#This Row],[County FIPS]]), VALUE([1]!Assignments_of_Authorization[#Data]), 1, FALSE), "N")&lt;&gt;"N", "Y", "N")</f>
        <v>N</v>
      </c>
      <c r="O2353" s="9" t="str" cm="1">
        <f t="array" ref="O23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3" s="9" t="str" cm="1">
        <f t="array" ref="P23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3" s="9" t="str" cm="1">
        <f t="array" ref="Q23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4" spans="2:17" x14ac:dyDescent="0.25">
      <c r="B2354" s="8" t="s">
        <v>4399</v>
      </c>
      <c r="C2354" t="s">
        <v>1481</v>
      </c>
      <c r="D2354" t="s">
        <v>1502</v>
      </c>
      <c r="E2354" t="s">
        <v>6</v>
      </c>
      <c r="F2354" s="4">
        <v>9526</v>
      </c>
      <c r="G2354" s="6" t="str" cm="1">
        <f t="array" ref="G2354">IFERROR(VLOOKUP(VALUE(Table13[[#This Row],[County FIPS]]), IFERROR(IF(VALUE([1]!New_Licenses[#Data])=0, "Pending", VALUE([1]!New_Licenses[#Data])), [1]!New_Licenses[#Data]), 8, FALSE), "N/A")</f>
        <v>N/A</v>
      </c>
      <c r="H2354" s="9" t="str">
        <f>IF(AND(Table13[[#This Row],[Call Sign]]&lt;&gt;"N/A", Table13[[#This Row],[Call Sign]]&lt;&gt;"Pending"), "Y", "N")</f>
        <v>N</v>
      </c>
      <c r="I2354" s="10" t="str" cm="1">
        <f t="array" ref="I23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4" s="6" t="str" cm="1">
        <f t="array" ref="J2354">IF(IFERROR(VLOOKUP(VALUE(Table13[[#This Row],[County FIPS]]), IFERROR(IF(VALUE([1]!New_Leases[#Data])=0, "Pending", VALUE([1]!New_Leases[#Data])), [1]!New_Leases[#Data]), 13, FALSE), "N")="Active", "Y", "N")</f>
        <v>N</v>
      </c>
      <c r="K2354" s="9" t="str" cm="1">
        <f t="array" ref="K23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4" s="9" t="str" cm="1">
        <f t="array" ref="L23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4" s="11" t="str" cm="1">
        <f t="array" ref="M23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4" s="9" t="str" cm="1">
        <f t="array" ref="N2354">IF(IFERROR(VLOOKUP(VALUE(Table13[[#This Row],[County FIPS]]), VALUE([1]!Assignments_of_Authorization[#Data]), 1, FALSE), "N")&lt;&gt;"N", "Y", "N")</f>
        <v>N</v>
      </c>
      <c r="O2354" s="9" t="str" cm="1">
        <f t="array" ref="O23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4" s="9" t="str" cm="1">
        <f t="array" ref="P23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4" s="9" t="str" cm="1">
        <f t="array" ref="Q23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5" spans="2:17" x14ac:dyDescent="0.25">
      <c r="B2355" s="8" t="s">
        <v>4400</v>
      </c>
      <c r="C2355" t="s">
        <v>1481</v>
      </c>
      <c r="D2355" t="s">
        <v>53</v>
      </c>
      <c r="E2355" t="s">
        <v>6</v>
      </c>
      <c r="F2355" s="4">
        <v>29183</v>
      </c>
      <c r="G2355" s="6" t="str" cm="1">
        <f t="array" ref="G2355">IFERROR(VLOOKUP(VALUE(Table13[[#This Row],[County FIPS]]), IFERROR(IF(VALUE([1]!New_Licenses[#Data])=0, "Pending", VALUE([1]!New_Licenses[#Data])), [1]!New_Licenses[#Data]), 8, FALSE), "N/A")</f>
        <v>N/A</v>
      </c>
      <c r="H2355" s="9" t="str">
        <f>IF(AND(Table13[[#This Row],[Call Sign]]&lt;&gt;"N/A", Table13[[#This Row],[Call Sign]]&lt;&gt;"Pending"), "Y", "N")</f>
        <v>N</v>
      </c>
      <c r="I2355" s="10" t="str" cm="1">
        <f t="array" ref="I23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5" s="6" t="str" cm="1">
        <f t="array" ref="J2355">IF(IFERROR(VLOOKUP(VALUE(Table13[[#This Row],[County FIPS]]), IFERROR(IF(VALUE([1]!New_Leases[#Data])=0, "Pending", VALUE([1]!New_Leases[#Data])), [1]!New_Leases[#Data]), 13, FALSE), "N")="Active", "Y", "N")</f>
        <v>N</v>
      </c>
      <c r="K2355" s="9" t="str" cm="1">
        <f t="array" ref="K23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5" s="9" t="str" cm="1">
        <f t="array" ref="L23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5" s="11" t="str" cm="1">
        <f t="array" ref="M23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5" s="9" t="str" cm="1">
        <f t="array" ref="N2355">IF(IFERROR(VLOOKUP(VALUE(Table13[[#This Row],[County FIPS]]), VALUE([1]!Assignments_of_Authorization[#Data]), 1, FALSE), "N")&lt;&gt;"N", "Y", "N")</f>
        <v>N</v>
      </c>
      <c r="O2355" s="9" t="str" cm="1">
        <f t="array" ref="O23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5" s="9" t="str" cm="1">
        <f t="array" ref="P23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5" s="9" t="str" cm="1">
        <f t="array" ref="Q23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6" spans="2:17" x14ac:dyDescent="0.25">
      <c r="B2356" s="8" t="s">
        <v>4401</v>
      </c>
      <c r="C2356" t="s">
        <v>1481</v>
      </c>
      <c r="D2356" t="s">
        <v>1503</v>
      </c>
      <c r="E2356" t="s">
        <v>6</v>
      </c>
      <c r="F2356" s="4">
        <v>26667</v>
      </c>
      <c r="G2356" s="6" t="str" cm="1">
        <f t="array" ref="G2356">IFERROR(VLOOKUP(VALUE(Table13[[#This Row],[County FIPS]]), IFERROR(IF(VALUE([1]!New_Licenses[#Data])=0, "Pending", VALUE([1]!New_Licenses[#Data])), [1]!New_Licenses[#Data]), 8, FALSE), "N/A")</f>
        <v>N/A</v>
      </c>
      <c r="H2356" s="9" t="str">
        <f>IF(AND(Table13[[#This Row],[Call Sign]]&lt;&gt;"N/A", Table13[[#This Row],[Call Sign]]&lt;&gt;"Pending"), "Y", "N")</f>
        <v>N</v>
      </c>
      <c r="I2356" s="10" t="str" cm="1">
        <f t="array" ref="I23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6" s="6" t="str" cm="1">
        <f t="array" ref="J2356">IF(IFERROR(VLOOKUP(VALUE(Table13[[#This Row],[County FIPS]]), IFERROR(IF(VALUE([1]!New_Leases[#Data])=0, "Pending", VALUE([1]!New_Leases[#Data])), [1]!New_Leases[#Data]), 13, FALSE), "N")="Active", "Y", "N")</f>
        <v>N</v>
      </c>
      <c r="K2356" s="9" t="str" cm="1">
        <f t="array" ref="K23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6" s="9" t="str" cm="1">
        <f t="array" ref="L23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6" s="11" t="str" cm="1">
        <f t="array" ref="M23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6" s="9" t="str" cm="1">
        <f t="array" ref="N2356">IF(IFERROR(VLOOKUP(VALUE(Table13[[#This Row],[County FIPS]]), VALUE([1]!Assignments_of_Authorization[#Data]), 1, FALSE), "N")&lt;&gt;"N", "Y", "N")</f>
        <v>N</v>
      </c>
      <c r="O2356" s="9" t="str" cm="1">
        <f t="array" ref="O23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6" s="9" t="str" cm="1">
        <f t="array" ref="P23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6" s="9" t="str" cm="1">
        <f t="array" ref="Q23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7" spans="2:17" x14ac:dyDescent="0.25">
      <c r="B2357" s="8" t="s">
        <v>4402</v>
      </c>
      <c r="C2357" t="s">
        <v>1481</v>
      </c>
      <c r="D2357" t="s">
        <v>1504</v>
      </c>
      <c r="E2357" t="s">
        <v>6</v>
      </c>
      <c r="F2357" s="4">
        <v>37719</v>
      </c>
      <c r="G2357" s="6" t="str" cm="1">
        <f t="array" ref="G2357">IFERROR(VLOOKUP(VALUE(Table13[[#This Row],[County FIPS]]), IFERROR(IF(VALUE([1]!New_Licenses[#Data])=0, "Pending", VALUE([1]!New_Licenses[#Data])), [1]!New_Licenses[#Data]), 8, FALSE), "N/A")</f>
        <v>N/A</v>
      </c>
      <c r="H2357" s="9" t="str">
        <f>IF(AND(Table13[[#This Row],[Call Sign]]&lt;&gt;"N/A", Table13[[#This Row],[Call Sign]]&lt;&gt;"Pending"), "Y", "N")</f>
        <v>N</v>
      </c>
      <c r="I2357" s="10" t="str" cm="1">
        <f t="array" ref="I23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7" s="6" t="str" cm="1">
        <f t="array" ref="J2357">IF(IFERROR(VLOOKUP(VALUE(Table13[[#This Row],[County FIPS]]), IFERROR(IF(VALUE([1]!New_Leases[#Data])=0, "Pending", VALUE([1]!New_Leases[#Data])), [1]!New_Leases[#Data]), 13, FALSE), "N")="Active", "Y", "N")</f>
        <v>N</v>
      </c>
      <c r="K2357" s="9" t="str" cm="1">
        <f t="array" ref="K23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7" s="9" t="str" cm="1">
        <f t="array" ref="L23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7" s="11" t="str" cm="1">
        <f t="array" ref="M23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7" s="9" t="str" cm="1">
        <f t="array" ref="N2357">IF(IFERROR(VLOOKUP(VALUE(Table13[[#This Row],[County FIPS]]), VALUE([1]!Assignments_of_Authorization[#Data]), 1, FALSE), "N")&lt;&gt;"N", "Y", "N")</f>
        <v>N</v>
      </c>
      <c r="O2357" s="9" t="str" cm="1">
        <f t="array" ref="O23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7" s="9" t="str" cm="1">
        <f t="array" ref="P23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7" s="9" t="str" cm="1">
        <f t="array" ref="Q23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8" spans="2:17" x14ac:dyDescent="0.25">
      <c r="B2358" s="8" t="s">
        <v>4403</v>
      </c>
      <c r="C2358" t="s">
        <v>1481</v>
      </c>
      <c r="D2358" t="s">
        <v>430</v>
      </c>
      <c r="E2358" t="s">
        <v>8</v>
      </c>
      <c r="F2358" s="4">
        <v>78607</v>
      </c>
      <c r="G2358" s="6" t="str" cm="1">
        <f t="array" ref="G2358">IFERROR(VLOOKUP(VALUE(Table13[[#This Row],[County FIPS]]), IFERROR(IF(VALUE([1]!New_Licenses[#Data])=0, "Pending", VALUE([1]!New_Licenses[#Data])), [1]!New_Licenses[#Data]), 8, FALSE), "N/A")</f>
        <v>N/A</v>
      </c>
      <c r="H2358" s="9" t="str">
        <f>IF(AND(Table13[[#This Row],[Call Sign]]&lt;&gt;"N/A", Table13[[#This Row],[Call Sign]]&lt;&gt;"Pending"), "Y", "N")</f>
        <v>N</v>
      </c>
      <c r="I2358" s="10" t="str" cm="1">
        <f t="array" ref="I23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8" s="6" t="str" cm="1">
        <f t="array" ref="J2358">IF(IFERROR(VLOOKUP(VALUE(Table13[[#This Row],[County FIPS]]), IFERROR(IF(VALUE([1]!New_Leases[#Data])=0, "Pending", VALUE([1]!New_Leases[#Data])), [1]!New_Leases[#Data]), 13, FALSE), "N")="Active", "Y", "N")</f>
        <v>N</v>
      </c>
      <c r="K2358" s="9" t="str" cm="1">
        <f t="array" ref="K23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8" s="9" t="str" cm="1">
        <f t="array" ref="L23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8" s="11" t="str" cm="1">
        <f t="array" ref="M23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8" s="9" t="str" cm="1">
        <f t="array" ref="N2358">IF(IFERROR(VLOOKUP(VALUE(Table13[[#This Row],[County FIPS]]), VALUE([1]!Assignments_of_Authorization[#Data]), 1, FALSE), "N")&lt;&gt;"N", "Y", "N")</f>
        <v>N</v>
      </c>
      <c r="O2358" s="9" t="str" cm="1">
        <f t="array" ref="O23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8" s="9" t="str" cm="1">
        <f t="array" ref="P23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8" s="9" t="str" cm="1">
        <f t="array" ref="Q23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59" spans="2:17" x14ac:dyDescent="0.25">
      <c r="B2359" s="8" t="s">
        <v>4404</v>
      </c>
      <c r="C2359" t="s">
        <v>1481</v>
      </c>
      <c r="D2359" t="s">
        <v>1505</v>
      </c>
      <c r="E2359" t="s">
        <v>6</v>
      </c>
      <c r="F2359" s="4">
        <v>84223</v>
      </c>
      <c r="G2359" s="6" t="str" cm="1">
        <f t="array" ref="G2359">IFERROR(VLOOKUP(VALUE(Table13[[#This Row],[County FIPS]]), IFERROR(IF(VALUE([1]!New_Licenses[#Data])=0, "Pending", VALUE([1]!New_Licenses[#Data])), [1]!New_Licenses[#Data]), 8, FALSE), "N/A")</f>
        <v>N/A</v>
      </c>
      <c r="H2359" s="9" t="str">
        <f>IF(AND(Table13[[#This Row],[Call Sign]]&lt;&gt;"N/A", Table13[[#This Row],[Call Sign]]&lt;&gt;"Pending"), "Y", "N")</f>
        <v>N</v>
      </c>
      <c r="I2359" s="10" t="str" cm="1">
        <f t="array" ref="I23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59" s="6" t="str" cm="1">
        <f t="array" ref="J2359">IF(IFERROR(VLOOKUP(VALUE(Table13[[#This Row],[County FIPS]]), IFERROR(IF(VALUE([1]!New_Leases[#Data])=0, "Pending", VALUE([1]!New_Leases[#Data])), [1]!New_Leases[#Data]), 13, FALSE), "N")="Active", "Y", "N")</f>
        <v>N</v>
      </c>
      <c r="K2359" s="9" t="str" cm="1">
        <f t="array" ref="K23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59" s="9" t="str" cm="1">
        <f t="array" ref="L23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59" s="11" t="str" cm="1">
        <f t="array" ref="M23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59" s="9" t="str" cm="1">
        <f t="array" ref="N2359">IF(IFERROR(VLOOKUP(VALUE(Table13[[#This Row],[County FIPS]]), VALUE([1]!Assignments_of_Authorization[#Data]), 1, FALSE), "N")&lt;&gt;"N", "Y", "N")</f>
        <v>N</v>
      </c>
      <c r="O2359" s="9" t="str" cm="1">
        <f t="array" ref="O23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59" s="9" t="str" cm="1">
        <f t="array" ref="P23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59" s="9" t="str" cm="1">
        <f t="array" ref="Q23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0" spans="2:17" x14ac:dyDescent="0.25">
      <c r="B2360" s="8" t="s">
        <v>4405</v>
      </c>
      <c r="C2360" t="s">
        <v>1481</v>
      </c>
      <c r="D2360" t="s">
        <v>60</v>
      </c>
      <c r="E2360" t="s">
        <v>8</v>
      </c>
      <c r="F2360" s="4">
        <v>131404</v>
      </c>
      <c r="G2360" s="6" t="str" cm="1">
        <f t="array" ref="G2360">IFERROR(VLOOKUP(VALUE(Table13[[#This Row],[County FIPS]]), IFERROR(IF(VALUE([1]!New_Licenses[#Data])=0, "Pending", VALUE([1]!New_Licenses[#Data])), [1]!New_Licenses[#Data]), 8, FALSE), "N/A")</f>
        <v>N/A</v>
      </c>
      <c r="H2360" s="9" t="str">
        <f>IF(AND(Table13[[#This Row],[Call Sign]]&lt;&gt;"N/A", Table13[[#This Row],[Call Sign]]&lt;&gt;"Pending"), "Y", "N")</f>
        <v>N</v>
      </c>
      <c r="I2360" s="10" t="str" cm="1">
        <f t="array" ref="I23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0" s="6" t="str" cm="1">
        <f t="array" ref="J2360">IF(IFERROR(VLOOKUP(VALUE(Table13[[#This Row],[County FIPS]]), IFERROR(IF(VALUE([1]!New_Leases[#Data])=0, "Pending", VALUE([1]!New_Leases[#Data])), [1]!New_Leases[#Data]), 13, FALSE), "N")="Active", "Y", "N")</f>
        <v>N</v>
      </c>
      <c r="K2360" s="9" t="str" cm="1">
        <f t="array" ref="K23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0" s="9" t="str" cm="1">
        <f t="array" ref="L23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0" s="11" t="str" cm="1">
        <f t="array" ref="M23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0" s="9" t="str" cm="1">
        <f t="array" ref="N2360">IF(IFERROR(VLOOKUP(VALUE(Table13[[#This Row],[County FIPS]]), VALUE([1]!Assignments_of_Authorization[#Data]), 1, FALSE), "N")&lt;&gt;"N", "Y", "N")</f>
        <v>N</v>
      </c>
      <c r="O2360" s="9" t="str" cm="1">
        <f t="array" ref="O23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0" s="9" t="str" cm="1">
        <f t="array" ref="P23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0" s="9" t="str" cm="1">
        <f t="array" ref="Q23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1" spans="2:17" x14ac:dyDescent="0.25">
      <c r="B2361" s="8" t="s">
        <v>4406</v>
      </c>
      <c r="C2361" t="s">
        <v>1481</v>
      </c>
      <c r="D2361" t="s">
        <v>548</v>
      </c>
      <c r="E2361" t="s">
        <v>8</v>
      </c>
      <c r="F2361" s="4">
        <v>416147</v>
      </c>
      <c r="G2361" s="6" t="str" cm="1">
        <f t="array" ref="G2361">IFERROR(VLOOKUP(VALUE(Table13[[#This Row],[County FIPS]]), IFERROR(IF(VALUE([1]!New_Licenses[#Data])=0, "Pending", VALUE([1]!New_Licenses[#Data])), [1]!New_Licenses[#Data]), 8, FALSE), "N/A")</f>
        <v>N/A</v>
      </c>
      <c r="H2361" s="9" t="str">
        <f>IF(AND(Table13[[#This Row],[Call Sign]]&lt;&gt;"N/A", Table13[[#This Row],[Call Sign]]&lt;&gt;"Pending"), "Y", "N")</f>
        <v>N</v>
      </c>
      <c r="I2361" s="10" t="str" cm="1">
        <f t="array" ref="I23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1" s="6" t="str" cm="1">
        <f t="array" ref="J2361">IF(IFERROR(VLOOKUP(VALUE(Table13[[#This Row],[County FIPS]]), IFERROR(IF(VALUE([1]!New_Leases[#Data])=0, "Pending", VALUE([1]!New_Leases[#Data])), [1]!New_Leases[#Data]), 13, FALSE), "N")="Active", "Y", "N")</f>
        <v>N</v>
      </c>
      <c r="K2361" s="9" t="str" cm="1">
        <f t="array" ref="K23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1" s="9" t="str" cm="1">
        <f t="array" ref="L23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1" s="11" t="str" cm="1">
        <f t="array" ref="M23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1" s="9" t="str" cm="1">
        <f t="array" ref="N2361">IF(IFERROR(VLOOKUP(VALUE(Table13[[#This Row],[County FIPS]]), VALUE([1]!Assignments_of_Authorization[#Data]), 1, FALSE), "N")&lt;&gt;"N", "Y", "N")</f>
        <v>N</v>
      </c>
      <c r="O2361" s="9" t="str" cm="1">
        <f t="array" ref="O23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1" s="9" t="str" cm="1">
        <f t="array" ref="P23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1" s="9" t="str" cm="1">
        <f t="array" ref="Q23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2" spans="2:17" x14ac:dyDescent="0.25">
      <c r="B2362" s="8" t="s">
        <v>4407</v>
      </c>
      <c r="C2362" t="s">
        <v>1481</v>
      </c>
      <c r="D2362" t="s">
        <v>1506</v>
      </c>
      <c r="E2362" t="s">
        <v>6</v>
      </c>
      <c r="F2362" s="4">
        <v>18862</v>
      </c>
      <c r="G2362" s="6" t="str" cm="1">
        <f t="array" ref="G2362">IFERROR(VLOOKUP(VALUE(Table13[[#This Row],[County FIPS]]), IFERROR(IF(VALUE([1]!New_Licenses[#Data])=0, "Pending", VALUE([1]!New_Licenses[#Data])), [1]!New_Licenses[#Data]), 8, FALSE), "N/A")</f>
        <v>N/A</v>
      </c>
      <c r="H2362" s="9" t="str">
        <f>IF(AND(Table13[[#This Row],[Call Sign]]&lt;&gt;"N/A", Table13[[#This Row],[Call Sign]]&lt;&gt;"Pending"), "Y", "N")</f>
        <v>N</v>
      </c>
      <c r="I2362" s="10" t="str" cm="1">
        <f t="array" ref="I23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2" s="6" t="str" cm="1">
        <f t="array" ref="J2362">IF(IFERROR(VLOOKUP(VALUE(Table13[[#This Row],[County FIPS]]), IFERROR(IF(VALUE([1]!New_Leases[#Data])=0, "Pending", VALUE([1]!New_Leases[#Data])), [1]!New_Leases[#Data]), 13, FALSE), "N")="Active", "Y", "N")</f>
        <v>N</v>
      </c>
      <c r="K2362" s="9" t="str" cm="1">
        <f t="array" ref="K23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2" s="9" t="str" cm="1">
        <f t="array" ref="L23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2" s="11" t="str" cm="1">
        <f t="array" ref="M23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2" s="9" t="str" cm="1">
        <f t="array" ref="N2362">IF(IFERROR(VLOOKUP(VALUE(Table13[[#This Row],[County FIPS]]), VALUE([1]!Assignments_of_Authorization[#Data]), 1, FALSE), "N")&lt;&gt;"N", "Y", "N")</f>
        <v>N</v>
      </c>
      <c r="O2362" s="9" t="str" cm="1">
        <f t="array" ref="O23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2" s="9" t="str" cm="1">
        <f t="array" ref="P23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2" s="9" t="str" cm="1">
        <f t="array" ref="Q23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3" spans="2:17" x14ac:dyDescent="0.25">
      <c r="B2363" s="8" t="s">
        <v>4408</v>
      </c>
      <c r="C2363" t="s">
        <v>1481</v>
      </c>
      <c r="D2363" t="s">
        <v>1507</v>
      </c>
      <c r="E2363" t="s">
        <v>8</v>
      </c>
      <c r="F2363" s="4">
        <v>327997</v>
      </c>
      <c r="G2363" s="6" t="str" cm="1">
        <f t="array" ref="G2363">IFERROR(VLOOKUP(VALUE(Table13[[#This Row],[County FIPS]]), IFERROR(IF(VALUE([1]!New_Licenses[#Data])=0, "Pending", VALUE([1]!New_Licenses[#Data])), [1]!New_Licenses[#Data]), 8, FALSE), "N/A")</f>
        <v>N/A</v>
      </c>
      <c r="H2363" s="9" t="str">
        <f>IF(AND(Table13[[#This Row],[Call Sign]]&lt;&gt;"N/A", Table13[[#This Row],[Call Sign]]&lt;&gt;"Pending"), "Y", "N")</f>
        <v>N</v>
      </c>
      <c r="I2363" s="10" t="str" cm="1">
        <f t="array" ref="I23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3" s="6" t="str" cm="1">
        <f t="array" ref="J2363">IF(IFERROR(VLOOKUP(VALUE(Table13[[#This Row],[County FIPS]]), IFERROR(IF(VALUE([1]!New_Leases[#Data])=0, "Pending", VALUE([1]!New_Leases[#Data])), [1]!New_Leases[#Data]), 13, FALSE), "N")="Active", "Y", "N")</f>
        <v>N</v>
      </c>
      <c r="K2363" s="9" t="str" cm="1">
        <f t="array" ref="K23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3" s="9" t="str" cm="1">
        <f t="array" ref="L23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3" s="11" t="str" cm="1">
        <f t="array" ref="M23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3" s="9" t="str" cm="1">
        <f t="array" ref="N2363">IF(IFERROR(VLOOKUP(VALUE(Table13[[#This Row],[County FIPS]]), VALUE([1]!Assignments_of_Authorization[#Data]), 1, FALSE), "N")&lt;&gt;"N", "Y", "N")</f>
        <v>N</v>
      </c>
      <c r="O2363" s="9" t="str" cm="1">
        <f t="array" ref="O23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3" s="9" t="str" cm="1">
        <f t="array" ref="P23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3" s="9" t="str" cm="1">
        <f t="array" ref="Q23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4" spans="2:17" x14ac:dyDescent="0.25">
      <c r="B2364" s="8" t="s">
        <v>4409</v>
      </c>
      <c r="C2364" t="s">
        <v>1481</v>
      </c>
      <c r="D2364" t="s">
        <v>66</v>
      </c>
      <c r="E2364" t="s">
        <v>8</v>
      </c>
      <c r="F2364" s="4">
        <v>105556</v>
      </c>
      <c r="G2364" s="6" t="str" cm="1">
        <f t="array" ref="G2364">IFERROR(VLOOKUP(VALUE(Table13[[#This Row],[County FIPS]]), IFERROR(IF(VALUE([1]!New_Licenses[#Data])=0, "Pending", VALUE([1]!New_Licenses[#Data])), [1]!New_Licenses[#Data]), 8, FALSE), "N/A")</f>
        <v>N/A</v>
      </c>
      <c r="H2364" s="9" t="str">
        <f>IF(AND(Table13[[#This Row],[Call Sign]]&lt;&gt;"N/A", Table13[[#This Row],[Call Sign]]&lt;&gt;"Pending"), "Y", "N")</f>
        <v>N</v>
      </c>
      <c r="I2364" s="10" t="str" cm="1">
        <f t="array" ref="I23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4" s="6" t="str" cm="1">
        <f t="array" ref="J2364">IF(IFERROR(VLOOKUP(VALUE(Table13[[#This Row],[County FIPS]]), IFERROR(IF(VALUE([1]!New_Leases[#Data])=0, "Pending", VALUE([1]!New_Leases[#Data])), [1]!New_Leases[#Data]), 13, FALSE), "N")="Active", "Y", "N")</f>
        <v>N</v>
      </c>
      <c r="K2364" s="9" t="str" cm="1">
        <f t="array" ref="K23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4" s="9" t="str" cm="1">
        <f t="array" ref="L23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4" s="11" t="str" cm="1">
        <f t="array" ref="M23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4" s="9" t="str" cm="1">
        <f t="array" ref="N2364">IF(IFERROR(VLOOKUP(VALUE(Table13[[#This Row],[County FIPS]]), VALUE([1]!Assignments_of_Authorization[#Data]), 1, FALSE), "N")&lt;&gt;"N", "Y", "N")</f>
        <v>N</v>
      </c>
      <c r="O2364" s="9" t="str" cm="1">
        <f t="array" ref="O23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4" s="9" t="str" cm="1">
        <f t="array" ref="P23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4" s="9" t="str" cm="1">
        <f t="array" ref="Q23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5" spans="2:17" x14ac:dyDescent="0.25">
      <c r="B2365" s="8" t="s">
        <v>4410</v>
      </c>
      <c r="C2365" t="s">
        <v>1481</v>
      </c>
      <c r="D2365" t="s">
        <v>176</v>
      </c>
      <c r="E2365" t="s">
        <v>6</v>
      </c>
      <c r="F2365" s="4">
        <v>27244</v>
      </c>
      <c r="G2365" s="6" t="str" cm="1">
        <f t="array" ref="G2365">IFERROR(VLOOKUP(VALUE(Table13[[#This Row],[County FIPS]]), IFERROR(IF(VALUE([1]!New_Licenses[#Data])=0, "Pending", VALUE([1]!New_Licenses[#Data])), [1]!New_Licenses[#Data]), 8, FALSE), "N/A")</f>
        <v>N/A</v>
      </c>
      <c r="H2365" s="9" t="str">
        <f>IF(AND(Table13[[#This Row],[Call Sign]]&lt;&gt;"N/A", Table13[[#This Row],[Call Sign]]&lt;&gt;"Pending"), "Y", "N")</f>
        <v>N</v>
      </c>
      <c r="I2365" s="10" t="str" cm="1">
        <f t="array" ref="I23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5" s="6" t="str" cm="1">
        <f t="array" ref="J2365">IF(IFERROR(VLOOKUP(VALUE(Table13[[#This Row],[County FIPS]]), IFERROR(IF(VALUE([1]!New_Leases[#Data])=0, "Pending", VALUE([1]!New_Leases[#Data])), [1]!New_Leases[#Data]), 13, FALSE), "N")="Active", "Y", "N")</f>
        <v>N</v>
      </c>
      <c r="K2365" s="9" t="str" cm="1">
        <f t="array" ref="K23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5" s="9" t="str" cm="1">
        <f t="array" ref="L23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5" s="11" t="str" cm="1">
        <f t="array" ref="M23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5" s="9" t="str" cm="1">
        <f t="array" ref="N2365">IF(IFERROR(VLOOKUP(VALUE(Table13[[#This Row],[County FIPS]]), VALUE([1]!Assignments_of_Authorization[#Data]), 1, FALSE), "N")&lt;&gt;"N", "Y", "N")</f>
        <v>N</v>
      </c>
      <c r="O2365" s="9" t="str" cm="1">
        <f t="array" ref="O23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5" s="9" t="str" cm="1">
        <f t="array" ref="P23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5" s="9" t="str" cm="1">
        <f t="array" ref="Q23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6" spans="2:17" x14ac:dyDescent="0.25">
      <c r="B2366" s="8" t="s">
        <v>4411</v>
      </c>
      <c r="C2366" t="s">
        <v>1481</v>
      </c>
      <c r="D2366" t="s">
        <v>1508</v>
      </c>
      <c r="E2366" t="s">
        <v>6</v>
      </c>
      <c r="F2366" s="4">
        <v>31026</v>
      </c>
      <c r="G2366" s="6" t="str" cm="1">
        <f t="array" ref="G2366">IFERROR(VLOOKUP(VALUE(Table13[[#This Row],[County FIPS]]), IFERROR(IF(VALUE([1]!New_Licenses[#Data])=0, "Pending", VALUE([1]!New_Licenses[#Data])), [1]!New_Licenses[#Data]), 8, FALSE), "N/A")</f>
        <v>N/A</v>
      </c>
      <c r="H2366" s="9" t="str">
        <f>IF(AND(Table13[[#This Row],[Call Sign]]&lt;&gt;"N/A", Table13[[#This Row],[Call Sign]]&lt;&gt;"Pending"), "Y", "N")</f>
        <v>N</v>
      </c>
      <c r="I2366" s="10" t="str" cm="1">
        <f t="array" ref="I23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6" s="6" t="str" cm="1">
        <f t="array" ref="J2366">IF(IFERROR(VLOOKUP(VALUE(Table13[[#This Row],[County FIPS]]), IFERROR(IF(VALUE([1]!New_Leases[#Data])=0, "Pending", VALUE([1]!New_Leases[#Data])), [1]!New_Leases[#Data]), 13, FALSE), "N")="Active", "Y", "N")</f>
        <v>N</v>
      </c>
      <c r="K2366" s="9" t="str" cm="1">
        <f t="array" ref="K23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6" s="9" t="str" cm="1">
        <f t="array" ref="L23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6" s="11" t="str" cm="1">
        <f t="array" ref="M23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6" s="9" t="str" cm="1">
        <f t="array" ref="N2366">IF(IFERROR(VLOOKUP(VALUE(Table13[[#This Row],[County FIPS]]), VALUE([1]!Assignments_of_Authorization[#Data]), 1, FALSE), "N")&lt;&gt;"N", "Y", "N")</f>
        <v>N</v>
      </c>
      <c r="O2366" s="9" t="str" cm="1">
        <f t="array" ref="O23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6" s="9" t="str" cm="1">
        <f t="array" ref="P23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6" s="9" t="str" cm="1">
        <f t="array" ref="Q23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7" spans="2:17" x14ac:dyDescent="0.25">
      <c r="B2367" s="8" t="s">
        <v>4412</v>
      </c>
      <c r="C2367" t="s">
        <v>1481</v>
      </c>
      <c r="D2367" t="s">
        <v>849</v>
      </c>
      <c r="E2367" t="s">
        <v>8</v>
      </c>
      <c r="F2367" s="4">
        <v>282090</v>
      </c>
      <c r="G2367" s="6" t="str" cm="1">
        <f t="array" ref="G2367">IFERROR(VLOOKUP(VALUE(Table13[[#This Row],[County FIPS]]), IFERROR(IF(VALUE([1]!New_Licenses[#Data])=0, "Pending", VALUE([1]!New_Licenses[#Data])), [1]!New_Licenses[#Data]), 8, FALSE), "N/A")</f>
        <v>N/A</v>
      </c>
      <c r="H2367" s="9" t="str">
        <f>IF(AND(Table13[[#This Row],[Call Sign]]&lt;&gt;"N/A", Table13[[#This Row],[Call Sign]]&lt;&gt;"Pending"), "Y", "N")</f>
        <v>N</v>
      </c>
      <c r="I2367" s="10" t="str" cm="1">
        <f t="array" ref="I23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7" s="6" t="str" cm="1">
        <f t="array" ref="J2367">IF(IFERROR(VLOOKUP(VALUE(Table13[[#This Row],[County FIPS]]), IFERROR(IF(VALUE([1]!New_Leases[#Data])=0, "Pending", VALUE([1]!New_Leases[#Data])), [1]!New_Leases[#Data]), 13, FALSE), "N")="Active", "Y", "N")</f>
        <v>N</v>
      </c>
      <c r="K2367" s="9" t="str" cm="1">
        <f t="array" ref="K23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7" s="9" t="str" cm="1">
        <f t="array" ref="L23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7" s="11" t="str" cm="1">
        <f t="array" ref="M23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7" s="9" t="str" cm="1">
        <f t="array" ref="N2367">IF(IFERROR(VLOOKUP(VALUE(Table13[[#This Row],[County FIPS]]), VALUE([1]!Assignments_of_Authorization[#Data]), 1, FALSE), "N")&lt;&gt;"N", "Y", "N")</f>
        <v>N</v>
      </c>
      <c r="O2367" s="9" t="str" cm="1">
        <f t="array" ref="O23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7" s="9" t="str" cm="1">
        <f t="array" ref="P23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7" s="9" t="str" cm="1">
        <f t="array" ref="Q23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8" spans="2:17" x14ac:dyDescent="0.25">
      <c r="B2368" s="8" t="s">
        <v>4413</v>
      </c>
      <c r="C2368" t="s">
        <v>1509</v>
      </c>
      <c r="D2368" t="s">
        <v>1510</v>
      </c>
      <c r="E2368" t="s">
        <v>6</v>
      </c>
      <c r="F2368" s="4">
        <v>2747</v>
      </c>
      <c r="G2368" s="6" t="str" cm="1">
        <f t="array" ref="G2368">IFERROR(VLOOKUP(VALUE(Table13[[#This Row],[County FIPS]]), IFERROR(IF(VALUE([1]!New_Licenses[#Data])=0, "Pending", VALUE([1]!New_Licenses[#Data])), [1]!New_Licenses[#Data]), 8, FALSE), "N/A")</f>
        <v>N/A</v>
      </c>
      <c r="H2368" s="9" t="str">
        <f>IF(AND(Table13[[#This Row],[Call Sign]]&lt;&gt;"N/A", Table13[[#This Row],[Call Sign]]&lt;&gt;"Pending"), "Y", "N")</f>
        <v>N</v>
      </c>
      <c r="I2368" s="10" t="str" cm="1">
        <f t="array" ref="I23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8" s="6" t="str" cm="1">
        <f t="array" ref="J2368">IF(IFERROR(VLOOKUP(VALUE(Table13[[#This Row],[County FIPS]]), IFERROR(IF(VALUE([1]!New_Leases[#Data])=0, "Pending", VALUE([1]!New_Leases[#Data])), [1]!New_Leases[#Data]), 13, FALSE), "N")="Active", "Y", "N")</f>
        <v>N</v>
      </c>
      <c r="K2368" s="9" t="str" cm="1">
        <f t="array" ref="K23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8" s="9" t="str" cm="1">
        <f t="array" ref="L23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8" s="11" t="str" cm="1">
        <f t="array" ref="M23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8" s="9" t="str" cm="1">
        <f t="array" ref="N2368">IF(IFERROR(VLOOKUP(VALUE(Table13[[#This Row],[County FIPS]]), VALUE([1]!Assignments_of_Authorization[#Data]), 1, FALSE), "N")&lt;&gt;"N", "Y", "N")</f>
        <v>N</v>
      </c>
      <c r="O2368" s="9" t="str" cm="1">
        <f t="array" ref="O23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8" s="9" t="str" cm="1">
        <f t="array" ref="P23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8" s="9" t="str" cm="1">
        <f t="array" ref="Q23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69" spans="2:17" x14ac:dyDescent="0.25">
      <c r="B2369" s="8" t="s">
        <v>4414</v>
      </c>
      <c r="C2369" t="s">
        <v>1509</v>
      </c>
      <c r="D2369" t="s">
        <v>1511</v>
      </c>
      <c r="E2369" t="s">
        <v>6</v>
      </c>
      <c r="F2369" s="4">
        <v>19149</v>
      </c>
      <c r="G2369" s="6" t="str" cm="1">
        <f t="array" ref="G2369">IFERROR(VLOOKUP(VALUE(Table13[[#This Row],[County FIPS]]), IFERROR(IF(VALUE([1]!New_Licenses[#Data])=0, "Pending", VALUE([1]!New_Licenses[#Data])), [1]!New_Licenses[#Data]), 8, FALSE), "N/A")</f>
        <v>N/A</v>
      </c>
      <c r="H2369" s="9" t="str">
        <f>IF(AND(Table13[[#This Row],[Call Sign]]&lt;&gt;"N/A", Table13[[#This Row],[Call Sign]]&lt;&gt;"Pending"), "Y", "N")</f>
        <v>N</v>
      </c>
      <c r="I2369" s="10" t="str" cm="1">
        <f t="array" ref="I23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69" s="6" t="str" cm="1">
        <f t="array" ref="J2369">IF(IFERROR(VLOOKUP(VALUE(Table13[[#This Row],[County FIPS]]), IFERROR(IF(VALUE([1]!New_Leases[#Data])=0, "Pending", VALUE([1]!New_Leases[#Data])), [1]!New_Leases[#Data]), 13, FALSE), "N")="Active", "Y", "N")</f>
        <v>N</v>
      </c>
      <c r="K2369" s="9" t="str" cm="1">
        <f t="array" ref="K23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69" s="9" t="str" cm="1">
        <f t="array" ref="L23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69" s="11" t="str" cm="1">
        <f t="array" ref="M23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69" s="9" t="str" cm="1">
        <f t="array" ref="N2369">IF(IFERROR(VLOOKUP(VALUE(Table13[[#This Row],[County FIPS]]), VALUE([1]!Assignments_of_Authorization[#Data]), 1, FALSE), "N")&lt;&gt;"N", "Y", "N")</f>
        <v>N</v>
      </c>
      <c r="O2369" s="9" t="str" cm="1">
        <f t="array" ref="O23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69" s="9" t="str" cm="1">
        <f t="array" ref="P23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69" s="9" t="str" cm="1">
        <f t="array" ref="Q23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0" spans="2:17" x14ac:dyDescent="0.25">
      <c r="B2370" s="8" t="s">
        <v>4415</v>
      </c>
      <c r="C2370" t="s">
        <v>1509</v>
      </c>
      <c r="D2370" t="s">
        <v>1512</v>
      </c>
      <c r="E2370" t="s">
        <v>6</v>
      </c>
      <c r="F2370" s="4">
        <v>3381</v>
      </c>
      <c r="G2370" s="6" t="str" cm="1">
        <f t="array" ref="G2370">IFERROR(VLOOKUP(VALUE(Table13[[#This Row],[County FIPS]]), IFERROR(IF(VALUE([1]!New_Licenses[#Data])=0, "Pending", VALUE([1]!New_Licenses[#Data])), [1]!New_Licenses[#Data]), 8, FALSE), "N/A")</f>
        <v>N/A</v>
      </c>
      <c r="H2370" s="9" t="str">
        <f>IF(AND(Table13[[#This Row],[Call Sign]]&lt;&gt;"N/A", Table13[[#This Row],[Call Sign]]&lt;&gt;"Pending"), "Y", "N")</f>
        <v>N</v>
      </c>
      <c r="I2370" s="10" t="str" cm="1">
        <f t="array" ref="I23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0" s="6" t="str" cm="1">
        <f t="array" ref="J2370">IF(IFERROR(VLOOKUP(VALUE(Table13[[#This Row],[County FIPS]]), IFERROR(IF(VALUE([1]!New_Leases[#Data])=0, "Pending", VALUE([1]!New_Leases[#Data])), [1]!New_Leases[#Data]), 13, FALSE), "N")="Active", "Y", "N")</f>
        <v>N</v>
      </c>
      <c r="K2370" s="9" t="str" cm="1">
        <f t="array" ref="K23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0" s="9" t="str" cm="1">
        <f t="array" ref="L23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0" s="11" t="str" cm="1">
        <f t="array" ref="M23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0" s="9" t="str" cm="1">
        <f t="array" ref="N2370">IF(IFERROR(VLOOKUP(VALUE(Table13[[#This Row],[County FIPS]]), VALUE([1]!Assignments_of_Authorization[#Data]), 1, FALSE), "N")&lt;&gt;"N", "Y", "N")</f>
        <v>N</v>
      </c>
      <c r="O2370" s="9" t="str" cm="1">
        <f t="array" ref="O23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0" s="9" t="str" cm="1">
        <f t="array" ref="P23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0" s="9" t="str" cm="1">
        <f t="array" ref="Q23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1" spans="2:17" x14ac:dyDescent="0.25">
      <c r="B2371" s="8" t="s">
        <v>4416</v>
      </c>
      <c r="C2371" t="s">
        <v>1509</v>
      </c>
      <c r="D2371" t="s">
        <v>1513</v>
      </c>
      <c r="E2371" t="s">
        <v>6</v>
      </c>
      <c r="F2371" s="4">
        <v>7003</v>
      </c>
      <c r="G2371" s="6" t="str" cm="1">
        <f t="array" ref="G2371">IFERROR(VLOOKUP(VALUE(Table13[[#This Row],[County FIPS]]), IFERROR(IF(VALUE([1]!New_Licenses[#Data])=0, "Pending", VALUE([1]!New_Licenses[#Data])), [1]!New_Licenses[#Data]), 8, FALSE), "N/A")</f>
        <v>N/A</v>
      </c>
      <c r="H2371" s="9" t="str">
        <f>IF(AND(Table13[[#This Row],[Call Sign]]&lt;&gt;"N/A", Table13[[#This Row],[Call Sign]]&lt;&gt;"Pending"), "Y", "N")</f>
        <v>N</v>
      </c>
      <c r="I2371" s="10" t="str" cm="1">
        <f t="array" ref="I23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1" s="6" t="str" cm="1">
        <f t="array" ref="J2371">IF(IFERROR(VLOOKUP(VALUE(Table13[[#This Row],[County FIPS]]), IFERROR(IF(VALUE([1]!New_Leases[#Data])=0, "Pending", VALUE([1]!New_Leases[#Data])), [1]!New_Leases[#Data]), 13, FALSE), "N")="Active", "Y", "N")</f>
        <v>N</v>
      </c>
      <c r="K2371" s="9" t="str" cm="1">
        <f t="array" ref="K23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1" s="9" t="str" cm="1">
        <f t="array" ref="L23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1" s="11" t="str" cm="1">
        <f t="array" ref="M23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1" s="9" t="str" cm="1">
        <f t="array" ref="N2371">IF(IFERROR(VLOOKUP(VALUE(Table13[[#This Row],[County FIPS]]), VALUE([1]!Assignments_of_Authorization[#Data]), 1, FALSE), "N")&lt;&gt;"N", "Y", "N")</f>
        <v>N</v>
      </c>
      <c r="O2371" s="9" t="str" cm="1">
        <f t="array" ref="O23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1" s="9" t="str" cm="1">
        <f t="array" ref="P23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1" s="9" t="str" cm="1">
        <f t="array" ref="Q23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2" spans="2:17" x14ac:dyDescent="0.25">
      <c r="B2372" s="8" t="s">
        <v>4417</v>
      </c>
      <c r="C2372" t="s">
        <v>1509</v>
      </c>
      <c r="D2372" t="s">
        <v>1514</v>
      </c>
      <c r="E2372" t="s">
        <v>6</v>
      </c>
      <c r="F2372" s="4">
        <v>34375</v>
      </c>
      <c r="G2372" s="6" t="str" cm="1">
        <f t="array" ref="G2372">IFERROR(VLOOKUP(VALUE(Table13[[#This Row],[County FIPS]]), IFERROR(IF(VALUE([1]!New_Licenses[#Data])=0, "Pending", VALUE([1]!New_Licenses[#Data])), [1]!New_Licenses[#Data]), 8, FALSE), "N/A")</f>
        <v>N/A</v>
      </c>
      <c r="H2372" s="9" t="str">
        <f>IF(AND(Table13[[#This Row],[Call Sign]]&lt;&gt;"N/A", Table13[[#This Row],[Call Sign]]&lt;&gt;"Pending"), "Y", "N")</f>
        <v>N</v>
      </c>
      <c r="I2372" s="10" t="str" cm="1">
        <f t="array" ref="I23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2" s="6" t="str" cm="1">
        <f t="array" ref="J2372">IF(IFERROR(VLOOKUP(VALUE(Table13[[#This Row],[County FIPS]]), IFERROR(IF(VALUE([1]!New_Leases[#Data])=0, "Pending", VALUE([1]!New_Leases[#Data])), [1]!New_Leases[#Data]), 13, FALSE), "N")="Active", "Y", "N")</f>
        <v>N</v>
      </c>
      <c r="K2372" s="9" t="str" cm="1">
        <f t="array" ref="K23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2" s="9" t="str" cm="1">
        <f t="array" ref="L23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2" s="11" t="str" cm="1">
        <f t="array" ref="M23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2" s="9" t="str" cm="1">
        <f t="array" ref="N2372">IF(IFERROR(VLOOKUP(VALUE(Table13[[#This Row],[County FIPS]]), VALUE([1]!Assignments_of_Authorization[#Data]), 1, FALSE), "N")&lt;&gt;"N", "Y", "N")</f>
        <v>N</v>
      </c>
      <c r="O2372" s="9" t="str" cm="1">
        <f t="array" ref="O23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2" s="9" t="str" cm="1">
        <f t="array" ref="P23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2" s="9" t="str" cm="1">
        <f t="array" ref="Q23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3" spans="2:17" x14ac:dyDescent="0.25">
      <c r="B2373" s="8" t="s">
        <v>4418</v>
      </c>
      <c r="C2373" t="s">
        <v>1509</v>
      </c>
      <c r="D2373" t="s">
        <v>510</v>
      </c>
      <c r="E2373" t="s">
        <v>6</v>
      </c>
      <c r="F2373" s="4">
        <v>38301</v>
      </c>
      <c r="G2373" s="6" t="str" cm="1">
        <f t="array" ref="G2373">IFERROR(VLOOKUP(VALUE(Table13[[#This Row],[County FIPS]]), IFERROR(IF(VALUE([1]!New_Licenses[#Data])=0, "Pending", VALUE([1]!New_Licenses[#Data])), [1]!New_Licenses[#Data]), 8, FALSE), "N/A")</f>
        <v>N/A</v>
      </c>
      <c r="H2373" s="9" t="str">
        <f>IF(AND(Table13[[#This Row],[Call Sign]]&lt;&gt;"N/A", Table13[[#This Row],[Call Sign]]&lt;&gt;"Pending"), "Y", "N")</f>
        <v>N</v>
      </c>
      <c r="I2373" s="10" t="str" cm="1">
        <f t="array" ref="I23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3" s="6" t="str" cm="1">
        <f t="array" ref="J2373">IF(IFERROR(VLOOKUP(VALUE(Table13[[#This Row],[County FIPS]]), IFERROR(IF(VALUE([1]!New_Leases[#Data])=0, "Pending", VALUE([1]!New_Leases[#Data])), [1]!New_Leases[#Data]), 13, FALSE), "N")="Active", "Y", "N")</f>
        <v>N</v>
      </c>
      <c r="K2373" s="9" t="str" cm="1">
        <f t="array" ref="K23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3" s="9" t="str" cm="1">
        <f t="array" ref="L23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3" s="11" t="str" cm="1">
        <f t="array" ref="M23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3" s="9" t="str" cm="1">
        <f t="array" ref="N2373">IF(IFERROR(VLOOKUP(VALUE(Table13[[#This Row],[County FIPS]]), VALUE([1]!Assignments_of_Authorization[#Data]), 1, FALSE), "N")&lt;&gt;"N", "Y", "N")</f>
        <v>N</v>
      </c>
      <c r="O2373" s="9" t="str" cm="1">
        <f t="array" ref="O23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3" s="9" t="str" cm="1">
        <f t="array" ref="P23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3" s="9" t="str" cm="1">
        <f t="array" ref="Q23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4" spans="2:17" x14ac:dyDescent="0.25">
      <c r="B2374" s="8" t="s">
        <v>4419</v>
      </c>
      <c r="C2374" t="s">
        <v>1509</v>
      </c>
      <c r="D2374" t="s">
        <v>1515</v>
      </c>
      <c r="E2374" t="s">
        <v>6</v>
      </c>
      <c r="F2374" s="4">
        <v>5247</v>
      </c>
      <c r="G2374" s="6" t="str" cm="1">
        <f t="array" ref="G2374">IFERROR(VLOOKUP(VALUE(Table13[[#This Row],[County FIPS]]), IFERROR(IF(VALUE([1]!New_Licenses[#Data])=0, "Pending", VALUE([1]!New_Licenses[#Data])), [1]!New_Licenses[#Data]), 8, FALSE), "N/A")</f>
        <v>N/A</v>
      </c>
      <c r="H2374" s="9" t="str">
        <f>IF(AND(Table13[[#This Row],[Call Sign]]&lt;&gt;"N/A", Table13[[#This Row],[Call Sign]]&lt;&gt;"Pending"), "Y", "N")</f>
        <v>N</v>
      </c>
      <c r="I2374" s="10" t="str" cm="1">
        <f t="array" ref="I23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4" s="6" t="str" cm="1">
        <f t="array" ref="J2374">IF(IFERROR(VLOOKUP(VALUE(Table13[[#This Row],[County FIPS]]), IFERROR(IF(VALUE([1]!New_Leases[#Data])=0, "Pending", VALUE([1]!New_Leases[#Data])), [1]!New_Leases[#Data]), 13, FALSE), "N")="Active", "Y", "N")</f>
        <v>N</v>
      </c>
      <c r="K2374" s="9" t="str" cm="1">
        <f t="array" ref="K23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4" s="9" t="str" cm="1">
        <f t="array" ref="L23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4" s="11" t="str" cm="1">
        <f t="array" ref="M23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4" s="9" t="str" cm="1">
        <f t="array" ref="N2374">IF(IFERROR(VLOOKUP(VALUE(Table13[[#This Row],[County FIPS]]), VALUE([1]!Assignments_of_Authorization[#Data]), 1, FALSE), "N")&lt;&gt;"N", "Y", "N")</f>
        <v>N</v>
      </c>
      <c r="O2374" s="9" t="str" cm="1">
        <f t="array" ref="O23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4" s="9" t="str" cm="1">
        <f t="array" ref="P23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4" s="9" t="str" cm="1">
        <f t="array" ref="Q23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5" spans="2:17" x14ac:dyDescent="0.25">
      <c r="B2375" s="8" t="s">
        <v>4420</v>
      </c>
      <c r="C2375" t="s">
        <v>1509</v>
      </c>
      <c r="D2375" t="s">
        <v>1126</v>
      </c>
      <c r="E2375" t="s">
        <v>6</v>
      </c>
      <c r="F2375" s="4">
        <v>1948</v>
      </c>
      <c r="G2375" s="6" t="str" cm="1">
        <f t="array" ref="G2375">IFERROR(VLOOKUP(VALUE(Table13[[#This Row],[County FIPS]]), IFERROR(IF(VALUE([1]!New_Licenses[#Data])=0, "Pending", VALUE([1]!New_Licenses[#Data])), [1]!New_Licenses[#Data]), 8, FALSE), "N/A")</f>
        <v>N/A</v>
      </c>
      <c r="H2375" s="9" t="str">
        <f>IF(AND(Table13[[#This Row],[Call Sign]]&lt;&gt;"N/A", Table13[[#This Row],[Call Sign]]&lt;&gt;"Pending"), "Y", "N")</f>
        <v>N</v>
      </c>
      <c r="I2375" s="10" t="str" cm="1">
        <f t="array" ref="I23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5" s="6" t="str" cm="1">
        <f t="array" ref="J2375">IF(IFERROR(VLOOKUP(VALUE(Table13[[#This Row],[County FIPS]]), IFERROR(IF(VALUE([1]!New_Leases[#Data])=0, "Pending", VALUE([1]!New_Leases[#Data])), [1]!New_Leases[#Data]), 13, FALSE), "N")="Active", "Y", "N")</f>
        <v>N</v>
      </c>
      <c r="K2375" s="9" t="str" cm="1">
        <f t="array" ref="K23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5" s="9" t="str" cm="1">
        <f t="array" ref="L23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5" s="11" t="str" cm="1">
        <f t="array" ref="M23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5" s="9" t="str" cm="1">
        <f t="array" ref="N2375">IF(IFERROR(VLOOKUP(VALUE(Table13[[#This Row],[County FIPS]]), VALUE([1]!Assignments_of_Authorization[#Data]), 1, FALSE), "N")&lt;&gt;"N", "Y", "N")</f>
        <v>N</v>
      </c>
      <c r="O2375" s="9" t="str" cm="1">
        <f t="array" ref="O23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5" s="9" t="str" cm="1">
        <f t="array" ref="P23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5" s="9" t="str" cm="1">
        <f t="array" ref="Q23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6" spans="2:17" x14ac:dyDescent="0.25">
      <c r="B2376" s="8" t="s">
        <v>4421</v>
      </c>
      <c r="C2376" t="s">
        <v>1509</v>
      </c>
      <c r="D2376" t="s">
        <v>185</v>
      </c>
      <c r="E2376" t="s">
        <v>6</v>
      </c>
      <c r="F2376" s="4">
        <v>10243</v>
      </c>
      <c r="G2376" s="6" t="str" cm="1">
        <f t="array" ref="G2376">IFERROR(VLOOKUP(VALUE(Table13[[#This Row],[County FIPS]]), IFERROR(IF(VALUE([1]!New_Licenses[#Data])=0, "Pending", VALUE([1]!New_Licenses[#Data])), [1]!New_Licenses[#Data]), 8, FALSE), "N/A")</f>
        <v>N/A</v>
      </c>
      <c r="H2376" s="9" t="str">
        <f>IF(AND(Table13[[#This Row],[Call Sign]]&lt;&gt;"N/A", Table13[[#This Row],[Call Sign]]&lt;&gt;"Pending"), "Y", "N")</f>
        <v>N</v>
      </c>
      <c r="I2376" s="10" t="str" cm="1">
        <f t="array" ref="I23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6" s="6" t="str" cm="1">
        <f t="array" ref="J2376">IF(IFERROR(VLOOKUP(VALUE(Table13[[#This Row],[County FIPS]]), IFERROR(IF(VALUE([1]!New_Leases[#Data])=0, "Pending", VALUE([1]!New_Leases[#Data])), [1]!New_Leases[#Data]), 13, FALSE), "N")="Active", "Y", "N")</f>
        <v>N</v>
      </c>
      <c r="K2376" s="9" t="str" cm="1">
        <f t="array" ref="K23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6" s="9" t="str" cm="1">
        <f t="array" ref="L23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6" s="11" t="str" cm="1">
        <f t="array" ref="M23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6" s="9" t="str" cm="1">
        <f t="array" ref="N2376">IF(IFERROR(VLOOKUP(VALUE(Table13[[#This Row],[County FIPS]]), VALUE([1]!Assignments_of_Authorization[#Data]), 1, FALSE), "N")&lt;&gt;"N", "Y", "N")</f>
        <v>N</v>
      </c>
      <c r="O2376" s="9" t="str" cm="1">
        <f t="array" ref="O23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6" s="9" t="str" cm="1">
        <f t="array" ref="P23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6" s="9" t="str" cm="1">
        <f t="array" ref="Q23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7" spans="2:17" x14ac:dyDescent="0.25">
      <c r="B2377" s="8" t="s">
        <v>4422</v>
      </c>
      <c r="C2377" t="s">
        <v>1509</v>
      </c>
      <c r="D2377" t="s">
        <v>731</v>
      </c>
      <c r="E2377" t="s">
        <v>6</v>
      </c>
      <c r="F2377" s="4">
        <v>1377</v>
      </c>
      <c r="G2377" s="6" t="str" cm="1">
        <f t="array" ref="G2377">IFERROR(VLOOKUP(VALUE(Table13[[#This Row],[County FIPS]]), IFERROR(IF(VALUE([1]!New_Licenses[#Data])=0, "Pending", VALUE([1]!New_Licenses[#Data])), [1]!New_Licenses[#Data]), 8, FALSE), "N/A")</f>
        <v>N/A</v>
      </c>
      <c r="H2377" s="9" t="str">
        <f>IF(AND(Table13[[#This Row],[Call Sign]]&lt;&gt;"N/A", Table13[[#This Row],[Call Sign]]&lt;&gt;"Pending"), "Y", "N")</f>
        <v>N</v>
      </c>
      <c r="I2377" s="10" t="str" cm="1">
        <f t="array" ref="I23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7" s="6" t="str" cm="1">
        <f t="array" ref="J2377">IF(IFERROR(VLOOKUP(VALUE(Table13[[#This Row],[County FIPS]]), IFERROR(IF(VALUE([1]!New_Leases[#Data])=0, "Pending", VALUE([1]!New_Leases[#Data])), [1]!New_Leases[#Data]), 13, FALSE), "N")="Active", "Y", "N")</f>
        <v>N</v>
      </c>
      <c r="K2377" s="9" t="str" cm="1">
        <f t="array" ref="K23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7" s="9" t="str" cm="1">
        <f t="array" ref="L23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7" s="11" t="str" cm="1">
        <f t="array" ref="M23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7" s="9" t="str" cm="1">
        <f t="array" ref="N2377">IF(IFERROR(VLOOKUP(VALUE(Table13[[#This Row],[County FIPS]]), VALUE([1]!Assignments_of_Authorization[#Data]), 1, FALSE), "N")&lt;&gt;"N", "Y", "N")</f>
        <v>N</v>
      </c>
      <c r="O2377" s="9" t="str" cm="1">
        <f t="array" ref="O23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7" s="9" t="str" cm="1">
        <f t="array" ref="P23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7" s="9" t="str" cm="1">
        <f t="array" ref="Q23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8" spans="2:17" x14ac:dyDescent="0.25">
      <c r="B2378" s="8" t="s">
        <v>4423</v>
      </c>
      <c r="C2378" t="s">
        <v>1509</v>
      </c>
      <c r="D2378" t="s">
        <v>1516</v>
      </c>
      <c r="E2378" t="s">
        <v>6</v>
      </c>
      <c r="F2378" s="4">
        <v>9373</v>
      </c>
      <c r="G2378" s="6" t="str" cm="1">
        <f t="array" ref="G2378">IFERROR(VLOOKUP(VALUE(Table13[[#This Row],[County FIPS]]), IFERROR(IF(VALUE([1]!New_Licenses[#Data])=0, "Pending", VALUE([1]!New_Licenses[#Data])), [1]!New_Licenses[#Data]), 8, FALSE), "N/A")</f>
        <v>N/A</v>
      </c>
      <c r="H2378" s="9" t="str">
        <f>IF(AND(Table13[[#This Row],[Call Sign]]&lt;&gt;"N/A", Table13[[#This Row],[Call Sign]]&lt;&gt;"Pending"), "Y", "N")</f>
        <v>N</v>
      </c>
      <c r="I2378" s="10" t="str" cm="1">
        <f t="array" ref="I23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8" s="6" t="str" cm="1">
        <f t="array" ref="J2378">IF(IFERROR(VLOOKUP(VALUE(Table13[[#This Row],[County FIPS]]), IFERROR(IF(VALUE([1]!New_Leases[#Data])=0, "Pending", VALUE([1]!New_Leases[#Data])), [1]!New_Leases[#Data]), 13, FALSE), "N")="Active", "Y", "N")</f>
        <v>N</v>
      </c>
      <c r="K2378" s="9" t="str" cm="1">
        <f t="array" ref="K23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8" s="9" t="str" cm="1">
        <f t="array" ref="L23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8" s="11" t="str" cm="1">
        <f t="array" ref="M23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8" s="9" t="str" cm="1">
        <f t="array" ref="N2378">IF(IFERROR(VLOOKUP(VALUE(Table13[[#This Row],[County FIPS]]), VALUE([1]!Assignments_of_Authorization[#Data]), 1, FALSE), "N")&lt;&gt;"N", "Y", "N")</f>
        <v>N</v>
      </c>
      <c r="O2378" s="9" t="str" cm="1">
        <f t="array" ref="O23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8" s="9" t="str" cm="1">
        <f t="array" ref="P23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8" s="9" t="str" cm="1">
        <f t="array" ref="Q23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79" spans="2:17" x14ac:dyDescent="0.25">
      <c r="B2379" s="8" t="s">
        <v>4424</v>
      </c>
      <c r="C2379" t="s">
        <v>1509</v>
      </c>
      <c r="D2379" t="s">
        <v>132</v>
      </c>
      <c r="E2379" t="s">
        <v>6</v>
      </c>
      <c r="F2379" s="4">
        <v>3837</v>
      </c>
      <c r="G2379" s="6" t="str" cm="1">
        <f t="array" ref="G2379">IFERROR(VLOOKUP(VALUE(Table13[[#This Row],[County FIPS]]), IFERROR(IF(VALUE([1]!New_Licenses[#Data])=0, "Pending", VALUE([1]!New_Licenses[#Data])), [1]!New_Licenses[#Data]), 8, FALSE), "N/A")</f>
        <v>N/A</v>
      </c>
      <c r="H2379" s="9" t="str">
        <f>IF(AND(Table13[[#This Row],[Call Sign]]&lt;&gt;"N/A", Table13[[#This Row],[Call Sign]]&lt;&gt;"Pending"), "Y", "N")</f>
        <v>N</v>
      </c>
      <c r="I2379" s="10" t="str" cm="1">
        <f t="array" ref="I23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79" s="6" t="str" cm="1">
        <f t="array" ref="J2379">IF(IFERROR(VLOOKUP(VALUE(Table13[[#This Row],[County FIPS]]), IFERROR(IF(VALUE([1]!New_Leases[#Data])=0, "Pending", VALUE([1]!New_Leases[#Data])), [1]!New_Leases[#Data]), 13, FALSE), "N")="Active", "Y", "N")</f>
        <v>N</v>
      </c>
      <c r="K2379" s="9" t="str" cm="1">
        <f t="array" ref="K23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79" s="9" t="str" cm="1">
        <f t="array" ref="L23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79" s="11" t="str" cm="1">
        <f t="array" ref="M23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79" s="9" t="str" cm="1">
        <f t="array" ref="N2379">IF(IFERROR(VLOOKUP(VALUE(Table13[[#This Row],[County FIPS]]), VALUE([1]!Assignments_of_Authorization[#Data]), 1, FALSE), "N")&lt;&gt;"N", "Y", "N")</f>
        <v>N</v>
      </c>
      <c r="O2379" s="9" t="str" cm="1">
        <f t="array" ref="O23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79" s="9" t="str" cm="1">
        <f t="array" ref="P23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79" s="9" t="str" cm="1">
        <f t="array" ref="Q23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0" spans="2:17" x14ac:dyDescent="0.25">
      <c r="B2380" s="8" t="s">
        <v>4425</v>
      </c>
      <c r="C2380" t="s">
        <v>1509</v>
      </c>
      <c r="D2380" t="s">
        <v>20</v>
      </c>
      <c r="E2380" t="s">
        <v>6</v>
      </c>
      <c r="F2380" s="4">
        <v>14967</v>
      </c>
      <c r="G2380" s="6" t="str" cm="1">
        <f t="array" ref="G2380">IFERROR(VLOOKUP(VALUE(Table13[[#This Row],[County FIPS]]), IFERROR(IF(VALUE([1]!New_Licenses[#Data])=0, "Pending", VALUE([1]!New_Licenses[#Data])), [1]!New_Licenses[#Data]), 8, FALSE), "N/A")</f>
        <v>N/A</v>
      </c>
      <c r="H2380" s="9" t="str">
        <f>IF(AND(Table13[[#This Row],[Call Sign]]&lt;&gt;"N/A", Table13[[#This Row],[Call Sign]]&lt;&gt;"Pending"), "Y", "N")</f>
        <v>N</v>
      </c>
      <c r="I2380" s="10" t="str" cm="1">
        <f t="array" ref="I23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0" s="6" t="str" cm="1">
        <f t="array" ref="J2380">IF(IFERROR(VLOOKUP(VALUE(Table13[[#This Row],[County FIPS]]), IFERROR(IF(VALUE([1]!New_Leases[#Data])=0, "Pending", VALUE([1]!New_Leases[#Data])), [1]!New_Leases[#Data]), 13, FALSE), "N")="Active", "Y", "N")</f>
        <v>N</v>
      </c>
      <c r="K2380" s="9" t="str" cm="1">
        <f t="array" ref="K23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0" s="9" t="str" cm="1">
        <f t="array" ref="L23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0" s="11" t="str" cm="1">
        <f t="array" ref="M23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0" s="9" t="str" cm="1">
        <f t="array" ref="N2380">IF(IFERROR(VLOOKUP(VALUE(Table13[[#This Row],[County FIPS]]), VALUE([1]!Assignments_of_Authorization[#Data]), 1, FALSE), "N")&lt;&gt;"N", "Y", "N")</f>
        <v>N</v>
      </c>
      <c r="O2380" s="9" t="str" cm="1">
        <f t="array" ref="O23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0" s="9" t="str" cm="1">
        <f t="array" ref="P23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0" s="9" t="str" cm="1">
        <f t="array" ref="Q23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1" spans="2:17" x14ac:dyDescent="0.25">
      <c r="B2381" s="8" t="s">
        <v>4426</v>
      </c>
      <c r="C2381" t="s">
        <v>1509</v>
      </c>
      <c r="D2381" t="s">
        <v>1517</v>
      </c>
      <c r="E2381" t="s">
        <v>6</v>
      </c>
      <c r="F2381" s="4">
        <v>28325</v>
      </c>
      <c r="G2381" s="6" t="str" cm="1">
        <f t="array" ref="G2381">IFERROR(VLOOKUP(VALUE(Table13[[#This Row],[County FIPS]]), IFERROR(IF(VALUE([1]!New_Licenses[#Data])=0, "Pending", VALUE([1]!New_Licenses[#Data])), [1]!New_Licenses[#Data]), 8, FALSE), "N/A")</f>
        <v>N/A</v>
      </c>
      <c r="H2381" s="9" t="str">
        <f>IF(AND(Table13[[#This Row],[Call Sign]]&lt;&gt;"N/A", Table13[[#This Row],[Call Sign]]&lt;&gt;"Pending"), "Y", "N")</f>
        <v>N</v>
      </c>
      <c r="I2381" s="10" t="str" cm="1">
        <f t="array" ref="I23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1" s="6" t="str" cm="1">
        <f t="array" ref="J2381">IF(IFERROR(VLOOKUP(VALUE(Table13[[#This Row],[County FIPS]]), IFERROR(IF(VALUE([1]!New_Leases[#Data])=0, "Pending", VALUE([1]!New_Leases[#Data])), [1]!New_Leases[#Data]), 13, FALSE), "N")="Active", "Y", "N")</f>
        <v>N</v>
      </c>
      <c r="K2381" s="9" t="str" cm="1">
        <f t="array" ref="K23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1" s="9" t="str" cm="1">
        <f t="array" ref="L23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1" s="11" t="str" cm="1">
        <f t="array" ref="M23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1" s="9" t="str" cm="1">
        <f t="array" ref="N2381">IF(IFERROR(VLOOKUP(VALUE(Table13[[#This Row],[County FIPS]]), VALUE([1]!Assignments_of_Authorization[#Data]), 1, FALSE), "N")&lt;&gt;"N", "Y", "N")</f>
        <v>N</v>
      </c>
      <c r="O2381" s="9" t="str" cm="1">
        <f t="array" ref="O23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1" s="9" t="str" cm="1">
        <f t="array" ref="P23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1" s="9" t="str" cm="1">
        <f t="array" ref="Q23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2" spans="2:17" x14ac:dyDescent="0.25">
      <c r="B2382" s="8" t="s">
        <v>4427</v>
      </c>
      <c r="C2382" t="s">
        <v>1509</v>
      </c>
      <c r="D2382" t="s">
        <v>1518</v>
      </c>
      <c r="E2382" t="s">
        <v>6</v>
      </c>
      <c r="F2382" s="4">
        <v>3902</v>
      </c>
      <c r="G2382" s="6" t="str" cm="1">
        <f t="array" ref="G2382">IFERROR(VLOOKUP(VALUE(Table13[[#This Row],[County FIPS]]), IFERROR(IF(VALUE([1]!New_Licenses[#Data])=0, "Pending", VALUE([1]!New_Licenses[#Data])), [1]!New_Licenses[#Data]), 8, FALSE), "N/A")</f>
        <v>N/A</v>
      </c>
      <c r="H2382" s="9" t="str">
        <f>IF(AND(Table13[[#This Row],[Call Sign]]&lt;&gt;"N/A", Table13[[#This Row],[Call Sign]]&lt;&gt;"Pending"), "Y", "N")</f>
        <v>N</v>
      </c>
      <c r="I2382" s="10" t="str" cm="1">
        <f t="array" ref="I23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2" s="6" t="str" cm="1">
        <f t="array" ref="J2382">IF(IFERROR(VLOOKUP(VALUE(Table13[[#This Row],[County FIPS]]), IFERROR(IF(VALUE([1]!New_Leases[#Data])=0, "Pending", VALUE([1]!New_Leases[#Data])), [1]!New_Leases[#Data]), 13, FALSE), "N")="Active", "Y", "N")</f>
        <v>N</v>
      </c>
      <c r="K2382" s="9" t="str" cm="1">
        <f t="array" ref="K23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2" s="9" t="str" cm="1">
        <f t="array" ref="L23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2" s="11" t="str" cm="1">
        <f t="array" ref="M23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2" s="9" t="str" cm="1">
        <f t="array" ref="N2382">IF(IFERROR(VLOOKUP(VALUE(Table13[[#This Row],[County FIPS]]), VALUE([1]!Assignments_of_Authorization[#Data]), 1, FALSE), "N")&lt;&gt;"N", "Y", "N")</f>
        <v>N</v>
      </c>
      <c r="O2382" s="9" t="str" cm="1">
        <f t="array" ref="O23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2" s="9" t="str" cm="1">
        <f t="array" ref="P23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2" s="9" t="str" cm="1">
        <f t="array" ref="Q23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3" spans="2:17" x14ac:dyDescent="0.25">
      <c r="B2383" s="8" t="s">
        <v>4428</v>
      </c>
      <c r="C2383" t="s">
        <v>1509</v>
      </c>
      <c r="D2383" t="s">
        <v>253</v>
      </c>
      <c r="E2383" t="s">
        <v>6</v>
      </c>
      <c r="F2383" s="4">
        <v>8318</v>
      </c>
      <c r="G2383" s="6" t="str" cm="1">
        <f t="array" ref="G2383">IFERROR(VLOOKUP(VALUE(Table13[[#This Row],[County FIPS]]), IFERROR(IF(VALUE([1]!New_Licenses[#Data])=0, "Pending", VALUE([1]!New_Licenses[#Data])), [1]!New_Licenses[#Data]), 8, FALSE), "N/A")</f>
        <v>N/A</v>
      </c>
      <c r="H2383" s="9" t="str">
        <f>IF(AND(Table13[[#This Row],[Call Sign]]&lt;&gt;"N/A", Table13[[#This Row],[Call Sign]]&lt;&gt;"Pending"), "Y", "N")</f>
        <v>N</v>
      </c>
      <c r="I2383" s="10" t="str" cm="1">
        <f t="array" ref="I23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3" s="6" t="str" cm="1">
        <f t="array" ref="J2383">IF(IFERROR(VLOOKUP(VALUE(Table13[[#This Row],[County FIPS]]), IFERROR(IF(VALUE([1]!New_Leases[#Data])=0, "Pending", VALUE([1]!New_Leases[#Data])), [1]!New_Leases[#Data]), 13, FALSE), "N")="Active", "Y", "N")</f>
        <v>N</v>
      </c>
      <c r="K2383" s="9" t="str" cm="1">
        <f t="array" ref="K23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3" s="9" t="str" cm="1">
        <f t="array" ref="L23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3" s="11" t="str" cm="1">
        <f t="array" ref="M23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3" s="9" t="str" cm="1">
        <f t="array" ref="N2383">IF(IFERROR(VLOOKUP(VALUE(Table13[[#This Row],[County FIPS]]), VALUE([1]!Assignments_of_Authorization[#Data]), 1, FALSE), "N")&lt;&gt;"N", "Y", "N")</f>
        <v>N</v>
      </c>
      <c r="O2383" s="9" t="str" cm="1">
        <f t="array" ref="O23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3" s="9" t="str" cm="1">
        <f t="array" ref="P23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3" s="9" t="str" cm="1">
        <f t="array" ref="Q23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4" spans="2:17" x14ac:dyDescent="0.25">
      <c r="B2384" s="8" t="s">
        <v>4429</v>
      </c>
      <c r="C2384" t="s">
        <v>1509</v>
      </c>
      <c r="D2384" t="s">
        <v>1519</v>
      </c>
      <c r="E2384" t="s">
        <v>6</v>
      </c>
      <c r="F2384" s="4">
        <v>19956</v>
      </c>
      <c r="G2384" s="6" t="str" cm="1">
        <f t="array" ref="G2384">IFERROR(VLOOKUP(VALUE(Table13[[#This Row],[County FIPS]]), IFERROR(IF(VALUE([1]!New_Licenses[#Data])=0, "Pending", VALUE([1]!New_Licenses[#Data])), [1]!New_Licenses[#Data]), 8, FALSE), "N/A")</f>
        <v>N/A</v>
      </c>
      <c r="H2384" s="9" t="str">
        <f>IF(AND(Table13[[#This Row],[Call Sign]]&lt;&gt;"N/A", Table13[[#This Row],[Call Sign]]&lt;&gt;"Pending"), "Y", "N")</f>
        <v>N</v>
      </c>
      <c r="I2384" s="10" t="str" cm="1">
        <f t="array" ref="I23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4" s="6" t="str" cm="1">
        <f t="array" ref="J2384">IF(IFERROR(VLOOKUP(VALUE(Table13[[#This Row],[County FIPS]]), IFERROR(IF(VALUE([1]!New_Leases[#Data])=0, "Pending", VALUE([1]!New_Leases[#Data])), [1]!New_Leases[#Data]), 13, FALSE), "N")="Active", "Y", "N")</f>
        <v>N</v>
      </c>
      <c r="K2384" s="9" t="str" cm="1">
        <f t="array" ref="K23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4" s="9" t="str" cm="1">
        <f t="array" ref="L23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4" s="11" t="str" cm="1">
        <f t="array" ref="M23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4" s="9" t="str" cm="1">
        <f t="array" ref="N2384">IF(IFERROR(VLOOKUP(VALUE(Table13[[#This Row],[County FIPS]]), VALUE([1]!Assignments_of_Authorization[#Data]), 1, FALSE), "N")&lt;&gt;"N", "Y", "N")</f>
        <v>N</v>
      </c>
      <c r="O2384" s="9" t="str" cm="1">
        <f t="array" ref="O23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4" s="9" t="str" cm="1">
        <f t="array" ref="P23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4" s="9" t="str" cm="1">
        <f t="array" ref="Q23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5" spans="2:17" x14ac:dyDescent="0.25">
      <c r="B2385" s="8" t="s">
        <v>4430</v>
      </c>
      <c r="C2385" t="s">
        <v>1509</v>
      </c>
      <c r="D2385" t="s">
        <v>1520</v>
      </c>
      <c r="E2385" t="s">
        <v>6</v>
      </c>
      <c r="F2385" s="4">
        <v>5449</v>
      </c>
      <c r="G2385" s="6" t="str" cm="1">
        <f t="array" ref="G2385">IFERROR(VLOOKUP(VALUE(Table13[[#This Row],[County FIPS]]), IFERROR(IF(VALUE([1]!New_Licenses[#Data])=0, "Pending", VALUE([1]!New_Licenses[#Data])), [1]!New_Licenses[#Data]), 8, FALSE), "N/A")</f>
        <v>N/A</v>
      </c>
      <c r="H2385" s="9" t="str">
        <f>IF(AND(Table13[[#This Row],[Call Sign]]&lt;&gt;"N/A", Table13[[#This Row],[Call Sign]]&lt;&gt;"Pending"), "Y", "N")</f>
        <v>N</v>
      </c>
      <c r="I2385" s="10" t="str" cm="1">
        <f t="array" ref="I23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5" s="6" t="str" cm="1">
        <f t="array" ref="J2385">IF(IFERROR(VLOOKUP(VALUE(Table13[[#This Row],[County FIPS]]), IFERROR(IF(VALUE([1]!New_Leases[#Data])=0, "Pending", VALUE([1]!New_Leases[#Data])), [1]!New_Leases[#Data]), 13, FALSE), "N")="Active", "Y", "N")</f>
        <v>N</v>
      </c>
      <c r="K2385" s="9" t="str" cm="1">
        <f t="array" ref="K23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5" s="9" t="str" cm="1">
        <f t="array" ref="L23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5" s="11" t="str" cm="1">
        <f t="array" ref="M23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5" s="9" t="str" cm="1">
        <f t="array" ref="N2385">IF(IFERROR(VLOOKUP(VALUE(Table13[[#This Row],[County FIPS]]), VALUE([1]!Assignments_of_Authorization[#Data]), 1, FALSE), "N")&lt;&gt;"N", "Y", "N")</f>
        <v>N</v>
      </c>
      <c r="O2385" s="9" t="str" cm="1">
        <f t="array" ref="O23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5" s="9" t="str" cm="1">
        <f t="array" ref="P23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5" s="9" t="str" cm="1">
        <f t="array" ref="Q23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6" spans="2:17" x14ac:dyDescent="0.25">
      <c r="B2386" s="8" t="s">
        <v>4431</v>
      </c>
      <c r="C2386" t="s">
        <v>1509</v>
      </c>
      <c r="D2386" t="s">
        <v>1132</v>
      </c>
      <c r="E2386" t="s">
        <v>6</v>
      </c>
      <c r="F2386" s="4">
        <v>4295</v>
      </c>
      <c r="G2386" s="6" t="str" cm="1">
        <f t="array" ref="G2386">IFERROR(VLOOKUP(VALUE(Table13[[#This Row],[County FIPS]]), IFERROR(IF(VALUE([1]!New_Licenses[#Data])=0, "Pending", VALUE([1]!New_Licenses[#Data])), [1]!New_Licenses[#Data]), 8, FALSE), "N/A")</f>
        <v>N/A</v>
      </c>
      <c r="H2386" s="9" t="str">
        <f>IF(AND(Table13[[#This Row],[Call Sign]]&lt;&gt;"N/A", Table13[[#This Row],[Call Sign]]&lt;&gt;"Pending"), "Y", "N")</f>
        <v>N</v>
      </c>
      <c r="I2386" s="10" t="str" cm="1">
        <f t="array" ref="I23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6" s="6" t="str" cm="1">
        <f t="array" ref="J2386">IF(IFERROR(VLOOKUP(VALUE(Table13[[#This Row],[County FIPS]]), IFERROR(IF(VALUE([1]!New_Leases[#Data])=0, "Pending", VALUE([1]!New_Leases[#Data])), [1]!New_Leases[#Data]), 13, FALSE), "N")="Active", "Y", "N")</f>
        <v>N</v>
      </c>
      <c r="K2386" s="9" t="str" cm="1">
        <f t="array" ref="K23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6" s="9" t="str" cm="1">
        <f t="array" ref="L23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6" s="11" t="str" cm="1">
        <f t="array" ref="M23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6" s="9" t="str" cm="1">
        <f t="array" ref="N2386">IF(IFERROR(VLOOKUP(VALUE(Table13[[#This Row],[County FIPS]]), VALUE([1]!Assignments_of_Authorization[#Data]), 1, FALSE), "N")&lt;&gt;"N", "Y", "N")</f>
        <v>N</v>
      </c>
      <c r="O2386" s="9" t="str" cm="1">
        <f t="array" ref="O23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6" s="9" t="str" cm="1">
        <f t="array" ref="P23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6" s="9" t="str" cm="1">
        <f t="array" ref="Q23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7" spans="2:17" x14ac:dyDescent="0.25">
      <c r="B2387" s="8" t="s">
        <v>4432</v>
      </c>
      <c r="C2387" t="s">
        <v>1509</v>
      </c>
      <c r="D2387" t="s">
        <v>1396</v>
      </c>
      <c r="E2387" t="s">
        <v>6</v>
      </c>
      <c r="F2387" s="4">
        <v>5239</v>
      </c>
      <c r="G2387" s="6" t="str" cm="1">
        <f t="array" ref="G2387">IFERROR(VLOOKUP(VALUE(Table13[[#This Row],[County FIPS]]), IFERROR(IF(VALUE([1]!New_Licenses[#Data])=0, "Pending", VALUE([1]!New_Licenses[#Data])), [1]!New_Licenses[#Data]), 8, FALSE), "N/A")</f>
        <v>N/A</v>
      </c>
      <c r="H2387" s="9" t="str">
        <f>IF(AND(Table13[[#This Row],[Call Sign]]&lt;&gt;"N/A", Table13[[#This Row],[Call Sign]]&lt;&gt;"Pending"), "Y", "N")</f>
        <v>N</v>
      </c>
      <c r="I2387" s="10" t="str" cm="1">
        <f t="array" ref="I23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7" s="6" t="str" cm="1">
        <f t="array" ref="J2387">IF(IFERROR(VLOOKUP(VALUE(Table13[[#This Row],[County FIPS]]), IFERROR(IF(VALUE([1]!New_Leases[#Data])=0, "Pending", VALUE([1]!New_Leases[#Data])), [1]!New_Leases[#Data]), 13, FALSE), "N")="Active", "Y", "N")</f>
        <v>N</v>
      </c>
      <c r="K2387" s="9" t="str" cm="1">
        <f t="array" ref="K23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7" s="9" t="str" cm="1">
        <f t="array" ref="L23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7" s="11" t="str" cm="1">
        <f t="array" ref="M23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7" s="9" t="str" cm="1">
        <f t="array" ref="N2387">IF(IFERROR(VLOOKUP(VALUE(Table13[[#This Row],[County FIPS]]), VALUE([1]!Assignments_of_Authorization[#Data]), 1, FALSE), "N")&lt;&gt;"N", "Y", "N")</f>
        <v>N</v>
      </c>
      <c r="O2387" s="9" t="str" cm="1">
        <f t="array" ref="O23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7" s="9" t="str" cm="1">
        <f t="array" ref="P23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7" s="9" t="str" cm="1">
        <f t="array" ref="Q23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8" spans="2:17" x14ac:dyDescent="0.25">
      <c r="B2388" s="8" t="s">
        <v>4433</v>
      </c>
      <c r="C2388" t="s">
        <v>1509</v>
      </c>
      <c r="D2388" t="s">
        <v>257</v>
      </c>
      <c r="E2388" t="s">
        <v>6</v>
      </c>
      <c r="F2388" s="4">
        <v>2835</v>
      </c>
      <c r="G2388" s="6" t="str" cm="1">
        <f t="array" ref="G2388">IFERROR(VLOOKUP(VALUE(Table13[[#This Row],[County FIPS]]), IFERROR(IF(VALUE([1]!New_Licenses[#Data])=0, "Pending", VALUE([1]!New_Licenses[#Data])), [1]!New_Licenses[#Data]), 8, FALSE), "N/A")</f>
        <v>N/A</v>
      </c>
      <c r="H2388" s="9" t="str">
        <f>IF(AND(Table13[[#This Row],[Call Sign]]&lt;&gt;"N/A", Table13[[#This Row],[Call Sign]]&lt;&gt;"Pending"), "Y", "N")</f>
        <v>N</v>
      </c>
      <c r="I2388" s="10" t="str" cm="1">
        <f t="array" ref="I23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8" s="6" t="str" cm="1">
        <f t="array" ref="J2388">IF(IFERROR(VLOOKUP(VALUE(Table13[[#This Row],[County FIPS]]), IFERROR(IF(VALUE([1]!New_Leases[#Data])=0, "Pending", VALUE([1]!New_Leases[#Data])), [1]!New_Leases[#Data]), 13, FALSE), "N")="Active", "Y", "N")</f>
        <v>N</v>
      </c>
      <c r="K2388" s="9" t="str" cm="1">
        <f t="array" ref="K23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8" s="9" t="str" cm="1">
        <f t="array" ref="L23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8" s="11" t="str" cm="1">
        <f t="array" ref="M23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8" s="9" t="str" cm="1">
        <f t="array" ref="N2388">IF(IFERROR(VLOOKUP(VALUE(Table13[[#This Row],[County FIPS]]), VALUE([1]!Assignments_of_Authorization[#Data]), 1, FALSE), "N")&lt;&gt;"N", "Y", "N")</f>
        <v>N</v>
      </c>
      <c r="O2388" s="9" t="str" cm="1">
        <f t="array" ref="O23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8" s="9" t="str" cm="1">
        <f t="array" ref="P23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8" s="9" t="str" cm="1">
        <f t="array" ref="Q23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89" spans="2:17" x14ac:dyDescent="0.25">
      <c r="B2389" s="8" t="s">
        <v>4434</v>
      </c>
      <c r="C2389" t="s">
        <v>1509</v>
      </c>
      <c r="D2389" t="s">
        <v>1521</v>
      </c>
      <c r="E2389" t="s">
        <v>6</v>
      </c>
      <c r="F2389" s="4">
        <v>3986</v>
      </c>
      <c r="G2389" s="6" t="str" cm="1">
        <f t="array" ref="G2389">IFERROR(VLOOKUP(VALUE(Table13[[#This Row],[County FIPS]]), IFERROR(IF(VALUE([1]!New_Licenses[#Data])=0, "Pending", VALUE([1]!New_Licenses[#Data])), [1]!New_Licenses[#Data]), 8, FALSE), "N/A")</f>
        <v>N/A</v>
      </c>
      <c r="H2389" s="9" t="str">
        <f>IF(AND(Table13[[#This Row],[Call Sign]]&lt;&gt;"N/A", Table13[[#This Row],[Call Sign]]&lt;&gt;"Pending"), "Y", "N")</f>
        <v>N</v>
      </c>
      <c r="I2389" s="10" t="str" cm="1">
        <f t="array" ref="I23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89" s="6" t="str" cm="1">
        <f t="array" ref="J2389">IF(IFERROR(VLOOKUP(VALUE(Table13[[#This Row],[County FIPS]]), IFERROR(IF(VALUE([1]!New_Leases[#Data])=0, "Pending", VALUE([1]!New_Leases[#Data])), [1]!New_Leases[#Data]), 13, FALSE), "N")="Active", "Y", "N")</f>
        <v>N</v>
      </c>
      <c r="K2389" s="9" t="str" cm="1">
        <f t="array" ref="K23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89" s="9" t="str" cm="1">
        <f t="array" ref="L23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89" s="11" t="str" cm="1">
        <f t="array" ref="M23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89" s="9" t="str" cm="1">
        <f t="array" ref="N2389">IF(IFERROR(VLOOKUP(VALUE(Table13[[#This Row],[County FIPS]]), VALUE([1]!Assignments_of_Authorization[#Data]), 1, FALSE), "N")&lt;&gt;"N", "Y", "N")</f>
        <v>N</v>
      </c>
      <c r="O2389" s="9" t="str" cm="1">
        <f t="array" ref="O23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89" s="9" t="str" cm="1">
        <f t="array" ref="P23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89" s="9" t="str" cm="1">
        <f t="array" ref="Q23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0" spans="2:17" x14ac:dyDescent="0.25">
      <c r="B2390" s="8" t="s">
        <v>4435</v>
      </c>
      <c r="C2390" t="s">
        <v>1509</v>
      </c>
      <c r="D2390" t="s">
        <v>1522</v>
      </c>
      <c r="E2390" t="s">
        <v>6</v>
      </c>
      <c r="F2390" s="4">
        <v>6973</v>
      </c>
      <c r="G2390" s="6" t="str" cm="1">
        <f t="array" ref="G2390">IFERROR(VLOOKUP(VALUE(Table13[[#This Row],[County FIPS]]), IFERROR(IF(VALUE([1]!New_Licenses[#Data])=0, "Pending", VALUE([1]!New_Licenses[#Data])), [1]!New_Licenses[#Data]), 8, FALSE), "N/A")</f>
        <v>N/A</v>
      </c>
      <c r="H2390" s="9" t="str">
        <f>IF(AND(Table13[[#This Row],[Call Sign]]&lt;&gt;"N/A", Table13[[#This Row],[Call Sign]]&lt;&gt;"Pending"), "Y", "N")</f>
        <v>N</v>
      </c>
      <c r="I2390" s="10" t="str" cm="1">
        <f t="array" ref="I23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0" s="6" t="str" cm="1">
        <f t="array" ref="J2390">IF(IFERROR(VLOOKUP(VALUE(Table13[[#This Row],[County FIPS]]), IFERROR(IF(VALUE([1]!New_Leases[#Data])=0, "Pending", VALUE([1]!New_Leases[#Data])), [1]!New_Leases[#Data]), 13, FALSE), "N")="Active", "Y", "N")</f>
        <v>N</v>
      </c>
      <c r="K2390" s="9" t="str" cm="1">
        <f t="array" ref="K23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0" s="9" t="str" cm="1">
        <f t="array" ref="L23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0" s="11" t="str" cm="1">
        <f t="array" ref="M23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0" s="9" t="str" cm="1">
        <f t="array" ref="N2390">IF(IFERROR(VLOOKUP(VALUE(Table13[[#This Row],[County FIPS]]), VALUE([1]!Assignments_of_Authorization[#Data]), 1, FALSE), "N")&lt;&gt;"N", "Y", "N")</f>
        <v>N</v>
      </c>
      <c r="O2390" s="9" t="str" cm="1">
        <f t="array" ref="O23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0" s="9" t="str" cm="1">
        <f t="array" ref="P23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0" s="9" t="str" cm="1">
        <f t="array" ref="Q23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1" spans="2:17" x14ac:dyDescent="0.25">
      <c r="B2391" s="8" t="s">
        <v>4436</v>
      </c>
      <c r="C2391" t="s">
        <v>1509</v>
      </c>
      <c r="D2391" t="s">
        <v>1523</v>
      </c>
      <c r="E2391" t="s">
        <v>6</v>
      </c>
      <c r="F2391" s="4">
        <v>2125</v>
      </c>
      <c r="G2391" s="6" t="str" cm="1">
        <f t="array" ref="G2391">IFERROR(VLOOKUP(VALUE(Table13[[#This Row],[County FIPS]]), IFERROR(IF(VALUE([1]!New_Licenses[#Data])=0, "Pending", VALUE([1]!New_Licenses[#Data])), [1]!New_Licenses[#Data]), 8, FALSE), "N/A")</f>
        <v>N/A</v>
      </c>
      <c r="H2391" s="9" t="str">
        <f>IF(AND(Table13[[#This Row],[Call Sign]]&lt;&gt;"N/A", Table13[[#This Row],[Call Sign]]&lt;&gt;"Pending"), "Y", "N")</f>
        <v>N</v>
      </c>
      <c r="I2391" s="10" t="str" cm="1">
        <f t="array" ref="I23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1" s="6" t="str" cm="1">
        <f t="array" ref="J2391">IF(IFERROR(VLOOKUP(VALUE(Table13[[#This Row],[County FIPS]]), IFERROR(IF(VALUE([1]!New_Leases[#Data])=0, "Pending", VALUE([1]!New_Leases[#Data])), [1]!New_Leases[#Data]), 13, FALSE), "N")="Active", "Y", "N")</f>
        <v>N</v>
      </c>
      <c r="K2391" s="9" t="str" cm="1">
        <f t="array" ref="K23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1" s="9" t="str" cm="1">
        <f t="array" ref="L23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1" s="11" t="str" cm="1">
        <f t="array" ref="M23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1" s="9" t="str" cm="1">
        <f t="array" ref="N2391">IF(IFERROR(VLOOKUP(VALUE(Table13[[#This Row],[County FIPS]]), VALUE([1]!Assignments_of_Authorization[#Data]), 1, FALSE), "N")&lt;&gt;"N", "Y", "N")</f>
        <v>N</v>
      </c>
      <c r="O2391" s="9" t="str" cm="1">
        <f t="array" ref="O23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1" s="9" t="str" cm="1">
        <f t="array" ref="P23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1" s="9" t="str" cm="1">
        <f t="array" ref="Q23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2" spans="2:17" x14ac:dyDescent="0.25">
      <c r="B2392" s="8" t="s">
        <v>4437</v>
      </c>
      <c r="C2392" t="s">
        <v>1509</v>
      </c>
      <c r="D2392" t="s">
        <v>145</v>
      </c>
      <c r="E2392" t="s">
        <v>6</v>
      </c>
      <c r="F2392" s="4">
        <v>7556</v>
      </c>
      <c r="G2392" s="6" t="str" cm="1">
        <f t="array" ref="G2392">IFERROR(VLOOKUP(VALUE(Table13[[#This Row],[County FIPS]]), IFERROR(IF(VALUE([1]!New_Licenses[#Data])=0, "Pending", VALUE([1]!New_Licenses[#Data])), [1]!New_Licenses[#Data]), 8, FALSE), "N/A")</f>
        <v>N/A</v>
      </c>
      <c r="H2392" s="9" t="str">
        <f>IF(AND(Table13[[#This Row],[Call Sign]]&lt;&gt;"N/A", Table13[[#This Row],[Call Sign]]&lt;&gt;"Pending"), "Y", "N")</f>
        <v>N</v>
      </c>
      <c r="I2392" s="10" t="str" cm="1">
        <f t="array" ref="I23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2" s="6" t="str" cm="1">
        <f t="array" ref="J2392">IF(IFERROR(VLOOKUP(VALUE(Table13[[#This Row],[County FIPS]]), IFERROR(IF(VALUE([1]!New_Leases[#Data])=0, "Pending", VALUE([1]!New_Leases[#Data])), [1]!New_Leases[#Data]), 13, FALSE), "N")="Active", "Y", "N")</f>
        <v>N</v>
      </c>
      <c r="K2392" s="9" t="str" cm="1">
        <f t="array" ref="K23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2" s="9" t="str" cm="1">
        <f t="array" ref="L23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2" s="11" t="str" cm="1">
        <f t="array" ref="M23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2" s="9" t="str" cm="1">
        <f t="array" ref="N2392">IF(IFERROR(VLOOKUP(VALUE(Table13[[#This Row],[County FIPS]]), VALUE([1]!Assignments_of_Authorization[#Data]), 1, FALSE), "N")&lt;&gt;"N", "Y", "N")</f>
        <v>N</v>
      </c>
      <c r="O2392" s="9" t="str" cm="1">
        <f t="array" ref="O23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2" s="9" t="str" cm="1">
        <f t="array" ref="P23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2" s="9" t="str" cm="1">
        <f t="array" ref="Q23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3" spans="2:17" x14ac:dyDescent="0.25">
      <c r="B2393" s="8" t="s">
        <v>4438</v>
      </c>
      <c r="C2393" t="s">
        <v>1509</v>
      </c>
      <c r="D2393" t="s">
        <v>1524</v>
      </c>
      <c r="E2393" t="s">
        <v>6</v>
      </c>
      <c r="F2393" s="4">
        <v>3994</v>
      </c>
      <c r="G2393" s="6" t="str" cm="1">
        <f t="array" ref="G2393">IFERROR(VLOOKUP(VALUE(Table13[[#This Row],[County FIPS]]), IFERROR(IF(VALUE([1]!New_Licenses[#Data])=0, "Pending", VALUE([1]!New_Licenses[#Data])), [1]!New_Licenses[#Data]), 8, FALSE), "N/A")</f>
        <v>N/A</v>
      </c>
      <c r="H2393" s="9" t="str">
        <f>IF(AND(Table13[[#This Row],[Call Sign]]&lt;&gt;"N/A", Table13[[#This Row],[Call Sign]]&lt;&gt;"Pending"), "Y", "N")</f>
        <v>N</v>
      </c>
      <c r="I2393" s="10" t="str" cm="1">
        <f t="array" ref="I23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3" s="6" t="str" cm="1">
        <f t="array" ref="J2393">IF(IFERROR(VLOOKUP(VALUE(Table13[[#This Row],[County FIPS]]), IFERROR(IF(VALUE([1]!New_Leases[#Data])=0, "Pending", VALUE([1]!New_Leases[#Data])), [1]!New_Leases[#Data]), 13, FALSE), "N")="Active", "Y", "N")</f>
        <v>N</v>
      </c>
      <c r="K2393" s="9" t="str" cm="1">
        <f t="array" ref="K23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3" s="9" t="str" cm="1">
        <f t="array" ref="L23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3" s="11" t="str" cm="1">
        <f t="array" ref="M23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3" s="9" t="str" cm="1">
        <f t="array" ref="N2393">IF(IFERROR(VLOOKUP(VALUE(Table13[[#This Row],[County FIPS]]), VALUE([1]!Assignments_of_Authorization[#Data]), 1, FALSE), "N")&lt;&gt;"N", "Y", "N")</f>
        <v>N</v>
      </c>
      <c r="O2393" s="9" t="str" cm="1">
        <f t="array" ref="O23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3" s="9" t="str" cm="1">
        <f t="array" ref="P23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3" s="9" t="str" cm="1">
        <f t="array" ref="Q23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4" spans="2:17" x14ac:dyDescent="0.25">
      <c r="B2394" s="8" t="s">
        <v>4439</v>
      </c>
      <c r="C2394" t="s">
        <v>1509</v>
      </c>
      <c r="D2394" t="s">
        <v>1525</v>
      </c>
      <c r="E2394" t="s">
        <v>6</v>
      </c>
      <c r="F2394" s="4">
        <v>1872</v>
      </c>
      <c r="G2394" s="6" t="str" cm="1">
        <f t="array" ref="G2394">IFERROR(VLOOKUP(VALUE(Table13[[#This Row],[County FIPS]]), IFERROR(IF(VALUE([1]!New_Licenses[#Data])=0, "Pending", VALUE([1]!New_Licenses[#Data])), [1]!New_Licenses[#Data]), 8, FALSE), "N/A")</f>
        <v>N/A</v>
      </c>
      <c r="H2394" s="9" t="str">
        <f>IF(AND(Table13[[#This Row],[Call Sign]]&lt;&gt;"N/A", Table13[[#This Row],[Call Sign]]&lt;&gt;"Pending"), "Y", "N")</f>
        <v>N</v>
      </c>
      <c r="I2394" s="10" t="str" cm="1">
        <f t="array" ref="I23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4" s="6" t="str" cm="1">
        <f t="array" ref="J2394">IF(IFERROR(VLOOKUP(VALUE(Table13[[#This Row],[County FIPS]]), IFERROR(IF(VALUE([1]!New_Leases[#Data])=0, "Pending", VALUE([1]!New_Leases[#Data])), [1]!New_Leases[#Data]), 13, FALSE), "N")="Active", "Y", "N")</f>
        <v>N</v>
      </c>
      <c r="K2394" s="9" t="str" cm="1">
        <f t="array" ref="K23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4" s="9" t="str" cm="1">
        <f t="array" ref="L23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4" s="11" t="str" cm="1">
        <f t="array" ref="M23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4" s="9" t="str" cm="1">
        <f t="array" ref="N2394">IF(IFERROR(VLOOKUP(VALUE(Table13[[#This Row],[County FIPS]]), VALUE([1]!Assignments_of_Authorization[#Data]), 1, FALSE), "N")&lt;&gt;"N", "Y", "N")</f>
        <v>N</v>
      </c>
      <c r="O2394" s="9" t="str" cm="1">
        <f t="array" ref="O23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4" s="9" t="str" cm="1">
        <f t="array" ref="P23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4" s="9" t="str" cm="1">
        <f t="array" ref="Q23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5" spans="2:17" x14ac:dyDescent="0.25">
      <c r="B2395" s="8" t="s">
        <v>4440</v>
      </c>
      <c r="C2395" t="s">
        <v>1509</v>
      </c>
      <c r="D2395" t="s">
        <v>1526</v>
      </c>
      <c r="E2395" t="s">
        <v>6</v>
      </c>
      <c r="F2395" s="4">
        <v>6164</v>
      </c>
      <c r="G2395" s="6" t="str" cm="1">
        <f t="array" ref="G2395">IFERROR(VLOOKUP(VALUE(Table13[[#This Row],[County FIPS]]), IFERROR(IF(VALUE([1]!New_Licenses[#Data])=0, "Pending", VALUE([1]!New_Licenses[#Data])), [1]!New_Licenses[#Data]), 8, FALSE), "N/A")</f>
        <v>N/A</v>
      </c>
      <c r="H2395" s="9" t="str">
        <f>IF(AND(Table13[[#This Row],[Call Sign]]&lt;&gt;"N/A", Table13[[#This Row],[Call Sign]]&lt;&gt;"Pending"), "Y", "N")</f>
        <v>N</v>
      </c>
      <c r="I2395" s="10" t="str" cm="1">
        <f t="array" ref="I23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5" s="6" t="str" cm="1">
        <f t="array" ref="J2395">IF(IFERROR(VLOOKUP(VALUE(Table13[[#This Row],[County FIPS]]), IFERROR(IF(VALUE([1]!New_Leases[#Data])=0, "Pending", VALUE([1]!New_Leases[#Data])), [1]!New_Leases[#Data]), 13, FALSE), "N")="Active", "Y", "N")</f>
        <v>N</v>
      </c>
      <c r="K2395" s="9" t="str" cm="1">
        <f t="array" ref="K23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5" s="9" t="str" cm="1">
        <f t="array" ref="L23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5" s="11" t="str" cm="1">
        <f t="array" ref="M23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5" s="9" t="str" cm="1">
        <f t="array" ref="N2395">IF(IFERROR(VLOOKUP(VALUE(Table13[[#This Row],[County FIPS]]), VALUE([1]!Assignments_of_Authorization[#Data]), 1, FALSE), "N")&lt;&gt;"N", "Y", "N")</f>
        <v>N</v>
      </c>
      <c r="O2395" s="9" t="str" cm="1">
        <f t="array" ref="O23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5" s="9" t="str" cm="1">
        <f t="array" ref="P23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5" s="9" t="str" cm="1">
        <f t="array" ref="Q23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6" spans="2:17" x14ac:dyDescent="0.25">
      <c r="B2396" s="8" t="s">
        <v>4441</v>
      </c>
      <c r="C2396" t="s">
        <v>1509</v>
      </c>
      <c r="D2396" t="s">
        <v>1527</v>
      </c>
      <c r="E2396" t="s">
        <v>6</v>
      </c>
      <c r="F2396" s="4">
        <v>3145</v>
      </c>
      <c r="G2396" s="6" t="str" cm="1">
        <f t="array" ref="G2396">IFERROR(VLOOKUP(VALUE(Table13[[#This Row],[County FIPS]]), IFERROR(IF(VALUE([1]!New_Licenses[#Data])=0, "Pending", VALUE([1]!New_Licenses[#Data])), [1]!New_Licenses[#Data]), 8, FALSE), "N/A")</f>
        <v>N/A</v>
      </c>
      <c r="H2396" s="9" t="str">
        <f>IF(AND(Table13[[#This Row],[Call Sign]]&lt;&gt;"N/A", Table13[[#This Row],[Call Sign]]&lt;&gt;"Pending"), "Y", "N")</f>
        <v>N</v>
      </c>
      <c r="I2396" s="10" t="str" cm="1">
        <f t="array" ref="I23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6" s="6" t="str" cm="1">
        <f t="array" ref="J2396">IF(IFERROR(VLOOKUP(VALUE(Table13[[#This Row],[County FIPS]]), IFERROR(IF(VALUE([1]!New_Leases[#Data])=0, "Pending", VALUE([1]!New_Leases[#Data])), [1]!New_Leases[#Data]), 13, FALSE), "N")="Active", "Y", "N")</f>
        <v>N</v>
      </c>
      <c r="K2396" s="9" t="str" cm="1">
        <f t="array" ref="K23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6" s="9" t="str" cm="1">
        <f t="array" ref="L23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6" s="11" t="str" cm="1">
        <f t="array" ref="M23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6" s="9" t="str" cm="1">
        <f t="array" ref="N2396">IF(IFERROR(VLOOKUP(VALUE(Table13[[#This Row],[County FIPS]]), VALUE([1]!Assignments_of_Authorization[#Data]), 1, FALSE), "N")&lt;&gt;"N", "Y", "N")</f>
        <v>N</v>
      </c>
      <c r="O2396" s="9" t="str" cm="1">
        <f t="array" ref="O23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6" s="9" t="str" cm="1">
        <f t="array" ref="P23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6" s="9" t="str" cm="1">
        <f t="array" ref="Q23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7" spans="2:17" x14ac:dyDescent="0.25">
      <c r="B2397" s="8" t="s">
        <v>4442</v>
      </c>
      <c r="C2397" t="s">
        <v>1509</v>
      </c>
      <c r="D2397" t="s">
        <v>1528</v>
      </c>
      <c r="E2397" t="s">
        <v>6</v>
      </c>
      <c r="F2397" s="4">
        <v>3461</v>
      </c>
      <c r="G2397" s="6" t="str" cm="1">
        <f t="array" ref="G2397">IFERROR(VLOOKUP(VALUE(Table13[[#This Row],[County FIPS]]), IFERROR(IF(VALUE([1]!New_Licenses[#Data])=0, "Pending", VALUE([1]!New_Licenses[#Data])), [1]!New_Licenses[#Data]), 8, FALSE), "N/A")</f>
        <v>N/A</v>
      </c>
      <c r="H2397" s="9" t="str">
        <f>IF(AND(Table13[[#This Row],[Call Sign]]&lt;&gt;"N/A", Table13[[#This Row],[Call Sign]]&lt;&gt;"Pending"), "Y", "N")</f>
        <v>N</v>
      </c>
      <c r="I2397" s="10" t="str" cm="1">
        <f t="array" ref="I23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7" s="6" t="str" cm="1">
        <f t="array" ref="J2397">IF(IFERROR(VLOOKUP(VALUE(Table13[[#This Row],[County FIPS]]), IFERROR(IF(VALUE([1]!New_Leases[#Data])=0, "Pending", VALUE([1]!New_Leases[#Data])), [1]!New_Leases[#Data]), 13, FALSE), "N")="Active", "Y", "N")</f>
        <v>N</v>
      </c>
      <c r="K2397" s="9" t="str" cm="1">
        <f t="array" ref="K23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7" s="9" t="str" cm="1">
        <f t="array" ref="L23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7" s="11" t="str" cm="1">
        <f t="array" ref="M23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7" s="9" t="str" cm="1">
        <f t="array" ref="N2397">IF(IFERROR(VLOOKUP(VALUE(Table13[[#This Row],[County FIPS]]), VALUE([1]!Assignments_of_Authorization[#Data]), 1, FALSE), "N")&lt;&gt;"N", "Y", "N")</f>
        <v>N</v>
      </c>
      <c r="O2397" s="9" t="str" cm="1">
        <f t="array" ref="O23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7" s="9" t="str" cm="1">
        <f t="array" ref="P23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7" s="9" t="str" cm="1">
        <f t="array" ref="Q23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8" spans="2:17" x14ac:dyDescent="0.25">
      <c r="B2398" s="8" t="s">
        <v>4443</v>
      </c>
      <c r="C2398" t="s">
        <v>1509</v>
      </c>
      <c r="D2398" t="s">
        <v>1204</v>
      </c>
      <c r="E2398" t="s">
        <v>6</v>
      </c>
      <c r="F2398" s="4">
        <v>1311</v>
      </c>
      <c r="G2398" s="6" t="str" cm="1">
        <f t="array" ref="G2398">IFERROR(VLOOKUP(VALUE(Table13[[#This Row],[County FIPS]]), IFERROR(IF(VALUE([1]!New_Licenses[#Data])=0, "Pending", VALUE([1]!New_Licenses[#Data])), [1]!New_Licenses[#Data]), 8, FALSE), "N/A")</f>
        <v>N/A</v>
      </c>
      <c r="H2398" s="9" t="str">
        <f>IF(AND(Table13[[#This Row],[Call Sign]]&lt;&gt;"N/A", Table13[[#This Row],[Call Sign]]&lt;&gt;"Pending"), "Y", "N")</f>
        <v>N</v>
      </c>
      <c r="I2398" s="10" t="str" cm="1">
        <f t="array" ref="I23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8" s="6" t="str" cm="1">
        <f t="array" ref="J2398">IF(IFERROR(VLOOKUP(VALUE(Table13[[#This Row],[County FIPS]]), IFERROR(IF(VALUE([1]!New_Leases[#Data])=0, "Pending", VALUE([1]!New_Leases[#Data])), [1]!New_Leases[#Data]), 13, FALSE), "N")="Active", "Y", "N")</f>
        <v>N</v>
      </c>
      <c r="K2398" s="9" t="str" cm="1">
        <f t="array" ref="K23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8" s="9" t="str" cm="1">
        <f t="array" ref="L23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8" s="11" t="str" cm="1">
        <f t="array" ref="M23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8" s="9" t="str" cm="1">
        <f t="array" ref="N2398">IF(IFERROR(VLOOKUP(VALUE(Table13[[#This Row],[County FIPS]]), VALUE([1]!Assignments_of_Authorization[#Data]), 1, FALSE), "N")&lt;&gt;"N", "Y", "N")</f>
        <v>N</v>
      </c>
      <c r="O2398" s="9" t="str" cm="1">
        <f t="array" ref="O23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8" s="9" t="str" cm="1">
        <f t="array" ref="P23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8" s="9" t="str" cm="1">
        <f t="array" ref="Q23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399" spans="2:17" x14ac:dyDescent="0.25">
      <c r="B2399" s="8" t="s">
        <v>4444</v>
      </c>
      <c r="C2399" t="s">
        <v>1509</v>
      </c>
      <c r="D2399" t="s">
        <v>1400</v>
      </c>
      <c r="E2399" t="s">
        <v>6</v>
      </c>
      <c r="F2399" s="4">
        <v>17765</v>
      </c>
      <c r="G2399" s="6" t="str" cm="1">
        <f t="array" ref="G2399">IFERROR(VLOOKUP(VALUE(Table13[[#This Row],[County FIPS]]), IFERROR(IF(VALUE([1]!New_Licenses[#Data])=0, "Pending", VALUE([1]!New_Licenses[#Data])), [1]!New_Licenses[#Data]), 8, FALSE), "N/A")</f>
        <v>N/A</v>
      </c>
      <c r="H2399" s="9" t="str">
        <f>IF(AND(Table13[[#This Row],[Call Sign]]&lt;&gt;"N/A", Table13[[#This Row],[Call Sign]]&lt;&gt;"Pending"), "Y", "N")</f>
        <v>N</v>
      </c>
      <c r="I2399" s="10" t="str" cm="1">
        <f t="array" ref="I23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399" s="6" t="str" cm="1">
        <f t="array" ref="J2399">IF(IFERROR(VLOOKUP(VALUE(Table13[[#This Row],[County FIPS]]), IFERROR(IF(VALUE([1]!New_Leases[#Data])=0, "Pending", VALUE([1]!New_Leases[#Data])), [1]!New_Leases[#Data]), 13, FALSE), "N")="Active", "Y", "N")</f>
        <v>N</v>
      </c>
      <c r="K2399" s="9" t="str" cm="1">
        <f t="array" ref="K23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399" s="9" t="str" cm="1">
        <f t="array" ref="L23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399" s="11" t="str" cm="1">
        <f t="array" ref="M23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399" s="9" t="str" cm="1">
        <f t="array" ref="N2399">IF(IFERROR(VLOOKUP(VALUE(Table13[[#This Row],[County FIPS]]), VALUE([1]!Assignments_of_Authorization[#Data]), 1, FALSE), "N")&lt;&gt;"N", "Y", "N")</f>
        <v>N</v>
      </c>
      <c r="O2399" s="9" t="str" cm="1">
        <f t="array" ref="O23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399" s="9" t="str" cm="1">
        <f t="array" ref="P23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399" s="9" t="str" cm="1">
        <f t="array" ref="Q23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0" spans="2:17" x14ac:dyDescent="0.25">
      <c r="B2400" s="8" t="s">
        <v>4445</v>
      </c>
      <c r="C2400" t="s">
        <v>1509</v>
      </c>
      <c r="D2400" t="s">
        <v>1529</v>
      </c>
      <c r="E2400" t="s">
        <v>6</v>
      </c>
      <c r="F2400" s="4">
        <v>7427</v>
      </c>
      <c r="G2400" s="6" t="str" cm="1">
        <f t="array" ref="G2400">IFERROR(VLOOKUP(VALUE(Table13[[#This Row],[County FIPS]]), IFERROR(IF(VALUE([1]!New_Licenses[#Data])=0, "Pending", VALUE([1]!New_Licenses[#Data])), [1]!New_Licenses[#Data]), 8, FALSE), "N/A")</f>
        <v>N/A</v>
      </c>
      <c r="H2400" s="9" t="str">
        <f>IF(AND(Table13[[#This Row],[Call Sign]]&lt;&gt;"N/A", Table13[[#This Row],[Call Sign]]&lt;&gt;"Pending"), "Y", "N")</f>
        <v>N</v>
      </c>
      <c r="I2400" s="10" t="str" cm="1">
        <f t="array" ref="I24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0" s="6" t="str" cm="1">
        <f t="array" ref="J2400">IF(IFERROR(VLOOKUP(VALUE(Table13[[#This Row],[County FIPS]]), IFERROR(IF(VALUE([1]!New_Leases[#Data])=0, "Pending", VALUE([1]!New_Leases[#Data])), [1]!New_Leases[#Data]), 13, FALSE), "N")="Active", "Y", "N")</f>
        <v>N</v>
      </c>
      <c r="K2400" s="9" t="str" cm="1">
        <f t="array" ref="K24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0" s="9" t="str" cm="1">
        <f t="array" ref="L24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0" s="11" t="str" cm="1">
        <f t="array" ref="M24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0" s="9" t="str" cm="1">
        <f t="array" ref="N2400">IF(IFERROR(VLOOKUP(VALUE(Table13[[#This Row],[County FIPS]]), VALUE([1]!Assignments_of_Authorization[#Data]), 1, FALSE), "N")&lt;&gt;"N", "Y", "N")</f>
        <v>N</v>
      </c>
      <c r="O2400" s="9" t="str" cm="1">
        <f t="array" ref="O24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0" s="9" t="str" cm="1">
        <f t="array" ref="P24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0" s="9" t="str" cm="1">
        <f t="array" ref="Q24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1" spans="2:17" x14ac:dyDescent="0.25">
      <c r="B2401" s="8" t="s">
        <v>4446</v>
      </c>
      <c r="C2401" t="s">
        <v>1509</v>
      </c>
      <c r="D2401" t="s">
        <v>1285</v>
      </c>
      <c r="E2401" t="s">
        <v>6</v>
      </c>
      <c r="F2401" s="4">
        <v>1262</v>
      </c>
      <c r="G2401" s="6" t="str" cm="1">
        <f t="array" ref="G2401">IFERROR(VLOOKUP(VALUE(Table13[[#This Row],[County FIPS]]), IFERROR(IF(VALUE([1]!New_Licenses[#Data])=0, "Pending", VALUE([1]!New_Licenses[#Data])), [1]!New_Licenses[#Data]), 8, FALSE), "N/A")</f>
        <v>N/A</v>
      </c>
      <c r="H2401" s="9" t="str">
        <f>IF(AND(Table13[[#This Row],[Call Sign]]&lt;&gt;"N/A", Table13[[#This Row],[Call Sign]]&lt;&gt;"Pending"), "Y", "N")</f>
        <v>N</v>
      </c>
      <c r="I2401" s="10" t="str" cm="1">
        <f t="array" ref="I24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1" s="6" t="str" cm="1">
        <f t="array" ref="J2401">IF(IFERROR(VLOOKUP(VALUE(Table13[[#This Row],[County FIPS]]), IFERROR(IF(VALUE([1]!New_Leases[#Data])=0, "Pending", VALUE([1]!New_Leases[#Data])), [1]!New_Leases[#Data]), 13, FALSE), "N")="Active", "Y", "N")</f>
        <v>N</v>
      </c>
      <c r="K2401" s="9" t="str" cm="1">
        <f t="array" ref="K24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1" s="9" t="str" cm="1">
        <f t="array" ref="L24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1" s="11" t="str" cm="1">
        <f t="array" ref="M24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1" s="9" t="str" cm="1">
        <f t="array" ref="N2401">IF(IFERROR(VLOOKUP(VALUE(Table13[[#This Row],[County FIPS]]), VALUE([1]!Assignments_of_Authorization[#Data]), 1, FALSE), "N")&lt;&gt;"N", "Y", "N")</f>
        <v>N</v>
      </c>
      <c r="O2401" s="9" t="str" cm="1">
        <f t="array" ref="O24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1" s="9" t="str" cm="1">
        <f t="array" ref="P24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1" s="9" t="str" cm="1">
        <f t="array" ref="Q24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2" spans="2:17" x14ac:dyDescent="0.25">
      <c r="B2402" s="8" t="s">
        <v>4447</v>
      </c>
      <c r="C2402" t="s">
        <v>1509</v>
      </c>
      <c r="D2402" t="s">
        <v>42</v>
      </c>
      <c r="E2402" t="s">
        <v>6</v>
      </c>
      <c r="F2402" s="4">
        <v>2806</v>
      </c>
      <c r="G2402" s="6" t="str" cm="1">
        <f t="array" ref="G2402">IFERROR(VLOOKUP(VALUE(Table13[[#This Row],[County FIPS]]), IFERROR(IF(VALUE([1]!New_Licenses[#Data])=0, "Pending", VALUE([1]!New_Licenses[#Data])), [1]!New_Licenses[#Data]), 8, FALSE), "N/A")</f>
        <v>N/A</v>
      </c>
      <c r="H2402" s="9" t="str">
        <f>IF(AND(Table13[[#This Row],[Call Sign]]&lt;&gt;"N/A", Table13[[#This Row],[Call Sign]]&lt;&gt;"Pending"), "Y", "N")</f>
        <v>N</v>
      </c>
      <c r="I2402" s="10" t="str" cm="1">
        <f t="array" ref="I24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2" s="6" t="str" cm="1">
        <f t="array" ref="J2402">IF(IFERROR(VLOOKUP(VALUE(Table13[[#This Row],[County FIPS]]), IFERROR(IF(VALUE([1]!New_Leases[#Data])=0, "Pending", VALUE([1]!New_Leases[#Data])), [1]!New_Leases[#Data]), 13, FALSE), "N")="Active", "Y", "N")</f>
        <v>N</v>
      </c>
      <c r="K2402" s="9" t="str" cm="1">
        <f t="array" ref="K24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2" s="9" t="str" cm="1">
        <f t="array" ref="L24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2" s="11" t="str" cm="1">
        <f t="array" ref="M24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2" s="9" t="str" cm="1">
        <f t="array" ref="N2402">IF(IFERROR(VLOOKUP(VALUE(Table13[[#This Row],[County FIPS]]), VALUE([1]!Assignments_of_Authorization[#Data]), 1, FALSE), "N")&lt;&gt;"N", "Y", "N")</f>
        <v>N</v>
      </c>
      <c r="O2402" s="9" t="str" cm="1">
        <f t="array" ref="O24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2" s="9" t="str" cm="1">
        <f t="array" ref="P24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2" s="9" t="str" cm="1">
        <f t="array" ref="Q24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3" spans="2:17" x14ac:dyDescent="0.25">
      <c r="B2403" s="8" t="s">
        <v>4448</v>
      </c>
      <c r="C2403" t="s">
        <v>1509</v>
      </c>
      <c r="D2403" t="s">
        <v>1530</v>
      </c>
      <c r="E2403" t="s">
        <v>6</v>
      </c>
      <c r="F2403" s="4">
        <v>1663</v>
      </c>
      <c r="G2403" s="6" t="str" cm="1">
        <f t="array" ref="G2403">IFERROR(VLOOKUP(VALUE(Table13[[#This Row],[County FIPS]]), IFERROR(IF(VALUE([1]!New_Licenses[#Data])=0, "Pending", VALUE([1]!New_Licenses[#Data])), [1]!New_Licenses[#Data]), 8, FALSE), "N/A")</f>
        <v>N/A</v>
      </c>
      <c r="H2403" s="9" t="str">
        <f>IF(AND(Table13[[#This Row],[Call Sign]]&lt;&gt;"N/A", Table13[[#This Row],[Call Sign]]&lt;&gt;"Pending"), "Y", "N")</f>
        <v>N</v>
      </c>
      <c r="I2403" s="10" t="str" cm="1">
        <f t="array" ref="I24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3" s="6" t="str" cm="1">
        <f t="array" ref="J2403">IF(IFERROR(VLOOKUP(VALUE(Table13[[#This Row],[County FIPS]]), IFERROR(IF(VALUE([1]!New_Leases[#Data])=0, "Pending", VALUE([1]!New_Leases[#Data])), [1]!New_Leases[#Data]), 13, FALSE), "N")="Active", "Y", "N")</f>
        <v>N</v>
      </c>
      <c r="K2403" s="9" t="str" cm="1">
        <f t="array" ref="K24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3" s="9" t="str" cm="1">
        <f t="array" ref="L24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3" s="11" t="str" cm="1">
        <f t="array" ref="M24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3" s="9" t="str" cm="1">
        <f t="array" ref="N2403">IF(IFERROR(VLOOKUP(VALUE(Table13[[#This Row],[County FIPS]]), VALUE([1]!Assignments_of_Authorization[#Data]), 1, FALSE), "N")&lt;&gt;"N", "Y", "N")</f>
        <v>N</v>
      </c>
      <c r="O2403" s="9" t="str" cm="1">
        <f t="array" ref="O24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3" s="9" t="str" cm="1">
        <f t="array" ref="P24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3" s="9" t="str" cm="1">
        <f t="array" ref="Q24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4" spans="2:17" x14ac:dyDescent="0.25">
      <c r="B2404" s="8" t="s">
        <v>4449</v>
      </c>
      <c r="C2404" t="s">
        <v>1509</v>
      </c>
      <c r="D2404" t="s">
        <v>419</v>
      </c>
      <c r="E2404" t="s">
        <v>6</v>
      </c>
      <c r="F2404" s="4">
        <v>917</v>
      </c>
      <c r="G2404" s="6" t="str" cm="1">
        <f t="array" ref="G2404">IFERROR(VLOOKUP(VALUE(Table13[[#This Row],[County FIPS]]), IFERROR(IF(VALUE([1]!New_Licenses[#Data])=0, "Pending", VALUE([1]!New_Licenses[#Data])), [1]!New_Licenses[#Data]), 8, FALSE), "N/A")</f>
        <v>N/A</v>
      </c>
      <c r="H2404" s="9" t="str">
        <f>IF(AND(Table13[[#This Row],[Call Sign]]&lt;&gt;"N/A", Table13[[#This Row],[Call Sign]]&lt;&gt;"Pending"), "Y", "N")</f>
        <v>N</v>
      </c>
      <c r="I2404" s="10" t="str" cm="1">
        <f t="array" ref="I24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4" s="6" t="str" cm="1">
        <f t="array" ref="J2404">IF(IFERROR(VLOOKUP(VALUE(Table13[[#This Row],[County FIPS]]), IFERROR(IF(VALUE([1]!New_Leases[#Data])=0, "Pending", VALUE([1]!New_Leases[#Data])), [1]!New_Leases[#Data]), 13, FALSE), "N")="Active", "Y", "N")</f>
        <v>N</v>
      </c>
      <c r="K2404" s="9" t="str" cm="1">
        <f t="array" ref="K24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4" s="9" t="str" cm="1">
        <f t="array" ref="L24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4" s="11" t="str" cm="1">
        <f t="array" ref="M24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4" s="9" t="str" cm="1">
        <f t="array" ref="N2404">IF(IFERROR(VLOOKUP(VALUE(Table13[[#This Row],[County FIPS]]), VALUE([1]!Assignments_of_Authorization[#Data]), 1, FALSE), "N")&lt;&gt;"N", "Y", "N")</f>
        <v>N</v>
      </c>
      <c r="O2404" s="9" t="str" cm="1">
        <f t="array" ref="O24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4" s="9" t="str" cm="1">
        <f t="array" ref="P24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4" s="9" t="str" cm="1">
        <f t="array" ref="Q24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5" spans="2:17" x14ac:dyDescent="0.25">
      <c r="B2405" s="8" t="s">
        <v>4450</v>
      </c>
      <c r="C2405" t="s">
        <v>1509</v>
      </c>
      <c r="D2405" t="s">
        <v>1531</v>
      </c>
      <c r="E2405" t="s">
        <v>6</v>
      </c>
      <c r="F2405" s="4">
        <v>5187</v>
      </c>
      <c r="G2405" s="6" t="str" cm="1">
        <f t="array" ref="G2405">IFERROR(VLOOKUP(VALUE(Table13[[#This Row],[County FIPS]]), IFERROR(IF(VALUE([1]!New_Licenses[#Data])=0, "Pending", VALUE([1]!New_Licenses[#Data])), [1]!New_Licenses[#Data]), 8, FALSE), "N/A")</f>
        <v>N/A</v>
      </c>
      <c r="H2405" s="9" t="str">
        <f>IF(AND(Table13[[#This Row],[Call Sign]]&lt;&gt;"N/A", Table13[[#This Row],[Call Sign]]&lt;&gt;"Pending"), "Y", "N")</f>
        <v>N</v>
      </c>
      <c r="I2405" s="10" t="str" cm="1">
        <f t="array" ref="I24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5" s="6" t="str" cm="1">
        <f t="array" ref="J2405">IF(IFERROR(VLOOKUP(VALUE(Table13[[#This Row],[County FIPS]]), IFERROR(IF(VALUE([1]!New_Leases[#Data])=0, "Pending", VALUE([1]!New_Leases[#Data])), [1]!New_Leases[#Data]), 13, FALSE), "N")="Active", "Y", "N")</f>
        <v>N</v>
      </c>
      <c r="K2405" s="9" t="str" cm="1">
        <f t="array" ref="K24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5" s="9" t="str" cm="1">
        <f t="array" ref="L24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5" s="11" t="str" cm="1">
        <f t="array" ref="M24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5" s="9" t="str" cm="1">
        <f t="array" ref="N2405">IF(IFERROR(VLOOKUP(VALUE(Table13[[#This Row],[County FIPS]]), VALUE([1]!Assignments_of_Authorization[#Data]), 1, FALSE), "N")&lt;&gt;"N", "Y", "N")</f>
        <v>N</v>
      </c>
      <c r="O2405" s="9" t="str" cm="1">
        <f t="array" ref="O24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5" s="9" t="str" cm="1">
        <f t="array" ref="P24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5" s="9" t="str" cm="1">
        <f t="array" ref="Q24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6" spans="2:17" x14ac:dyDescent="0.25">
      <c r="B2406" s="8" t="s">
        <v>4451</v>
      </c>
      <c r="C2406" t="s">
        <v>1509</v>
      </c>
      <c r="D2406" t="s">
        <v>198</v>
      </c>
      <c r="E2406" t="s">
        <v>6</v>
      </c>
      <c r="F2406" s="4">
        <v>11059</v>
      </c>
      <c r="G2406" s="6" t="str" cm="1">
        <f t="array" ref="G2406">IFERROR(VLOOKUP(VALUE(Table13[[#This Row],[County FIPS]]), IFERROR(IF(VALUE([1]!New_Licenses[#Data])=0, "Pending", VALUE([1]!New_Licenses[#Data])), [1]!New_Licenses[#Data]), 8, FALSE), "N/A")</f>
        <v>N/A</v>
      </c>
      <c r="H2406" s="9" t="str">
        <f>IF(AND(Table13[[#This Row],[Call Sign]]&lt;&gt;"N/A", Table13[[#This Row],[Call Sign]]&lt;&gt;"Pending"), "Y", "N")</f>
        <v>N</v>
      </c>
      <c r="I2406" s="10" t="str" cm="1">
        <f t="array" ref="I24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6" s="6" t="str" cm="1">
        <f t="array" ref="J2406">IF(IFERROR(VLOOKUP(VALUE(Table13[[#This Row],[County FIPS]]), IFERROR(IF(VALUE([1]!New_Leases[#Data])=0, "Pending", VALUE([1]!New_Leases[#Data])), [1]!New_Leases[#Data]), 13, FALSE), "N")="Active", "Y", "N")</f>
        <v>N</v>
      </c>
      <c r="K2406" s="9" t="str" cm="1">
        <f t="array" ref="K24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6" s="9" t="str" cm="1">
        <f t="array" ref="L24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6" s="11" t="str" cm="1">
        <f t="array" ref="M24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6" s="9" t="str" cm="1">
        <f t="array" ref="N2406">IF(IFERROR(VLOOKUP(VALUE(Table13[[#This Row],[County FIPS]]), VALUE([1]!Assignments_of_Authorization[#Data]), 1, FALSE), "N")&lt;&gt;"N", "Y", "N")</f>
        <v>N</v>
      </c>
      <c r="O2406" s="9" t="str" cm="1">
        <f t="array" ref="O24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6" s="9" t="str" cm="1">
        <f t="array" ref="P24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6" s="9" t="str" cm="1">
        <f t="array" ref="Q24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7" spans="2:17" x14ac:dyDescent="0.25">
      <c r="B2407" s="8" t="s">
        <v>4452</v>
      </c>
      <c r="C2407" t="s">
        <v>1509</v>
      </c>
      <c r="D2407" t="s">
        <v>46</v>
      </c>
      <c r="E2407" t="s">
        <v>6</v>
      </c>
      <c r="F2407" s="4">
        <v>25768</v>
      </c>
      <c r="G2407" s="6" t="str" cm="1">
        <f t="array" ref="G2407">IFERROR(VLOOKUP(VALUE(Table13[[#This Row],[County FIPS]]), IFERROR(IF(VALUE([1]!New_Licenses[#Data])=0, "Pending", VALUE([1]!New_Licenses[#Data])), [1]!New_Licenses[#Data]), 8, FALSE), "N/A")</f>
        <v>N/A</v>
      </c>
      <c r="H2407" s="9" t="str">
        <f>IF(AND(Table13[[#This Row],[Call Sign]]&lt;&gt;"N/A", Table13[[#This Row],[Call Sign]]&lt;&gt;"Pending"), "Y", "N")</f>
        <v>N</v>
      </c>
      <c r="I2407" s="10" t="str" cm="1">
        <f t="array" ref="I24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7" s="6" t="str" cm="1">
        <f t="array" ref="J2407">IF(IFERROR(VLOOKUP(VALUE(Table13[[#This Row],[County FIPS]]), IFERROR(IF(VALUE([1]!New_Leases[#Data])=0, "Pending", VALUE([1]!New_Leases[#Data])), [1]!New_Leases[#Data]), 13, FALSE), "N")="Active", "Y", "N")</f>
        <v>N</v>
      </c>
      <c r="K2407" s="9" t="str" cm="1">
        <f t="array" ref="K24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7" s="9" t="str" cm="1">
        <f t="array" ref="L24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7" s="11" t="str" cm="1">
        <f t="array" ref="M24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7" s="9" t="str" cm="1">
        <f t="array" ref="N2407">IF(IFERROR(VLOOKUP(VALUE(Table13[[#This Row],[County FIPS]]), VALUE([1]!Assignments_of_Authorization[#Data]), 1, FALSE), "N")&lt;&gt;"N", "Y", "N")</f>
        <v>N</v>
      </c>
      <c r="O2407" s="9" t="str" cm="1">
        <f t="array" ref="O24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7" s="9" t="str" cm="1">
        <f t="array" ref="P24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7" s="9" t="str" cm="1">
        <f t="array" ref="Q24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8" spans="2:17" x14ac:dyDescent="0.25">
      <c r="B2408" s="8" t="s">
        <v>4453</v>
      </c>
      <c r="C2408" t="s">
        <v>1509</v>
      </c>
      <c r="D2408" t="s">
        <v>153</v>
      </c>
      <c r="E2408" t="s">
        <v>8</v>
      </c>
      <c r="F2408" s="4">
        <v>65161</v>
      </c>
      <c r="G2408" s="6" t="str" cm="1">
        <f t="array" ref="G2408">IFERROR(VLOOKUP(VALUE(Table13[[#This Row],[County FIPS]]), IFERROR(IF(VALUE([1]!New_Licenses[#Data])=0, "Pending", VALUE([1]!New_Licenses[#Data])), [1]!New_Licenses[#Data]), 8, FALSE), "N/A")</f>
        <v>N/A</v>
      </c>
      <c r="H2408" s="9" t="str">
        <f>IF(AND(Table13[[#This Row],[Call Sign]]&lt;&gt;"N/A", Table13[[#This Row],[Call Sign]]&lt;&gt;"Pending"), "Y", "N")</f>
        <v>N</v>
      </c>
      <c r="I2408" s="10" t="str" cm="1">
        <f t="array" ref="I24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8" s="6" t="str" cm="1">
        <f t="array" ref="J2408">IF(IFERROR(VLOOKUP(VALUE(Table13[[#This Row],[County FIPS]]), IFERROR(IF(VALUE([1]!New_Leases[#Data])=0, "Pending", VALUE([1]!New_Leases[#Data])), [1]!New_Leases[#Data]), 13, FALSE), "N")="Active", "Y", "N")</f>
        <v>N</v>
      </c>
      <c r="K2408" s="9" t="str" cm="1">
        <f t="array" ref="K24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8" s="9" t="str" cm="1">
        <f t="array" ref="L24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8" s="11" t="str" cm="1">
        <f t="array" ref="M24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8" s="9" t="str" cm="1">
        <f t="array" ref="N2408">IF(IFERROR(VLOOKUP(VALUE(Table13[[#This Row],[County FIPS]]), VALUE([1]!Assignments_of_Authorization[#Data]), 1, FALSE), "N")&lt;&gt;"N", "Y", "N")</f>
        <v>N</v>
      </c>
      <c r="O2408" s="9" t="str" cm="1">
        <f t="array" ref="O24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8" s="9" t="str" cm="1">
        <f t="array" ref="P24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8" s="9" t="str" cm="1">
        <f t="array" ref="Q24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09" spans="2:17" x14ac:dyDescent="0.25">
      <c r="B2409" s="8" t="s">
        <v>4454</v>
      </c>
      <c r="C2409" t="s">
        <v>1509</v>
      </c>
      <c r="D2409" t="s">
        <v>1532</v>
      </c>
      <c r="E2409" t="s">
        <v>6</v>
      </c>
      <c r="F2409" s="4">
        <v>3718</v>
      </c>
      <c r="G2409" s="6" t="str" cm="1">
        <f t="array" ref="G2409">IFERROR(VLOOKUP(VALUE(Table13[[#This Row],[County FIPS]]), IFERROR(IF(VALUE([1]!New_Licenses[#Data])=0, "Pending", VALUE([1]!New_Licenses[#Data])), [1]!New_Licenses[#Data]), 8, FALSE), "N/A")</f>
        <v>N/A</v>
      </c>
      <c r="H2409" s="9" t="str">
        <f>IF(AND(Table13[[#This Row],[Call Sign]]&lt;&gt;"N/A", Table13[[#This Row],[Call Sign]]&lt;&gt;"Pending"), "Y", "N")</f>
        <v>N</v>
      </c>
      <c r="I2409" s="10" t="str" cm="1">
        <f t="array" ref="I24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09" s="6" t="str" cm="1">
        <f t="array" ref="J2409">IF(IFERROR(VLOOKUP(VALUE(Table13[[#This Row],[County FIPS]]), IFERROR(IF(VALUE([1]!New_Leases[#Data])=0, "Pending", VALUE([1]!New_Leases[#Data])), [1]!New_Leases[#Data]), 13, FALSE), "N")="Active", "Y", "N")</f>
        <v>N</v>
      </c>
      <c r="K2409" s="9" t="str" cm="1">
        <f t="array" ref="K24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09" s="9" t="str" cm="1">
        <f t="array" ref="L24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09" s="11" t="str" cm="1">
        <f t="array" ref="M24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09" s="9" t="str" cm="1">
        <f t="array" ref="N2409">IF(IFERROR(VLOOKUP(VALUE(Table13[[#This Row],[County FIPS]]), VALUE([1]!Assignments_of_Authorization[#Data]), 1, FALSE), "N")&lt;&gt;"N", "Y", "N")</f>
        <v>N</v>
      </c>
      <c r="O2409" s="9" t="str" cm="1">
        <f t="array" ref="O24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09" s="9" t="str" cm="1">
        <f t="array" ref="P24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09" s="9" t="str" cm="1">
        <f t="array" ref="Q24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0" spans="2:17" x14ac:dyDescent="0.25">
      <c r="B2410" s="8" t="s">
        <v>4455</v>
      </c>
      <c r="C2410" t="s">
        <v>1509</v>
      </c>
      <c r="D2410" t="s">
        <v>1533</v>
      </c>
      <c r="E2410" t="s">
        <v>6</v>
      </c>
      <c r="F2410" s="4">
        <v>5682</v>
      </c>
      <c r="G2410" s="6" t="str" cm="1">
        <f t="array" ref="G2410">IFERROR(VLOOKUP(VALUE(Table13[[#This Row],[County FIPS]]), IFERROR(IF(VALUE([1]!New_Licenses[#Data])=0, "Pending", VALUE([1]!New_Licenses[#Data])), [1]!New_Licenses[#Data]), 8, FALSE), "N/A")</f>
        <v>N/A</v>
      </c>
      <c r="H2410" s="9" t="str">
        <f>IF(AND(Table13[[#This Row],[Call Sign]]&lt;&gt;"N/A", Table13[[#This Row],[Call Sign]]&lt;&gt;"Pending"), "Y", "N")</f>
        <v>N</v>
      </c>
      <c r="I2410" s="10" t="str" cm="1">
        <f t="array" ref="I24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0" s="6" t="str" cm="1">
        <f t="array" ref="J2410">IF(IFERROR(VLOOKUP(VALUE(Table13[[#This Row],[County FIPS]]), IFERROR(IF(VALUE([1]!New_Leases[#Data])=0, "Pending", VALUE([1]!New_Leases[#Data])), [1]!New_Leases[#Data]), 13, FALSE), "N")="Active", "Y", "N")</f>
        <v>N</v>
      </c>
      <c r="K2410" s="9" t="str" cm="1">
        <f t="array" ref="K24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0" s="9" t="str" cm="1">
        <f t="array" ref="L24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0" s="11" t="str" cm="1">
        <f t="array" ref="M24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0" s="9" t="str" cm="1">
        <f t="array" ref="N2410">IF(IFERROR(VLOOKUP(VALUE(Table13[[#This Row],[County FIPS]]), VALUE([1]!Assignments_of_Authorization[#Data]), 1, FALSE), "N")&lt;&gt;"N", "Y", "N")</f>
        <v>N</v>
      </c>
      <c r="O2410" s="9" t="str" cm="1">
        <f t="array" ref="O24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0" s="9" t="str" cm="1">
        <f t="array" ref="P24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0" s="9" t="str" cm="1">
        <f t="array" ref="Q24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1" spans="2:17" x14ac:dyDescent="0.25">
      <c r="B2411" s="8" t="s">
        <v>4456</v>
      </c>
      <c r="C2411" t="s">
        <v>1509</v>
      </c>
      <c r="D2411" t="s">
        <v>682</v>
      </c>
      <c r="E2411" t="s">
        <v>6</v>
      </c>
      <c r="F2411" s="4">
        <v>2411</v>
      </c>
      <c r="G2411" s="6" t="str" cm="1">
        <f t="array" ref="G2411">IFERROR(VLOOKUP(VALUE(Table13[[#This Row],[County FIPS]]), IFERROR(IF(VALUE([1]!New_Licenses[#Data])=0, "Pending", VALUE([1]!New_Licenses[#Data])), [1]!New_Licenses[#Data]), 8, FALSE), "N/A")</f>
        <v>N/A</v>
      </c>
      <c r="H2411" s="9" t="str">
        <f>IF(AND(Table13[[#This Row],[Call Sign]]&lt;&gt;"N/A", Table13[[#This Row],[Call Sign]]&lt;&gt;"Pending"), "Y", "N")</f>
        <v>N</v>
      </c>
      <c r="I2411" s="10" t="str" cm="1">
        <f t="array" ref="I24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1" s="6" t="str" cm="1">
        <f t="array" ref="J2411">IF(IFERROR(VLOOKUP(VALUE(Table13[[#This Row],[County FIPS]]), IFERROR(IF(VALUE([1]!New_Leases[#Data])=0, "Pending", VALUE([1]!New_Leases[#Data])), [1]!New_Leases[#Data]), 13, FALSE), "N")="Active", "Y", "N")</f>
        <v>N</v>
      </c>
      <c r="K2411" s="9" t="str" cm="1">
        <f t="array" ref="K24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1" s="9" t="str" cm="1">
        <f t="array" ref="L24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1" s="11" t="str" cm="1">
        <f t="array" ref="M24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1" s="9" t="str" cm="1">
        <f t="array" ref="N2411">IF(IFERROR(VLOOKUP(VALUE(Table13[[#This Row],[County FIPS]]), VALUE([1]!Assignments_of_Authorization[#Data]), 1, FALSE), "N")&lt;&gt;"N", "Y", "N")</f>
        <v>N</v>
      </c>
      <c r="O2411" s="9" t="str" cm="1">
        <f t="array" ref="O24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1" s="9" t="str" cm="1">
        <f t="array" ref="P24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1" s="9" t="str" cm="1">
        <f t="array" ref="Q24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2" spans="2:17" x14ac:dyDescent="0.25">
      <c r="B2412" s="8" t="s">
        <v>4457</v>
      </c>
      <c r="C2412" t="s">
        <v>1509</v>
      </c>
      <c r="D2412" t="s">
        <v>54</v>
      </c>
      <c r="E2412" t="s">
        <v>6</v>
      </c>
      <c r="F2412" s="4">
        <v>4306</v>
      </c>
      <c r="G2412" s="6" t="str" cm="1">
        <f t="array" ref="G2412">IFERROR(VLOOKUP(VALUE(Table13[[#This Row],[County FIPS]]), IFERROR(IF(VALUE([1]!New_Licenses[#Data])=0, "Pending", VALUE([1]!New_Licenses[#Data])), [1]!New_Licenses[#Data]), 8, FALSE), "N/A")</f>
        <v>N/A</v>
      </c>
      <c r="H2412" s="9" t="str">
        <f>IF(AND(Table13[[#This Row],[Call Sign]]&lt;&gt;"N/A", Table13[[#This Row],[Call Sign]]&lt;&gt;"Pending"), "Y", "N")</f>
        <v>N</v>
      </c>
      <c r="I2412" s="10" t="str" cm="1">
        <f t="array" ref="I24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2" s="6" t="str" cm="1">
        <f t="array" ref="J2412">IF(IFERROR(VLOOKUP(VALUE(Table13[[#This Row],[County FIPS]]), IFERROR(IF(VALUE([1]!New_Leases[#Data])=0, "Pending", VALUE([1]!New_Leases[#Data])), [1]!New_Leases[#Data]), 13, FALSE), "N")="Active", "Y", "N")</f>
        <v>N</v>
      </c>
      <c r="K2412" s="9" t="str" cm="1">
        <f t="array" ref="K24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2" s="9" t="str" cm="1">
        <f t="array" ref="L24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2" s="11" t="str" cm="1">
        <f t="array" ref="M24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2" s="9" t="str" cm="1">
        <f t="array" ref="N2412">IF(IFERROR(VLOOKUP(VALUE(Table13[[#This Row],[County FIPS]]), VALUE([1]!Assignments_of_Authorization[#Data]), 1, FALSE), "N")&lt;&gt;"N", "Y", "N")</f>
        <v>N</v>
      </c>
      <c r="O2412" s="9" t="str" cm="1">
        <f t="array" ref="O24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2" s="9" t="str" cm="1">
        <f t="array" ref="P24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2" s="9" t="str" cm="1">
        <f t="array" ref="Q24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3" spans="2:17" x14ac:dyDescent="0.25">
      <c r="B2413" s="8" t="s">
        <v>4458</v>
      </c>
      <c r="C2413" t="s">
        <v>1509</v>
      </c>
      <c r="D2413" t="s">
        <v>683</v>
      </c>
      <c r="E2413" t="s">
        <v>6</v>
      </c>
      <c r="F2413" s="4">
        <v>29852</v>
      </c>
      <c r="G2413" s="6" t="str" cm="1">
        <f t="array" ref="G2413">IFERROR(VLOOKUP(VALUE(Table13[[#This Row],[County FIPS]]), IFERROR(IF(VALUE([1]!New_Licenses[#Data])=0, "Pending", VALUE([1]!New_Licenses[#Data])), [1]!New_Licenses[#Data]), 8, FALSE), "N/A")</f>
        <v>N/A</v>
      </c>
      <c r="H2413" s="9" t="str">
        <f>IF(AND(Table13[[#This Row],[Call Sign]]&lt;&gt;"N/A", Table13[[#This Row],[Call Sign]]&lt;&gt;"Pending"), "Y", "N")</f>
        <v>N</v>
      </c>
      <c r="I2413" s="10" t="str" cm="1">
        <f t="array" ref="I24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3" s="6" t="str" cm="1">
        <f t="array" ref="J2413">IF(IFERROR(VLOOKUP(VALUE(Table13[[#This Row],[County FIPS]]), IFERROR(IF(VALUE([1]!New_Leases[#Data])=0, "Pending", VALUE([1]!New_Leases[#Data])), [1]!New_Leases[#Data]), 13, FALSE), "N")="Active", "Y", "N")</f>
        <v>N</v>
      </c>
      <c r="K2413" s="9" t="str" cm="1">
        <f t="array" ref="K24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3" s="9" t="str" cm="1">
        <f t="array" ref="L24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3" s="11" t="str" cm="1">
        <f t="array" ref="M24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3" s="9" t="str" cm="1">
        <f t="array" ref="N2413">IF(IFERROR(VLOOKUP(VALUE(Table13[[#This Row],[County FIPS]]), VALUE([1]!Assignments_of_Authorization[#Data]), 1, FALSE), "N")&lt;&gt;"N", "Y", "N")</f>
        <v>N</v>
      </c>
      <c r="O2413" s="9" t="str" cm="1">
        <f t="array" ref="O24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3" s="9" t="str" cm="1">
        <f t="array" ref="P24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3" s="9" t="str" cm="1">
        <f t="array" ref="Q24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4" spans="2:17" x14ac:dyDescent="0.25">
      <c r="B2414" s="8" t="s">
        <v>4459</v>
      </c>
      <c r="C2414" t="s">
        <v>1509</v>
      </c>
      <c r="D2414" t="s">
        <v>1534</v>
      </c>
      <c r="E2414" t="s">
        <v>6</v>
      </c>
      <c r="F2414" s="4">
        <v>1918</v>
      </c>
      <c r="G2414" s="6" t="str" cm="1">
        <f t="array" ref="G2414">IFERROR(VLOOKUP(VALUE(Table13[[#This Row],[County FIPS]]), IFERROR(IF(VALUE([1]!New_Licenses[#Data])=0, "Pending", VALUE([1]!New_Licenses[#Data])), [1]!New_Licenses[#Data]), 8, FALSE), "N/A")</f>
        <v>N/A</v>
      </c>
      <c r="H2414" s="9" t="str">
        <f>IF(AND(Table13[[#This Row],[Call Sign]]&lt;&gt;"N/A", Table13[[#This Row],[Call Sign]]&lt;&gt;"Pending"), "Y", "N")</f>
        <v>N</v>
      </c>
      <c r="I2414" s="10" t="str" cm="1">
        <f t="array" ref="I24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4" s="6" t="str" cm="1">
        <f t="array" ref="J2414">IF(IFERROR(VLOOKUP(VALUE(Table13[[#This Row],[County FIPS]]), IFERROR(IF(VALUE([1]!New_Leases[#Data])=0, "Pending", VALUE([1]!New_Leases[#Data])), [1]!New_Leases[#Data]), 13, FALSE), "N")="Active", "Y", "N")</f>
        <v>N</v>
      </c>
      <c r="K2414" s="9" t="str" cm="1">
        <f t="array" ref="K24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4" s="9" t="str" cm="1">
        <f t="array" ref="L24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4" s="11" t="str" cm="1">
        <f t="array" ref="M24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4" s="9" t="str" cm="1">
        <f t="array" ref="N2414">IF(IFERROR(VLOOKUP(VALUE(Table13[[#This Row],[County FIPS]]), VALUE([1]!Assignments_of_Authorization[#Data]), 1, FALSE), "N")&lt;&gt;"N", "Y", "N")</f>
        <v>N</v>
      </c>
      <c r="O2414" s="9" t="str" cm="1">
        <f t="array" ref="O24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4" s="9" t="str" cm="1">
        <f t="array" ref="P24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4" s="9" t="str" cm="1">
        <f t="array" ref="Q24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5" spans="2:17" x14ac:dyDescent="0.25">
      <c r="B2415" s="8" t="s">
        <v>4460</v>
      </c>
      <c r="C2415" t="s">
        <v>1509</v>
      </c>
      <c r="D2415" t="s">
        <v>1535</v>
      </c>
      <c r="E2415" t="s">
        <v>6</v>
      </c>
      <c r="F2415" s="4">
        <v>2298</v>
      </c>
      <c r="G2415" s="6" t="str" cm="1">
        <f t="array" ref="G2415">IFERROR(VLOOKUP(VALUE(Table13[[#This Row],[County FIPS]]), IFERROR(IF(VALUE([1]!New_Licenses[#Data])=0, "Pending", VALUE([1]!New_Licenses[#Data])), [1]!New_Licenses[#Data]), 8, FALSE), "N/A")</f>
        <v>N/A</v>
      </c>
      <c r="H2415" s="9" t="str">
        <f>IF(AND(Table13[[#This Row],[Call Sign]]&lt;&gt;"N/A", Table13[[#This Row],[Call Sign]]&lt;&gt;"Pending"), "Y", "N")</f>
        <v>N</v>
      </c>
      <c r="I2415" s="10" t="str" cm="1">
        <f t="array" ref="I24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5" s="6" t="str" cm="1">
        <f t="array" ref="J2415">IF(IFERROR(VLOOKUP(VALUE(Table13[[#This Row],[County FIPS]]), IFERROR(IF(VALUE([1]!New_Leases[#Data])=0, "Pending", VALUE([1]!New_Leases[#Data])), [1]!New_Leases[#Data]), 13, FALSE), "N")="Active", "Y", "N")</f>
        <v>N</v>
      </c>
      <c r="K2415" s="9" t="str" cm="1">
        <f t="array" ref="K24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5" s="9" t="str" cm="1">
        <f t="array" ref="L24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5" s="11" t="str" cm="1">
        <f t="array" ref="M24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5" s="9" t="str" cm="1">
        <f t="array" ref="N2415">IF(IFERROR(VLOOKUP(VALUE(Table13[[#This Row],[County FIPS]]), VALUE([1]!Assignments_of_Authorization[#Data]), 1, FALSE), "N")&lt;&gt;"N", "Y", "N")</f>
        <v>N</v>
      </c>
      <c r="O2415" s="9" t="str" cm="1">
        <f t="array" ref="O24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5" s="9" t="str" cm="1">
        <f t="array" ref="P24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5" s="9" t="str" cm="1">
        <f t="array" ref="Q24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6" spans="2:17" x14ac:dyDescent="0.25">
      <c r="B2416" s="8" t="s">
        <v>4461</v>
      </c>
      <c r="C2416" t="s">
        <v>1509</v>
      </c>
      <c r="D2416" t="s">
        <v>1536</v>
      </c>
      <c r="E2416" t="s">
        <v>8</v>
      </c>
      <c r="F2416" s="4">
        <v>197214</v>
      </c>
      <c r="G2416" s="6" t="str" cm="1">
        <f t="array" ref="G2416">IFERROR(VLOOKUP(VALUE(Table13[[#This Row],[County FIPS]]), IFERROR(IF(VALUE([1]!New_Licenses[#Data])=0, "Pending", VALUE([1]!New_Licenses[#Data])), [1]!New_Licenses[#Data]), 8, FALSE), "N/A")</f>
        <v>N/A</v>
      </c>
      <c r="H2416" s="9" t="str">
        <f>IF(AND(Table13[[#This Row],[Call Sign]]&lt;&gt;"N/A", Table13[[#This Row],[Call Sign]]&lt;&gt;"Pending"), "Y", "N")</f>
        <v>N</v>
      </c>
      <c r="I2416" s="10" t="str" cm="1">
        <f t="array" ref="I24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6" s="6" t="str" cm="1">
        <f t="array" ref="J2416">IF(IFERROR(VLOOKUP(VALUE(Table13[[#This Row],[County FIPS]]), IFERROR(IF(VALUE([1]!New_Leases[#Data])=0, "Pending", VALUE([1]!New_Leases[#Data])), [1]!New_Leases[#Data]), 13, FALSE), "N")="Active", "Y", "N")</f>
        <v>N</v>
      </c>
      <c r="K2416" s="9" t="str" cm="1">
        <f t="array" ref="K24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6" s="9" t="str" cm="1">
        <f t="array" ref="L24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6" s="11" t="str" cm="1">
        <f t="array" ref="M24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6" s="9" t="str" cm="1">
        <f t="array" ref="N2416">IF(IFERROR(VLOOKUP(VALUE(Table13[[#This Row],[County FIPS]]), VALUE([1]!Assignments_of_Authorization[#Data]), 1, FALSE), "N")&lt;&gt;"N", "Y", "N")</f>
        <v>N</v>
      </c>
      <c r="O2416" s="9" t="str" cm="1">
        <f t="array" ref="O24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6" s="9" t="str" cm="1">
        <f t="array" ref="P24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6" s="9" t="str" cm="1">
        <f t="array" ref="Q24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7" spans="2:17" x14ac:dyDescent="0.25">
      <c r="B2417" s="8" t="s">
        <v>4462</v>
      </c>
      <c r="C2417" t="s">
        <v>1509</v>
      </c>
      <c r="D2417" t="s">
        <v>1537</v>
      </c>
      <c r="E2417" t="s">
        <v>6</v>
      </c>
      <c r="F2417" s="4">
        <v>6336</v>
      </c>
      <c r="G2417" s="6" t="str" cm="1">
        <f t="array" ref="G2417">IFERROR(VLOOKUP(VALUE(Table13[[#This Row],[County FIPS]]), IFERROR(IF(VALUE([1]!New_Licenses[#Data])=0, "Pending", VALUE([1]!New_Licenses[#Data])), [1]!New_Licenses[#Data]), 8, FALSE), "N/A")</f>
        <v>N/A</v>
      </c>
      <c r="H2417" s="9" t="str">
        <f>IF(AND(Table13[[#This Row],[Call Sign]]&lt;&gt;"N/A", Table13[[#This Row],[Call Sign]]&lt;&gt;"Pending"), "Y", "N")</f>
        <v>N</v>
      </c>
      <c r="I2417" s="10" t="str" cm="1">
        <f t="array" ref="I24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7" s="6" t="str" cm="1">
        <f t="array" ref="J2417">IF(IFERROR(VLOOKUP(VALUE(Table13[[#This Row],[County FIPS]]), IFERROR(IF(VALUE([1]!New_Leases[#Data])=0, "Pending", VALUE([1]!New_Leases[#Data])), [1]!New_Leases[#Data]), 13, FALSE), "N")="Active", "Y", "N")</f>
        <v>N</v>
      </c>
      <c r="K2417" s="9" t="str" cm="1">
        <f t="array" ref="K24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7" s="9" t="str" cm="1">
        <f t="array" ref="L24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7" s="11" t="str" cm="1">
        <f t="array" ref="M24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7" s="9" t="str" cm="1">
        <f t="array" ref="N2417">IF(IFERROR(VLOOKUP(VALUE(Table13[[#This Row],[County FIPS]]), VALUE([1]!Assignments_of_Authorization[#Data]), 1, FALSE), "N")&lt;&gt;"N", "Y", "N")</f>
        <v>N</v>
      </c>
      <c r="O2417" s="9" t="str" cm="1">
        <f t="array" ref="O24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7" s="9" t="str" cm="1">
        <f t="array" ref="P24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7" s="9" t="str" cm="1">
        <f t="array" ref="Q24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8" spans="2:17" x14ac:dyDescent="0.25">
      <c r="B2418" s="8" t="s">
        <v>4463</v>
      </c>
      <c r="C2418" t="s">
        <v>1509</v>
      </c>
      <c r="D2418" t="s">
        <v>1538</v>
      </c>
      <c r="E2418" t="s">
        <v>6</v>
      </c>
      <c r="F2418" s="4">
        <v>13672</v>
      </c>
      <c r="G2418" s="6" t="str" cm="1">
        <f t="array" ref="G2418">IFERROR(VLOOKUP(VALUE(Table13[[#This Row],[County FIPS]]), IFERROR(IF(VALUE([1]!New_Licenses[#Data])=0, "Pending", VALUE([1]!New_Licenses[#Data])), [1]!New_Licenses[#Data]), 8, FALSE), "N/A")</f>
        <v>N/A</v>
      </c>
      <c r="H2418" s="9" t="str">
        <f>IF(AND(Table13[[#This Row],[Call Sign]]&lt;&gt;"N/A", Table13[[#This Row],[Call Sign]]&lt;&gt;"Pending"), "Y", "N")</f>
        <v>N</v>
      </c>
      <c r="I2418" s="10" t="str" cm="1">
        <f t="array" ref="I24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8" s="6" t="str" cm="1">
        <f t="array" ref="J2418">IF(IFERROR(VLOOKUP(VALUE(Table13[[#This Row],[County FIPS]]), IFERROR(IF(VALUE([1]!New_Leases[#Data])=0, "Pending", VALUE([1]!New_Leases[#Data])), [1]!New_Leases[#Data]), 13, FALSE), "N")="Active", "Y", "N")</f>
        <v>N</v>
      </c>
      <c r="K2418" s="9" t="str" cm="1">
        <f t="array" ref="K24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8" s="9" t="str" cm="1">
        <f t="array" ref="L24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8" s="11" t="str" cm="1">
        <f t="array" ref="M24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8" s="9" t="str" cm="1">
        <f t="array" ref="N2418">IF(IFERROR(VLOOKUP(VALUE(Table13[[#This Row],[County FIPS]]), VALUE([1]!Assignments_of_Authorization[#Data]), 1, FALSE), "N")&lt;&gt;"N", "Y", "N")</f>
        <v>N</v>
      </c>
      <c r="O2418" s="9" t="str" cm="1">
        <f t="array" ref="O24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8" s="9" t="str" cm="1">
        <f t="array" ref="P24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8" s="9" t="str" cm="1">
        <f t="array" ref="Q24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19" spans="2:17" x14ac:dyDescent="0.25">
      <c r="B2419" s="8" t="s">
        <v>4464</v>
      </c>
      <c r="C2419" t="s">
        <v>1509</v>
      </c>
      <c r="D2419" t="s">
        <v>981</v>
      </c>
      <c r="E2419" t="s">
        <v>6</v>
      </c>
      <c r="F2419" s="4">
        <v>109222</v>
      </c>
      <c r="G2419" s="6" t="str" cm="1">
        <f t="array" ref="G2419">IFERROR(VLOOKUP(VALUE(Table13[[#This Row],[County FIPS]]), IFERROR(IF(VALUE([1]!New_Licenses[#Data])=0, "Pending", VALUE([1]!New_Licenses[#Data])), [1]!New_Licenses[#Data]), 8, FALSE), "N/A")</f>
        <v>N/A</v>
      </c>
      <c r="H2419" s="9" t="str">
        <f>IF(AND(Table13[[#This Row],[Call Sign]]&lt;&gt;"N/A", Table13[[#This Row],[Call Sign]]&lt;&gt;"Pending"), "Y", "N")</f>
        <v>N</v>
      </c>
      <c r="I2419" s="10" t="str" cm="1">
        <f t="array" ref="I24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19" s="6" t="str" cm="1">
        <f t="array" ref="J2419">IF(IFERROR(VLOOKUP(VALUE(Table13[[#This Row],[County FIPS]]), IFERROR(IF(VALUE([1]!New_Leases[#Data])=0, "Pending", VALUE([1]!New_Leases[#Data])), [1]!New_Leases[#Data]), 13, FALSE), "N")="Active", "Y", "N")</f>
        <v>N</v>
      </c>
      <c r="K2419" s="9" t="str" cm="1">
        <f t="array" ref="K24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19" s="9" t="str" cm="1">
        <f t="array" ref="L24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19" s="11" t="str" cm="1">
        <f t="array" ref="M24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19" s="9" t="str" cm="1">
        <f t="array" ref="N2419">IF(IFERROR(VLOOKUP(VALUE(Table13[[#This Row],[County FIPS]]), VALUE([1]!Assignments_of_Authorization[#Data]), 1, FALSE), "N")&lt;&gt;"N", "Y", "N")</f>
        <v>N</v>
      </c>
      <c r="O2419" s="9" t="str" cm="1">
        <f t="array" ref="O24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19" s="9" t="str" cm="1">
        <f t="array" ref="P24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19" s="9" t="str" cm="1">
        <f t="array" ref="Q24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0" spans="2:17" x14ac:dyDescent="0.25">
      <c r="B2420" s="8" t="s">
        <v>4465</v>
      </c>
      <c r="C2420" t="s">
        <v>1509</v>
      </c>
      <c r="D2420" t="s">
        <v>1154</v>
      </c>
      <c r="E2420" t="s">
        <v>6</v>
      </c>
      <c r="F2420" s="4">
        <v>2835</v>
      </c>
      <c r="G2420" s="6" t="str" cm="1">
        <f t="array" ref="G2420">IFERROR(VLOOKUP(VALUE(Table13[[#This Row],[County FIPS]]), IFERROR(IF(VALUE([1]!New_Licenses[#Data])=0, "Pending", VALUE([1]!New_Licenses[#Data])), [1]!New_Licenses[#Data]), 8, FALSE), "N/A")</f>
        <v>N/A</v>
      </c>
      <c r="H2420" s="9" t="str">
        <f>IF(AND(Table13[[#This Row],[Call Sign]]&lt;&gt;"N/A", Table13[[#This Row],[Call Sign]]&lt;&gt;"Pending"), "Y", "N")</f>
        <v>N</v>
      </c>
      <c r="I2420" s="10" t="str" cm="1">
        <f t="array" ref="I24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0" s="6" t="str" cm="1">
        <f t="array" ref="J2420">IF(IFERROR(VLOOKUP(VALUE(Table13[[#This Row],[County FIPS]]), IFERROR(IF(VALUE([1]!New_Leases[#Data])=0, "Pending", VALUE([1]!New_Leases[#Data])), [1]!New_Leases[#Data]), 13, FALSE), "N")="Active", "Y", "N")</f>
        <v>N</v>
      </c>
      <c r="K2420" s="9" t="str" cm="1">
        <f t="array" ref="K24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0" s="9" t="str" cm="1">
        <f t="array" ref="L24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0" s="11" t="str" cm="1">
        <f t="array" ref="M24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0" s="9" t="str" cm="1">
        <f t="array" ref="N2420">IF(IFERROR(VLOOKUP(VALUE(Table13[[#This Row],[County FIPS]]), VALUE([1]!Assignments_of_Authorization[#Data]), 1, FALSE), "N")&lt;&gt;"N", "Y", "N")</f>
        <v>N</v>
      </c>
      <c r="O2420" s="9" t="str" cm="1">
        <f t="array" ref="O24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0" s="9" t="str" cm="1">
        <f t="array" ref="P24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0" s="9" t="str" cm="1">
        <f t="array" ref="Q24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1" spans="2:17" x14ac:dyDescent="0.25">
      <c r="B2421" s="8" t="s">
        <v>4466</v>
      </c>
      <c r="C2421" t="s">
        <v>1509</v>
      </c>
      <c r="D2421" t="s">
        <v>1472</v>
      </c>
      <c r="E2421" t="s">
        <v>6</v>
      </c>
      <c r="F2421" s="4">
        <v>2472</v>
      </c>
      <c r="G2421" s="6" t="str" cm="1">
        <f t="array" ref="G2421">IFERROR(VLOOKUP(VALUE(Table13[[#This Row],[County FIPS]]), IFERROR(IF(VALUE([1]!New_Licenses[#Data])=0, "Pending", VALUE([1]!New_Licenses[#Data])), [1]!New_Licenses[#Data]), 8, FALSE), "N/A")</f>
        <v>N/A</v>
      </c>
      <c r="H2421" s="9" t="str">
        <f>IF(AND(Table13[[#This Row],[Call Sign]]&lt;&gt;"N/A", Table13[[#This Row],[Call Sign]]&lt;&gt;"Pending"), "Y", "N")</f>
        <v>N</v>
      </c>
      <c r="I2421" s="10" t="str" cm="1">
        <f t="array" ref="I24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1" s="6" t="str" cm="1">
        <f t="array" ref="J2421">IF(IFERROR(VLOOKUP(VALUE(Table13[[#This Row],[County FIPS]]), IFERROR(IF(VALUE([1]!New_Leases[#Data])=0, "Pending", VALUE([1]!New_Leases[#Data])), [1]!New_Leases[#Data]), 13, FALSE), "N")="Active", "Y", "N")</f>
        <v>N</v>
      </c>
      <c r="K2421" s="9" t="str" cm="1">
        <f t="array" ref="K24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1" s="9" t="str" cm="1">
        <f t="array" ref="L24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1" s="11" t="str" cm="1">
        <f t="array" ref="M24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1" s="9" t="str" cm="1">
        <f t="array" ref="N2421">IF(IFERROR(VLOOKUP(VALUE(Table13[[#This Row],[County FIPS]]), VALUE([1]!Assignments_of_Authorization[#Data]), 1, FALSE), "N")&lt;&gt;"N", "Y", "N")</f>
        <v>N</v>
      </c>
      <c r="O2421" s="9" t="str" cm="1">
        <f t="array" ref="O24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1" s="9" t="str" cm="1">
        <f t="array" ref="P24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1" s="9" t="str" cm="1">
        <f t="array" ref="Q24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2" spans="2:17" x14ac:dyDescent="0.25">
      <c r="B2422" s="8" t="s">
        <v>4467</v>
      </c>
      <c r="C2422" t="s">
        <v>1509</v>
      </c>
      <c r="D2422" t="s">
        <v>1539</v>
      </c>
      <c r="E2422" t="s">
        <v>6</v>
      </c>
      <c r="F2422" s="4">
        <v>10280</v>
      </c>
      <c r="G2422" s="6" t="str" cm="1">
        <f t="array" ref="G2422">IFERROR(VLOOKUP(VALUE(Table13[[#This Row],[County FIPS]]), IFERROR(IF(VALUE([1]!New_Licenses[#Data])=0, "Pending", VALUE([1]!New_Licenses[#Data])), [1]!New_Licenses[#Data]), 8, FALSE), "N/A")</f>
        <v>N/A</v>
      </c>
      <c r="H2422" s="9" t="str">
        <f>IF(AND(Table13[[#This Row],[Call Sign]]&lt;&gt;"N/A", Table13[[#This Row],[Call Sign]]&lt;&gt;"Pending"), "Y", "N")</f>
        <v>N</v>
      </c>
      <c r="I2422" s="10" t="str" cm="1">
        <f t="array" ref="I24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2" s="6" t="str" cm="1">
        <f t="array" ref="J2422">IF(IFERROR(VLOOKUP(VALUE(Table13[[#This Row],[County FIPS]]), IFERROR(IF(VALUE([1]!New_Leases[#Data])=0, "Pending", VALUE([1]!New_Leases[#Data])), [1]!New_Leases[#Data]), 13, FALSE), "N")="Active", "Y", "N")</f>
        <v>N</v>
      </c>
      <c r="K2422" s="9" t="str" cm="1">
        <f t="array" ref="K24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2" s="9" t="str" cm="1">
        <f t="array" ref="L24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2" s="11" t="str" cm="1">
        <f t="array" ref="M24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2" s="9" t="str" cm="1">
        <f t="array" ref="N2422">IF(IFERROR(VLOOKUP(VALUE(Table13[[#This Row],[County FIPS]]), VALUE([1]!Assignments_of_Authorization[#Data]), 1, FALSE), "N")&lt;&gt;"N", "Y", "N")</f>
        <v>N</v>
      </c>
      <c r="O2422" s="9" t="str" cm="1">
        <f t="array" ref="O24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2" s="9" t="str" cm="1">
        <f t="array" ref="P24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2" s="9" t="str" cm="1">
        <f t="array" ref="Q24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3" spans="2:17" x14ac:dyDescent="0.25">
      <c r="B2423" s="8" t="s">
        <v>4468</v>
      </c>
      <c r="C2423" t="s">
        <v>1509</v>
      </c>
      <c r="D2423" t="s">
        <v>1540</v>
      </c>
      <c r="E2423" t="s">
        <v>6</v>
      </c>
      <c r="F2423" s="4">
        <v>2330</v>
      </c>
      <c r="G2423" s="6" t="str" cm="1">
        <f t="array" ref="G2423">IFERROR(VLOOKUP(VALUE(Table13[[#This Row],[County FIPS]]), IFERROR(IF(VALUE([1]!New_Licenses[#Data])=0, "Pending", VALUE([1]!New_Licenses[#Data])), [1]!New_Licenses[#Data]), 8, FALSE), "N/A")</f>
        <v>N/A</v>
      </c>
      <c r="H2423" s="9" t="str">
        <f>IF(AND(Table13[[#This Row],[Call Sign]]&lt;&gt;"N/A", Table13[[#This Row],[Call Sign]]&lt;&gt;"Pending"), "Y", "N")</f>
        <v>N</v>
      </c>
      <c r="I2423" s="10" t="str" cm="1">
        <f t="array" ref="I24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3" s="6" t="str" cm="1">
        <f t="array" ref="J2423">IF(IFERROR(VLOOKUP(VALUE(Table13[[#This Row],[County FIPS]]), IFERROR(IF(VALUE([1]!New_Leases[#Data])=0, "Pending", VALUE([1]!New_Leases[#Data])), [1]!New_Leases[#Data]), 13, FALSE), "N")="Active", "Y", "N")</f>
        <v>N</v>
      </c>
      <c r="K2423" s="9" t="str" cm="1">
        <f t="array" ref="K24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3" s="9" t="str" cm="1">
        <f t="array" ref="L24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3" s="11" t="str" cm="1">
        <f t="array" ref="M24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3" s="9" t="str" cm="1">
        <f t="array" ref="N2423">IF(IFERROR(VLOOKUP(VALUE(Table13[[#This Row],[County FIPS]]), VALUE([1]!Assignments_of_Authorization[#Data]), 1, FALSE), "N")&lt;&gt;"N", "Y", "N")</f>
        <v>N</v>
      </c>
      <c r="O2423" s="9" t="str" cm="1">
        <f t="array" ref="O24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3" s="9" t="str" cm="1">
        <f t="array" ref="P24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3" s="9" t="str" cm="1">
        <f t="array" ref="Q24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4" spans="2:17" x14ac:dyDescent="0.25">
      <c r="B2424" s="8" t="s">
        <v>4469</v>
      </c>
      <c r="C2424" t="s">
        <v>1509</v>
      </c>
      <c r="D2424" t="s">
        <v>1541</v>
      </c>
      <c r="E2424" t="s">
        <v>6</v>
      </c>
      <c r="F2424" s="4">
        <v>6361</v>
      </c>
      <c r="G2424" s="6" t="str" cm="1">
        <f t="array" ref="G2424">IFERROR(VLOOKUP(VALUE(Table13[[#This Row],[County FIPS]]), IFERROR(IF(VALUE([1]!New_Licenses[#Data])=0, "Pending", VALUE([1]!New_Licenses[#Data])), [1]!New_Licenses[#Data]), 8, FALSE), "N/A")</f>
        <v>N/A</v>
      </c>
      <c r="H2424" s="9" t="str">
        <f>IF(AND(Table13[[#This Row],[Call Sign]]&lt;&gt;"N/A", Table13[[#This Row],[Call Sign]]&lt;&gt;"Pending"), "Y", "N")</f>
        <v>N</v>
      </c>
      <c r="I2424" s="10" t="str" cm="1">
        <f t="array" ref="I24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4" s="6" t="str" cm="1">
        <f t="array" ref="J2424">IF(IFERROR(VLOOKUP(VALUE(Table13[[#This Row],[County FIPS]]), IFERROR(IF(VALUE([1]!New_Leases[#Data])=0, "Pending", VALUE([1]!New_Leases[#Data])), [1]!New_Leases[#Data]), 13, FALSE), "N")="Active", "Y", "N")</f>
        <v>N</v>
      </c>
      <c r="K2424" s="9" t="str" cm="1">
        <f t="array" ref="K24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4" s="9" t="str" cm="1">
        <f t="array" ref="L24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4" s="11" t="str" cm="1">
        <f t="array" ref="M24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4" s="9" t="str" cm="1">
        <f t="array" ref="N2424">IF(IFERROR(VLOOKUP(VALUE(Table13[[#This Row],[County FIPS]]), VALUE([1]!Assignments_of_Authorization[#Data]), 1, FALSE), "N")&lt;&gt;"N", "Y", "N")</f>
        <v>N</v>
      </c>
      <c r="O2424" s="9" t="str" cm="1">
        <f t="array" ref="O24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4" s="9" t="str" cm="1">
        <f t="array" ref="P24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4" s="9" t="str" cm="1">
        <f t="array" ref="Q24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5" spans="2:17" x14ac:dyDescent="0.25">
      <c r="B2425" s="8" t="s">
        <v>4470</v>
      </c>
      <c r="C2425" t="s">
        <v>1509</v>
      </c>
      <c r="D2425" t="s">
        <v>1542</v>
      </c>
      <c r="E2425" t="s">
        <v>6</v>
      </c>
      <c r="F2425" s="4">
        <v>2980</v>
      </c>
      <c r="G2425" s="6" t="str" cm="1">
        <f t="array" ref="G2425">IFERROR(VLOOKUP(VALUE(Table13[[#This Row],[County FIPS]]), IFERROR(IF(VALUE([1]!New_Licenses[#Data])=0, "Pending", VALUE([1]!New_Licenses[#Data])), [1]!New_Licenses[#Data]), 8, FALSE), "N/A")</f>
        <v>N/A</v>
      </c>
      <c r="H2425" s="9" t="str">
        <f>IF(AND(Table13[[#This Row],[Call Sign]]&lt;&gt;"N/A", Table13[[#This Row],[Call Sign]]&lt;&gt;"Pending"), "Y", "N")</f>
        <v>N</v>
      </c>
      <c r="I2425" s="10" t="str" cm="1">
        <f t="array" ref="I24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5" s="6" t="str" cm="1">
        <f t="array" ref="J2425">IF(IFERROR(VLOOKUP(VALUE(Table13[[#This Row],[County FIPS]]), IFERROR(IF(VALUE([1]!New_Leases[#Data])=0, "Pending", VALUE([1]!New_Leases[#Data])), [1]!New_Leases[#Data]), 13, FALSE), "N")="Active", "Y", "N")</f>
        <v>N</v>
      </c>
      <c r="K2425" s="9" t="str" cm="1">
        <f t="array" ref="K24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5" s="9" t="str" cm="1">
        <f t="array" ref="L24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5" s="11" t="str" cm="1">
        <f t="array" ref="M24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5" s="9" t="str" cm="1">
        <f t="array" ref="N2425">IF(IFERROR(VLOOKUP(VALUE(Table13[[#This Row],[County FIPS]]), VALUE([1]!Assignments_of_Authorization[#Data]), 1, FALSE), "N")&lt;&gt;"N", "Y", "N")</f>
        <v>N</v>
      </c>
      <c r="O2425" s="9" t="str" cm="1">
        <f t="array" ref="O24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5" s="9" t="str" cm="1">
        <f t="array" ref="P24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5" s="9" t="str" cm="1">
        <f t="array" ref="Q24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6" spans="2:17" x14ac:dyDescent="0.25">
      <c r="B2426" s="8" t="s">
        <v>4471</v>
      </c>
      <c r="C2426" t="s">
        <v>1509</v>
      </c>
      <c r="D2426" t="s">
        <v>1543</v>
      </c>
      <c r="E2426" t="s">
        <v>6</v>
      </c>
      <c r="F2426" s="4">
        <v>1446</v>
      </c>
      <c r="G2426" s="6" t="str" cm="1">
        <f t="array" ref="G2426">IFERROR(VLOOKUP(VALUE(Table13[[#This Row],[County FIPS]]), IFERROR(IF(VALUE([1]!New_Licenses[#Data])=0, "Pending", VALUE([1]!New_Licenses[#Data])), [1]!New_Licenses[#Data]), 8, FALSE), "N/A")</f>
        <v>N/A</v>
      </c>
      <c r="H2426" s="9" t="str">
        <f>IF(AND(Table13[[#This Row],[Call Sign]]&lt;&gt;"N/A", Table13[[#This Row],[Call Sign]]&lt;&gt;"Pending"), "Y", "N")</f>
        <v>N</v>
      </c>
      <c r="I2426" s="10" t="str" cm="1">
        <f t="array" ref="I24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6" s="6" t="str" cm="1">
        <f t="array" ref="J2426">IF(IFERROR(VLOOKUP(VALUE(Table13[[#This Row],[County FIPS]]), IFERROR(IF(VALUE([1]!New_Leases[#Data])=0, "Pending", VALUE([1]!New_Leases[#Data])), [1]!New_Leases[#Data]), 13, FALSE), "N")="Active", "Y", "N")</f>
        <v>N</v>
      </c>
      <c r="K2426" s="9" t="str" cm="1">
        <f t="array" ref="K24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6" s="9" t="str" cm="1">
        <f t="array" ref="L24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6" s="11" t="str" cm="1">
        <f t="array" ref="M24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6" s="9" t="str" cm="1">
        <f t="array" ref="N2426">IF(IFERROR(VLOOKUP(VALUE(Table13[[#This Row],[County FIPS]]), VALUE([1]!Assignments_of_Authorization[#Data]), 1, FALSE), "N")&lt;&gt;"N", "Y", "N")</f>
        <v>N</v>
      </c>
      <c r="O2426" s="9" t="str" cm="1">
        <f t="array" ref="O24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6" s="9" t="str" cm="1">
        <f t="array" ref="P24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6" s="9" t="str" cm="1">
        <f t="array" ref="Q24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7" spans="2:17" x14ac:dyDescent="0.25">
      <c r="B2427" s="8" t="s">
        <v>4472</v>
      </c>
      <c r="C2427" t="s">
        <v>1509</v>
      </c>
      <c r="D2427" t="s">
        <v>770</v>
      </c>
      <c r="E2427" t="s">
        <v>6</v>
      </c>
      <c r="F2427" s="4">
        <v>9319</v>
      </c>
      <c r="G2427" s="6" t="str" cm="1">
        <f t="array" ref="G2427">IFERROR(VLOOKUP(VALUE(Table13[[#This Row],[County FIPS]]), IFERROR(IF(VALUE([1]!New_Licenses[#Data])=0, "Pending", VALUE([1]!New_Licenses[#Data])), [1]!New_Licenses[#Data]), 8, FALSE), "N/A")</f>
        <v>N/A</v>
      </c>
      <c r="H2427" s="9" t="str">
        <f>IF(AND(Table13[[#This Row],[Call Sign]]&lt;&gt;"N/A", Table13[[#This Row],[Call Sign]]&lt;&gt;"Pending"), "Y", "N")</f>
        <v>N</v>
      </c>
      <c r="I2427" s="10" t="str" cm="1">
        <f t="array" ref="I24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7" s="6" t="str" cm="1">
        <f t="array" ref="J2427">IF(IFERROR(VLOOKUP(VALUE(Table13[[#This Row],[County FIPS]]), IFERROR(IF(VALUE([1]!New_Leases[#Data])=0, "Pending", VALUE([1]!New_Leases[#Data])), [1]!New_Leases[#Data]), 13, FALSE), "N")="Active", "Y", "N")</f>
        <v>N</v>
      </c>
      <c r="K2427" s="9" t="str" cm="1">
        <f t="array" ref="K24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7" s="9" t="str" cm="1">
        <f t="array" ref="L24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7" s="11" t="str" cm="1">
        <f t="array" ref="M24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7" s="9" t="str" cm="1">
        <f t="array" ref="N2427">IF(IFERROR(VLOOKUP(VALUE(Table13[[#This Row],[County FIPS]]), VALUE([1]!Assignments_of_Authorization[#Data]), 1, FALSE), "N")&lt;&gt;"N", "Y", "N")</f>
        <v>N</v>
      </c>
      <c r="O2427" s="9" t="str" cm="1">
        <f t="array" ref="O24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7" s="9" t="str" cm="1">
        <f t="array" ref="P24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7" s="9" t="str" cm="1">
        <f t="array" ref="Q24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8" spans="2:17" x14ac:dyDescent="0.25">
      <c r="B2428" s="8" t="s">
        <v>4473</v>
      </c>
      <c r="C2428" t="s">
        <v>1509</v>
      </c>
      <c r="D2428" t="s">
        <v>1544</v>
      </c>
      <c r="E2428" t="s">
        <v>6</v>
      </c>
      <c r="F2428" s="4">
        <v>5624</v>
      </c>
      <c r="G2428" s="6" t="str" cm="1">
        <f t="array" ref="G2428">IFERROR(VLOOKUP(VALUE(Table13[[#This Row],[County FIPS]]), IFERROR(IF(VALUE([1]!New_Licenses[#Data])=0, "Pending", VALUE([1]!New_Licenses[#Data])), [1]!New_Licenses[#Data]), 8, FALSE), "N/A")</f>
        <v>N/A</v>
      </c>
      <c r="H2428" s="9" t="str">
        <f>IF(AND(Table13[[#This Row],[Call Sign]]&lt;&gt;"N/A", Table13[[#This Row],[Call Sign]]&lt;&gt;"Pending"), "Y", "N")</f>
        <v>N</v>
      </c>
      <c r="I2428" s="10" t="str" cm="1">
        <f t="array" ref="I24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8" s="6" t="str" cm="1">
        <f t="array" ref="J2428">IF(IFERROR(VLOOKUP(VALUE(Table13[[#This Row],[County FIPS]]), IFERROR(IF(VALUE([1]!New_Leases[#Data])=0, "Pending", VALUE([1]!New_Leases[#Data])), [1]!New_Leases[#Data]), 13, FALSE), "N")="Active", "Y", "N")</f>
        <v>N</v>
      </c>
      <c r="K2428" s="9" t="str" cm="1">
        <f t="array" ref="K24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8" s="9" t="str" cm="1">
        <f t="array" ref="L24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8" s="11" t="str" cm="1">
        <f t="array" ref="M24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8" s="9" t="str" cm="1">
        <f t="array" ref="N2428">IF(IFERROR(VLOOKUP(VALUE(Table13[[#This Row],[County FIPS]]), VALUE([1]!Assignments_of_Authorization[#Data]), 1, FALSE), "N")&lt;&gt;"N", "Y", "N")</f>
        <v>N</v>
      </c>
      <c r="O2428" s="9" t="str" cm="1">
        <f t="array" ref="O24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8" s="9" t="str" cm="1">
        <f t="array" ref="P24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8" s="9" t="str" cm="1">
        <f t="array" ref="Q24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29" spans="2:17" x14ac:dyDescent="0.25">
      <c r="B2429" s="8" t="s">
        <v>4474</v>
      </c>
      <c r="C2429" t="s">
        <v>1509</v>
      </c>
      <c r="D2429" t="s">
        <v>455</v>
      </c>
      <c r="E2429" t="s">
        <v>6</v>
      </c>
      <c r="F2429" s="4">
        <v>8673</v>
      </c>
      <c r="G2429" s="6" t="str" cm="1">
        <f t="array" ref="G2429">IFERROR(VLOOKUP(VALUE(Table13[[#This Row],[County FIPS]]), IFERROR(IF(VALUE([1]!New_Licenses[#Data])=0, "Pending", VALUE([1]!New_Licenses[#Data])), [1]!New_Licenses[#Data]), 8, FALSE), "N/A")</f>
        <v>N/A</v>
      </c>
      <c r="H2429" s="9" t="str">
        <f>IF(AND(Table13[[#This Row],[Call Sign]]&lt;&gt;"N/A", Table13[[#This Row],[Call Sign]]&lt;&gt;"Pending"), "Y", "N")</f>
        <v>N</v>
      </c>
      <c r="I2429" s="10" t="str" cm="1">
        <f t="array" ref="I24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29" s="6" t="str" cm="1">
        <f t="array" ref="J2429">IF(IFERROR(VLOOKUP(VALUE(Table13[[#This Row],[County FIPS]]), IFERROR(IF(VALUE([1]!New_Leases[#Data])=0, "Pending", VALUE([1]!New_Leases[#Data])), [1]!New_Leases[#Data]), 13, FALSE), "N")="Active", "Y", "N")</f>
        <v>N</v>
      </c>
      <c r="K2429" s="9" t="str" cm="1">
        <f t="array" ref="K24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29" s="9" t="str" cm="1">
        <f t="array" ref="L24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29" s="11" t="str" cm="1">
        <f t="array" ref="M24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29" s="9" t="str" cm="1">
        <f t="array" ref="N2429">IF(IFERROR(VLOOKUP(VALUE(Table13[[#This Row],[County FIPS]]), VALUE([1]!Assignments_of_Authorization[#Data]), 1, FALSE), "N")&lt;&gt;"N", "Y", "N")</f>
        <v>N</v>
      </c>
      <c r="O2429" s="9" t="str" cm="1">
        <f t="array" ref="O24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29" s="9" t="str" cm="1">
        <f t="array" ref="P24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29" s="9" t="str" cm="1">
        <f t="array" ref="Q24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0" spans="2:17" x14ac:dyDescent="0.25">
      <c r="B2430" s="8" t="s">
        <v>4475</v>
      </c>
      <c r="C2430" t="s">
        <v>1509</v>
      </c>
      <c r="D2430" t="s">
        <v>176</v>
      </c>
      <c r="E2430" t="s">
        <v>6</v>
      </c>
      <c r="F2430" s="4">
        <v>16811</v>
      </c>
      <c r="G2430" s="6" t="str" cm="1">
        <f t="array" ref="G2430">IFERROR(VLOOKUP(VALUE(Table13[[#This Row],[County FIPS]]), IFERROR(IF(VALUE([1]!New_Licenses[#Data])=0, "Pending", VALUE([1]!New_Licenses[#Data])), [1]!New_Licenses[#Data]), 8, FALSE), "N/A")</f>
        <v>N/A</v>
      </c>
      <c r="H2430" s="9" t="str">
        <f>IF(AND(Table13[[#This Row],[Call Sign]]&lt;&gt;"N/A", Table13[[#This Row],[Call Sign]]&lt;&gt;"Pending"), "Y", "N")</f>
        <v>N</v>
      </c>
      <c r="I2430" s="10" t="str" cm="1">
        <f t="array" ref="I24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0" s="6" t="str" cm="1">
        <f t="array" ref="J2430">IF(IFERROR(VLOOKUP(VALUE(Table13[[#This Row],[County FIPS]]), IFERROR(IF(VALUE([1]!New_Leases[#Data])=0, "Pending", VALUE([1]!New_Leases[#Data])), [1]!New_Leases[#Data]), 13, FALSE), "N")="Active", "Y", "N")</f>
        <v>N</v>
      </c>
      <c r="K2430" s="9" t="str" cm="1">
        <f t="array" ref="K24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0" s="9" t="str" cm="1">
        <f t="array" ref="L24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0" s="11" t="str" cm="1">
        <f t="array" ref="M24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0" s="9" t="str" cm="1">
        <f t="array" ref="N2430">IF(IFERROR(VLOOKUP(VALUE(Table13[[#This Row],[County FIPS]]), VALUE([1]!Assignments_of_Authorization[#Data]), 1, FALSE), "N")&lt;&gt;"N", "Y", "N")</f>
        <v>N</v>
      </c>
      <c r="O2430" s="9" t="str" cm="1">
        <f t="array" ref="O24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0" s="9" t="str" cm="1">
        <f t="array" ref="P24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0" s="9" t="str" cm="1">
        <f t="array" ref="Q24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1" spans="2:17" x14ac:dyDescent="0.25">
      <c r="B2431" s="8" t="s">
        <v>4476</v>
      </c>
      <c r="C2431" t="s">
        <v>1509</v>
      </c>
      <c r="D2431" t="s">
        <v>1545</v>
      </c>
      <c r="E2431" t="s">
        <v>6</v>
      </c>
      <c r="F2431" s="4">
        <v>5315</v>
      </c>
      <c r="G2431" s="6" t="str" cm="1">
        <f t="array" ref="G2431">IFERROR(VLOOKUP(VALUE(Table13[[#This Row],[County FIPS]]), IFERROR(IF(VALUE([1]!New_Licenses[#Data])=0, "Pending", VALUE([1]!New_Licenses[#Data])), [1]!New_Licenses[#Data]), 8, FALSE), "N/A")</f>
        <v>N/A</v>
      </c>
      <c r="H2431" s="9" t="str">
        <f>IF(AND(Table13[[#This Row],[Call Sign]]&lt;&gt;"N/A", Table13[[#This Row],[Call Sign]]&lt;&gt;"Pending"), "Y", "N")</f>
        <v>N</v>
      </c>
      <c r="I2431" s="10" t="str" cm="1">
        <f t="array" ref="I24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1" s="6" t="str" cm="1">
        <f t="array" ref="J2431">IF(IFERROR(VLOOKUP(VALUE(Table13[[#This Row],[County FIPS]]), IFERROR(IF(VALUE([1]!New_Leases[#Data])=0, "Pending", VALUE([1]!New_Leases[#Data])), [1]!New_Leases[#Data]), 13, FALSE), "N")="Active", "Y", "N")</f>
        <v>N</v>
      </c>
      <c r="K2431" s="9" t="str" cm="1">
        <f t="array" ref="K24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1" s="9" t="str" cm="1">
        <f t="array" ref="L24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1" s="11" t="str" cm="1">
        <f t="array" ref="M24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1" s="9" t="str" cm="1">
        <f t="array" ref="N2431">IF(IFERROR(VLOOKUP(VALUE(Table13[[#This Row],[County FIPS]]), VALUE([1]!Assignments_of_Authorization[#Data]), 1, FALSE), "N")&lt;&gt;"N", "Y", "N")</f>
        <v>N</v>
      </c>
      <c r="O2431" s="9" t="str" cm="1">
        <f t="array" ref="O24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1" s="9" t="str" cm="1">
        <f t="array" ref="P24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1" s="9" t="str" cm="1">
        <f t="array" ref="Q24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2" spans="2:17" x14ac:dyDescent="0.25">
      <c r="B2432" s="8" t="s">
        <v>4477</v>
      </c>
      <c r="C2432" t="s">
        <v>1509</v>
      </c>
      <c r="D2432" t="s">
        <v>1546</v>
      </c>
      <c r="E2432" t="s">
        <v>6</v>
      </c>
      <c r="F2432" s="4">
        <v>23310</v>
      </c>
      <c r="G2432" s="6" t="str" cm="1">
        <f t="array" ref="G2432">IFERROR(VLOOKUP(VALUE(Table13[[#This Row],[County FIPS]]), IFERROR(IF(VALUE([1]!New_Licenses[#Data])=0, "Pending", VALUE([1]!New_Licenses[#Data])), [1]!New_Licenses[#Data]), 8, FALSE), "N/A")</f>
        <v>N/A</v>
      </c>
      <c r="H2432" s="9" t="str">
        <f>IF(AND(Table13[[#This Row],[Call Sign]]&lt;&gt;"N/A", Table13[[#This Row],[Call Sign]]&lt;&gt;"Pending"), "Y", "N")</f>
        <v>N</v>
      </c>
      <c r="I2432" s="10" t="str" cm="1">
        <f t="array" ref="I24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2" s="6" t="str" cm="1">
        <f t="array" ref="J2432">IF(IFERROR(VLOOKUP(VALUE(Table13[[#This Row],[County FIPS]]), IFERROR(IF(VALUE([1]!New_Leases[#Data])=0, "Pending", VALUE([1]!New_Leases[#Data])), [1]!New_Leases[#Data]), 13, FALSE), "N")="Active", "Y", "N")</f>
        <v>N</v>
      </c>
      <c r="K2432" s="9" t="str" cm="1">
        <f t="array" ref="K24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2" s="9" t="str" cm="1">
        <f t="array" ref="L24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2" s="11" t="str" cm="1">
        <f t="array" ref="M24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2" s="9" t="str" cm="1">
        <f t="array" ref="N2432">IF(IFERROR(VLOOKUP(VALUE(Table13[[#This Row],[County FIPS]]), VALUE([1]!Assignments_of_Authorization[#Data]), 1, FALSE), "N")&lt;&gt;"N", "Y", "N")</f>
        <v>N</v>
      </c>
      <c r="O2432" s="9" t="str" cm="1">
        <f t="array" ref="O24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2" s="9" t="str" cm="1">
        <f t="array" ref="P24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2" s="9" t="str" cm="1">
        <f t="array" ref="Q24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3" spans="2:17" x14ac:dyDescent="0.25">
      <c r="B2433" s="8" t="s">
        <v>4478</v>
      </c>
      <c r="C2433" t="s">
        <v>1509</v>
      </c>
      <c r="D2433" t="s">
        <v>1547</v>
      </c>
      <c r="E2433" t="s">
        <v>6</v>
      </c>
      <c r="F2433" s="4">
        <v>2413</v>
      </c>
      <c r="G2433" s="6" t="str" cm="1">
        <f t="array" ref="G2433">IFERROR(VLOOKUP(VALUE(Table13[[#This Row],[County FIPS]]), IFERROR(IF(VALUE([1]!New_Licenses[#Data])=0, "Pending", VALUE([1]!New_Licenses[#Data])), [1]!New_Licenses[#Data]), 8, FALSE), "N/A")</f>
        <v>N/A</v>
      </c>
      <c r="H2433" s="9" t="str">
        <f>IF(AND(Table13[[#This Row],[Call Sign]]&lt;&gt;"N/A", Table13[[#This Row],[Call Sign]]&lt;&gt;"Pending"), "Y", "N")</f>
        <v>N</v>
      </c>
      <c r="I2433" s="10" t="str" cm="1">
        <f t="array" ref="I24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3" s="6" t="str" cm="1">
        <f t="array" ref="J2433">IF(IFERROR(VLOOKUP(VALUE(Table13[[#This Row],[County FIPS]]), IFERROR(IF(VALUE([1]!New_Leases[#Data])=0, "Pending", VALUE([1]!New_Leases[#Data])), [1]!New_Leases[#Data]), 13, FALSE), "N")="Active", "Y", "N")</f>
        <v>N</v>
      </c>
      <c r="K2433" s="9" t="str" cm="1">
        <f t="array" ref="K24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3" s="9" t="str" cm="1">
        <f t="array" ref="L24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3" s="11" t="str" cm="1">
        <f t="array" ref="M24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3" s="9" t="str" cm="1">
        <f t="array" ref="N2433">IF(IFERROR(VLOOKUP(VALUE(Table13[[#This Row],[County FIPS]]), VALUE([1]!Assignments_of_Authorization[#Data]), 1, FALSE), "N")&lt;&gt;"N", "Y", "N")</f>
        <v>N</v>
      </c>
      <c r="O2433" s="9" t="str" cm="1">
        <f t="array" ref="O24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3" s="9" t="str" cm="1">
        <f t="array" ref="P24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3" s="9" t="str" cm="1">
        <f t="array" ref="Q24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4" spans="2:17" x14ac:dyDescent="0.25">
      <c r="B2434" s="8" t="s">
        <v>4479</v>
      </c>
      <c r="C2434" t="s">
        <v>1548</v>
      </c>
      <c r="D2434" t="s">
        <v>651</v>
      </c>
      <c r="E2434" t="s">
        <v>8</v>
      </c>
      <c r="F2434" s="4">
        <v>77123</v>
      </c>
      <c r="G2434" s="6" t="str" cm="1">
        <f t="array" ref="G2434">IFERROR(VLOOKUP(VALUE(Table13[[#This Row],[County FIPS]]), IFERROR(IF(VALUE([1]!New_Licenses[#Data])=0, "Pending", VALUE([1]!New_Licenses[#Data])), [1]!New_Licenses[#Data]), 8, FALSE), "N/A")</f>
        <v>N/A</v>
      </c>
      <c r="H2434" s="9" t="str">
        <f>IF(AND(Table13[[#This Row],[Call Sign]]&lt;&gt;"N/A", Table13[[#This Row],[Call Sign]]&lt;&gt;"Pending"), "Y", "N")</f>
        <v>N</v>
      </c>
      <c r="I2434" s="10" t="str" cm="1">
        <f t="array" ref="I24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4" s="6" t="str" cm="1">
        <f t="array" ref="J2434">IF(IFERROR(VLOOKUP(VALUE(Table13[[#This Row],[County FIPS]]), IFERROR(IF(VALUE([1]!New_Leases[#Data])=0, "Pending", VALUE([1]!New_Leases[#Data])), [1]!New_Leases[#Data]), 13, FALSE), "N")="Active", "Y", "N")</f>
        <v>N</v>
      </c>
      <c r="K2434" s="9" t="str" cm="1">
        <f t="array" ref="K24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4" s="9" t="str" cm="1">
        <f t="array" ref="L24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4" s="11" t="str" cm="1">
        <f t="array" ref="M24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4" s="9" t="str" cm="1">
        <f t="array" ref="N2434">IF(IFERROR(VLOOKUP(VALUE(Table13[[#This Row],[County FIPS]]), VALUE([1]!Assignments_of_Authorization[#Data]), 1, FALSE), "N")&lt;&gt;"N", "Y", "N")</f>
        <v>N</v>
      </c>
      <c r="O2434" s="9" t="str" cm="1">
        <f t="array" ref="O24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4" s="9" t="str" cm="1">
        <f t="array" ref="P24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4" s="9" t="str" cm="1">
        <f t="array" ref="Q24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5" spans="2:17" x14ac:dyDescent="0.25">
      <c r="B2435" s="8" t="s">
        <v>4480</v>
      </c>
      <c r="C2435" t="s">
        <v>1548</v>
      </c>
      <c r="D2435" t="s">
        <v>1447</v>
      </c>
      <c r="E2435" t="s">
        <v>8</v>
      </c>
      <c r="F2435" s="4">
        <v>50237</v>
      </c>
      <c r="G2435" s="6" t="str" cm="1">
        <f t="array" ref="G2435">IFERROR(VLOOKUP(VALUE(Table13[[#This Row],[County FIPS]]), IFERROR(IF(VALUE([1]!New_Licenses[#Data])=0, "Pending", VALUE([1]!New_Licenses[#Data])), [1]!New_Licenses[#Data]), 8, FALSE), "N/A")</f>
        <v>N/A</v>
      </c>
      <c r="H2435" s="9" t="str">
        <f>IF(AND(Table13[[#This Row],[Call Sign]]&lt;&gt;"N/A", Table13[[#This Row],[Call Sign]]&lt;&gt;"Pending"), "Y", "N")</f>
        <v>N</v>
      </c>
      <c r="I2435" s="10" t="str" cm="1">
        <f t="array" ref="I24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5" s="6" t="str" cm="1">
        <f t="array" ref="J2435">IF(IFERROR(VLOOKUP(VALUE(Table13[[#This Row],[County FIPS]]), IFERROR(IF(VALUE([1]!New_Leases[#Data])=0, "Pending", VALUE([1]!New_Leases[#Data])), [1]!New_Leases[#Data]), 13, FALSE), "N")="Active", "Y", "N")</f>
        <v>N</v>
      </c>
      <c r="K2435" s="9" t="str" cm="1">
        <f t="array" ref="K24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5" s="9" t="str" cm="1">
        <f t="array" ref="L24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5" s="11" t="str" cm="1">
        <f t="array" ref="M24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5" s="9" t="str" cm="1">
        <f t="array" ref="N2435">IF(IFERROR(VLOOKUP(VALUE(Table13[[#This Row],[County FIPS]]), VALUE([1]!Assignments_of_Authorization[#Data]), 1, FALSE), "N")&lt;&gt;"N", "Y", "N")</f>
        <v>N</v>
      </c>
      <c r="O2435" s="9" t="str" cm="1">
        <f t="array" ref="O24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5" s="9" t="str" cm="1">
        <f t="array" ref="P24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5" s="9" t="str" cm="1">
        <f t="array" ref="Q24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6" spans="2:17" x14ac:dyDescent="0.25">
      <c r="B2436" s="8" t="s">
        <v>4481</v>
      </c>
      <c r="C2436" t="s">
        <v>1548</v>
      </c>
      <c r="D2436" t="s">
        <v>127</v>
      </c>
      <c r="E2436" t="s">
        <v>6</v>
      </c>
      <c r="F2436" s="4">
        <v>15864</v>
      </c>
      <c r="G2436" s="6" t="str" cm="1">
        <f t="array" ref="G2436">IFERROR(VLOOKUP(VALUE(Table13[[#This Row],[County FIPS]]), IFERROR(IF(VALUE([1]!New_Licenses[#Data])=0, "Pending", VALUE([1]!New_Licenses[#Data])), [1]!New_Licenses[#Data]), 8, FALSE), "N/A")</f>
        <v>N/A</v>
      </c>
      <c r="H2436" s="9" t="str">
        <f>IF(AND(Table13[[#This Row],[Call Sign]]&lt;&gt;"N/A", Table13[[#This Row],[Call Sign]]&lt;&gt;"Pending"), "Y", "N")</f>
        <v>N</v>
      </c>
      <c r="I2436" s="10" t="str" cm="1">
        <f t="array" ref="I24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6" s="6" t="str" cm="1">
        <f t="array" ref="J2436">IF(IFERROR(VLOOKUP(VALUE(Table13[[#This Row],[County FIPS]]), IFERROR(IF(VALUE([1]!New_Leases[#Data])=0, "Pending", VALUE([1]!New_Leases[#Data])), [1]!New_Leases[#Data]), 13, FALSE), "N")="Active", "Y", "N")</f>
        <v>N</v>
      </c>
      <c r="K2436" s="9" t="str" cm="1">
        <f t="array" ref="K24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6" s="9" t="str" cm="1">
        <f t="array" ref="L24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6" s="11" t="str" cm="1">
        <f t="array" ref="M24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6" s="9" t="str" cm="1">
        <f t="array" ref="N2436">IF(IFERROR(VLOOKUP(VALUE(Table13[[#This Row],[County FIPS]]), VALUE([1]!Assignments_of_Authorization[#Data]), 1, FALSE), "N")&lt;&gt;"N", "Y", "N")</f>
        <v>N</v>
      </c>
      <c r="O2436" s="9" t="str" cm="1">
        <f t="array" ref="O24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6" s="9" t="str" cm="1">
        <f t="array" ref="P24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6" s="9" t="str" cm="1">
        <f t="array" ref="Q24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7" spans="2:17" x14ac:dyDescent="0.25">
      <c r="B2437" s="8" t="s">
        <v>4482</v>
      </c>
      <c r="C2437" t="s">
        <v>1548</v>
      </c>
      <c r="D2437" t="s">
        <v>1549</v>
      </c>
      <c r="E2437" t="s">
        <v>6</v>
      </c>
      <c r="F2437" s="4">
        <v>14913</v>
      </c>
      <c r="G2437" s="6" t="str" cm="1">
        <f t="array" ref="G2437">IFERROR(VLOOKUP(VALUE(Table13[[#This Row],[County FIPS]]), IFERROR(IF(VALUE([1]!New_Licenses[#Data])=0, "Pending", VALUE([1]!New_Licenses[#Data])), [1]!New_Licenses[#Data]), 8, FALSE), "N/A")</f>
        <v>N/A</v>
      </c>
      <c r="H2437" s="9" t="str">
        <f>IF(AND(Table13[[#This Row],[Call Sign]]&lt;&gt;"N/A", Table13[[#This Row],[Call Sign]]&lt;&gt;"Pending"), "Y", "N")</f>
        <v>N</v>
      </c>
      <c r="I2437" s="10" t="str" cm="1">
        <f t="array" ref="I24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7" s="6" t="str" cm="1">
        <f t="array" ref="J2437">IF(IFERROR(VLOOKUP(VALUE(Table13[[#This Row],[County FIPS]]), IFERROR(IF(VALUE([1]!New_Leases[#Data])=0, "Pending", VALUE([1]!New_Leases[#Data])), [1]!New_Leases[#Data]), 13, FALSE), "N")="Active", "Y", "N")</f>
        <v>N</v>
      </c>
      <c r="K2437" s="9" t="str" cm="1">
        <f t="array" ref="K24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7" s="9" t="str" cm="1">
        <f t="array" ref="L24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7" s="11" t="str" cm="1">
        <f t="array" ref="M24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7" s="9" t="str" cm="1">
        <f t="array" ref="N2437">IF(IFERROR(VLOOKUP(VALUE(Table13[[#This Row],[County FIPS]]), VALUE([1]!Assignments_of_Authorization[#Data]), 1, FALSE), "N")&lt;&gt;"N", "Y", "N")</f>
        <v>N</v>
      </c>
      <c r="O2437" s="9" t="str" cm="1">
        <f t="array" ref="O24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7" s="9" t="str" cm="1">
        <f t="array" ref="P24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7" s="9" t="str" cm="1">
        <f t="array" ref="Q24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8" spans="2:17" x14ac:dyDescent="0.25">
      <c r="B2438" s="8" t="s">
        <v>4483</v>
      </c>
      <c r="C2438" t="s">
        <v>1548</v>
      </c>
      <c r="D2438" t="s">
        <v>11</v>
      </c>
      <c r="E2438" t="s">
        <v>8</v>
      </c>
      <c r="F2438" s="4">
        <v>135280</v>
      </c>
      <c r="G2438" s="6" t="str" cm="1">
        <f t="array" ref="G2438">IFERROR(VLOOKUP(VALUE(Table13[[#This Row],[County FIPS]]), IFERROR(IF(VALUE([1]!New_Licenses[#Data])=0, "Pending", VALUE([1]!New_Licenses[#Data])), [1]!New_Licenses[#Data]), 8, FALSE), "N/A")</f>
        <v>N/A</v>
      </c>
      <c r="H2438" s="9" t="str">
        <f>IF(AND(Table13[[#This Row],[Call Sign]]&lt;&gt;"N/A", Table13[[#This Row],[Call Sign]]&lt;&gt;"Pending"), "Y", "N")</f>
        <v>N</v>
      </c>
      <c r="I2438" s="10" t="str" cm="1">
        <f t="array" ref="I24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8" s="6" t="str" cm="1">
        <f t="array" ref="J2438">IF(IFERROR(VLOOKUP(VALUE(Table13[[#This Row],[County FIPS]]), IFERROR(IF(VALUE([1]!New_Leases[#Data])=0, "Pending", VALUE([1]!New_Leases[#Data])), [1]!New_Leases[#Data]), 13, FALSE), "N")="Active", "Y", "N")</f>
        <v>N</v>
      </c>
      <c r="K2438" s="9" t="str" cm="1">
        <f t="array" ref="K24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8" s="9" t="str" cm="1">
        <f t="array" ref="L24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8" s="11" t="str" cm="1">
        <f t="array" ref="M24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8" s="9" t="str" cm="1">
        <f t="array" ref="N2438">IF(IFERROR(VLOOKUP(VALUE(Table13[[#This Row],[County FIPS]]), VALUE([1]!Assignments_of_Authorization[#Data]), 1, FALSE), "N")&lt;&gt;"N", "Y", "N")</f>
        <v>N</v>
      </c>
      <c r="O2438" s="9" t="str" cm="1">
        <f t="array" ref="O24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8" s="9" t="str" cm="1">
        <f t="array" ref="P24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8" s="9" t="str" cm="1">
        <f t="array" ref="Q24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39" spans="2:17" x14ac:dyDescent="0.25">
      <c r="B2439" s="8" t="s">
        <v>4484</v>
      </c>
      <c r="C2439" t="s">
        <v>1548</v>
      </c>
      <c r="D2439" t="s">
        <v>129</v>
      </c>
      <c r="E2439" t="s">
        <v>8</v>
      </c>
      <c r="F2439" s="4">
        <v>108620</v>
      </c>
      <c r="G2439" s="6" t="str" cm="1">
        <f t="array" ref="G2439">IFERROR(VLOOKUP(VALUE(Table13[[#This Row],[County FIPS]]), IFERROR(IF(VALUE([1]!New_Licenses[#Data])=0, "Pending", VALUE([1]!New_Licenses[#Data])), [1]!New_Licenses[#Data]), 8, FALSE), "N/A")</f>
        <v>N/A</v>
      </c>
      <c r="H2439" s="9" t="str">
        <f>IF(AND(Table13[[#This Row],[Call Sign]]&lt;&gt;"N/A", Table13[[#This Row],[Call Sign]]&lt;&gt;"Pending"), "Y", "N")</f>
        <v>N</v>
      </c>
      <c r="I2439" s="10" t="str" cm="1">
        <f t="array" ref="I24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39" s="6" t="str" cm="1">
        <f t="array" ref="J2439">IF(IFERROR(VLOOKUP(VALUE(Table13[[#This Row],[County FIPS]]), IFERROR(IF(VALUE([1]!New_Leases[#Data])=0, "Pending", VALUE([1]!New_Leases[#Data])), [1]!New_Leases[#Data]), 13, FALSE), "N")="Active", "Y", "N")</f>
        <v>N</v>
      </c>
      <c r="K2439" s="9" t="str" cm="1">
        <f t="array" ref="K24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39" s="9" t="str" cm="1">
        <f t="array" ref="L24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39" s="11" t="str" cm="1">
        <f t="array" ref="M24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39" s="9" t="str" cm="1">
        <f t="array" ref="N2439">IF(IFERROR(VLOOKUP(VALUE(Table13[[#This Row],[County FIPS]]), VALUE([1]!Assignments_of_Authorization[#Data]), 1, FALSE), "N")&lt;&gt;"N", "Y", "N")</f>
        <v>N</v>
      </c>
      <c r="O2439" s="9" t="str" cm="1">
        <f t="array" ref="O24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39" s="9" t="str" cm="1">
        <f t="array" ref="P24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39" s="9" t="str" cm="1">
        <f t="array" ref="Q24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0" spans="2:17" x14ac:dyDescent="0.25">
      <c r="B2440" s="8" t="s">
        <v>4485</v>
      </c>
      <c r="C2440" t="s">
        <v>1548</v>
      </c>
      <c r="D2440" t="s">
        <v>731</v>
      </c>
      <c r="E2440" t="s">
        <v>6</v>
      </c>
      <c r="F2440" s="4">
        <v>39272</v>
      </c>
      <c r="G2440" s="6" t="str" cm="1">
        <f t="array" ref="G2440">IFERROR(VLOOKUP(VALUE(Table13[[#This Row],[County FIPS]]), IFERROR(IF(VALUE([1]!New_Licenses[#Data])=0, "Pending", VALUE([1]!New_Licenses[#Data])), [1]!New_Licenses[#Data]), 8, FALSE), "N/A")</f>
        <v>N/A</v>
      </c>
      <c r="H2440" s="9" t="str">
        <f>IF(AND(Table13[[#This Row],[Call Sign]]&lt;&gt;"N/A", Table13[[#This Row],[Call Sign]]&lt;&gt;"Pending"), "Y", "N")</f>
        <v>N</v>
      </c>
      <c r="I2440" s="10" t="str" cm="1">
        <f t="array" ref="I24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0" s="6" t="str" cm="1">
        <f t="array" ref="J2440">IF(IFERROR(VLOOKUP(VALUE(Table13[[#This Row],[County FIPS]]), IFERROR(IF(VALUE([1]!New_Leases[#Data])=0, "Pending", VALUE([1]!New_Leases[#Data])), [1]!New_Leases[#Data]), 13, FALSE), "N")="Active", "Y", "N")</f>
        <v>N</v>
      </c>
      <c r="K2440" s="9" t="str" cm="1">
        <f t="array" ref="K24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0" s="9" t="str" cm="1">
        <f t="array" ref="L24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0" s="11" t="str" cm="1">
        <f t="array" ref="M24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0" s="9" t="str" cm="1">
        <f t="array" ref="N2440">IF(IFERROR(VLOOKUP(VALUE(Table13[[#This Row],[County FIPS]]), VALUE([1]!Assignments_of_Authorization[#Data]), 1, FALSE), "N")&lt;&gt;"N", "Y", "N")</f>
        <v>N</v>
      </c>
      <c r="O2440" s="9" t="str" cm="1">
        <f t="array" ref="O24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0" s="9" t="str" cm="1">
        <f t="array" ref="P24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0" s="9" t="str" cm="1">
        <f t="array" ref="Q24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1" spans="2:17" x14ac:dyDescent="0.25">
      <c r="B2441" s="8" t="s">
        <v>4486</v>
      </c>
      <c r="C2441" t="s">
        <v>1548</v>
      </c>
      <c r="D2441" t="s">
        <v>1550</v>
      </c>
      <c r="E2441" t="s">
        <v>6</v>
      </c>
      <c r="F2441" s="4">
        <v>14506</v>
      </c>
      <c r="G2441" s="6" t="str" cm="1">
        <f t="array" ref="G2441">IFERROR(VLOOKUP(VALUE(Table13[[#This Row],[County FIPS]]), IFERROR(IF(VALUE([1]!New_Licenses[#Data])=0, "Pending", VALUE([1]!New_Licenses[#Data])), [1]!New_Licenses[#Data]), 8, FALSE), "N/A")</f>
        <v>N/A</v>
      </c>
      <c r="H2441" s="9" t="str">
        <f>IF(AND(Table13[[#This Row],[Call Sign]]&lt;&gt;"N/A", Table13[[#This Row],[Call Sign]]&lt;&gt;"Pending"), "Y", "N")</f>
        <v>N</v>
      </c>
      <c r="I2441" s="10" t="str" cm="1">
        <f t="array" ref="I24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1" s="6" t="str" cm="1">
        <f t="array" ref="J2441">IF(IFERROR(VLOOKUP(VALUE(Table13[[#This Row],[County FIPS]]), IFERROR(IF(VALUE([1]!New_Leases[#Data])=0, "Pending", VALUE([1]!New_Leases[#Data])), [1]!New_Leases[#Data]), 13, FALSE), "N")="Active", "Y", "N")</f>
        <v>N</v>
      </c>
      <c r="K2441" s="9" t="str" cm="1">
        <f t="array" ref="K24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1" s="9" t="str" cm="1">
        <f t="array" ref="L24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1" s="11" t="str" cm="1">
        <f t="array" ref="M24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1" s="9" t="str" cm="1">
        <f t="array" ref="N2441">IF(IFERROR(VLOOKUP(VALUE(Table13[[#This Row],[County FIPS]]), VALUE([1]!Assignments_of_Authorization[#Data]), 1, FALSE), "N")&lt;&gt;"N", "Y", "N")</f>
        <v>N</v>
      </c>
      <c r="O2441" s="9" t="str" cm="1">
        <f t="array" ref="O24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1" s="9" t="str" cm="1">
        <f t="array" ref="P24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1" s="9" t="str" cm="1">
        <f t="array" ref="Q24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2" spans="2:17" x14ac:dyDescent="0.25">
      <c r="B2442" s="8" t="s">
        <v>4487</v>
      </c>
      <c r="C2442" t="s">
        <v>1548</v>
      </c>
      <c r="D2442" t="s">
        <v>130</v>
      </c>
      <c r="E2442" t="s">
        <v>6</v>
      </c>
      <c r="F2442" s="4">
        <v>28440</v>
      </c>
      <c r="G2442" s="6" t="str" cm="1">
        <f t="array" ref="G2442">IFERROR(VLOOKUP(VALUE(Table13[[#This Row],[County FIPS]]), IFERROR(IF(VALUE([1]!New_Licenses[#Data])=0, "Pending", VALUE([1]!New_Licenses[#Data])), [1]!New_Licenses[#Data]), 8, FALSE), "N/A")</f>
        <v>N/A</v>
      </c>
      <c r="H2442" s="9" t="str">
        <f>IF(AND(Table13[[#This Row],[Call Sign]]&lt;&gt;"N/A", Table13[[#This Row],[Call Sign]]&lt;&gt;"Pending"), "Y", "N")</f>
        <v>N</v>
      </c>
      <c r="I2442" s="10" t="str" cm="1">
        <f t="array" ref="I24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2" s="6" t="str" cm="1">
        <f t="array" ref="J2442">IF(IFERROR(VLOOKUP(VALUE(Table13[[#This Row],[County FIPS]]), IFERROR(IF(VALUE([1]!New_Leases[#Data])=0, "Pending", VALUE([1]!New_Leases[#Data])), [1]!New_Leases[#Data]), 13, FALSE), "N")="Active", "Y", "N")</f>
        <v>N</v>
      </c>
      <c r="K2442" s="9" t="str" cm="1">
        <f t="array" ref="K24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2" s="9" t="str" cm="1">
        <f t="array" ref="L24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2" s="11" t="str" cm="1">
        <f t="array" ref="M24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2" s="9" t="str" cm="1">
        <f t="array" ref="N2442">IF(IFERROR(VLOOKUP(VALUE(Table13[[#This Row],[County FIPS]]), VALUE([1]!Assignments_of_Authorization[#Data]), 1, FALSE), "N")&lt;&gt;"N", "Y", "N")</f>
        <v>N</v>
      </c>
      <c r="O2442" s="9" t="str" cm="1">
        <f t="array" ref="O24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2" s="9" t="str" cm="1">
        <f t="array" ref="P24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2" s="9" t="str" cm="1">
        <f t="array" ref="Q24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3" spans="2:17" x14ac:dyDescent="0.25">
      <c r="B2443" s="8" t="s">
        <v>4488</v>
      </c>
      <c r="C2443" t="s">
        <v>1548</v>
      </c>
      <c r="D2443" t="s">
        <v>733</v>
      </c>
      <c r="E2443" t="s">
        <v>8</v>
      </c>
      <c r="F2443" s="4">
        <v>56356</v>
      </c>
      <c r="G2443" s="6" t="str" cm="1">
        <f t="array" ref="G2443">IFERROR(VLOOKUP(VALUE(Table13[[#This Row],[County FIPS]]), IFERROR(IF(VALUE([1]!New_Licenses[#Data])=0, "Pending", VALUE([1]!New_Licenses[#Data])), [1]!New_Licenses[#Data]), 8, FALSE), "N/A")</f>
        <v>N/A</v>
      </c>
      <c r="H2443" s="9" t="str">
        <f>IF(AND(Table13[[#This Row],[Call Sign]]&lt;&gt;"N/A", Table13[[#This Row],[Call Sign]]&lt;&gt;"Pending"), "Y", "N")</f>
        <v>N</v>
      </c>
      <c r="I2443" s="10" t="str" cm="1">
        <f t="array" ref="I24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3" s="6" t="str" cm="1">
        <f t="array" ref="J2443">IF(IFERROR(VLOOKUP(VALUE(Table13[[#This Row],[County FIPS]]), IFERROR(IF(VALUE([1]!New_Leases[#Data])=0, "Pending", VALUE([1]!New_Leases[#Data])), [1]!New_Leases[#Data]), 13, FALSE), "N")="Active", "Y", "N")</f>
        <v>N</v>
      </c>
      <c r="K2443" s="9" t="str" cm="1">
        <f t="array" ref="K24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3" s="9" t="str" cm="1">
        <f t="array" ref="L24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3" s="11" t="str" cm="1">
        <f t="array" ref="M24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3" s="9" t="str" cm="1">
        <f t="array" ref="N2443">IF(IFERROR(VLOOKUP(VALUE(Table13[[#This Row],[County FIPS]]), VALUE([1]!Assignments_of_Authorization[#Data]), 1, FALSE), "N")&lt;&gt;"N", "Y", "N")</f>
        <v>N</v>
      </c>
      <c r="O2443" s="9" t="str" cm="1">
        <f t="array" ref="O24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3" s="9" t="str" cm="1">
        <f t="array" ref="P24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3" s="9" t="str" cm="1">
        <f t="array" ref="Q24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4" spans="2:17" x14ac:dyDescent="0.25">
      <c r="B2444" s="8" t="s">
        <v>4489</v>
      </c>
      <c r="C2444" t="s">
        <v>1548</v>
      </c>
      <c r="D2444" t="s">
        <v>1551</v>
      </c>
      <c r="E2444" t="s">
        <v>8</v>
      </c>
      <c r="F2444" s="4">
        <v>41072</v>
      </c>
      <c r="G2444" s="6" t="str" cm="1">
        <f t="array" ref="G2444">IFERROR(VLOOKUP(VALUE(Table13[[#This Row],[County FIPS]]), IFERROR(IF(VALUE([1]!New_Licenses[#Data])=0, "Pending", VALUE([1]!New_Licenses[#Data])), [1]!New_Licenses[#Data]), 8, FALSE), "N/A")</f>
        <v>N/A</v>
      </c>
      <c r="H2444" s="9" t="str">
        <f>IF(AND(Table13[[#This Row],[Call Sign]]&lt;&gt;"N/A", Table13[[#This Row],[Call Sign]]&lt;&gt;"Pending"), "Y", "N")</f>
        <v>N</v>
      </c>
      <c r="I2444" s="10" t="str" cm="1">
        <f t="array" ref="I24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4" s="6" t="str" cm="1">
        <f t="array" ref="J2444">IF(IFERROR(VLOOKUP(VALUE(Table13[[#This Row],[County FIPS]]), IFERROR(IF(VALUE([1]!New_Leases[#Data])=0, "Pending", VALUE([1]!New_Leases[#Data])), [1]!New_Leases[#Data]), 13, FALSE), "N")="Active", "Y", "N")</f>
        <v>N</v>
      </c>
      <c r="K2444" s="9" t="str" cm="1">
        <f t="array" ref="K24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4" s="9" t="str" cm="1">
        <f t="array" ref="L24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4" s="11" t="str" cm="1">
        <f t="array" ref="M24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4" s="9" t="str" cm="1">
        <f t="array" ref="N2444">IF(IFERROR(VLOOKUP(VALUE(Table13[[#This Row],[County FIPS]]), VALUE([1]!Assignments_of_Authorization[#Data]), 1, FALSE), "N")&lt;&gt;"N", "Y", "N")</f>
        <v>N</v>
      </c>
      <c r="O2444" s="9" t="str" cm="1">
        <f t="array" ref="O24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4" s="9" t="str" cm="1">
        <f t="array" ref="P24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4" s="9" t="str" cm="1">
        <f t="array" ref="Q24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5" spans="2:17" x14ac:dyDescent="0.25">
      <c r="B2445" s="8" t="s">
        <v>4490</v>
      </c>
      <c r="C2445" t="s">
        <v>1548</v>
      </c>
      <c r="D2445" t="s">
        <v>1454</v>
      </c>
      <c r="E2445" t="s">
        <v>6</v>
      </c>
      <c r="F2445" s="4">
        <v>17341</v>
      </c>
      <c r="G2445" s="6" t="str" cm="1">
        <f t="array" ref="G2445">IFERROR(VLOOKUP(VALUE(Table13[[#This Row],[County FIPS]]), IFERROR(IF(VALUE([1]!New_Licenses[#Data])=0, "Pending", VALUE([1]!New_Licenses[#Data])), [1]!New_Licenses[#Data]), 8, FALSE), "N/A")</f>
        <v>N/A</v>
      </c>
      <c r="H2445" s="9" t="str">
        <f>IF(AND(Table13[[#This Row],[Call Sign]]&lt;&gt;"N/A", Table13[[#This Row],[Call Sign]]&lt;&gt;"Pending"), "Y", "N")</f>
        <v>N</v>
      </c>
      <c r="I2445" s="10" t="str" cm="1">
        <f t="array" ref="I24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5" s="6" t="str" cm="1">
        <f t="array" ref="J2445">IF(IFERROR(VLOOKUP(VALUE(Table13[[#This Row],[County FIPS]]), IFERROR(IF(VALUE([1]!New_Leases[#Data])=0, "Pending", VALUE([1]!New_Leases[#Data])), [1]!New_Leases[#Data]), 13, FALSE), "N")="Active", "Y", "N")</f>
        <v>N</v>
      </c>
      <c r="K2445" s="9" t="str" cm="1">
        <f t="array" ref="K24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5" s="9" t="str" cm="1">
        <f t="array" ref="L24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5" s="11" t="str" cm="1">
        <f t="array" ref="M24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5" s="9" t="str" cm="1">
        <f t="array" ref="N2445">IF(IFERROR(VLOOKUP(VALUE(Table13[[#This Row],[County FIPS]]), VALUE([1]!Assignments_of_Authorization[#Data]), 1, FALSE), "N")&lt;&gt;"N", "Y", "N")</f>
        <v>N</v>
      </c>
      <c r="O2445" s="9" t="str" cm="1">
        <f t="array" ref="O24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5" s="9" t="str" cm="1">
        <f t="array" ref="P24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5" s="9" t="str" cm="1">
        <f t="array" ref="Q24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6" spans="2:17" x14ac:dyDescent="0.25">
      <c r="B2446" s="8" t="s">
        <v>4491</v>
      </c>
      <c r="C2446" t="s">
        <v>1548</v>
      </c>
      <c r="D2446" t="s">
        <v>1009</v>
      </c>
      <c r="E2446" t="s">
        <v>6</v>
      </c>
      <c r="F2446" s="4">
        <v>32043</v>
      </c>
      <c r="G2446" s="6" t="str" cm="1">
        <f t="array" ref="G2446">IFERROR(VLOOKUP(VALUE(Table13[[#This Row],[County FIPS]]), IFERROR(IF(VALUE([1]!New_Licenses[#Data])=0, "Pending", VALUE([1]!New_Licenses[#Data])), [1]!New_Licenses[#Data]), 8, FALSE), "N/A")</f>
        <v>N/A</v>
      </c>
      <c r="H2446" s="9" t="str">
        <f>IF(AND(Table13[[#This Row],[Call Sign]]&lt;&gt;"N/A", Table13[[#This Row],[Call Sign]]&lt;&gt;"Pending"), "Y", "N")</f>
        <v>N</v>
      </c>
      <c r="I2446" s="10" t="str" cm="1">
        <f t="array" ref="I24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6" s="6" t="str" cm="1">
        <f t="array" ref="J2446">IF(IFERROR(VLOOKUP(VALUE(Table13[[#This Row],[County FIPS]]), IFERROR(IF(VALUE([1]!New_Leases[#Data])=0, "Pending", VALUE([1]!New_Leases[#Data])), [1]!New_Leases[#Data]), 13, FALSE), "N")="Active", "Y", "N")</f>
        <v>N</v>
      </c>
      <c r="K2446" s="9" t="str" cm="1">
        <f t="array" ref="K24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6" s="9" t="str" cm="1">
        <f t="array" ref="L24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6" s="11" t="str" cm="1">
        <f t="array" ref="M24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6" s="9" t="str" cm="1">
        <f t="array" ref="N2446">IF(IFERROR(VLOOKUP(VALUE(Table13[[#This Row],[County FIPS]]), VALUE([1]!Assignments_of_Authorization[#Data]), 1, FALSE), "N")&lt;&gt;"N", "Y", "N")</f>
        <v>N</v>
      </c>
      <c r="O2446" s="9" t="str" cm="1">
        <f t="array" ref="O24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6" s="9" t="str" cm="1">
        <f t="array" ref="P24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6" s="9" t="str" cm="1">
        <f t="array" ref="Q24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7" spans="2:17" x14ac:dyDescent="0.25">
      <c r="B2447" s="8" t="s">
        <v>4492</v>
      </c>
      <c r="C2447" t="s">
        <v>1548</v>
      </c>
      <c r="D2447" t="s">
        <v>20</v>
      </c>
      <c r="E2447" t="s">
        <v>6</v>
      </c>
      <c r="F2447" s="4">
        <v>7581</v>
      </c>
      <c r="G2447" s="6" t="str" cm="1">
        <f t="array" ref="G2447">IFERROR(VLOOKUP(VALUE(Table13[[#This Row],[County FIPS]]), IFERROR(IF(VALUE([1]!New_Licenses[#Data])=0, "Pending", VALUE([1]!New_Licenses[#Data])), [1]!New_Licenses[#Data]), 8, FALSE), "N/A")</f>
        <v>N/A</v>
      </c>
      <c r="H2447" s="9" t="str">
        <f>IF(AND(Table13[[#This Row],[Call Sign]]&lt;&gt;"N/A", Table13[[#This Row],[Call Sign]]&lt;&gt;"Pending"), "Y", "N")</f>
        <v>N</v>
      </c>
      <c r="I2447" s="10" t="str" cm="1">
        <f t="array" ref="I24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7" s="6" t="str" cm="1">
        <f t="array" ref="J2447">IF(IFERROR(VLOOKUP(VALUE(Table13[[#This Row],[County FIPS]]), IFERROR(IF(VALUE([1]!New_Leases[#Data])=0, "Pending", VALUE([1]!New_Leases[#Data])), [1]!New_Leases[#Data]), 13, FALSE), "N")="Active", "Y", "N")</f>
        <v>N</v>
      </c>
      <c r="K2447" s="9" t="str" cm="1">
        <f t="array" ref="K24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7" s="9" t="str" cm="1">
        <f t="array" ref="L24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7" s="11" t="str" cm="1">
        <f t="array" ref="M24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7" s="9" t="str" cm="1">
        <f t="array" ref="N2447">IF(IFERROR(VLOOKUP(VALUE(Table13[[#This Row],[County FIPS]]), VALUE([1]!Assignments_of_Authorization[#Data]), 1, FALSE), "N")&lt;&gt;"N", "Y", "N")</f>
        <v>N</v>
      </c>
      <c r="O2447" s="9" t="str" cm="1">
        <f t="array" ref="O24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7" s="9" t="str" cm="1">
        <f t="array" ref="P24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7" s="9" t="str" cm="1">
        <f t="array" ref="Q24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8" spans="2:17" x14ac:dyDescent="0.25">
      <c r="B2448" s="8" t="s">
        <v>4493</v>
      </c>
      <c r="C2448" t="s">
        <v>1548</v>
      </c>
      <c r="D2448" t="s">
        <v>1552</v>
      </c>
      <c r="E2448" t="s">
        <v>6</v>
      </c>
      <c r="F2448" s="4">
        <v>35999</v>
      </c>
      <c r="G2448" s="6" t="str" cm="1">
        <f t="array" ref="G2448">IFERROR(VLOOKUP(VALUE(Table13[[#This Row],[County FIPS]]), IFERROR(IF(VALUE([1]!New_Licenses[#Data])=0, "Pending", VALUE([1]!New_Licenses[#Data])), [1]!New_Licenses[#Data]), 8, FALSE), "N/A")</f>
        <v>N/A</v>
      </c>
      <c r="H2448" s="9" t="str">
        <f>IF(AND(Table13[[#This Row],[Call Sign]]&lt;&gt;"N/A", Table13[[#This Row],[Call Sign]]&lt;&gt;"Pending"), "Y", "N")</f>
        <v>N</v>
      </c>
      <c r="I2448" s="10" t="str" cm="1">
        <f t="array" ref="I24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8" s="6" t="str" cm="1">
        <f t="array" ref="J2448">IF(IFERROR(VLOOKUP(VALUE(Table13[[#This Row],[County FIPS]]), IFERROR(IF(VALUE([1]!New_Leases[#Data])=0, "Pending", VALUE([1]!New_Leases[#Data])), [1]!New_Leases[#Data]), 13, FALSE), "N")="Active", "Y", "N")</f>
        <v>N</v>
      </c>
      <c r="K2448" s="9" t="str" cm="1">
        <f t="array" ref="K24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8" s="9" t="str" cm="1">
        <f t="array" ref="L24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8" s="11" t="str" cm="1">
        <f t="array" ref="M24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8" s="9" t="str" cm="1">
        <f t="array" ref="N2448">IF(IFERROR(VLOOKUP(VALUE(Table13[[#This Row],[County FIPS]]), VALUE([1]!Assignments_of_Authorization[#Data]), 1, FALSE), "N")&lt;&gt;"N", "Y", "N")</f>
        <v>N</v>
      </c>
      <c r="O2448" s="9" t="str" cm="1">
        <f t="array" ref="O24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8" s="9" t="str" cm="1">
        <f t="array" ref="P24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8" s="9" t="str" cm="1">
        <f t="array" ref="Q24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49" spans="2:17" x14ac:dyDescent="0.25">
      <c r="B2449" s="8" t="s">
        <v>4494</v>
      </c>
      <c r="C2449" t="s">
        <v>1548</v>
      </c>
      <c r="D2449" t="s">
        <v>22</v>
      </c>
      <c r="E2449" t="s">
        <v>8</v>
      </c>
      <c r="F2449" s="4">
        <v>57889</v>
      </c>
      <c r="G2449" s="6" t="str" cm="1">
        <f t="array" ref="G2449">IFERROR(VLOOKUP(VALUE(Table13[[#This Row],[County FIPS]]), IFERROR(IF(VALUE([1]!New_Licenses[#Data])=0, "Pending", VALUE([1]!New_Licenses[#Data])), [1]!New_Licenses[#Data]), 8, FALSE), "N/A")</f>
        <v>N/A</v>
      </c>
      <c r="H2449" s="9" t="str">
        <f>IF(AND(Table13[[#This Row],[Call Sign]]&lt;&gt;"N/A", Table13[[#This Row],[Call Sign]]&lt;&gt;"Pending"), "Y", "N")</f>
        <v>N</v>
      </c>
      <c r="I2449" s="10" t="str" cm="1">
        <f t="array" ref="I24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49" s="6" t="str" cm="1">
        <f t="array" ref="J2449">IF(IFERROR(VLOOKUP(VALUE(Table13[[#This Row],[County FIPS]]), IFERROR(IF(VALUE([1]!New_Leases[#Data])=0, "Pending", VALUE([1]!New_Leases[#Data])), [1]!New_Leases[#Data]), 13, FALSE), "N")="Active", "Y", "N")</f>
        <v>N</v>
      </c>
      <c r="K2449" s="9" t="str" cm="1">
        <f t="array" ref="K24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49" s="9" t="str" cm="1">
        <f t="array" ref="L24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49" s="11" t="str" cm="1">
        <f t="array" ref="M24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49" s="9" t="str" cm="1">
        <f t="array" ref="N2449">IF(IFERROR(VLOOKUP(VALUE(Table13[[#This Row],[County FIPS]]), VALUE([1]!Assignments_of_Authorization[#Data]), 1, FALSE), "N")&lt;&gt;"N", "Y", "N")</f>
        <v>N</v>
      </c>
      <c r="O2449" s="9" t="str" cm="1">
        <f t="array" ref="O24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49" s="9" t="str" cm="1">
        <f t="array" ref="P24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49" s="9" t="str" cm="1">
        <f t="array" ref="Q24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0" spans="2:17" x14ac:dyDescent="0.25">
      <c r="B2450" s="8" t="s">
        <v>4495</v>
      </c>
      <c r="C2450" t="s">
        <v>1548</v>
      </c>
      <c r="D2450" t="s">
        <v>1553</v>
      </c>
      <c r="E2450" t="s">
        <v>6</v>
      </c>
      <c r="F2450" s="4">
        <v>13911</v>
      </c>
      <c r="G2450" s="6" t="str" cm="1">
        <f t="array" ref="G2450">IFERROR(VLOOKUP(VALUE(Table13[[#This Row],[County FIPS]]), IFERROR(IF(VALUE([1]!New_Licenses[#Data])=0, "Pending", VALUE([1]!New_Licenses[#Data])), [1]!New_Licenses[#Data]), 8, FALSE), "N/A")</f>
        <v>N/A</v>
      </c>
      <c r="H2450" s="9" t="str">
        <f>IF(AND(Table13[[#This Row],[Call Sign]]&lt;&gt;"N/A", Table13[[#This Row],[Call Sign]]&lt;&gt;"Pending"), "Y", "N")</f>
        <v>N</v>
      </c>
      <c r="I2450" s="10" t="str" cm="1">
        <f t="array" ref="I24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0" s="6" t="str" cm="1">
        <f t="array" ref="J2450">IF(IFERROR(VLOOKUP(VALUE(Table13[[#This Row],[County FIPS]]), IFERROR(IF(VALUE([1]!New_Leases[#Data])=0, "Pending", VALUE([1]!New_Leases[#Data])), [1]!New_Leases[#Data]), 13, FALSE), "N")="Active", "Y", "N")</f>
        <v>N</v>
      </c>
      <c r="K2450" s="9" t="str" cm="1">
        <f t="array" ref="K24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0" s="9" t="str" cm="1">
        <f t="array" ref="L24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0" s="11" t="str" cm="1">
        <f t="array" ref="M24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0" s="9" t="str" cm="1">
        <f t="array" ref="N2450">IF(IFERROR(VLOOKUP(VALUE(Table13[[#This Row],[County FIPS]]), VALUE([1]!Assignments_of_Authorization[#Data]), 1, FALSE), "N")&lt;&gt;"N", "Y", "N")</f>
        <v>N</v>
      </c>
      <c r="O2450" s="9" t="str" cm="1">
        <f t="array" ref="O24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0" s="9" t="str" cm="1">
        <f t="array" ref="P24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0" s="9" t="str" cm="1">
        <f t="array" ref="Q24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1" spans="2:17" x14ac:dyDescent="0.25">
      <c r="B2451" s="8" t="s">
        <v>4496</v>
      </c>
      <c r="C2451" t="s">
        <v>1548</v>
      </c>
      <c r="D2451" t="s">
        <v>517</v>
      </c>
      <c r="E2451" t="s">
        <v>6</v>
      </c>
      <c r="F2451" s="4">
        <v>61145</v>
      </c>
      <c r="G2451" s="6" t="str" cm="1">
        <f t="array" ref="G2451">IFERROR(VLOOKUP(VALUE(Table13[[#This Row],[County FIPS]]), IFERROR(IF(VALUE([1]!New_Licenses[#Data])=0, "Pending", VALUE([1]!New_Licenses[#Data])), [1]!New_Licenses[#Data]), 8, FALSE), "N/A")</f>
        <v>N/A</v>
      </c>
      <c r="H2451" s="9" t="str">
        <f>IF(AND(Table13[[#This Row],[Call Sign]]&lt;&gt;"N/A", Table13[[#This Row],[Call Sign]]&lt;&gt;"Pending"), "Y", "N")</f>
        <v>N</v>
      </c>
      <c r="I2451" s="10" t="str" cm="1">
        <f t="array" ref="I24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1" s="6" t="str" cm="1">
        <f t="array" ref="J2451">IF(IFERROR(VLOOKUP(VALUE(Table13[[#This Row],[County FIPS]]), IFERROR(IF(VALUE([1]!New_Leases[#Data])=0, "Pending", VALUE([1]!New_Leases[#Data])), [1]!New_Leases[#Data]), 13, FALSE), "N")="Active", "Y", "N")</f>
        <v>N</v>
      </c>
      <c r="K2451" s="9" t="str" cm="1">
        <f t="array" ref="K24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1" s="9" t="str" cm="1">
        <f t="array" ref="L24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1" s="11" t="str" cm="1">
        <f t="array" ref="M24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1" s="9" t="str" cm="1">
        <f t="array" ref="N2451">IF(IFERROR(VLOOKUP(VALUE(Table13[[#This Row],[County FIPS]]), VALUE([1]!Assignments_of_Authorization[#Data]), 1, FALSE), "N")&lt;&gt;"N", "Y", "N")</f>
        <v>N</v>
      </c>
      <c r="O2451" s="9" t="str" cm="1">
        <f t="array" ref="O24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1" s="9" t="str" cm="1">
        <f t="array" ref="P24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1" s="9" t="str" cm="1">
        <f t="array" ref="Q24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2" spans="2:17" x14ac:dyDescent="0.25">
      <c r="B2452" s="8" t="s">
        <v>4497</v>
      </c>
      <c r="C2452" t="s">
        <v>1548</v>
      </c>
      <c r="D2452" t="s">
        <v>1271</v>
      </c>
      <c r="E2452" t="s">
        <v>8</v>
      </c>
      <c r="F2452" s="4">
        <v>715884</v>
      </c>
      <c r="G2452" s="6" t="str" cm="1">
        <f t="array" ref="G2452">IFERROR(VLOOKUP(VALUE(Table13[[#This Row],[County FIPS]]), IFERROR(IF(VALUE([1]!New_Licenses[#Data])=0, "Pending", VALUE([1]!New_Licenses[#Data])), [1]!New_Licenses[#Data]), 8, FALSE), "N/A")</f>
        <v>N/A</v>
      </c>
      <c r="H2452" s="9" t="str">
        <f>IF(AND(Table13[[#This Row],[Call Sign]]&lt;&gt;"N/A", Table13[[#This Row],[Call Sign]]&lt;&gt;"Pending"), "Y", "N")</f>
        <v>N</v>
      </c>
      <c r="I2452" s="10" t="str" cm="1">
        <f t="array" ref="I24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2" s="6" t="str" cm="1">
        <f t="array" ref="J2452">IF(IFERROR(VLOOKUP(VALUE(Table13[[#This Row],[County FIPS]]), IFERROR(IF(VALUE([1]!New_Leases[#Data])=0, "Pending", VALUE([1]!New_Leases[#Data])), [1]!New_Leases[#Data]), 13, FALSE), "N")="Active", "Y", "N")</f>
        <v>N</v>
      </c>
      <c r="K2452" s="9" t="str" cm="1">
        <f t="array" ref="K24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2" s="9" t="str" cm="1">
        <f t="array" ref="L24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2" s="11" t="str" cm="1">
        <f t="array" ref="M24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2" s="9" t="str" cm="1">
        <f t="array" ref="N2452">IF(IFERROR(VLOOKUP(VALUE(Table13[[#This Row],[County FIPS]]), VALUE([1]!Assignments_of_Authorization[#Data]), 1, FALSE), "N")&lt;&gt;"N", "Y", "N")</f>
        <v>N</v>
      </c>
      <c r="O2452" s="9" t="str" cm="1">
        <f t="array" ref="O24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2" s="9" t="str" cm="1">
        <f t="array" ref="P24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2" s="9" t="str" cm="1">
        <f t="array" ref="Q24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3" spans="2:17" x14ac:dyDescent="0.25">
      <c r="B2453" s="8" t="s">
        <v>4498</v>
      </c>
      <c r="C2453" t="s">
        <v>1548</v>
      </c>
      <c r="D2453" t="s">
        <v>390</v>
      </c>
      <c r="E2453" t="s">
        <v>6</v>
      </c>
      <c r="F2453" s="4">
        <v>11435</v>
      </c>
      <c r="G2453" s="6" t="str" cm="1">
        <f t="array" ref="G2453">IFERROR(VLOOKUP(VALUE(Table13[[#This Row],[County FIPS]]), IFERROR(IF(VALUE([1]!New_Licenses[#Data])=0, "Pending", VALUE([1]!New_Licenses[#Data])), [1]!New_Licenses[#Data]), 8, FALSE), "N/A")</f>
        <v>N/A</v>
      </c>
      <c r="H2453" s="9" t="str">
        <f>IF(AND(Table13[[#This Row],[Call Sign]]&lt;&gt;"N/A", Table13[[#This Row],[Call Sign]]&lt;&gt;"Pending"), "Y", "N")</f>
        <v>N</v>
      </c>
      <c r="I2453" s="10" t="str" cm="1">
        <f t="array" ref="I24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3" s="6" t="str" cm="1">
        <f t="array" ref="J2453">IF(IFERROR(VLOOKUP(VALUE(Table13[[#This Row],[County FIPS]]), IFERROR(IF(VALUE([1]!New_Leases[#Data])=0, "Pending", VALUE([1]!New_Leases[#Data])), [1]!New_Leases[#Data]), 13, FALSE), "N")="Active", "Y", "N")</f>
        <v>N</v>
      </c>
      <c r="K2453" s="9" t="str" cm="1">
        <f t="array" ref="K24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3" s="9" t="str" cm="1">
        <f t="array" ref="L24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3" s="11" t="str" cm="1">
        <f t="array" ref="M24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3" s="9" t="str" cm="1">
        <f t="array" ref="N2453">IF(IFERROR(VLOOKUP(VALUE(Table13[[#This Row],[County FIPS]]), VALUE([1]!Assignments_of_Authorization[#Data]), 1, FALSE), "N")&lt;&gt;"N", "Y", "N")</f>
        <v>N</v>
      </c>
      <c r="O2453" s="9" t="str" cm="1">
        <f t="array" ref="O24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3" s="9" t="str" cm="1">
        <f t="array" ref="P24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3" s="9" t="str" cm="1">
        <f t="array" ref="Q24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4" spans="2:17" x14ac:dyDescent="0.25">
      <c r="B2454" s="8" t="s">
        <v>4499</v>
      </c>
      <c r="C2454" t="s">
        <v>1548</v>
      </c>
      <c r="D2454" t="s">
        <v>31</v>
      </c>
      <c r="E2454" t="s">
        <v>6</v>
      </c>
      <c r="F2454" s="4">
        <v>20080</v>
      </c>
      <c r="G2454" s="6" t="str" cm="1">
        <f t="array" ref="G2454">IFERROR(VLOOKUP(VALUE(Table13[[#This Row],[County FIPS]]), IFERROR(IF(VALUE([1]!New_Licenses[#Data])=0, "Pending", VALUE([1]!New_Licenses[#Data])), [1]!New_Licenses[#Data]), 8, FALSE), "N/A")</f>
        <v>N/A</v>
      </c>
      <c r="H2454" s="9" t="str">
        <f>IF(AND(Table13[[#This Row],[Call Sign]]&lt;&gt;"N/A", Table13[[#This Row],[Call Sign]]&lt;&gt;"Pending"), "Y", "N")</f>
        <v>N</v>
      </c>
      <c r="I2454" s="10" t="str" cm="1">
        <f t="array" ref="I24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4" s="6" t="str" cm="1">
        <f t="array" ref="J2454">IF(IFERROR(VLOOKUP(VALUE(Table13[[#This Row],[County FIPS]]), IFERROR(IF(VALUE([1]!New_Leases[#Data])=0, "Pending", VALUE([1]!New_Leases[#Data])), [1]!New_Leases[#Data]), 13, FALSE), "N")="Active", "Y", "N")</f>
        <v>N</v>
      </c>
      <c r="K2454" s="9" t="str" cm="1">
        <f t="array" ref="K24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4" s="9" t="str" cm="1">
        <f t="array" ref="L24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4" s="11" t="str" cm="1">
        <f t="array" ref="M24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4" s="9" t="str" cm="1">
        <f t="array" ref="N2454">IF(IFERROR(VLOOKUP(VALUE(Table13[[#This Row],[County FIPS]]), VALUE([1]!Assignments_of_Authorization[#Data]), 1, FALSE), "N")&lt;&gt;"N", "Y", "N")</f>
        <v>N</v>
      </c>
      <c r="O2454" s="9" t="str" cm="1">
        <f t="array" ref="O24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4" s="9" t="str" cm="1">
        <f t="array" ref="P24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4" s="9" t="str" cm="1">
        <f t="array" ref="Q24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5" spans="2:17" x14ac:dyDescent="0.25">
      <c r="B2455" s="8" t="s">
        <v>4500</v>
      </c>
      <c r="C2455" t="s">
        <v>1548</v>
      </c>
      <c r="D2455" t="s">
        <v>1554</v>
      </c>
      <c r="E2455" t="s">
        <v>8</v>
      </c>
      <c r="F2455" s="4">
        <v>54315</v>
      </c>
      <c r="G2455" s="6" t="str" cm="1">
        <f t="array" ref="G2455">IFERROR(VLOOKUP(VALUE(Table13[[#This Row],[County FIPS]]), IFERROR(IF(VALUE([1]!New_Licenses[#Data])=0, "Pending", VALUE([1]!New_Licenses[#Data])), [1]!New_Licenses[#Data]), 8, FALSE), "N/A")</f>
        <v>N/A</v>
      </c>
      <c r="H2455" s="9" t="str">
        <f>IF(AND(Table13[[#This Row],[Call Sign]]&lt;&gt;"N/A", Table13[[#This Row],[Call Sign]]&lt;&gt;"Pending"), "Y", "N")</f>
        <v>N</v>
      </c>
      <c r="I2455" s="10" t="str" cm="1">
        <f t="array" ref="I24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5" s="6" t="str" cm="1">
        <f t="array" ref="J2455">IF(IFERROR(VLOOKUP(VALUE(Table13[[#This Row],[County FIPS]]), IFERROR(IF(VALUE([1]!New_Leases[#Data])=0, "Pending", VALUE([1]!New_Leases[#Data])), [1]!New_Leases[#Data]), 13, FALSE), "N")="Active", "Y", "N")</f>
        <v>N</v>
      </c>
      <c r="K2455" s="9" t="str" cm="1">
        <f t="array" ref="K24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5" s="9" t="str" cm="1">
        <f t="array" ref="L24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5" s="11" t="str" cm="1">
        <f t="array" ref="M24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5" s="9" t="str" cm="1">
        <f t="array" ref="N2455">IF(IFERROR(VLOOKUP(VALUE(Table13[[#This Row],[County FIPS]]), VALUE([1]!Assignments_of_Authorization[#Data]), 1, FALSE), "N")&lt;&gt;"N", "Y", "N")</f>
        <v>N</v>
      </c>
      <c r="O2455" s="9" t="str" cm="1">
        <f t="array" ref="O24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5" s="9" t="str" cm="1">
        <f t="array" ref="P24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5" s="9" t="str" cm="1">
        <f t="array" ref="Q24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6" spans="2:17" x14ac:dyDescent="0.25">
      <c r="B2456" s="8" t="s">
        <v>4501</v>
      </c>
      <c r="C2456" t="s">
        <v>1548</v>
      </c>
      <c r="D2456" t="s">
        <v>1555</v>
      </c>
      <c r="E2456" t="s">
        <v>6</v>
      </c>
      <c r="F2456" s="4">
        <v>36801</v>
      </c>
      <c r="G2456" s="6" t="str" cm="1">
        <f t="array" ref="G2456">IFERROR(VLOOKUP(VALUE(Table13[[#This Row],[County FIPS]]), IFERROR(IF(VALUE([1]!New_Licenses[#Data])=0, "Pending", VALUE([1]!New_Licenses[#Data])), [1]!New_Licenses[#Data]), 8, FALSE), "N/A")</f>
        <v>N/A</v>
      </c>
      <c r="H2456" s="9" t="str">
        <f>IF(AND(Table13[[#This Row],[Call Sign]]&lt;&gt;"N/A", Table13[[#This Row],[Call Sign]]&lt;&gt;"Pending"), "Y", "N")</f>
        <v>N</v>
      </c>
      <c r="I2456" s="10" t="str" cm="1">
        <f t="array" ref="I24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6" s="6" t="str" cm="1">
        <f t="array" ref="J2456">IF(IFERROR(VLOOKUP(VALUE(Table13[[#This Row],[County FIPS]]), IFERROR(IF(VALUE([1]!New_Leases[#Data])=0, "Pending", VALUE([1]!New_Leases[#Data])), [1]!New_Leases[#Data]), 13, FALSE), "N")="Active", "Y", "N")</f>
        <v>N</v>
      </c>
      <c r="K2456" s="9" t="str" cm="1">
        <f t="array" ref="K24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6" s="9" t="str" cm="1">
        <f t="array" ref="L24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6" s="11" t="str" cm="1">
        <f t="array" ref="M24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6" s="9" t="str" cm="1">
        <f t="array" ref="N2456">IF(IFERROR(VLOOKUP(VALUE(Table13[[#This Row],[County FIPS]]), VALUE([1]!Assignments_of_Authorization[#Data]), 1, FALSE), "N")&lt;&gt;"N", "Y", "N")</f>
        <v>N</v>
      </c>
      <c r="O2456" s="9" t="str" cm="1">
        <f t="array" ref="O24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6" s="9" t="str" cm="1">
        <f t="array" ref="P24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6" s="9" t="str" cm="1">
        <f t="array" ref="Q24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7" spans="2:17" x14ac:dyDescent="0.25">
      <c r="B2457" s="8" t="s">
        <v>4502</v>
      </c>
      <c r="C2457" t="s">
        <v>1548</v>
      </c>
      <c r="D2457" t="s">
        <v>35</v>
      </c>
      <c r="E2457" t="s">
        <v>6</v>
      </c>
      <c r="F2457" s="4">
        <v>41990</v>
      </c>
      <c r="G2457" s="6" t="str" cm="1">
        <f t="array" ref="G2457">IFERROR(VLOOKUP(VALUE(Table13[[#This Row],[County FIPS]]), IFERROR(IF(VALUE([1]!New_Licenses[#Data])=0, "Pending", VALUE([1]!New_Licenses[#Data])), [1]!New_Licenses[#Data]), 8, FALSE), "N/A")</f>
        <v>N/A</v>
      </c>
      <c r="H2457" s="9" t="str">
        <f>IF(AND(Table13[[#This Row],[Call Sign]]&lt;&gt;"N/A", Table13[[#This Row],[Call Sign]]&lt;&gt;"Pending"), "Y", "N")</f>
        <v>N</v>
      </c>
      <c r="I2457" s="10" t="str" cm="1">
        <f t="array" ref="I24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7" s="6" t="str" cm="1">
        <f t="array" ref="J2457">IF(IFERROR(VLOOKUP(VALUE(Table13[[#This Row],[County FIPS]]), IFERROR(IF(VALUE([1]!New_Leases[#Data])=0, "Pending", VALUE([1]!New_Leases[#Data])), [1]!New_Leases[#Data]), 13, FALSE), "N")="Active", "Y", "N")</f>
        <v>N</v>
      </c>
      <c r="K2457" s="9" t="str" cm="1">
        <f t="array" ref="K24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7" s="9" t="str" cm="1">
        <f t="array" ref="L24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7" s="11" t="str" cm="1">
        <f t="array" ref="M24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7" s="9" t="str" cm="1">
        <f t="array" ref="N2457">IF(IFERROR(VLOOKUP(VALUE(Table13[[#This Row],[County FIPS]]), VALUE([1]!Assignments_of_Authorization[#Data]), 1, FALSE), "N")&lt;&gt;"N", "Y", "N")</f>
        <v>N</v>
      </c>
      <c r="O2457" s="9" t="str" cm="1">
        <f t="array" ref="O24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7" s="9" t="str" cm="1">
        <f t="array" ref="P24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7" s="9" t="str" cm="1">
        <f t="array" ref="Q24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8" spans="2:17" x14ac:dyDescent="0.25">
      <c r="B2458" s="8" t="s">
        <v>4503</v>
      </c>
      <c r="C2458" t="s">
        <v>1548</v>
      </c>
      <c r="D2458" t="s">
        <v>1556</v>
      </c>
      <c r="E2458" t="s">
        <v>6</v>
      </c>
      <c r="F2458" s="4">
        <v>18489</v>
      </c>
      <c r="G2458" s="6" t="str" cm="1">
        <f t="array" ref="G2458">IFERROR(VLOOKUP(VALUE(Table13[[#This Row],[County FIPS]]), IFERROR(IF(VALUE([1]!New_Licenses[#Data])=0, "Pending", VALUE([1]!New_Licenses[#Data])), [1]!New_Licenses[#Data]), 8, FALSE), "N/A")</f>
        <v>N/A</v>
      </c>
      <c r="H2458" s="9" t="str">
        <f>IF(AND(Table13[[#This Row],[Call Sign]]&lt;&gt;"N/A", Table13[[#This Row],[Call Sign]]&lt;&gt;"Pending"), "Y", "N")</f>
        <v>N</v>
      </c>
      <c r="I2458" s="10" t="str" cm="1">
        <f t="array" ref="I24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8" s="6" t="str" cm="1">
        <f t="array" ref="J2458">IF(IFERROR(VLOOKUP(VALUE(Table13[[#This Row],[County FIPS]]), IFERROR(IF(VALUE([1]!New_Leases[#Data])=0, "Pending", VALUE([1]!New_Leases[#Data])), [1]!New_Leases[#Data]), 13, FALSE), "N")="Active", "Y", "N")</f>
        <v>N</v>
      </c>
      <c r="K2458" s="9" t="str" cm="1">
        <f t="array" ref="K24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8" s="9" t="str" cm="1">
        <f t="array" ref="L24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8" s="11" t="str" cm="1">
        <f t="array" ref="M24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8" s="9" t="str" cm="1">
        <f t="array" ref="N2458">IF(IFERROR(VLOOKUP(VALUE(Table13[[#This Row],[County FIPS]]), VALUE([1]!Assignments_of_Authorization[#Data]), 1, FALSE), "N")&lt;&gt;"N", "Y", "N")</f>
        <v>N</v>
      </c>
      <c r="O2458" s="9" t="str" cm="1">
        <f t="array" ref="O24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8" s="9" t="str" cm="1">
        <f t="array" ref="P24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8" s="9" t="str" cm="1">
        <f t="array" ref="Q24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59" spans="2:17" x14ac:dyDescent="0.25">
      <c r="B2459" s="8" t="s">
        <v>4504</v>
      </c>
      <c r="C2459" t="s">
        <v>1548</v>
      </c>
      <c r="D2459" t="s">
        <v>36</v>
      </c>
      <c r="E2459" t="s">
        <v>6</v>
      </c>
      <c r="F2459" s="4">
        <v>42774</v>
      </c>
      <c r="G2459" s="6" t="str" cm="1">
        <f t="array" ref="G2459">IFERROR(VLOOKUP(VALUE(Table13[[#This Row],[County FIPS]]), IFERROR(IF(VALUE([1]!New_Licenses[#Data])=0, "Pending", VALUE([1]!New_Licenses[#Data])), [1]!New_Licenses[#Data]), 8, FALSE), "N/A")</f>
        <v>N/A</v>
      </c>
      <c r="H2459" s="9" t="str">
        <f>IF(AND(Table13[[#This Row],[Call Sign]]&lt;&gt;"N/A", Table13[[#This Row],[Call Sign]]&lt;&gt;"Pending"), "Y", "N")</f>
        <v>N</v>
      </c>
      <c r="I2459" s="10" t="str" cm="1">
        <f t="array" ref="I24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59" s="6" t="str" cm="1">
        <f t="array" ref="J2459">IF(IFERROR(VLOOKUP(VALUE(Table13[[#This Row],[County FIPS]]), IFERROR(IF(VALUE([1]!New_Leases[#Data])=0, "Pending", VALUE([1]!New_Leases[#Data])), [1]!New_Leases[#Data]), 13, FALSE), "N")="Active", "Y", "N")</f>
        <v>N</v>
      </c>
      <c r="K2459" s="9" t="str" cm="1">
        <f t="array" ref="K24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59" s="9" t="str" cm="1">
        <f t="array" ref="L24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59" s="11" t="str" cm="1">
        <f t="array" ref="M24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59" s="9" t="str" cm="1">
        <f t="array" ref="N2459">IF(IFERROR(VLOOKUP(VALUE(Table13[[#This Row],[County FIPS]]), VALUE([1]!Assignments_of_Authorization[#Data]), 1, FALSE), "N")&lt;&gt;"N", "Y", "N")</f>
        <v>N</v>
      </c>
      <c r="O2459" s="9" t="str" cm="1">
        <f t="array" ref="O24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59" s="9" t="str" cm="1">
        <f t="array" ref="P24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59" s="9" t="str" cm="1">
        <f t="array" ref="Q24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0" spans="2:17" x14ac:dyDescent="0.25">
      <c r="B2460" s="8" t="s">
        <v>4505</v>
      </c>
      <c r="C2460" t="s">
        <v>1548</v>
      </c>
      <c r="D2460" t="s">
        <v>572</v>
      </c>
      <c r="E2460" t="s">
        <v>6</v>
      </c>
      <c r="F2460" s="4">
        <v>50429</v>
      </c>
      <c r="G2460" s="6" t="str" cm="1">
        <f t="array" ref="G2460">IFERROR(VLOOKUP(VALUE(Table13[[#This Row],[County FIPS]]), IFERROR(IF(VALUE([1]!New_Licenses[#Data])=0, "Pending", VALUE([1]!New_Licenses[#Data])), [1]!New_Licenses[#Data]), 8, FALSE), "N/A")</f>
        <v>N/A</v>
      </c>
      <c r="H2460" s="9" t="str">
        <f>IF(AND(Table13[[#This Row],[Call Sign]]&lt;&gt;"N/A", Table13[[#This Row],[Call Sign]]&lt;&gt;"Pending"), "Y", "N")</f>
        <v>N</v>
      </c>
      <c r="I2460" s="10" t="str" cm="1">
        <f t="array" ref="I24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0" s="6" t="str" cm="1">
        <f t="array" ref="J2460">IF(IFERROR(VLOOKUP(VALUE(Table13[[#This Row],[County FIPS]]), IFERROR(IF(VALUE([1]!New_Leases[#Data])=0, "Pending", VALUE([1]!New_Leases[#Data])), [1]!New_Leases[#Data]), 13, FALSE), "N")="Active", "Y", "N")</f>
        <v>N</v>
      </c>
      <c r="K2460" s="9" t="str" cm="1">
        <f t="array" ref="K24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0" s="9" t="str" cm="1">
        <f t="array" ref="L24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0" s="11" t="str" cm="1">
        <f t="array" ref="M24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0" s="9" t="str" cm="1">
        <f t="array" ref="N2460">IF(IFERROR(VLOOKUP(VALUE(Table13[[#This Row],[County FIPS]]), VALUE([1]!Assignments_of_Authorization[#Data]), 1, FALSE), "N")&lt;&gt;"N", "Y", "N")</f>
        <v>N</v>
      </c>
      <c r="O2460" s="9" t="str" cm="1">
        <f t="array" ref="O24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0" s="9" t="str" cm="1">
        <f t="array" ref="P24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0" s="9" t="str" cm="1">
        <f t="array" ref="Q24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1" spans="2:17" x14ac:dyDescent="0.25">
      <c r="B2461" s="8" t="s">
        <v>4506</v>
      </c>
      <c r="C2461" t="s">
        <v>1548</v>
      </c>
      <c r="D2461" t="s">
        <v>1557</v>
      </c>
      <c r="E2461" t="s">
        <v>6</v>
      </c>
      <c r="F2461" s="4">
        <v>30346</v>
      </c>
      <c r="G2461" s="6" t="str" cm="1">
        <f t="array" ref="G2461">IFERROR(VLOOKUP(VALUE(Table13[[#This Row],[County FIPS]]), IFERROR(IF(VALUE([1]!New_Licenses[#Data])=0, "Pending", VALUE([1]!New_Licenses[#Data])), [1]!New_Licenses[#Data]), 8, FALSE), "N/A")</f>
        <v>N/A</v>
      </c>
      <c r="H2461" s="9" t="str">
        <f>IF(AND(Table13[[#This Row],[Call Sign]]&lt;&gt;"N/A", Table13[[#This Row],[Call Sign]]&lt;&gt;"Pending"), "Y", "N")</f>
        <v>N</v>
      </c>
      <c r="I2461" s="10" t="str" cm="1">
        <f t="array" ref="I24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1" s="6" t="str" cm="1">
        <f t="array" ref="J2461">IF(IFERROR(VLOOKUP(VALUE(Table13[[#This Row],[County FIPS]]), IFERROR(IF(VALUE([1]!New_Leases[#Data])=0, "Pending", VALUE([1]!New_Leases[#Data])), [1]!New_Leases[#Data]), 13, FALSE), "N")="Active", "Y", "N")</f>
        <v>N</v>
      </c>
      <c r="K2461" s="9" t="str" cm="1">
        <f t="array" ref="K24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1" s="9" t="str" cm="1">
        <f t="array" ref="L24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1" s="11" t="str" cm="1">
        <f t="array" ref="M24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1" s="9" t="str" cm="1">
        <f t="array" ref="N2461">IF(IFERROR(VLOOKUP(VALUE(Table13[[#This Row],[County FIPS]]), VALUE([1]!Assignments_of_Authorization[#Data]), 1, FALSE), "N")&lt;&gt;"N", "Y", "N")</f>
        <v>N</v>
      </c>
      <c r="O2461" s="9" t="str" cm="1">
        <f t="array" ref="O24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1" s="9" t="str" cm="1">
        <f t="array" ref="P24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1" s="9" t="str" cm="1">
        <f t="array" ref="Q24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2" spans="2:17" x14ac:dyDescent="0.25">
      <c r="B2462" s="8" t="s">
        <v>4507</v>
      </c>
      <c r="C2462" t="s">
        <v>1548</v>
      </c>
      <c r="D2462" t="s">
        <v>1558</v>
      </c>
      <c r="E2462" t="s">
        <v>6</v>
      </c>
      <c r="F2462" s="4">
        <v>23527</v>
      </c>
      <c r="G2462" s="6" t="str" cm="1">
        <f t="array" ref="G2462">IFERROR(VLOOKUP(VALUE(Table13[[#This Row],[County FIPS]]), IFERROR(IF(VALUE([1]!New_Licenses[#Data])=0, "Pending", VALUE([1]!New_Licenses[#Data])), [1]!New_Licenses[#Data]), 8, FALSE), "N/A")</f>
        <v>N/A</v>
      </c>
      <c r="H2462" s="9" t="str">
        <f>IF(AND(Table13[[#This Row],[Call Sign]]&lt;&gt;"N/A", Table13[[#This Row],[Call Sign]]&lt;&gt;"Pending"), "Y", "N")</f>
        <v>N</v>
      </c>
      <c r="I2462" s="10" t="str" cm="1">
        <f t="array" ref="I24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2" s="6" t="str" cm="1">
        <f t="array" ref="J2462">IF(IFERROR(VLOOKUP(VALUE(Table13[[#This Row],[County FIPS]]), IFERROR(IF(VALUE([1]!New_Leases[#Data])=0, "Pending", VALUE([1]!New_Leases[#Data])), [1]!New_Leases[#Data]), 13, FALSE), "N")="Active", "Y", "N")</f>
        <v>N</v>
      </c>
      <c r="K2462" s="9" t="str" cm="1">
        <f t="array" ref="K24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2" s="9" t="str" cm="1">
        <f t="array" ref="L24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2" s="11" t="str" cm="1">
        <f t="array" ref="M24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2" s="9" t="str" cm="1">
        <f t="array" ref="N2462">IF(IFERROR(VLOOKUP(VALUE(Table13[[#This Row],[County FIPS]]), VALUE([1]!Assignments_of_Authorization[#Data]), 1, FALSE), "N")&lt;&gt;"N", "Y", "N")</f>
        <v>N</v>
      </c>
      <c r="O2462" s="9" t="str" cm="1">
        <f t="array" ref="O24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2" s="9" t="str" cm="1">
        <f t="array" ref="P24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2" s="9" t="str" cm="1">
        <f t="array" ref="Q24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3" spans="2:17" x14ac:dyDescent="0.25">
      <c r="B2463" s="8" t="s">
        <v>4508</v>
      </c>
      <c r="C2463" t="s">
        <v>1548</v>
      </c>
      <c r="D2463" t="s">
        <v>38</v>
      </c>
      <c r="E2463" t="s">
        <v>8</v>
      </c>
      <c r="F2463" s="4">
        <v>70152</v>
      </c>
      <c r="G2463" s="6" t="str" cm="1">
        <f t="array" ref="G2463">IFERROR(VLOOKUP(VALUE(Table13[[#This Row],[County FIPS]]), IFERROR(IF(VALUE([1]!New_Licenses[#Data])=0, "Pending", VALUE([1]!New_Licenses[#Data])), [1]!New_Licenses[#Data]), 8, FALSE), "N/A")</f>
        <v>N/A</v>
      </c>
      <c r="H2463" s="9" t="str">
        <f>IF(AND(Table13[[#This Row],[Call Sign]]&lt;&gt;"N/A", Table13[[#This Row],[Call Sign]]&lt;&gt;"Pending"), "Y", "N")</f>
        <v>N</v>
      </c>
      <c r="I2463" s="10" t="str" cm="1">
        <f t="array" ref="I24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3" s="6" t="str" cm="1">
        <f t="array" ref="J2463">IF(IFERROR(VLOOKUP(VALUE(Table13[[#This Row],[County FIPS]]), IFERROR(IF(VALUE([1]!New_Leases[#Data])=0, "Pending", VALUE([1]!New_Leases[#Data])), [1]!New_Leases[#Data]), 13, FALSE), "N")="Active", "Y", "N")</f>
        <v>N</v>
      </c>
      <c r="K2463" s="9" t="str" cm="1">
        <f t="array" ref="K24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3" s="9" t="str" cm="1">
        <f t="array" ref="L24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3" s="11" t="str" cm="1">
        <f t="array" ref="M24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3" s="9" t="str" cm="1">
        <f t="array" ref="N2463">IF(IFERROR(VLOOKUP(VALUE(Table13[[#This Row],[County FIPS]]), VALUE([1]!Assignments_of_Authorization[#Data]), 1, FALSE), "N")&lt;&gt;"N", "Y", "N")</f>
        <v>N</v>
      </c>
      <c r="O2463" s="9" t="str" cm="1">
        <f t="array" ref="O24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3" s="9" t="str" cm="1">
        <f t="array" ref="P24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3" s="9" t="str" cm="1">
        <f t="array" ref="Q24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4" spans="2:17" x14ac:dyDescent="0.25">
      <c r="B2464" s="8" t="s">
        <v>4509</v>
      </c>
      <c r="C2464" t="s">
        <v>1548</v>
      </c>
      <c r="D2464" t="s">
        <v>524</v>
      </c>
      <c r="E2464" t="s">
        <v>6</v>
      </c>
      <c r="F2464" s="4">
        <v>13529</v>
      </c>
      <c r="G2464" s="6" t="str" cm="1">
        <f t="array" ref="G2464">IFERROR(VLOOKUP(VALUE(Table13[[#This Row],[County FIPS]]), IFERROR(IF(VALUE([1]!New_Licenses[#Data])=0, "Pending", VALUE([1]!New_Licenses[#Data])), [1]!New_Licenses[#Data]), 8, FALSE), "N/A")</f>
        <v>N/A</v>
      </c>
      <c r="H2464" s="9" t="str">
        <f>IF(AND(Table13[[#This Row],[Call Sign]]&lt;&gt;"N/A", Table13[[#This Row],[Call Sign]]&lt;&gt;"Pending"), "Y", "N")</f>
        <v>N</v>
      </c>
      <c r="I2464" s="10" t="str" cm="1">
        <f t="array" ref="I24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4" s="6" t="str" cm="1">
        <f t="array" ref="J2464">IF(IFERROR(VLOOKUP(VALUE(Table13[[#This Row],[County FIPS]]), IFERROR(IF(VALUE([1]!New_Leases[#Data])=0, "Pending", VALUE([1]!New_Leases[#Data])), [1]!New_Leases[#Data]), 13, FALSE), "N")="Active", "Y", "N")</f>
        <v>N</v>
      </c>
      <c r="K2464" s="9" t="str" cm="1">
        <f t="array" ref="K24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4" s="9" t="str" cm="1">
        <f t="array" ref="L24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4" s="11" t="str" cm="1">
        <f t="array" ref="M24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4" s="9" t="str" cm="1">
        <f t="array" ref="N2464">IF(IFERROR(VLOOKUP(VALUE(Table13[[#This Row],[County FIPS]]), VALUE([1]!Assignments_of_Authorization[#Data]), 1, FALSE), "N")&lt;&gt;"N", "Y", "N")</f>
        <v>N</v>
      </c>
      <c r="O2464" s="9" t="str" cm="1">
        <f t="array" ref="O24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4" s="9" t="str" cm="1">
        <f t="array" ref="P24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4" s="9" t="str" cm="1">
        <f t="array" ref="Q24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5" spans="2:17" x14ac:dyDescent="0.25">
      <c r="B2465" s="8" t="s">
        <v>4510</v>
      </c>
      <c r="C2465" t="s">
        <v>1548</v>
      </c>
      <c r="D2465" t="s">
        <v>1559</v>
      </c>
      <c r="E2465" t="s">
        <v>8</v>
      </c>
      <c r="F2465" s="4">
        <v>64499</v>
      </c>
      <c r="G2465" s="6" t="str" cm="1">
        <f t="array" ref="G2465">IFERROR(VLOOKUP(VALUE(Table13[[#This Row],[County FIPS]]), IFERROR(IF(VALUE([1]!New_Licenses[#Data])=0, "Pending", VALUE([1]!New_Licenses[#Data])), [1]!New_Licenses[#Data]), 8, FALSE), "N/A")</f>
        <v>N/A</v>
      </c>
      <c r="H2465" s="9" t="str">
        <f>IF(AND(Table13[[#This Row],[Call Sign]]&lt;&gt;"N/A", Table13[[#This Row],[Call Sign]]&lt;&gt;"Pending"), "Y", "N")</f>
        <v>N</v>
      </c>
      <c r="I2465" s="10" t="str" cm="1">
        <f t="array" ref="I24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5" s="6" t="str" cm="1">
        <f t="array" ref="J2465">IF(IFERROR(VLOOKUP(VALUE(Table13[[#This Row],[County FIPS]]), IFERROR(IF(VALUE([1]!New_Leases[#Data])=0, "Pending", VALUE([1]!New_Leases[#Data])), [1]!New_Leases[#Data]), 13, FALSE), "N")="Active", "Y", "N")</f>
        <v>N</v>
      </c>
      <c r="K2465" s="9" t="str" cm="1">
        <f t="array" ref="K24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5" s="9" t="str" cm="1">
        <f t="array" ref="L24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5" s="11" t="str" cm="1">
        <f t="array" ref="M24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5" s="9" t="str" cm="1">
        <f t="array" ref="N2465">IF(IFERROR(VLOOKUP(VALUE(Table13[[#This Row],[County FIPS]]), VALUE([1]!Assignments_of_Authorization[#Data]), 1, FALSE), "N")&lt;&gt;"N", "Y", "N")</f>
        <v>N</v>
      </c>
      <c r="O2465" s="9" t="str" cm="1">
        <f t="array" ref="O24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5" s="9" t="str" cm="1">
        <f t="array" ref="P24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5" s="9" t="str" cm="1">
        <f t="array" ref="Q24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6" spans="2:17" x14ac:dyDescent="0.25">
      <c r="B2466" s="8" t="s">
        <v>4511</v>
      </c>
      <c r="C2466" t="s">
        <v>1548</v>
      </c>
      <c r="D2466" t="s">
        <v>326</v>
      </c>
      <c r="E2466" t="s">
        <v>8</v>
      </c>
      <c r="F2466" s="4">
        <v>366207</v>
      </c>
      <c r="G2466" s="6" t="str" cm="1">
        <f t="array" ref="G2466">IFERROR(VLOOKUP(VALUE(Table13[[#This Row],[County FIPS]]), IFERROR(IF(VALUE([1]!New_Licenses[#Data])=0, "Pending", VALUE([1]!New_Licenses[#Data])), [1]!New_Licenses[#Data]), 8, FALSE), "N/A")</f>
        <v>N/A</v>
      </c>
      <c r="H2466" s="9" t="str">
        <f>IF(AND(Table13[[#This Row],[Call Sign]]&lt;&gt;"N/A", Table13[[#This Row],[Call Sign]]&lt;&gt;"Pending"), "Y", "N")</f>
        <v>N</v>
      </c>
      <c r="I2466" s="10" t="str" cm="1">
        <f t="array" ref="I24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6" s="6" t="str" cm="1">
        <f t="array" ref="J2466">IF(IFERROR(VLOOKUP(VALUE(Table13[[#This Row],[County FIPS]]), IFERROR(IF(VALUE([1]!New_Leases[#Data])=0, "Pending", VALUE([1]!New_Leases[#Data])), [1]!New_Leases[#Data]), 13, FALSE), "N")="Active", "Y", "N")</f>
        <v>N</v>
      </c>
      <c r="K2466" s="9" t="str" cm="1">
        <f t="array" ref="K24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6" s="9" t="str" cm="1">
        <f t="array" ref="L24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6" s="11" t="str" cm="1">
        <f t="array" ref="M24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6" s="9" t="str" cm="1">
        <f t="array" ref="N2466">IF(IFERROR(VLOOKUP(VALUE(Table13[[#This Row],[County FIPS]]), VALUE([1]!Assignments_of_Authorization[#Data]), 1, FALSE), "N")&lt;&gt;"N", "Y", "N")</f>
        <v>N</v>
      </c>
      <c r="O2466" s="9" t="str" cm="1">
        <f t="array" ref="O24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6" s="9" t="str" cm="1">
        <f t="array" ref="P24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6" s="9" t="str" cm="1">
        <f t="array" ref="Q24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7" spans="2:17" x14ac:dyDescent="0.25">
      <c r="B2467" s="8" t="s">
        <v>4512</v>
      </c>
      <c r="C2467" t="s">
        <v>1548</v>
      </c>
      <c r="D2467" t="s">
        <v>410</v>
      </c>
      <c r="E2467" t="s">
        <v>6</v>
      </c>
      <c r="F2467" s="4">
        <v>6662</v>
      </c>
      <c r="G2467" s="6" t="str" cm="1">
        <f t="array" ref="G2467">IFERROR(VLOOKUP(VALUE(Table13[[#This Row],[County FIPS]]), IFERROR(IF(VALUE([1]!New_Licenses[#Data])=0, "Pending", VALUE([1]!New_Licenses[#Data])), [1]!New_Licenses[#Data]), 8, FALSE), "N/A")</f>
        <v>N/A</v>
      </c>
      <c r="H2467" s="9" t="str">
        <f>IF(AND(Table13[[#This Row],[Call Sign]]&lt;&gt;"N/A", Table13[[#This Row],[Call Sign]]&lt;&gt;"Pending"), "Y", "N")</f>
        <v>N</v>
      </c>
      <c r="I2467" s="10" t="str" cm="1">
        <f t="array" ref="I24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7" s="6" t="str" cm="1">
        <f t="array" ref="J2467">IF(IFERROR(VLOOKUP(VALUE(Table13[[#This Row],[County FIPS]]), IFERROR(IF(VALUE([1]!New_Leases[#Data])=0, "Pending", VALUE([1]!New_Leases[#Data])), [1]!New_Leases[#Data]), 13, FALSE), "N")="Active", "Y", "N")</f>
        <v>N</v>
      </c>
      <c r="K2467" s="9" t="str" cm="1">
        <f t="array" ref="K24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7" s="9" t="str" cm="1">
        <f t="array" ref="L24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7" s="11" t="str" cm="1">
        <f t="array" ref="M24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7" s="9" t="str" cm="1">
        <f t="array" ref="N2467">IF(IFERROR(VLOOKUP(VALUE(Table13[[#This Row],[County FIPS]]), VALUE([1]!Assignments_of_Authorization[#Data]), 1, FALSE), "N")&lt;&gt;"N", "Y", "N")</f>
        <v>N</v>
      </c>
      <c r="O2467" s="9" t="str" cm="1">
        <f t="array" ref="O24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7" s="9" t="str" cm="1">
        <f t="array" ref="P24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7" s="9" t="str" cm="1">
        <f t="array" ref="Q24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8" spans="2:17" x14ac:dyDescent="0.25">
      <c r="B2468" s="8" t="s">
        <v>4513</v>
      </c>
      <c r="C2468" t="s">
        <v>1548</v>
      </c>
      <c r="D2468" t="s">
        <v>1560</v>
      </c>
      <c r="E2468" t="s">
        <v>6</v>
      </c>
      <c r="F2468" s="4">
        <v>25462</v>
      </c>
      <c r="G2468" s="6" t="str" cm="1">
        <f t="array" ref="G2468">IFERROR(VLOOKUP(VALUE(Table13[[#This Row],[County FIPS]]), IFERROR(IF(VALUE([1]!New_Licenses[#Data])=0, "Pending", VALUE([1]!New_Licenses[#Data])), [1]!New_Licenses[#Data]), 8, FALSE), "N/A")</f>
        <v>N/A</v>
      </c>
      <c r="H2468" s="9" t="str">
        <f>IF(AND(Table13[[#This Row],[Call Sign]]&lt;&gt;"N/A", Table13[[#This Row],[Call Sign]]&lt;&gt;"Pending"), "Y", "N")</f>
        <v>N</v>
      </c>
      <c r="I2468" s="10" t="str" cm="1">
        <f t="array" ref="I24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8" s="6" t="str" cm="1">
        <f t="array" ref="J2468">IF(IFERROR(VLOOKUP(VALUE(Table13[[#This Row],[County FIPS]]), IFERROR(IF(VALUE([1]!New_Leases[#Data])=0, "Pending", VALUE([1]!New_Leases[#Data])), [1]!New_Leases[#Data]), 13, FALSE), "N")="Active", "Y", "N")</f>
        <v>N</v>
      </c>
      <c r="K2468" s="9" t="str" cm="1">
        <f t="array" ref="K24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8" s="9" t="str" cm="1">
        <f t="array" ref="L24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8" s="11" t="str" cm="1">
        <f t="array" ref="M24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8" s="9" t="str" cm="1">
        <f t="array" ref="N2468">IF(IFERROR(VLOOKUP(VALUE(Table13[[#This Row],[County FIPS]]), VALUE([1]!Assignments_of_Authorization[#Data]), 1, FALSE), "N")&lt;&gt;"N", "Y", "N")</f>
        <v>N</v>
      </c>
      <c r="O2468" s="9" t="str" cm="1">
        <f t="array" ref="O24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8" s="9" t="str" cm="1">
        <f t="array" ref="P24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8" s="9" t="str" cm="1">
        <f t="array" ref="Q24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69" spans="2:17" x14ac:dyDescent="0.25">
      <c r="B2469" s="8" t="s">
        <v>4514</v>
      </c>
      <c r="C2469" t="s">
        <v>1548</v>
      </c>
      <c r="D2469" t="s">
        <v>525</v>
      </c>
      <c r="E2469" t="s">
        <v>6</v>
      </c>
      <c r="F2469" s="4">
        <v>26831</v>
      </c>
      <c r="G2469" s="6" t="str" cm="1">
        <f t="array" ref="G2469">IFERROR(VLOOKUP(VALUE(Table13[[#This Row],[County FIPS]]), IFERROR(IF(VALUE([1]!New_Licenses[#Data])=0, "Pending", VALUE([1]!New_Licenses[#Data])), [1]!New_Licenses[#Data]), 8, FALSE), "N/A")</f>
        <v>N/A</v>
      </c>
      <c r="H2469" s="9" t="str">
        <f>IF(AND(Table13[[#This Row],[Call Sign]]&lt;&gt;"N/A", Table13[[#This Row],[Call Sign]]&lt;&gt;"Pending"), "Y", "N")</f>
        <v>N</v>
      </c>
      <c r="I2469" s="10" t="str" cm="1">
        <f t="array" ref="I24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69" s="6" t="str" cm="1">
        <f t="array" ref="J2469">IF(IFERROR(VLOOKUP(VALUE(Table13[[#This Row],[County FIPS]]), IFERROR(IF(VALUE([1]!New_Leases[#Data])=0, "Pending", VALUE([1]!New_Leases[#Data])), [1]!New_Leases[#Data]), 13, FALSE), "N")="Active", "Y", "N")</f>
        <v>N</v>
      </c>
      <c r="K2469" s="9" t="str" cm="1">
        <f t="array" ref="K24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69" s="9" t="str" cm="1">
        <f t="array" ref="L24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69" s="11" t="str" cm="1">
        <f t="array" ref="M24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69" s="9" t="str" cm="1">
        <f t="array" ref="N2469">IF(IFERROR(VLOOKUP(VALUE(Table13[[#This Row],[County FIPS]]), VALUE([1]!Assignments_of_Authorization[#Data]), 1, FALSE), "N")&lt;&gt;"N", "Y", "N")</f>
        <v>N</v>
      </c>
      <c r="O2469" s="9" t="str" cm="1">
        <f t="array" ref="O24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69" s="9" t="str" cm="1">
        <f t="array" ref="P24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69" s="9" t="str" cm="1">
        <f t="array" ref="Q24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0" spans="2:17" x14ac:dyDescent="0.25">
      <c r="B2470" s="8" t="s">
        <v>4515</v>
      </c>
      <c r="C2470" t="s">
        <v>1548</v>
      </c>
      <c r="D2470" t="s">
        <v>1561</v>
      </c>
      <c r="E2470" t="s">
        <v>8</v>
      </c>
      <c r="F2470" s="4">
        <v>56721</v>
      </c>
      <c r="G2470" s="6" t="str" cm="1">
        <f t="array" ref="G2470">IFERROR(VLOOKUP(VALUE(Table13[[#This Row],[County FIPS]]), IFERROR(IF(VALUE([1]!New_Licenses[#Data])=0, "Pending", VALUE([1]!New_Licenses[#Data])), [1]!New_Licenses[#Data]), 8, FALSE), "N/A")</f>
        <v>N/A</v>
      </c>
      <c r="H2470" s="9" t="str">
        <f>IF(AND(Table13[[#This Row],[Call Sign]]&lt;&gt;"N/A", Table13[[#This Row],[Call Sign]]&lt;&gt;"Pending"), "Y", "N")</f>
        <v>N</v>
      </c>
      <c r="I2470" s="10" t="str" cm="1">
        <f t="array" ref="I24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0" s="6" t="str" cm="1">
        <f t="array" ref="J2470">IF(IFERROR(VLOOKUP(VALUE(Table13[[#This Row],[County FIPS]]), IFERROR(IF(VALUE([1]!New_Leases[#Data])=0, "Pending", VALUE([1]!New_Leases[#Data])), [1]!New_Leases[#Data]), 13, FALSE), "N")="Active", "Y", "N")</f>
        <v>N</v>
      </c>
      <c r="K2470" s="9" t="str" cm="1">
        <f t="array" ref="K24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0" s="9" t="str" cm="1">
        <f t="array" ref="L24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0" s="11" t="str" cm="1">
        <f t="array" ref="M24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0" s="9" t="str" cm="1">
        <f t="array" ref="N2470">IF(IFERROR(VLOOKUP(VALUE(Table13[[#This Row],[County FIPS]]), VALUE([1]!Assignments_of_Authorization[#Data]), 1, FALSE), "N")&lt;&gt;"N", "Y", "N")</f>
        <v>N</v>
      </c>
      <c r="O2470" s="9" t="str" cm="1">
        <f t="array" ref="O24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0" s="9" t="str" cm="1">
        <f t="array" ref="P24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0" s="9" t="str" cm="1">
        <f t="array" ref="Q24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1" spans="2:17" x14ac:dyDescent="0.25">
      <c r="B2471" s="8" t="s">
        <v>4516</v>
      </c>
      <c r="C2471" t="s">
        <v>1548</v>
      </c>
      <c r="D2471" t="s">
        <v>1282</v>
      </c>
      <c r="E2471" t="s">
        <v>6</v>
      </c>
      <c r="F2471" s="4">
        <v>17864</v>
      </c>
      <c r="G2471" s="6" t="str" cm="1">
        <f t="array" ref="G2471">IFERROR(VLOOKUP(VALUE(Table13[[#This Row],[County FIPS]]), IFERROR(IF(VALUE([1]!New_Licenses[#Data])=0, "Pending", VALUE([1]!New_Licenses[#Data])), [1]!New_Licenses[#Data]), 8, FALSE), "N/A")</f>
        <v>N/A</v>
      </c>
      <c r="H2471" s="9" t="str">
        <f>IF(AND(Table13[[#This Row],[Call Sign]]&lt;&gt;"N/A", Table13[[#This Row],[Call Sign]]&lt;&gt;"Pending"), "Y", "N")</f>
        <v>N</v>
      </c>
      <c r="I2471" s="10" t="str" cm="1">
        <f t="array" ref="I24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1" s="6" t="str" cm="1">
        <f t="array" ref="J2471">IF(IFERROR(VLOOKUP(VALUE(Table13[[#This Row],[County FIPS]]), IFERROR(IF(VALUE([1]!New_Leases[#Data])=0, "Pending", VALUE([1]!New_Leases[#Data])), [1]!New_Leases[#Data]), 13, FALSE), "N")="Active", "Y", "N")</f>
        <v>N</v>
      </c>
      <c r="K2471" s="9" t="str" cm="1">
        <f t="array" ref="K24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1" s="9" t="str" cm="1">
        <f t="array" ref="L24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1" s="11" t="str" cm="1">
        <f t="array" ref="M24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1" s="9" t="str" cm="1">
        <f t="array" ref="N2471">IF(IFERROR(VLOOKUP(VALUE(Table13[[#This Row],[County FIPS]]), VALUE([1]!Assignments_of_Authorization[#Data]), 1, FALSE), "N")&lt;&gt;"N", "Y", "N")</f>
        <v>N</v>
      </c>
      <c r="O2471" s="9" t="str" cm="1">
        <f t="array" ref="O24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1" s="9" t="str" cm="1">
        <f t="array" ref="P24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1" s="9" t="str" cm="1">
        <f t="array" ref="Q24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2" spans="2:17" x14ac:dyDescent="0.25">
      <c r="B2472" s="8" t="s">
        <v>4517</v>
      </c>
      <c r="C2472" t="s">
        <v>1548</v>
      </c>
      <c r="D2472" t="s">
        <v>526</v>
      </c>
      <c r="E2472" t="s">
        <v>6</v>
      </c>
      <c r="F2472" s="4">
        <v>27842</v>
      </c>
      <c r="G2472" s="6" t="str" cm="1">
        <f t="array" ref="G2472">IFERROR(VLOOKUP(VALUE(Table13[[#This Row],[County FIPS]]), IFERROR(IF(VALUE([1]!New_Licenses[#Data])=0, "Pending", VALUE([1]!New_Licenses[#Data])), [1]!New_Licenses[#Data]), 8, FALSE), "N/A")</f>
        <v>N/A</v>
      </c>
      <c r="H2472" s="9" t="str">
        <f>IF(AND(Table13[[#This Row],[Call Sign]]&lt;&gt;"N/A", Table13[[#This Row],[Call Sign]]&lt;&gt;"Pending"), "Y", "N")</f>
        <v>N</v>
      </c>
      <c r="I2472" s="10" t="str" cm="1">
        <f t="array" ref="I24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2" s="6" t="str" cm="1">
        <f t="array" ref="J2472">IF(IFERROR(VLOOKUP(VALUE(Table13[[#This Row],[County FIPS]]), IFERROR(IF(VALUE([1]!New_Leases[#Data])=0, "Pending", VALUE([1]!New_Leases[#Data])), [1]!New_Leases[#Data]), 13, FALSE), "N")="Active", "Y", "N")</f>
        <v>N</v>
      </c>
      <c r="K2472" s="9" t="str" cm="1">
        <f t="array" ref="K24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2" s="9" t="str" cm="1">
        <f t="array" ref="L24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2" s="11" t="str" cm="1">
        <f t="array" ref="M24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2" s="9" t="str" cm="1">
        <f t="array" ref="N2472">IF(IFERROR(VLOOKUP(VALUE(Table13[[#This Row],[County FIPS]]), VALUE([1]!Assignments_of_Authorization[#Data]), 1, FALSE), "N")&lt;&gt;"N", "Y", "N")</f>
        <v>N</v>
      </c>
      <c r="O2472" s="9" t="str" cm="1">
        <f t="array" ref="O24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2" s="9" t="str" cm="1">
        <f t="array" ref="P24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2" s="9" t="str" cm="1">
        <f t="array" ref="Q24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3" spans="2:17" x14ac:dyDescent="0.25">
      <c r="B2473" s="8" t="s">
        <v>4518</v>
      </c>
      <c r="C2473" t="s">
        <v>1548</v>
      </c>
      <c r="D2473" t="s">
        <v>40</v>
      </c>
      <c r="E2473" t="s">
        <v>6</v>
      </c>
      <c r="F2473" s="4">
        <v>32199</v>
      </c>
      <c r="G2473" s="6" t="str" cm="1">
        <f t="array" ref="G2473">IFERROR(VLOOKUP(VALUE(Table13[[#This Row],[County FIPS]]), IFERROR(IF(VALUE([1]!New_Licenses[#Data])=0, "Pending", VALUE([1]!New_Licenses[#Data])), [1]!New_Licenses[#Data]), 8, FALSE), "N/A")</f>
        <v>N/A</v>
      </c>
      <c r="H2473" s="9" t="str">
        <f>IF(AND(Table13[[#This Row],[Call Sign]]&lt;&gt;"N/A", Table13[[#This Row],[Call Sign]]&lt;&gt;"Pending"), "Y", "N")</f>
        <v>N</v>
      </c>
      <c r="I2473" s="10" t="str" cm="1">
        <f t="array" ref="I24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3" s="6" t="str" cm="1">
        <f t="array" ref="J2473">IF(IFERROR(VLOOKUP(VALUE(Table13[[#This Row],[County FIPS]]), IFERROR(IF(VALUE([1]!New_Leases[#Data])=0, "Pending", VALUE([1]!New_Leases[#Data])), [1]!New_Leases[#Data]), 13, FALSE), "N")="Active", "Y", "N")</f>
        <v>N</v>
      </c>
      <c r="K2473" s="9" t="str" cm="1">
        <f t="array" ref="K24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3" s="9" t="str" cm="1">
        <f t="array" ref="L24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3" s="11" t="str" cm="1">
        <f t="array" ref="M24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3" s="9" t="str" cm="1">
        <f t="array" ref="N2473">IF(IFERROR(VLOOKUP(VALUE(Table13[[#This Row],[County FIPS]]), VALUE([1]!Assignments_of_Authorization[#Data]), 1, FALSE), "N")&lt;&gt;"N", "Y", "N")</f>
        <v>N</v>
      </c>
      <c r="O2473" s="9" t="str" cm="1">
        <f t="array" ref="O24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3" s="9" t="str" cm="1">
        <f t="array" ref="P24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3" s="9" t="str" cm="1">
        <f t="array" ref="Q24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4" spans="2:17" x14ac:dyDescent="0.25">
      <c r="B2474" s="8" t="s">
        <v>4519</v>
      </c>
      <c r="C2474" t="s">
        <v>1548</v>
      </c>
      <c r="D2474" t="s">
        <v>745</v>
      </c>
      <c r="E2474" t="s">
        <v>6</v>
      </c>
      <c r="F2474" s="4">
        <v>24925</v>
      </c>
      <c r="G2474" s="6" t="str" cm="1">
        <f t="array" ref="G2474">IFERROR(VLOOKUP(VALUE(Table13[[#This Row],[County FIPS]]), IFERROR(IF(VALUE([1]!New_Licenses[#Data])=0, "Pending", VALUE([1]!New_Licenses[#Data])), [1]!New_Licenses[#Data]), 8, FALSE), "N/A")</f>
        <v>N/A</v>
      </c>
      <c r="H2474" s="9" t="str">
        <f>IF(AND(Table13[[#This Row],[Call Sign]]&lt;&gt;"N/A", Table13[[#This Row],[Call Sign]]&lt;&gt;"Pending"), "Y", "N")</f>
        <v>N</v>
      </c>
      <c r="I2474" s="10" t="str" cm="1">
        <f t="array" ref="I24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4" s="6" t="str" cm="1">
        <f t="array" ref="J2474">IF(IFERROR(VLOOKUP(VALUE(Table13[[#This Row],[County FIPS]]), IFERROR(IF(VALUE([1]!New_Leases[#Data])=0, "Pending", VALUE([1]!New_Leases[#Data])), [1]!New_Leases[#Data]), 13, FALSE), "N")="Active", "Y", "N")</f>
        <v>N</v>
      </c>
      <c r="K2474" s="9" t="str" cm="1">
        <f t="array" ref="K24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4" s="9" t="str" cm="1">
        <f t="array" ref="L24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4" s="11" t="str" cm="1">
        <f t="array" ref="M24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4" s="9" t="str" cm="1">
        <f t="array" ref="N2474">IF(IFERROR(VLOOKUP(VALUE(Table13[[#This Row],[County FIPS]]), VALUE([1]!Assignments_of_Authorization[#Data]), 1, FALSE), "N")&lt;&gt;"N", "Y", "N")</f>
        <v>N</v>
      </c>
      <c r="O2474" s="9" t="str" cm="1">
        <f t="array" ref="O24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4" s="9" t="str" cm="1">
        <f t="array" ref="P24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4" s="9" t="str" cm="1">
        <f t="array" ref="Q24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5" spans="2:17" x14ac:dyDescent="0.25">
      <c r="B2475" s="8" t="s">
        <v>4520</v>
      </c>
      <c r="C2475" t="s">
        <v>1548</v>
      </c>
      <c r="D2475" t="s">
        <v>41</v>
      </c>
      <c r="E2475" t="s">
        <v>6</v>
      </c>
      <c r="F2475" s="4">
        <v>8283</v>
      </c>
      <c r="G2475" s="6" t="str" cm="1">
        <f t="array" ref="G2475">IFERROR(VLOOKUP(VALUE(Table13[[#This Row],[County FIPS]]), IFERROR(IF(VALUE([1]!New_Licenses[#Data])=0, "Pending", VALUE([1]!New_Licenses[#Data])), [1]!New_Licenses[#Data]), 8, FALSE), "N/A")</f>
        <v>N/A</v>
      </c>
      <c r="H2475" s="9" t="str">
        <f>IF(AND(Table13[[#This Row],[Call Sign]]&lt;&gt;"N/A", Table13[[#This Row],[Call Sign]]&lt;&gt;"Pending"), "Y", "N")</f>
        <v>N</v>
      </c>
      <c r="I2475" s="10" t="str" cm="1">
        <f t="array" ref="I24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5" s="6" t="str" cm="1">
        <f t="array" ref="J2475">IF(IFERROR(VLOOKUP(VALUE(Table13[[#This Row],[County FIPS]]), IFERROR(IF(VALUE([1]!New_Leases[#Data])=0, "Pending", VALUE([1]!New_Leases[#Data])), [1]!New_Leases[#Data]), 13, FALSE), "N")="Active", "Y", "N")</f>
        <v>N</v>
      </c>
      <c r="K2475" s="9" t="str" cm="1">
        <f t="array" ref="K24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5" s="9" t="str" cm="1">
        <f t="array" ref="L24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5" s="11" t="str" cm="1">
        <f t="array" ref="M24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5" s="9" t="str" cm="1">
        <f t="array" ref="N2475">IF(IFERROR(VLOOKUP(VALUE(Table13[[#This Row],[County FIPS]]), VALUE([1]!Assignments_of_Authorization[#Data]), 1, FALSE), "N")&lt;&gt;"N", "Y", "N")</f>
        <v>N</v>
      </c>
      <c r="O2475" s="9" t="str" cm="1">
        <f t="array" ref="O24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5" s="9" t="str" cm="1">
        <f t="array" ref="P24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5" s="9" t="str" cm="1">
        <f t="array" ref="Q24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6" spans="2:17" x14ac:dyDescent="0.25">
      <c r="B2476" s="8" t="s">
        <v>4521</v>
      </c>
      <c r="C2476" t="s">
        <v>1548</v>
      </c>
      <c r="D2476" t="s">
        <v>1016</v>
      </c>
      <c r="E2476" t="s">
        <v>6</v>
      </c>
      <c r="F2476" s="4">
        <v>18990</v>
      </c>
      <c r="G2476" s="6" t="str" cm="1">
        <f t="array" ref="G2476">IFERROR(VLOOKUP(VALUE(Table13[[#This Row],[County FIPS]]), IFERROR(IF(VALUE([1]!New_Licenses[#Data])=0, "Pending", VALUE([1]!New_Licenses[#Data])), [1]!New_Licenses[#Data]), 8, FALSE), "N/A")</f>
        <v>N/A</v>
      </c>
      <c r="H2476" s="9" t="str">
        <f>IF(AND(Table13[[#This Row],[Call Sign]]&lt;&gt;"N/A", Table13[[#This Row],[Call Sign]]&lt;&gt;"Pending"), "Y", "N")</f>
        <v>N</v>
      </c>
      <c r="I2476" s="10" t="str" cm="1">
        <f t="array" ref="I24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6" s="6" t="str" cm="1">
        <f t="array" ref="J2476">IF(IFERROR(VLOOKUP(VALUE(Table13[[#This Row],[County FIPS]]), IFERROR(IF(VALUE([1]!New_Leases[#Data])=0, "Pending", VALUE([1]!New_Leases[#Data])), [1]!New_Leases[#Data]), 13, FALSE), "N")="Active", "Y", "N")</f>
        <v>N</v>
      </c>
      <c r="K2476" s="9" t="str" cm="1">
        <f t="array" ref="K24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6" s="9" t="str" cm="1">
        <f t="array" ref="L24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6" s="11" t="str" cm="1">
        <f t="array" ref="M24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6" s="9" t="str" cm="1">
        <f t="array" ref="N2476">IF(IFERROR(VLOOKUP(VALUE(Table13[[#This Row],[County FIPS]]), VALUE([1]!Assignments_of_Authorization[#Data]), 1, FALSE), "N")&lt;&gt;"N", "Y", "N")</f>
        <v>N</v>
      </c>
      <c r="O2476" s="9" t="str" cm="1">
        <f t="array" ref="O24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6" s="9" t="str" cm="1">
        <f t="array" ref="P24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6" s="9" t="str" cm="1">
        <f t="array" ref="Q24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7" spans="2:17" x14ac:dyDescent="0.25">
      <c r="B2477" s="8" t="s">
        <v>4522</v>
      </c>
      <c r="C2477" t="s">
        <v>1548</v>
      </c>
      <c r="D2477" t="s">
        <v>42</v>
      </c>
      <c r="E2477" t="s">
        <v>6</v>
      </c>
      <c r="F2477" s="4">
        <v>11617</v>
      </c>
      <c r="G2477" s="6" t="str" cm="1">
        <f t="array" ref="G2477">IFERROR(VLOOKUP(VALUE(Table13[[#This Row],[County FIPS]]), IFERROR(IF(VALUE([1]!New_Licenses[#Data])=0, "Pending", VALUE([1]!New_Licenses[#Data])), [1]!New_Licenses[#Data]), 8, FALSE), "N/A")</f>
        <v>N/A</v>
      </c>
      <c r="H2477" s="9" t="str">
        <f>IF(AND(Table13[[#This Row],[Call Sign]]&lt;&gt;"N/A", Table13[[#This Row],[Call Sign]]&lt;&gt;"Pending"), "Y", "N")</f>
        <v>N</v>
      </c>
      <c r="I2477" s="10" t="str" cm="1">
        <f t="array" ref="I24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7" s="6" t="str" cm="1">
        <f t="array" ref="J2477">IF(IFERROR(VLOOKUP(VALUE(Table13[[#This Row],[County FIPS]]), IFERROR(IF(VALUE([1]!New_Leases[#Data])=0, "Pending", VALUE([1]!New_Leases[#Data])), [1]!New_Leases[#Data]), 13, FALSE), "N")="Active", "Y", "N")</f>
        <v>N</v>
      </c>
      <c r="K2477" s="9" t="str" cm="1">
        <f t="array" ref="K24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7" s="9" t="str" cm="1">
        <f t="array" ref="L24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7" s="11" t="str" cm="1">
        <f t="array" ref="M24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7" s="9" t="str" cm="1">
        <f t="array" ref="N2477">IF(IFERROR(VLOOKUP(VALUE(Table13[[#This Row],[County FIPS]]), VALUE([1]!Assignments_of_Authorization[#Data]), 1, FALSE), "N")&lt;&gt;"N", "Y", "N")</f>
        <v>N</v>
      </c>
      <c r="O2477" s="9" t="str" cm="1">
        <f t="array" ref="O24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7" s="9" t="str" cm="1">
        <f t="array" ref="P24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7" s="9" t="str" cm="1">
        <f t="array" ref="Q24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8" spans="2:17" x14ac:dyDescent="0.25">
      <c r="B2478" s="8" t="s">
        <v>4523</v>
      </c>
      <c r="C2478" t="s">
        <v>1548</v>
      </c>
      <c r="D2478" t="s">
        <v>43</v>
      </c>
      <c r="E2478" t="s">
        <v>8</v>
      </c>
      <c r="F2478" s="4">
        <v>54683</v>
      </c>
      <c r="G2478" s="6" t="str" cm="1">
        <f t="array" ref="G2478">IFERROR(VLOOKUP(VALUE(Table13[[#This Row],[County FIPS]]), IFERROR(IF(VALUE([1]!New_Licenses[#Data])=0, "Pending", VALUE([1]!New_Licenses[#Data])), [1]!New_Licenses[#Data]), 8, FALSE), "N/A")</f>
        <v>N/A</v>
      </c>
      <c r="H2478" s="9" t="str">
        <f>IF(AND(Table13[[#This Row],[Call Sign]]&lt;&gt;"N/A", Table13[[#This Row],[Call Sign]]&lt;&gt;"Pending"), "Y", "N")</f>
        <v>N</v>
      </c>
      <c r="I2478" s="10" t="str" cm="1">
        <f t="array" ref="I24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8" s="6" t="str" cm="1">
        <f t="array" ref="J2478">IF(IFERROR(VLOOKUP(VALUE(Table13[[#This Row],[County FIPS]]), IFERROR(IF(VALUE([1]!New_Leases[#Data])=0, "Pending", VALUE([1]!New_Leases[#Data])), [1]!New_Leases[#Data]), 13, FALSE), "N")="Active", "Y", "N")</f>
        <v>N</v>
      </c>
      <c r="K2478" s="9" t="str" cm="1">
        <f t="array" ref="K24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8" s="9" t="str" cm="1">
        <f t="array" ref="L24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8" s="11" t="str" cm="1">
        <f t="array" ref="M24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8" s="9" t="str" cm="1">
        <f t="array" ref="N2478">IF(IFERROR(VLOOKUP(VALUE(Table13[[#This Row],[County FIPS]]), VALUE([1]!Assignments_of_Authorization[#Data]), 1, FALSE), "N")&lt;&gt;"N", "Y", "N")</f>
        <v>N</v>
      </c>
      <c r="O2478" s="9" t="str" cm="1">
        <f t="array" ref="O24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8" s="9" t="str" cm="1">
        <f t="array" ref="P24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8" s="9" t="str" cm="1">
        <f t="array" ref="Q24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79" spans="2:17" x14ac:dyDescent="0.25">
      <c r="B2479" s="8" t="s">
        <v>4524</v>
      </c>
      <c r="C2479" t="s">
        <v>1548</v>
      </c>
      <c r="D2479" t="s">
        <v>151</v>
      </c>
      <c r="E2479" t="s">
        <v>6</v>
      </c>
      <c r="F2479" s="4">
        <v>17948</v>
      </c>
      <c r="G2479" s="6" t="str" cm="1">
        <f t="array" ref="G2479">IFERROR(VLOOKUP(VALUE(Table13[[#This Row],[County FIPS]]), IFERROR(IF(VALUE([1]!New_Licenses[#Data])=0, "Pending", VALUE([1]!New_Licenses[#Data])), [1]!New_Licenses[#Data]), 8, FALSE), "N/A")</f>
        <v>N/A</v>
      </c>
      <c r="H2479" s="9" t="str">
        <f>IF(AND(Table13[[#This Row],[Call Sign]]&lt;&gt;"N/A", Table13[[#This Row],[Call Sign]]&lt;&gt;"Pending"), "Y", "N")</f>
        <v>N</v>
      </c>
      <c r="I2479" s="10" t="str" cm="1">
        <f t="array" ref="I24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79" s="6" t="str" cm="1">
        <f t="array" ref="J2479">IF(IFERROR(VLOOKUP(VALUE(Table13[[#This Row],[County FIPS]]), IFERROR(IF(VALUE([1]!New_Leases[#Data])=0, "Pending", VALUE([1]!New_Leases[#Data])), [1]!New_Leases[#Data]), 13, FALSE), "N")="Active", "Y", "N")</f>
        <v>N</v>
      </c>
      <c r="K2479" s="9" t="str" cm="1">
        <f t="array" ref="K24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79" s="9" t="str" cm="1">
        <f t="array" ref="L24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79" s="11" t="str" cm="1">
        <f t="array" ref="M24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79" s="9" t="str" cm="1">
        <f t="array" ref="N2479">IF(IFERROR(VLOOKUP(VALUE(Table13[[#This Row],[County FIPS]]), VALUE([1]!Assignments_of_Authorization[#Data]), 1, FALSE), "N")&lt;&gt;"N", "Y", "N")</f>
        <v>N</v>
      </c>
      <c r="O2479" s="9" t="str" cm="1">
        <f t="array" ref="O24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79" s="9" t="str" cm="1">
        <f t="array" ref="P24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79" s="9" t="str" cm="1">
        <f t="array" ref="Q24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0" spans="2:17" x14ac:dyDescent="0.25">
      <c r="B2480" s="8" t="s">
        <v>4525</v>
      </c>
      <c r="C2480" t="s">
        <v>1548</v>
      </c>
      <c r="D2480" t="s">
        <v>533</v>
      </c>
      <c r="E2480" t="s">
        <v>8</v>
      </c>
      <c r="F2480" s="4">
        <v>478971</v>
      </c>
      <c r="G2480" s="6" t="str" cm="1">
        <f t="array" ref="G2480">IFERROR(VLOOKUP(VALUE(Table13[[#This Row],[County FIPS]]), IFERROR(IF(VALUE([1]!New_Licenses[#Data])=0, "Pending", VALUE([1]!New_Licenses[#Data])), [1]!New_Licenses[#Data]), 8, FALSE), "N/A")</f>
        <v>N/A</v>
      </c>
      <c r="H2480" s="9" t="str">
        <f>IF(AND(Table13[[#This Row],[Call Sign]]&lt;&gt;"N/A", Table13[[#This Row],[Call Sign]]&lt;&gt;"Pending"), "Y", "N")</f>
        <v>N</v>
      </c>
      <c r="I2480" s="10" t="str" cm="1">
        <f t="array" ref="I24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0" s="6" t="str" cm="1">
        <f t="array" ref="J2480">IF(IFERROR(VLOOKUP(VALUE(Table13[[#This Row],[County FIPS]]), IFERROR(IF(VALUE([1]!New_Leases[#Data])=0, "Pending", VALUE([1]!New_Leases[#Data])), [1]!New_Leases[#Data]), 13, FALSE), "N")="Active", "Y", "N")</f>
        <v>N</v>
      </c>
      <c r="K2480" s="9" t="str" cm="1">
        <f t="array" ref="K24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0" s="9" t="str" cm="1">
        <f t="array" ref="L24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0" s="11" t="str" cm="1">
        <f t="array" ref="M24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0" s="9" t="str" cm="1">
        <f t="array" ref="N2480">IF(IFERROR(VLOOKUP(VALUE(Table13[[#This Row],[County FIPS]]), VALUE([1]!Assignments_of_Authorization[#Data]), 1, FALSE), "N")&lt;&gt;"N", "Y", "N")</f>
        <v>N</v>
      </c>
      <c r="O2480" s="9" t="str" cm="1">
        <f t="array" ref="O24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0" s="9" t="str" cm="1">
        <f t="array" ref="P24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0" s="9" t="str" cm="1">
        <f t="array" ref="Q24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1" spans="2:17" x14ac:dyDescent="0.25">
      <c r="B2481" s="8" t="s">
        <v>4526</v>
      </c>
      <c r="C2481" t="s">
        <v>1548</v>
      </c>
      <c r="D2481" t="s">
        <v>198</v>
      </c>
      <c r="E2481" t="s">
        <v>6</v>
      </c>
      <c r="F2481" s="4">
        <v>7005</v>
      </c>
      <c r="G2481" s="6" t="str" cm="1">
        <f t="array" ref="G2481">IFERROR(VLOOKUP(VALUE(Table13[[#This Row],[County FIPS]]), IFERROR(IF(VALUE([1]!New_Licenses[#Data])=0, "Pending", VALUE([1]!New_Licenses[#Data])), [1]!New_Licenses[#Data]), 8, FALSE), "N/A")</f>
        <v>N/A</v>
      </c>
      <c r="H2481" s="9" t="str">
        <f>IF(AND(Table13[[#This Row],[Call Sign]]&lt;&gt;"N/A", Table13[[#This Row],[Call Sign]]&lt;&gt;"Pending"), "Y", "N")</f>
        <v>N</v>
      </c>
      <c r="I2481" s="10" t="str" cm="1">
        <f t="array" ref="I24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1" s="6" t="str" cm="1">
        <f t="array" ref="J2481">IF(IFERROR(VLOOKUP(VALUE(Table13[[#This Row],[County FIPS]]), IFERROR(IF(VALUE([1]!New_Leases[#Data])=0, "Pending", VALUE([1]!New_Leases[#Data])), [1]!New_Leases[#Data]), 13, FALSE), "N")="Active", "Y", "N")</f>
        <v>N</v>
      </c>
      <c r="K2481" s="9" t="str" cm="1">
        <f t="array" ref="K24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1" s="9" t="str" cm="1">
        <f t="array" ref="L24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1" s="11" t="str" cm="1">
        <f t="array" ref="M24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1" s="9" t="str" cm="1">
        <f t="array" ref="N2481">IF(IFERROR(VLOOKUP(VALUE(Table13[[#This Row],[County FIPS]]), VALUE([1]!Assignments_of_Authorization[#Data]), 1, FALSE), "N")&lt;&gt;"N", "Y", "N")</f>
        <v>N</v>
      </c>
      <c r="O2481" s="9" t="str" cm="1">
        <f t="array" ref="O24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1" s="9" t="str" cm="1">
        <f t="array" ref="P24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1" s="9" t="str" cm="1">
        <f t="array" ref="Q24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2" spans="2:17" x14ac:dyDescent="0.25">
      <c r="B2482" s="8" t="s">
        <v>4527</v>
      </c>
      <c r="C2482" t="s">
        <v>1548</v>
      </c>
      <c r="D2482" t="s">
        <v>45</v>
      </c>
      <c r="E2482" t="s">
        <v>6</v>
      </c>
      <c r="F2482" s="4">
        <v>25143</v>
      </c>
      <c r="G2482" s="6" t="str" cm="1">
        <f t="array" ref="G2482">IFERROR(VLOOKUP(VALUE(Table13[[#This Row],[County FIPS]]), IFERROR(IF(VALUE([1]!New_Licenses[#Data])=0, "Pending", VALUE([1]!New_Licenses[#Data])), [1]!New_Licenses[#Data]), 8, FALSE), "N/A")</f>
        <v>N/A</v>
      </c>
      <c r="H2482" s="9" t="str">
        <f>IF(AND(Table13[[#This Row],[Call Sign]]&lt;&gt;"N/A", Table13[[#This Row],[Call Sign]]&lt;&gt;"Pending"), "Y", "N")</f>
        <v>N</v>
      </c>
      <c r="I2482" s="10" t="str" cm="1">
        <f t="array" ref="I24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2" s="6" t="str" cm="1">
        <f t="array" ref="J2482">IF(IFERROR(VLOOKUP(VALUE(Table13[[#This Row],[County FIPS]]), IFERROR(IF(VALUE([1]!New_Leases[#Data])=0, "Pending", VALUE([1]!New_Leases[#Data])), [1]!New_Leases[#Data]), 13, FALSE), "N")="Active", "Y", "N")</f>
        <v>N</v>
      </c>
      <c r="K2482" s="9" t="str" cm="1">
        <f t="array" ref="K24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2" s="9" t="str" cm="1">
        <f t="array" ref="L24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2" s="11" t="str" cm="1">
        <f t="array" ref="M24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2" s="9" t="str" cm="1">
        <f t="array" ref="N2482">IF(IFERROR(VLOOKUP(VALUE(Table13[[#This Row],[County FIPS]]), VALUE([1]!Assignments_of_Authorization[#Data]), 1, FALSE), "N")&lt;&gt;"N", "Y", "N")</f>
        <v>N</v>
      </c>
      <c r="O2482" s="9" t="str" cm="1">
        <f t="array" ref="O24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2" s="9" t="str" cm="1">
        <f t="array" ref="P24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2" s="9" t="str" cm="1">
        <f t="array" ref="Q24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3" spans="2:17" x14ac:dyDescent="0.25">
      <c r="B2483" s="8" t="s">
        <v>4528</v>
      </c>
      <c r="C2483" t="s">
        <v>1548</v>
      </c>
      <c r="D2483" t="s">
        <v>46</v>
      </c>
      <c r="E2483" t="s">
        <v>6</v>
      </c>
      <c r="F2483" s="4">
        <v>44159</v>
      </c>
      <c r="G2483" s="6" t="str" cm="1">
        <f t="array" ref="G2483">IFERROR(VLOOKUP(VALUE(Table13[[#This Row],[County FIPS]]), IFERROR(IF(VALUE([1]!New_Licenses[#Data])=0, "Pending", VALUE([1]!New_Licenses[#Data])), [1]!New_Licenses[#Data]), 8, FALSE), "N/A")</f>
        <v>N/A</v>
      </c>
      <c r="H2483" s="9" t="str">
        <f>IF(AND(Table13[[#This Row],[Call Sign]]&lt;&gt;"N/A", Table13[[#This Row],[Call Sign]]&lt;&gt;"Pending"), "Y", "N")</f>
        <v>N</v>
      </c>
      <c r="I2483" s="10" t="str" cm="1">
        <f t="array" ref="I24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3" s="6" t="str" cm="1">
        <f t="array" ref="J2483">IF(IFERROR(VLOOKUP(VALUE(Table13[[#This Row],[County FIPS]]), IFERROR(IF(VALUE([1]!New_Leases[#Data])=0, "Pending", VALUE([1]!New_Leases[#Data])), [1]!New_Leases[#Data]), 13, FALSE), "N")="Active", "Y", "N")</f>
        <v>N</v>
      </c>
      <c r="K2483" s="9" t="str" cm="1">
        <f t="array" ref="K24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3" s="9" t="str" cm="1">
        <f t="array" ref="L24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3" s="11" t="str" cm="1">
        <f t="array" ref="M24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3" s="9" t="str" cm="1">
        <f t="array" ref="N2483">IF(IFERROR(VLOOKUP(VALUE(Table13[[#This Row],[County FIPS]]), VALUE([1]!Assignments_of_Authorization[#Data]), 1, FALSE), "N")&lt;&gt;"N", "Y", "N")</f>
        <v>N</v>
      </c>
      <c r="O2483" s="9" t="str" cm="1">
        <f t="array" ref="O24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3" s="9" t="str" cm="1">
        <f t="array" ref="P24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3" s="9" t="str" cm="1">
        <f t="array" ref="Q24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4" spans="2:17" x14ac:dyDescent="0.25">
      <c r="B2484" s="8" t="s">
        <v>4529</v>
      </c>
      <c r="C2484" t="s">
        <v>1548</v>
      </c>
      <c r="D2484" t="s">
        <v>496</v>
      </c>
      <c r="E2484" t="s">
        <v>6</v>
      </c>
      <c r="F2484" s="4">
        <v>12582</v>
      </c>
      <c r="G2484" s="6" t="str" cm="1">
        <f t="array" ref="G2484">IFERROR(VLOOKUP(VALUE(Table13[[#This Row],[County FIPS]]), IFERROR(IF(VALUE([1]!New_Licenses[#Data])=0, "Pending", VALUE([1]!New_Licenses[#Data])), [1]!New_Licenses[#Data]), 8, FALSE), "N/A")</f>
        <v>N/A</v>
      </c>
      <c r="H2484" s="9" t="str">
        <f>IF(AND(Table13[[#This Row],[Call Sign]]&lt;&gt;"N/A", Table13[[#This Row],[Call Sign]]&lt;&gt;"Pending"), "Y", "N")</f>
        <v>N</v>
      </c>
      <c r="I2484" s="10" t="str" cm="1">
        <f t="array" ref="I24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4" s="6" t="str" cm="1">
        <f t="array" ref="J2484">IF(IFERROR(VLOOKUP(VALUE(Table13[[#This Row],[County FIPS]]), IFERROR(IF(VALUE([1]!New_Leases[#Data])=0, "Pending", VALUE([1]!New_Leases[#Data])), [1]!New_Leases[#Data]), 13, FALSE), "N")="Active", "Y", "N")</f>
        <v>N</v>
      </c>
      <c r="K2484" s="9" t="str" cm="1">
        <f t="array" ref="K24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4" s="9" t="str" cm="1">
        <f t="array" ref="L24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4" s="11" t="str" cm="1">
        <f t="array" ref="M24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4" s="9" t="str" cm="1">
        <f t="array" ref="N2484">IF(IFERROR(VLOOKUP(VALUE(Table13[[#This Row],[County FIPS]]), VALUE([1]!Assignments_of_Authorization[#Data]), 1, FALSE), "N")&lt;&gt;"N", "Y", "N")</f>
        <v>N</v>
      </c>
      <c r="O2484" s="9" t="str" cm="1">
        <f t="array" ref="O24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4" s="9" t="str" cm="1">
        <f t="array" ref="P24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4" s="9" t="str" cm="1">
        <f t="array" ref="Q24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5" spans="2:17" x14ac:dyDescent="0.25">
      <c r="B2485" s="8" t="s">
        <v>4530</v>
      </c>
      <c r="C2485" t="s">
        <v>1548</v>
      </c>
      <c r="D2485" t="s">
        <v>153</v>
      </c>
      <c r="E2485" t="s">
        <v>6</v>
      </c>
      <c r="F2485" s="4">
        <v>35319</v>
      </c>
      <c r="G2485" s="6" t="str" cm="1">
        <f t="array" ref="G2485">IFERROR(VLOOKUP(VALUE(Table13[[#This Row],[County FIPS]]), IFERROR(IF(VALUE([1]!New_Licenses[#Data])=0, "Pending", VALUE([1]!New_Licenses[#Data])), [1]!New_Licenses[#Data]), 8, FALSE), "N/A")</f>
        <v>N/A</v>
      </c>
      <c r="H2485" s="9" t="str">
        <f>IF(AND(Table13[[#This Row],[Call Sign]]&lt;&gt;"N/A", Table13[[#This Row],[Call Sign]]&lt;&gt;"Pending"), "Y", "N")</f>
        <v>N</v>
      </c>
      <c r="I2485" s="10" t="str" cm="1">
        <f t="array" ref="I24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5" s="6" t="str" cm="1">
        <f t="array" ref="J2485">IF(IFERROR(VLOOKUP(VALUE(Table13[[#This Row],[County FIPS]]), IFERROR(IF(VALUE([1]!New_Leases[#Data])=0, "Pending", VALUE([1]!New_Leases[#Data])), [1]!New_Leases[#Data]), 13, FALSE), "N")="Active", "Y", "N")</f>
        <v>N</v>
      </c>
      <c r="K2485" s="9" t="str" cm="1">
        <f t="array" ref="K24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5" s="9" t="str" cm="1">
        <f t="array" ref="L24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5" s="11" t="str" cm="1">
        <f t="array" ref="M24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5" s="9" t="str" cm="1">
        <f t="array" ref="N2485">IF(IFERROR(VLOOKUP(VALUE(Table13[[#This Row],[County FIPS]]), VALUE([1]!Assignments_of_Authorization[#Data]), 1, FALSE), "N")&lt;&gt;"N", "Y", "N")</f>
        <v>N</v>
      </c>
      <c r="O2485" s="9" t="str" cm="1">
        <f t="array" ref="O24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5" s="9" t="str" cm="1">
        <f t="array" ref="P24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5" s="9" t="str" cm="1">
        <f t="array" ref="Q24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6" spans="2:17" x14ac:dyDescent="0.25">
      <c r="B2486" s="8" t="s">
        <v>4531</v>
      </c>
      <c r="C2486" t="s">
        <v>1548</v>
      </c>
      <c r="D2486" t="s">
        <v>1562</v>
      </c>
      <c r="E2486" t="s">
        <v>8</v>
      </c>
      <c r="F2486" s="4">
        <v>54886</v>
      </c>
      <c r="G2486" s="6" t="str" cm="1">
        <f t="array" ref="G2486">IFERROR(VLOOKUP(VALUE(Table13[[#This Row],[County FIPS]]), IFERROR(IF(VALUE([1]!New_Licenses[#Data])=0, "Pending", VALUE([1]!New_Licenses[#Data])), [1]!New_Licenses[#Data]), 8, FALSE), "N/A")</f>
        <v>N/A</v>
      </c>
      <c r="H2486" s="9" t="str">
        <f>IF(AND(Table13[[#This Row],[Call Sign]]&lt;&gt;"N/A", Table13[[#This Row],[Call Sign]]&lt;&gt;"Pending"), "Y", "N")</f>
        <v>N</v>
      </c>
      <c r="I2486" s="10" t="str" cm="1">
        <f t="array" ref="I24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6" s="6" t="str" cm="1">
        <f t="array" ref="J2486">IF(IFERROR(VLOOKUP(VALUE(Table13[[#This Row],[County FIPS]]), IFERROR(IF(VALUE([1]!New_Leases[#Data])=0, "Pending", VALUE([1]!New_Leases[#Data])), [1]!New_Leases[#Data]), 13, FALSE), "N")="Active", "Y", "N")</f>
        <v>N</v>
      </c>
      <c r="K2486" s="9" t="str" cm="1">
        <f t="array" ref="K24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6" s="9" t="str" cm="1">
        <f t="array" ref="L24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6" s="11" t="str" cm="1">
        <f t="array" ref="M24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6" s="9" t="str" cm="1">
        <f t="array" ref="N2486">IF(IFERROR(VLOOKUP(VALUE(Table13[[#This Row],[County FIPS]]), VALUE([1]!Assignments_of_Authorization[#Data]), 1, FALSE), "N")&lt;&gt;"N", "Y", "N")</f>
        <v>N</v>
      </c>
      <c r="O2486" s="9" t="str" cm="1">
        <f t="array" ref="O24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6" s="9" t="str" cm="1">
        <f t="array" ref="P24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6" s="9" t="str" cm="1">
        <f t="array" ref="Q24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7" spans="2:17" x14ac:dyDescent="0.25">
      <c r="B2487" s="8" t="s">
        <v>4532</v>
      </c>
      <c r="C2487" t="s">
        <v>1548</v>
      </c>
      <c r="D2487" t="s">
        <v>1563</v>
      </c>
      <c r="E2487" t="s">
        <v>8</v>
      </c>
      <c r="F2487" s="4">
        <v>53276</v>
      </c>
      <c r="G2487" s="6" t="str" cm="1">
        <f t="array" ref="G2487">IFERROR(VLOOKUP(VALUE(Table13[[#This Row],[County FIPS]]), IFERROR(IF(VALUE([1]!New_Licenses[#Data])=0, "Pending", VALUE([1]!New_Licenses[#Data])), [1]!New_Licenses[#Data]), 8, FALSE), "N/A")</f>
        <v>N/A</v>
      </c>
      <c r="H2487" s="9" t="str">
        <f>IF(AND(Table13[[#This Row],[Call Sign]]&lt;&gt;"N/A", Table13[[#This Row],[Call Sign]]&lt;&gt;"Pending"), "Y", "N")</f>
        <v>N</v>
      </c>
      <c r="I2487" s="10" t="str" cm="1">
        <f t="array" ref="I24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7" s="6" t="str" cm="1">
        <f t="array" ref="J2487">IF(IFERROR(VLOOKUP(VALUE(Table13[[#This Row],[County FIPS]]), IFERROR(IF(VALUE([1]!New_Leases[#Data])=0, "Pending", VALUE([1]!New_Leases[#Data])), [1]!New_Leases[#Data]), 13, FALSE), "N")="Active", "Y", "N")</f>
        <v>N</v>
      </c>
      <c r="K2487" s="9" t="str" cm="1">
        <f t="array" ref="K24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7" s="9" t="str" cm="1">
        <f t="array" ref="L24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7" s="11" t="str" cm="1">
        <f t="array" ref="M24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7" s="9" t="str" cm="1">
        <f t="array" ref="N2487">IF(IFERROR(VLOOKUP(VALUE(Table13[[#This Row],[County FIPS]]), VALUE([1]!Assignments_of_Authorization[#Data]), 1, FALSE), "N")&lt;&gt;"N", "Y", "N")</f>
        <v>N</v>
      </c>
      <c r="O2487" s="9" t="str" cm="1">
        <f t="array" ref="O24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7" s="9" t="str" cm="1">
        <f t="array" ref="P24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7" s="9" t="str" cm="1">
        <f t="array" ref="Q24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8" spans="2:17" x14ac:dyDescent="0.25">
      <c r="B2488" s="8" t="s">
        <v>4533</v>
      </c>
      <c r="C2488" t="s">
        <v>1548</v>
      </c>
      <c r="D2488" t="s">
        <v>1564</v>
      </c>
      <c r="E2488" t="s">
        <v>6</v>
      </c>
      <c r="F2488" s="4">
        <v>25866</v>
      </c>
      <c r="G2488" s="6" t="str" cm="1">
        <f t="array" ref="G2488">IFERROR(VLOOKUP(VALUE(Table13[[#This Row],[County FIPS]]), IFERROR(IF(VALUE([1]!New_Licenses[#Data])=0, "Pending", VALUE([1]!New_Licenses[#Data])), [1]!New_Licenses[#Data]), 8, FALSE), "N/A")</f>
        <v>N/A</v>
      </c>
      <c r="H2488" s="9" t="str">
        <f>IF(AND(Table13[[#This Row],[Call Sign]]&lt;&gt;"N/A", Table13[[#This Row],[Call Sign]]&lt;&gt;"Pending"), "Y", "N")</f>
        <v>N</v>
      </c>
      <c r="I2488" s="10" t="str" cm="1">
        <f t="array" ref="I24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8" s="6" t="str" cm="1">
        <f t="array" ref="J2488">IF(IFERROR(VLOOKUP(VALUE(Table13[[#This Row],[County FIPS]]), IFERROR(IF(VALUE([1]!New_Leases[#Data])=0, "Pending", VALUE([1]!New_Leases[#Data])), [1]!New_Leases[#Data]), 13, FALSE), "N")="Active", "Y", "N")</f>
        <v>N</v>
      </c>
      <c r="K2488" s="9" t="str" cm="1">
        <f t="array" ref="K24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8" s="9" t="str" cm="1">
        <f t="array" ref="L24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8" s="11" t="str" cm="1">
        <f t="array" ref="M24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8" s="9" t="str" cm="1">
        <f t="array" ref="N2488">IF(IFERROR(VLOOKUP(VALUE(Table13[[#This Row],[County FIPS]]), VALUE([1]!Assignments_of_Authorization[#Data]), 1, FALSE), "N")&lt;&gt;"N", "Y", "N")</f>
        <v>N</v>
      </c>
      <c r="O2488" s="9" t="str" cm="1">
        <f t="array" ref="O24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8" s="9" t="str" cm="1">
        <f t="array" ref="P24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8" s="9" t="str" cm="1">
        <f t="array" ref="Q24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89" spans="2:17" x14ac:dyDescent="0.25">
      <c r="B2489" s="8" t="s">
        <v>4534</v>
      </c>
      <c r="C2489" t="s">
        <v>1548</v>
      </c>
      <c r="D2489" t="s">
        <v>50</v>
      </c>
      <c r="E2489" t="s">
        <v>6</v>
      </c>
      <c r="F2489" s="4">
        <v>25216</v>
      </c>
      <c r="G2489" s="6" t="str" cm="1">
        <f t="array" ref="G2489">IFERROR(VLOOKUP(VALUE(Table13[[#This Row],[County FIPS]]), IFERROR(IF(VALUE([1]!New_Licenses[#Data])=0, "Pending", VALUE([1]!New_Licenses[#Data])), [1]!New_Licenses[#Data]), 8, FALSE), "N/A")</f>
        <v>N/A</v>
      </c>
      <c r="H2489" s="9" t="str">
        <f>IF(AND(Table13[[#This Row],[Call Sign]]&lt;&gt;"N/A", Table13[[#This Row],[Call Sign]]&lt;&gt;"Pending"), "Y", "N")</f>
        <v>N</v>
      </c>
      <c r="I2489" s="10" t="str" cm="1">
        <f t="array" ref="I24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89" s="6" t="str" cm="1">
        <f t="array" ref="J2489">IF(IFERROR(VLOOKUP(VALUE(Table13[[#This Row],[County FIPS]]), IFERROR(IF(VALUE([1]!New_Leases[#Data])=0, "Pending", VALUE([1]!New_Leases[#Data])), [1]!New_Leases[#Data]), 13, FALSE), "N")="Active", "Y", "N")</f>
        <v>N</v>
      </c>
      <c r="K2489" s="9" t="str" cm="1">
        <f t="array" ref="K24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89" s="9" t="str" cm="1">
        <f t="array" ref="L24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89" s="11" t="str" cm="1">
        <f t="array" ref="M24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89" s="9" t="str" cm="1">
        <f t="array" ref="N2489">IF(IFERROR(VLOOKUP(VALUE(Table13[[#This Row],[County FIPS]]), VALUE([1]!Assignments_of_Authorization[#Data]), 1, FALSE), "N")&lt;&gt;"N", "Y", "N")</f>
        <v>N</v>
      </c>
      <c r="O2489" s="9" t="str" cm="1">
        <f t="array" ref="O24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89" s="9" t="str" cm="1">
        <f t="array" ref="P24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89" s="9" t="str" cm="1">
        <f t="array" ref="Q24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0" spans="2:17" x14ac:dyDescent="0.25">
      <c r="B2490" s="8" t="s">
        <v>4535</v>
      </c>
      <c r="C2490" t="s">
        <v>1548</v>
      </c>
      <c r="D2490" t="s">
        <v>51</v>
      </c>
      <c r="E2490" t="s">
        <v>8</v>
      </c>
      <c r="F2490" s="4">
        <v>98823</v>
      </c>
      <c r="G2490" s="6" t="str" cm="1">
        <f t="array" ref="G2490">IFERROR(VLOOKUP(VALUE(Table13[[#This Row],[County FIPS]]), IFERROR(IF(VALUE([1]!New_Licenses[#Data])=0, "Pending", VALUE([1]!New_Licenses[#Data])), [1]!New_Licenses[#Data]), 8, FALSE), "N/A")</f>
        <v>N/A</v>
      </c>
      <c r="H2490" s="9" t="str">
        <f>IF(AND(Table13[[#This Row],[Call Sign]]&lt;&gt;"N/A", Table13[[#This Row],[Call Sign]]&lt;&gt;"Pending"), "Y", "N")</f>
        <v>N</v>
      </c>
      <c r="I2490" s="10" t="str" cm="1">
        <f t="array" ref="I24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0" s="6" t="str" cm="1">
        <f t="array" ref="J2490">IF(IFERROR(VLOOKUP(VALUE(Table13[[#This Row],[County FIPS]]), IFERROR(IF(VALUE([1]!New_Leases[#Data])=0, "Pending", VALUE([1]!New_Leases[#Data])), [1]!New_Leases[#Data]), 13, FALSE), "N")="Active", "Y", "N")</f>
        <v>N</v>
      </c>
      <c r="K2490" s="9" t="str" cm="1">
        <f t="array" ref="K24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0" s="9" t="str" cm="1">
        <f t="array" ref="L24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0" s="11" t="str" cm="1">
        <f t="array" ref="M24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0" s="9" t="str" cm="1">
        <f t="array" ref="N2490">IF(IFERROR(VLOOKUP(VALUE(Table13[[#This Row],[County FIPS]]), VALUE([1]!Assignments_of_Authorization[#Data]), 1, FALSE), "N")&lt;&gt;"N", "Y", "N")</f>
        <v>N</v>
      </c>
      <c r="O2490" s="9" t="str" cm="1">
        <f t="array" ref="O24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0" s="9" t="str" cm="1">
        <f t="array" ref="P24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0" s="9" t="str" cm="1">
        <f t="array" ref="Q24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1" spans="2:17" x14ac:dyDescent="0.25">
      <c r="B2491" s="8" t="s">
        <v>4536</v>
      </c>
      <c r="C2491" t="s">
        <v>1548</v>
      </c>
      <c r="D2491" t="s">
        <v>53</v>
      </c>
      <c r="E2491" t="s">
        <v>6</v>
      </c>
      <c r="F2491" s="4">
        <v>28837</v>
      </c>
      <c r="G2491" s="6" t="str" cm="1">
        <f t="array" ref="G2491">IFERROR(VLOOKUP(VALUE(Table13[[#This Row],[County FIPS]]), IFERROR(IF(VALUE([1]!New_Licenses[#Data])=0, "Pending", VALUE([1]!New_Licenses[#Data])), [1]!New_Licenses[#Data]), 8, FALSE), "N/A")</f>
        <v>N/A</v>
      </c>
      <c r="H2491" s="9" t="str">
        <f>IF(AND(Table13[[#This Row],[Call Sign]]&lt;&gt;"N/A", Table13[[#This Row],[Call Sign]]&lt;&gt;"Pending"), "Y", "N")</f>
        <v>N</v>
      </c>
      <c r="I2491" s="10" t="str" cm="1">
        <f t="array" ref="I24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1" s="6" t="str" cm="1">
        <f t="array" ref="J2491">IF(IFERROR(VLOOKUP(VALUE(Table13[[#This Row],[County FIPS]]), IFERROR(IF(VALUE([1]!New_Leases[#Data])=0, "Pending", VALUE([1]!New_Leases[#Data])), [1]!New_Leases[#Data]), 13, FALSE), "N")="Active", "Y", "N")</f>
        <v>N</v>
      </c>
      <c r="K2491" s="9" t="str" cm="1">
        <f t="array" ref="K24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1" s="9" t="str" cm="1">
        <f t="array" ref="L24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1" s="11" t="str" cm="1">
        <f t="array" ref="M24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1" s="9" t="str" cm="1">
        <f t="array" ref="N2491">IF(IFERROR(VLOOKUP(VALUE(Table13[[#This Row],[County FIPS]]), VALUE([1]!Assignments_of_Authorization[#Data]), 1, FALSE), "N")&lt;&gt;"N", "Y", "N")</f>
        <v>N</v>
      </c>
      <c r="O2491" s="9" t="str" cm="1">
        <f t="array" ref="O24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1" s="9" t="str" cm="1">
        <f t="array" ref="P24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1" s="9" t="str" cm="1">
        <f t="array" ref="Q24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2" spans="2:17" x14ac:dyDescent="0.25">
      <c r="B2492" s="8" t="s">
        <v>4537</v>
      </c>
      <c r="C2492" t="s">
        <v>1548</v>
      </c>
      <c r="D2492" t="s">
        <v>54</v>
      </c>
      <c r="E2492" t="s">
        <v>6</v>
      </c>
      <c r="F2492" s="4">
        <v>34318</v>
      </c>
      <c r="G2492" s="6" t="str" cm="1">
        <f t="array" ref="G2492">IFERROR(VLOOKUP(VALUE(Table13[[#This Row],[County FIPS]]), IFERROR(IF(VALUE([1]!New_Licenses[#Data])=0, "Pending", VALUE([1]!New_Licenses[#Data])), [1]!New_Licenses[#Data]), 8, FALSE), "N/A")</f>
        <v>N/A</v>
      </c>
      <c r="H2492" s="9" t="str">
        <f>IF(AND(Table13[[#This Row],[Call Sign]]&lt;&gt;"N/A", Table13[[#This Row],[Call Sign]]&lt;&gt;"Pending"), "Y", "N")</f>
        <v>N</v>
      </c>
      <c r="I2492" s="10" t="str" cm="1">
        <f t="array" ref="I24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2" s="6" t="str" cm="1">
        <f t="array" ref="J2492">IF(IFERROR(VLOOKUP(VALUE(Table13[[#This Row],[County FIPS]]), IFERROR(IF(VALUE([1]!New_Leases[#Data])=0, "Pending", VALUE([1]!New_Leases[#Data])), [1]!New_Leases[#Data]), 13, FALSE), "N")="Active", "Y", "N")</f>
        <v>N</v>
      </c>
      <c r="K2492" s="9" t="str" cm="1">
        <f t="array" ref="K24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2" s="9" t="str" cm="1">
        <f t="array" ref="L24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2" s="11" t="str" cm="1">
        <f t="array" ref="M24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2" s="9" t="str" cm="1">
        <f t="array" ref="N2492">IF(IFERROR(VLOOKUP(VALUE(Table13[[#This Row],[County FIPS]]), VALUE([1]!Assignments_of_Authorization[#Data]), 1, FALSE), "N")&lt;&gt;"N", "Y", "N")</f>
        <v>N</v>
      </c>
      <c r="O2492" s="9" t="str" cm="1">
        <f t="array" ref="O24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2" s="9" t="str" cm="1">
        <f t="array" ref="P24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2" s="9" t="str" cm="1">
        <f t="array" ref="Q24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3" spans="2:17" x14ac:dyDescent="0.25">
      <c r="B2493" s="8" t="s">
        <v>4538</v>
      </c>
      <c r="C2493" t="s">
        <v>1548</v>
      </c>
      <c r="D2493" t="s">
        <v>1565</v>
      </c>
      <c r="E2493" t="s">
        <v>8</v>
      </c>
      <c r="F2493" s="4">
        <v>100974</v>
      </c>
      <c r="G2493" s="6" t="str" cm="1">
        <f t="array" ref="G2493">IFERROR(VLOOKUP(VALUE(Table13[[#This Row],[County FIPS]]), IFERROR(IF(VALUE([1]!New_Licenses[#Data])=0, "Pending", VALUE([1]!New_Licenses[#Data])), [1]!New_Licenses[#Data]), 8, FALSE), "N/A")</f>
        <v>N/A</v>
      </c>
      <c r="H2493" s="9" t="str">
        <f>IF(AND(Table13[[#This Row],[Call Sign]]&lt;&gt;"N/A", Table13[[#This Row],[Call Sign]]&lt;&gt;"Pending"), "Y", "N")</f>
        <v>N</v>
      </c>
      <c r="I2493" s="10" t="str" cm="1">
        <f t="array" ref="I24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3" s="6" t="str" cm="1">
        <f t="array" ref="J2493">IF(IFERROR(VLOOKUP(VALUE(Table13[[#This Row],[County FIPS]]), IFERROR(IF(VALUE([1]!New_Leases[#Data])=0, "Pending", VALUE([1]!New_Leases[#Data])), [1]!New_Leases[#Data]), 13, FALSE), "N")="Active", "Y", "N")</f>
        <v>N</v>
      </c>
      <c r="K2493" s="9" t="str" cm="1">
        <f t="array" ref="K24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3" s="9" t="str" cm="1">
        <f t="array" ref="L24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3" s="11" t="str" cm="1">
        <f t="array" ref="M24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3" s="9" t="str" cm="1">
        <f t="array" ref="N2493">IF(IFERROR(VLOOKUP(VALUE(Table13[[#This Row],[County FIPS]]), VALUE([1]!Assignments_of_Authorization[#Data]), 1, FALSE), "N")&lt;&gt;"N", "Y", "N")</f>
        <v>N</v>
      </c>
      <c r="O2493" s="9" t="str" cm="1">
        <f t="array" ref="O24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3" s="9" t="str" cm="1">
        <f t="array" ref="P24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3" s="9" t="str" cm="1">
        <f t="array" ref="Q24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4" spans="2:17" x14ac:dyDescent="0.25">
      <c r="B2494" s="8" t="s">
        <v>4539</v>
      </c>
      <c r="C2494" t="s">
        <v>1548</v>
      </c>
      <c r="D2494" t="s">
        <v>1369</v>
      </c>
      <c r="E2494" t="s">
        <v>6</v>
      </c>
      <c r="F2494" s="4">
        <v>12758</v>
      </c>
      <c r="G2494" s="6" t="str" cm="1">
        <f t="array" ref="G2494">IFERROR(VLOOKUP(VALUE(Table13[[#This Row],[County FIPS]]), IFERROR(IF(VALUE([1]!New_Licenses[#Data])=0, "Pending", VALUE([1]!New_Licenses[#Data])), [1]!New_Licenses[#Data]), 8, FALSE), "N/A")</f>
        <v>N/A</v>
      </c>
      <c r="H2494" s="9" t="str">
        <f>IF(AND(Table13[[#This Row],[Call Sign]]&lt;&gt;"N/A", Table13[[#This Row],[Call Sign]]&lt;&gt;"Pending"), "Y", "N")</f>
        <v>N</v>
      </c>
      <c r="I2494" s="10" t="str" cm="1">
        <f t="array" ref="I24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4" s="6" t="str" cm="1">
        <f t="array" ref="J2494">IF(IFERROR(VLOOKUP(VALUE(Table13[[#This Row],[County FIPS]]), IFERROR(IF(VALUE([1]!New_Leases[#Data])=0, "Pending", VALUE([1]!New_Leases[#Data])), [1]!New_Leases[#Data]), 13, FALSE), "N")="Active", "Y", "N")</f>
        <v>N</v>
      </c>
      <c r="K2494" s="9" t="str" cm="1">
        <f t="array" ref="K24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4" s="9" t="str" cm="1">
        <f t="array" ref="L24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4" s="11" t="str" cm="1">
        <f t="array" ref="M24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4" s="9" t="str" cm="1">
        <f t="array" ref="N2494">IF(IFERROR(VLOOKUP(VALUE(Table13[[#This Row],[County FIPS]]), VALUE([1]!Assignments_of_Authorization[#Data]), 1, FALSE), "N")&lt;&gt;"N", "Y", "N")</f>
        <v>N</v>
      </c>
      <c r="O2494" s="9" t="str" cm="1">
        <f t="array" ref="O24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4" s="9" t="str" cm="1">
        <f t="array" ref="P24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4" s="9" t="str" cm="1">
        <f t="array" ref="Q24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5" spans="2:17" x14ac:dyDescent="0.25">
      <c r="B2495" s="8" t="s">
        <v>4540</v>
      </c>
      <c r="C2495" t="s">
        <v>1548</v>
      </c>
      <c r="D2495" t="s">
        <v>56</v>
      </c>
      <c r="E2495" t="s">
        <v>6</v>
      </c>
      <c r="F2495" s="4">
        <v>46250</v>
      </c>
      <c r="G2495" s="6" t="str" cm="1">
        <f t="array" ref="G2495">IFERROR(VLOOKUP(VALUE(Table13[[#This Row],[County FIPS]]), IFERROR(IF(VALUE([1]!New_Licenses[#Data])=0, "Pending", VALUE([1]!New_Licenses[#Data])), [1]!New_Licenses[#Data]), 8, FALSE), "N/A")</f>
        <v>N/A</v>
      </c>
      <c r="H2495" s="9" t="str">
        <f>IF(AND(Table13[[#This Row],[Call Sign]]&lt;&gt;"N/A", Table13[[#This Row],[Call Sign]]&lt;&gt;"Pending"), "Y", "N")</f>
        <v>N</v>
      </c>
      <c r="I2495" s="10" t="str" cm="1">
        <f t="array" ref="I24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5" s="6" t="str" cm="1">
        <f t="array" ref="J2495">IF(IFERROR(VLOOKUP(VALUE(Table13[[#This Row],[County FIPS]]), IFERROR(IF(VALUE([1]!New_Leases[#Data])=0, "Pending", VALUE([1]!New_Leases[#Data])), [1]!New_Leases[#Data]), 13, FALSE), "N")="Active", "Y", "N")</f>
        <v>N</v>
      </c>
      <c r="K2495" s="9" t="str" cm="1">
        <f t="array" ref="K24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5" s="9" t="str" cm="1">
        <f t="array" ref="L24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5" s="11" t="str" cm="1">
        <f t="array" ref="M24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5" s="9" t="str" cm="1">
        <f t="array" ref="N2495">IF(IFERROR(VLOOKUP(VALUE(Table13[[#This Row],[County FIPS]]), VALUE([1]!Assignments_of_Authorization[#Data]), 1, FALSE), "N")&lt;&gt;"N", "Y", "N")</f>
        <v>N</v>
      </c>
      <c r="O2495" s="9" t="str" cm="1">
        <f t="array" ref="O24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5" s="9" t="str" cm="1">
        <f t="array" ref="P24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5" s="9" t="str" cm="1">
        <f t="array" ref="Q24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6" spans="2:17" x14ac:dyDescent="0.25">
      <c r="B2496" s="8" t="s">
        <v>4541</v>
      </c>
      <c r="C2496" t="s">
        <v>1548</v>
      </c>
      <c r="D2496" t="s">
        <v>57</v>
      </c>
      <c r="E2496" t="s">
        <v>8</v>
      </c>
      <c r="F2496" s="4">
        <v>220069</v>
      </c>
      <c r="G2496" s="6" t="str" cm="1">
        <f t="array" ref="G2496">IFERROR(VLOOKUP(VALUE(Table13[[#This Row],[County FIPS]]), IFERROR(IF(VALUE([1]!New_Licenses[#Data])=0, "Pending", VALUE([1]!New_Licenses[#Data])), [1]!New_Licenses[#Data]), 8, FALSE), "N/A")</f>
        <v>N/A</v>
      </c>
      <c r="H2496" s="9" t="str">
        <f>IF(AND(Table13[[#This Row],[Call Sign]]&lt;&gt;"N/A", Table13[[#This Row],[Call Sign]]&lt;&gt;"Pending"), "Y", "N")</f>
        <v>N</v>
      </c>
      <c r="I2496" s="10" t="str" cm="1">
        <f t="array" ref="I24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6" s="6" t="str" cm="1">
        <f t="array" ref="J2496">IF(IFERROR(VLOOKUP(VALUE(Table13[[#This Row],[County FIPS]]), IFERROR(IF(VALUE([1]!New_Leases[#Data])=0, "Pending", VALUE([1]!New_Leases[#Data])), [1]!New_Leases[#Data]), 13, FALSE), "N")="Active", "Y", "N")</f>
        <v>N</v>
      </c>
      <c r="K2496" s="9" t="str" cm="1">
        <f t="array" ref="K24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6" s="9" t="str" cm="1">
        <f t="array" ref="L24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6" s="11" t="str" cm="1">
        <f t="array" ref="M24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6" s="9" t="str" cm="1">
        <f t="array" ref="N2496">IF(IFERROR(VLOOKUP(VALUE(Table13[[#This Row],[County FIPS]]), VALUE([1]!Assignments_of_Authorization[#Data]), 1, FALSE), "N")&lt;&gt;"N", "Y", "N")</f>
        <v>N</v>
      </c>
      <c r="O2496" s="9" t="str" cm="1">
        <f t="array" ref="O24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6" s="9" t="str" cm="1">
        <f t="array" ref="P24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6" s="9" t="str" cm="1">
        <f t="array" ref="Q24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7" spans="2:17" x14ac:dyDescent="0.25">
      <c r="B2497" s="8" t="s">
        <v>4542</v>
      </c>
      <c r="C2497" t="s">
        <v>1548</v>
      </c>
      <c r="D2497" t="s">
        <v>1291</v>
      </c>
      <c r="E2497" t="s">
        <v>6</v>
      </c>
      <c r="F2497" s="4">
        <v>6461</v>
      </c>
      <c r="G2497" s="6" t="str" cm="1">
        <f t="array" ref="G2497">IFERROR(VLOOKUP(VALUE(Table13[[#This Row],[County FIPS]]), IFERROR(IF(VALUE([1]!New_Licenses[#Data])=0, "Pending", VALUE([1]!New_Licenses[#Data])), [1]!New_Licenses[#Data]), 8, FALSE), "N/A")</f>
        <v>N/A</v>
      </c>
      <c r="H2497" s="9" t="str">
        <f>IF(AND(Table13[[#This Row],[Call Sign]]&lt;&gt;"N/A", Table13[[#This Row],[Call Sign]]&lt;&gt;"Pending"), "Y", "N")</f>
        <v>N</v>
      </c>
      <c r="I2497" s="10" t="str" cm="1">
        <f t="array" ref="I24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7" s="6" t="str" cm="1">
        <f t="array" ref="J2497">IF(IFERROR(VLOOKUP(VALUE(Table13[[#This Row],[County FIPS]]), IFERROR(IF(VALUE([1]!New_Leases[#Data])=0, "Pending", VALUE([1]!New_Leases[#Data])), [1]!New_Leases[#Data]), 13, FALSE), "N")="Active", "Y", "N")</f>
        <v>N</v>
      </c>
      <c r="K2497" s="9" t="str" cm="1">
        <f t="array" ref="K24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7" s="9" t="str" cm="1">
        <f t="array" ref="L24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7" s="11" t="str" cm="1">
        <f t="array" ref="M24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7" s="9" t="str" cm="1">
        <f t="array" ref="N2497">IF(IFERROR(VLOOKUP(VALUE(Table13[[#This Row],[County FIPS]]), VALUE([1]!Assignments_of_Authorization[#Data]), 1, FALSE), "N")&lt;&gt;"N", "Y", "N")</f>
        <v>N</v>
      </c>
      <c r="O2497" s="9" t="str" cm="1">
        <f t="array" ref="O24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7" s="9" t="str" cm="1">
        <f t="array" ref="P24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7" s="9" t="str" cm="1">
        <f t="array" ref="Q24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8" spans="2:17" x14ac:dyDescent="0.25">
      <c r="B2498" s="8" t="s">
        <v>4543</v>
      </c>
      <c r="C2498" t="s">
        <v>1548</v>
      </c>
      <c r="D2498" t="s">
        <v>58</v>
      </c>
      <c r="E2498" t="s">
        <v>6</v>
      </c>
      <c r="F2498" s="4">
        <v>21035</v>
      </c>
      <c r="G2498" s="6" t="str" cm="1">
        <f t="array" ref="G2498">IFERROR(VLOOKUP(VALUE(Table13[[#This Row],[County FIPS]]), IFERROR(IF(VALUE([1]!New_Licenses[#Data])=0, "Pending", VALUE([1]!New_Licenses[#Data])), [1]!New_Licenses[#Data]), 8, FALSE), "N/A")</f>
        <v>N/A</v>
      </c>
      <c r="H2498" s="9" t="str">
        <f>IF(AND(Table13[[#This Row],[Call Sign]]&lt;&gt;"N/A", Table13[[#This Row],[Call Sign]]&lt;&gt;"Pending"), "Y", "N")</f>
        <v>N</v>
      </c>
      <c r="I2498" s="10" t="str" cm="1">
        <f t="array" ref="I24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8" s="6" t="str" cm="1">
        <f t="array" ref="J2498">IF(IFERROR(VLOOKUP(VALUE(Table13[[#This Row],[County FIPS]]), IFERROR(IF(VALUE([1]!New_Leases[#Data])=0, "Pending", VALUE([1]!New_Leases[#Data])), [1]!New_Leases[#Data]), 13, FALSE), "N")="Active", "Y", "N")</f>
        <v>N</v>
      </c>
      <c r="K2498" s="9" t="str" cm="1">
        <f t="array" ref="K24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8" s="9" t="str" cm="1">
        <f t="array" ref="L24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8" s="11" t="str" cm="1">
        <f t="array" ref="M24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8" s="9" t="str" cm="1">
        <f t="array" ref="N2498">IF(IFERROR(VLOOKUP(VALUE(Table13[[#This Row],[County FIPS]]), VALUE([1]!Assignments_of_Authorization[#Data]), 1, FALSE), "N")&lt;&gt;"N", "Y", "N")</f>
        <v>N</v>
      </c>
      <c r="O2498" s="9" t="str" cm="1">
        <f t="array" ref="O24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8" s="9" t="str" cm="1">
        <f t="array" ref="P24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8" s="9" t="str" cm="1">
        <f t="array" ref="Q24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499" spans="2:17" x14ac:dyDescent="0.25">
      <c r="B2499" s="8" t="s">
        <v>4544</v>
      </c>
      <c r="C2499" t="s">
        <v>1548</v>
      </c>
      <c r="D2499" t="s">
        <v>1566</v>
      </c>
      <c r="E2499" t="s">
        <v>6</v>
      </c>
      <c r="F2499" s="4">
        <v>30787</v>
      </c>
      <c r="G2499" s="6" t="str" cm="1">
        <f t="array" ref="G2499">IFERROR(VLOOKUP(VALUE(Table13[[#This Row],[County FIPS]]), IFERROR(IF(VALUE([1]!New_Licenses[#Data])=0, "Pending", VALUE([1]!New_Licenses[#Data])), [1]!New_Licenses[#Data]), 8, FALSE), "N/A")</f>
        <v>N/A</v>
      </c>
      <c r="H2499" s="9" t="str">
        <f>IF(AND(Table13[[#This Row],[Call Sign]]&lt;&gt;"N/A", Table13[[#This Row],[Call Sign]]&lt;&gt;"Pending"), "Y", "N")</f>
        <v>N</v>
      </c>
      <c r="I2499" s="10" t="str" cm="1">
        <f t="array" ref="I24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499" s="6" t="str" cm="1">
        <f t="array" ref="J2499">IF(IFERROR(VLOOKUP(VALUE(Table13[[#This Row],[County FIPS]]), IFERROR(IF(VALUE([1]!New_Leases[#Data])=0, "Pending", VALUE([1]!New_Leases[#Data])), [1]!New_Leases[#Data]), 13, FALSE), "N")="Active", "Y", "N")</f>
        <v>N</v>
      </c>
      <c r="K2499" s="9" t="str" cm="1">
        <f t="array" ref="K24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499" s="9" t="str" cm="1">
        <f t="array" ref="L24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499" s="11" t="str" cm="1">
        <f t="array" ref="M24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499" s="9" t="str" cm="1">
        <f t="array" ref="N2499">IF(IFERROR(VLOOKUP(VALUE(Table13[[#This Row],[County FIPS]]), VALUE([1]!Assignments_of_Authorization[#Data]), 1, FALSE), "N")&lt;&gt;"N", "Y", "N")</f>
        <v>N</v>
      </c>
      <c r="O2499" s="9" t="str" cm="1">
        <f t="array" ref="O24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499" s="9" t="str" cm="1">
        <f t="array" ref="P24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499" s="9" t="str" cm="1">
        <f t="array" ref="Q24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0" spans="2:17" x14ac:dyDescent="0.25">
      <c r="B2500" s="8" t="s">
        <v>4545</v>
      </c>
      <c r="C2500" t="s">
        <v>1548</v>
      </c>
      <c r="D2500" t="s">
        <v>1567</v>
      </c>
      <c r="E2500" t="s">
        <v>6</v>
      </c>
      <c r="F2500" s="4">
        <v>22511</v>
      </c>
      <c r="G2500" s="6" t="str" cm="1">
        <f t="array" ref="G2500">IFERROR(VLOOKUP(VALUE(Table13[[#This Row],[County FIPS]]), IFERROR(IF(VALUE([1]!New_Licenses[#Data])=0, "Pending", VALUE([1]!New_Licenses[#Data])), [1]!New_Licenses[#Data]), 8, FALSE), "N/A")</f>
        <v>N/A</v>
      </c>
      <c r="H2500" s="9" t="str">
        <f>IF(AND(Table13[[#This Row],[Call Sign]]&lt;&gt;"N/A", Table13[[#This Row],[Call Sign]]&lt;&gt;"Pending"), "Y", "N")</f>
        <v>N</v>
      </c>
      <c r="I2500" s="10" t="str" cm="1">
        <f t="array" ref="I25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0" s="6" t="str" cm="1">
        <f t="array" ref="J2500">IF(IFERROR(VLOOKUP(VALUE(Table13[[#This Row],[County FIPS]]), IFERROR(IF(VALUE([1]!New_Leases[#Data])=0, "Pending", VALUE([1]!New_Leases[#Data])), [1]!New_Leases[#Data]), 13, FALSE), "N")="Active", "Y", "N")</f>
        <v>N</v>
      </c>
      <c r="K2500" s="9" t="str" cm="1">
        <f t="array" ref="K25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0" s="9" t="str" cm="1">
        <f t="array" ref="L25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0" s="11" t="str" cm="1">
        <f t="array" ref="M25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0" s="9" t="str" cm="1">
        <f t="array" ref="N2500">IF(IFERROR(VLOOKUP(VALUE(Table13[[#This Row],[County FIPS]]), VALUE([1]!Assignments_of_Authorization[#Data]), 1, FALSE), "N")&lt;&gt;"N", "Y", "N")</f>
        <v>N</v>
      </c>
      <c r="O2500" s="9" t="str" cm="1">
        <f t="array" ref="O25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0" s="9" t="str" cm="1">
        <f t="array" ref="P25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0" s="9" t="str" cm="1">
        <f t="array" ref="Q25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1" spans="2:17" x14ac:dyDescent="0.25">
      <c r="B2501" s="8" t="s">
        <v>4546</v>
      </c>
      <c r="C2501" t="s">
        <v>1548</v>
      </c>
      <c r="D2501" t="s">
        <v>59</v>
      </c>
      <c r="E2501" t="s">
        <v>6</v>
      </c>
      <c r="F2501" s="4">
        <v>8366</v>
      </c>
      <c r="G2501" s="6" t="str" cm="1">
        <f t="array" ref="G2501">IFERROR(VLOOKUP(VALUE(Table13[[#This Row],[County FIPS]]), IFERROR(IF(VALUE([1]!New_Licenses[#Data])=0, "Pending", VALUE([1]!New_Licenses[#Data])), [1]!New_Licenses[#Data]), 8, FALSE), "N/A")</f>
        <v>N/A</v>
      </c>
      <c r="H2501" s="9" t="str">
        <f>IF(AND(Table13[[#This Row],[Call Sign]]&lt;&gt;"N/A", Table13[[#This Row],[Call Sign]]&lt;&gt;"Pending"), "Y", "N")</f>
        <v>N</v>
      </c>
      <c r="I2501" s="10" t="str" cm="1">
        <f t="array" ref="I25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1" s="6" t="str" cm="1">
        <f t="array" ref="J2501">IF(IFERROR(VLOOKUP(VALUE(Table13[[#This Row],[County FIPS]]), IFERROR(IF(VALUE([1]!New_Leases[#Data])=0, "Pending", VALUE([1]!New_Leases[#Data])), [1]!New_Leases[#Data]), 13, FALSE), "N")="Active", "Y", "N")</f>
        <v>N</v>
      </c>
      <c r="K2501" s="9" t="str" cm="1">
        <f t="array" ref="K25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1" s="9" t="str" cm="1">
        <f t="array" ref="L25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1" s="11" t="str" cm="1">
        <f t="array" ref="M25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1" s="9" t="str" cm="1">
        <f t="array" ref="N2501">IF(IFERROR(VLOOKUP(VALUE(Table13[[#This Row],[County FIPS]]), VALUE([1]!Assignments_of_Authorization[#Data]), 1, FALSE), "N")&lt;&gt;"N", "Y", "N")</f>
        <v>N</v>
      </c>
      <c r="O2501" s="9" t="str" cm="1">
        <f t="array" ref="O25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1" s="9" t="str" cm="1">
        <f t="array" ref="P25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1" s="9" t="str" cm="1">
        <f t="array" ref="Q25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2" spans="2:17" x14ac:dyDescent="0.25">
      <c r="B2502" s="8" t="s">
        <v>4547</v>
      </c>
      <c r="C2502" t="s">
        <v>1548</v>
      </c>
      <c r="D2502" t="s">
        <v>1568</v>
      </c>
      <c r="E2502" t="s">
        <v>6</v>
      </c>
      <c r="F2502" s="4">
        <v>5001</v>
      </c>
      <c r="G2502" s="6" t="str" cm="1">
        <f t="array" ref="G2502">IFERROR(VLOOKUP(VALUE(Table13[[#This Row],[County FIPS]]), IFERROR(IF(VALUE([1]!New_Licenses[#Data])=0, "Pending", VALUE([1]!New_Licenses[#Data])), [1]!New_Licenses[#Data]), 8, FALSE), "N/A")</f>
        <v>N/A</v>
      </c>
      <c r="H2502" s="9" t="str">
        <f>IF(AND(Table13[[#This Row],[Call Sign]]&lt;&gt;"N/A", Table13[[#This Row],[Call Sign]]&lt;&gt;"Pending"), "Y", "N")</f>
        <v>N</v>
      </c>
      <c r="I2502" s="10" t="str" cm="1">
        <f t="array" ref="I25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2" s="6" t="str" cm="1">
        <f t="array" ref="J2502">IF(IFERROR(VLOOKUP(VALUE(Table13[[#This Row],[County FIPS]]), IFERROR(IF(VALUE([1]!New_Leases[#Data])=0, "Pending", VALUE([1]!New_Leases[#Data])), [1]!New_Leases[#Data]), 13, FALSE), "N")="Active", "Y", "N")</f>
        <v>N</v>
      </c>
      <c r="K2502" s="9" t="str" cm="1">
        <f t="array" ref="K25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2" s="9" t="str" cm="1">
        <f t="array" ref="L25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2" s="11" t="str" cm="1">
        <f t="array" ref="M25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2" s="9" t="str" cm="1">
        <f t="array" ref="N2502">IF(IFERROR(VLOOKUP(VALUE(Table13[[#This Row],[County FIPS]]), VALUE([1]!Assignments_of_Authorization[#Data]), 1, FALSE), "N")&lt;&gt;"N", "Y", "N")</f>
        <v>N</v>
      </c>
      <c r="O2502" s="9" t="str" cm="1">
        <f t="array" ref="O25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2" s="9" t="str" cm="1">
        <f t="array" ref="P25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2" s="9" t="str" cm="1">
        <f t="array" ref="Q25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3" spans="2:17" x14ac:dyDescent="0.25">
      <c r="B2503" s="8" t="s">
        <v>4548</v>
      </c>
      <c r="C2503" t="s">
        <v>1548</v>
      </c>
      <c r="D2503" t="s">
        <v>164</v>
      </c>
      <c r="E2503" t="s">
        <v>6</v>
      </c>
      <c r="F2503" s="4">
        <v>17544</v>
      </c>
      <c r="G2503" s="6" t="str" cm="1">
        <f t="array" ref="G2503">IFERROR(VLOOKUP(VALUE(Table13[[#This Row],[County FIPS]]), IFERROR(IF(VALUE([1]!New_Licenses[#Data])=0, "Pending", VALUE([1]!New_Licenses[#Data])), [1]!New_Licenses[#Data]), 8, FALSE), "N/A")</f>
        <v>N/A</v>
      </c>
      <c r="H2503" s="9" t="str">
        <f>IF(AND(Table13[[#This Row],[Call Sign]]&lt;&gt;"N/A", Table13[[#This Row],[Call Sign]]&lt;&gt;"Pending"), "Y", "N")</f>
        <v>N</v>
      </c>
      <c r="I2503" s="10" t="str" cm="1">
        <f t="array" ref="I25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3" s="6" t="str" cm="1">
        <f t="array" ref="J2503">IF(IFERROR(VLOOKUP(VALUE(Table13[[#This Row],[County FIPS]]), IFERROR(IF(VALUE([1]!New_Leases[#Data])=0, "Pending", VALUE([1]!New_Leases[#Data])), [1]!New_Leases[#Data]), 13, FALSE), "N")="Active", "Y", "N")</f>
        <v>N</v>
      </c>
      <c r="K2503" s="9" t="str" cm="1">
        <f t="array" ref="K25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3" s="9" t="str" cm="1">
        <f t="array" ref="L25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3" s="11" t="str" cm="1">
        <f t="array" ref="M25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3" s="9" t="str" cm="1">
        <f t="array" ref="N2503">IF(IFERROR(VLOOKUP(VALUE(Table13[[#This Row],[County FIPS]]), VALUE([1]!Assignments_of_Authorization[#Data]), 1, FALSE), "N")&lt;&gt;"N", "Y", "N")</f>
        <v>N</v>
      </c>
      <c r="O2503" s="9" t="str" cm="1">
        <f t="array" ref="O25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3" s="9" t="str" cm="1">
        <f t="array" ref="P25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3" s="9" t="str" cm="1">
        <f t="array" ref="Q25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4" spans="2:17" x14ac:dyDescent="0.25">
      <c r="B2504" s="8" t="s">
        <v>4549</v>
      </c>
      <c r="C2504" t="s">
        <v>1548</v>
      </c>
      <c r="D2504" t="s">
        <v>347</v>
      </c>
      <c r="E2504" t="s">
        <v>8</v>
      </c>
      <c r="F2504" s="4">
        <v>79854</v>
      </c>
      <c r="G2504" s="6" t="str" cm="1">
        <f t="array" ref="G2504">IFERROR(VLOOKUP(VALUE(Table13[[#This Row],[County FIPS]]), IFERROR(IF(VALUE([1]!New_Licenses[#Data])=0, "Pending", VALUE([1]!New_Licenses[#Data])), [1]!New_Licenses[#Data]), 8, FALSE), "N/A")</f>
        <v>N/A</v>
      </c>
      <c r="H2504" s="9" t="str">
        <f>IF(AND(Table13[[#This Row],[Call Sign]]&lt;&gt;"N/A", Table13[[#This Row],[Call Sign]]&lt;&gt;"Pending"), "Y", "N")</f>
        <v>N</v>
      </c>
      <c r="I2504" s="10" t="str" cm="1">
        <f t="array" ref="I25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4" s="6" t="str" cm="1">
        <f t="array" ref="J2504">IF(IFERROR(VLOOKUP(VALUE(Table13[[#This Row],[County FIPS]]), IFERROR(IF(VALUE([1]!New_Leases[#Data])=0, "Pending", VALUE([1]!New_Leases[#Data])), [1]!New_Leases[#Data]), 13, FALSE), "N")="Active", "Y", "N")</f>
        <v>N</v>
      </c>
      <c r="K2504" s="9" t="str" cm="1">
        <f t="array" ref="K25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4" s="9" t="str" cm="1">
        <f t="array" ref="L25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4" s="11" t="str" cm="1">
        <f t="array" ref="M25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4" s="9" t="str" cm="1">
        <f t="array" ref="N2504">IF(IFERROR(VLOOKUP(VALUE(Table13[[#This Row],[County FIPS]]), VALUE([1]!Assignments_of_Authorization[#Data]), 1, FALSE), "N")&lt;&gt;"N", "Y", "N")</f>
        <v>N</v>
      </c>
      <c r="O2504" s="9" t="str" cm="1">
        <f t="array" ref="O25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4" s="9" t="str" cm="1">
        <f t="array" ref="P25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4" s="9" t="str" cm="1">
        <f t="array" ref="Q25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5" spans="2:17" x14ac:dyDescent="0.25">
      <c r="B2505" s="8" t="s">
        <v>4550</v>
      </c>
      <c r="C2505" t="s">
        <v>1548</v>
      </c>
      <c r="D2505" t="s">
        <v>1569</v>
      </c>
      <c r="E2505" t="s">
        <v>8</v>
      </c>
      <c r="F2505" s="4">
        <v>32870</v>
      </c>
      <c r="G2505" s="6" t="str" cm="1">
        <f t="array" ref="G2505">IFERROR(VLOOKUP(VALUE(Table13[[#This Row],[County FIPS]]), IFERROR(IF(VALUE([1]!New_Licenses[#Data])=0, "Pending", VALUE([1]!New_Licenses[#Data])), [1]!New_Licenses[#Data]), 8, FALSE), "N/A")</f>
        <v>N/A</v>
      </c>
      <c r="H2505" s="9" t="str">
        <f>IF(AND(Table13[[#This Row],[Call Sign]]&lt;&gt;"N/A", Table13[[#This Row],[Call Sign]]&lt;&gt;"Pending"), "Y", "N")</f>
        <v>N</v>
      </c>
      <c r="I2505" s="10" t="str" cm="1">
        <f t="array" ref="I25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5" s="6" t="str" cm="1">
        <f t="array" ref="J2505">IF(IFERROR(VLOOKUP(VALUE(Table13[[#This Row],[County FIPS]]), IFERROR(IF(VALUE([1]!New_Leases[#Data])=0, "Pending", VALUE([1]!New_Leases[#Data])), [1]!New_Leases[#Data]), 13, FALSE), "N")="Active", "Y", "N")</f>
        <v>N</v>
      </c>
      <c r="K2505" s="9" t="str" cm="1">
        <f t="array" ref="K25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5" s="9" t="str" cm="1">
        <f t="array" ref="L25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5" s="11" t="str" cm="1">
        <f t="array" ref="M25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5" s="9" t="str" cm="1">
        <f t="array" ref="N2505">IF(IFERROR(VLOOKUP(VALUE(Table13[[#This Row],[County FIPS]]), VALUE([1]!Assignments_of_Authorization[#Data]), 1, FALSE), "N")&lt;&gt;"N", "Y", "N")</f>
        <v>N</v>
      </c>
      <c r="O2505" s="9" t="str" cm="1">
        <f t="array" ref="O25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5" s="9" t="str" cm="1">
        <f t="array" ref="P25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5" s="9" t="str" cm="1">
        <f t="array" ref="Q25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6" spans="2:17" x14ac:dyDescent="0.25">
      <c r="B2506" s="8" t="s">
        <v>4551</v>
      </c>
      <c r="C2506" t="s">
        <v>1548</v>
      </c>
      <c r="D2506" t="s">
        <v>1570</v>
      </c>
      <c r="E2506" t="s">
        <v>8</v>
      </c>
      <c r="F2506" s="4">
        <v>53404</v>
      </c>
      <c r="G2506" s="6" t="str" cm="1">
        <f t="array" ref="G2506">IFERROR(VLOOKUP(VALUE(Table13[[#This Row],[County FIPS]]), IFERROR(IF(VALUE([1]!New_Licenses[#Data])=0, "Pending", VALUE([1]!New_Licenses[#Data])), [1]!New_Licenses[#Data]), 8, FALSE), "N/A")</f>
        <v>N/A</v>
      </c>
      <c r="H2506" s="9" t="str">
        <f>IF(AND(Table13[[#This Row],[Call Sign]]&lt;&gt;"N/A", Table13[[#This Row],[Call Sign]]&lt;&gt;"Pending"), "Y", "N")</f>
        <v>N</v>
      </c>
      <c r="I2506" s="10" t="str" cm="1">
        <f t="array" ref="I25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6" s="6" t="str" cm="1">
        <f t="array" ref="J2506">IF(IFERROR(VLOOKUP(VALUE(Table13[[#This Row],[County FIPS]]), IFERROR(IF(VALUE([1]!New_Leases[#Data])=0, "Pending", VALUE([1]!New_Leases[#Data])), [1]!New_Leases[#Data]), 13, FALSE), "N")="Active", "Y", "N")</f>
        <v>N</v>
      </c>
      <c r="K2506" s="9" t="str" cm="1">
        <f t="array" ref="K25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6" s="9" t="str" cm="1">
        <f t="array" ref="L25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6" s="11" t="str" cm="1">
        <f t="array" ref="M25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6" s="9" t="str" cm="1">
        <f t="array" ref="N2506">IF(IFERROR(VLOOKUP(VALUE(Table13[[#This Row],[County FIPS]]), VALUE([1]!Assignments_of_Authorization[#Data]), 1, FALSE), "N")&lt;&gt;"N", "Y", "N")</f>
        <v>N</v>
      </c>
      <c r="O2506" s="9" t="str" cm="1">
        <f t="array" ref="O25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6" s="9" t="str" cm="1">
        <f t="array" ref="P25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6" s="9" t="str" cm="1">
        <f t="array" ref="Q25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7" spans="2:17" x14ac:dyDescent="0.25">
      <c r="B2507" s="8" t="s">
        <v>4552</v>
      </c>
      <c r="C2507" t="s">
        <v>1548</v>
      </c>
      <c r="D2507" t="s">
        <v>766</v>
      </c>
      <c r="E2507" t="s">
        <v>8</v>
      </c>
      <c r="F2507" s="4">
        <v>72803</v>
      </c>
      <c r="G2507" s="6" t="str" cm="1">
        <f t="array" ref="G2507">IFERROR(VLOOKUP(VALUE(Table13[[#This Row],[County FIPS]]), IFERROR(IF(VALUE([1]!New_Licenses[#Data])=0, "Pending", VALUE([1]!New_Licenses[#Data])), [1]!New_Licenses[#Data]), 8, FALSE), "N/A")</f>
        <v>N/A</v>
      </c>
      <c r="H2507" s="9" t="str">
        <f>IF(AND(Table13[[#This Row],[Call Sign]]&lt;&gt;"N/A", Table13[[#This Row],[Call Sign]]&lt;&gt;"Pending"), "Y", "N")</f>
        <v>N</v>
      </c>
      <c r="I2507" s="10" t="str" cm="1">
        <f t="array" ref="I25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7" s="6" t="str" cm="1">
        <f t="array" ref="J2507">IF(IFERROR(VLOOKUP(VALUE(Table13[[#This Row],[County FIPS]]), IFERROR(IF(VALUE([1]!New_Leases[#Data])=0, "Pending", VALUE([1]!New_Leases[#Data])), [1]!New_Leases[#Data]), 13, FALSE), "N")="Active", "Y", "N")</f>
        <v>N</v>
      </c>
      <c r="K2507" s="9" t="str" cm="1">
        <f t="array" ref="K25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7" s="9" t="str" cm="1">
        <f t="array" ref="L25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7" s="11" t="str" cm="1">
        <f t="array" ref="M25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7" s="9" t="str" cm="1">
        <f t="array" ref="N2507">IF(IFERROR(VLOOKUP(VALUE(Table13[[#This Row],[County FIPS]]), VALUE([1]!Assignments_of_Authorization[#Data]), 1, FALSE), "N")&lt;&gt;"N", "Y", "N")</f>
        <v>N</v>
      </c>
      <c r="O2507" s="9" t="str" cm="1">
        <f t="array" ref="O25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7" s="9" t="str" cm="1">
        <f t="array" ref="P25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7" s="9" t="str" cm="1">
        <f t="array" ref="Q25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8" spans="2:17" x14ac:dyDescent="0.25">
      <c r="B2508" s="8" t="s">
        <v>4553</v>
      </c>
      <c r="C2508" t="s">
        <v>1548</v>
      </c>
      <c r="D2508" t="s">
        <v>1303</v>
      </c>
      <c r="E2508" t="s">
        <v>8</v>
      </c>
      <c r="F2508" s="4">
        <v>341486</v>
      </c>
      <c r="G2508" s="6" t="str" cm="1">
        <f t="array" ref="G2508">IFERROR(VLOOKUP(VALUE(Table13[[#This Row],[County FIPS]]), IFERROR(IF(VALUE([1]!New_Licenses[#Data])=0, "Pending", VALUE([1]!New_Licenses[#Data])), [1]!New_Licenses[#Data]), 8, FALSE), "N/A")</f>
        <v>N/A</v>
      </c>
      <c r="H2508" s="9" t="str">
        <f>IF(AND(Table13[[#This Row],[Call Sign]]&lt;&gt;"N/A", Table13[[#This Row],[Call Sign]]&lt;&gt;"Pending"), "Y", "N")</f>
        <v>N</v>
      </c>
      <c r="I2508" s="10" t="str" cm="1">
        <f t="array" ref="I25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8" s="6" t="str" cm="1">
        <f t="array" ref="J2508">IF(IFERROR(VLOOKUP(VALUE(Table13[[#This Row],[County FIPS]]), IFERROR(IF(VALUE([1]!New_Leases[#Data])=0, "Pending", VALUE([1]!New_Leases[#Data])), [1]!New_Leases[#Data]), 13, FALSE), "N")="Active", "Y", "N")</f>
        <v>N</v>
      </c>
      <c r="K2508" s="9" t="str" cm="1">
        <f t="array" ref="K25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8" s="9" t="str" cm="1">
        <f t="array" ref="L25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8" s="11" t="str" cm="1">
        <f t="array" ref="M25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8" s="9" t="str" cm="1">
        <f t="array" ref="N2508">IF(IFERROR(VLOOKUP(VALUE(Table13[[#This Row],[County FIPS]]), VALUE([1]!Assignments_of_Authorization[#Data]), 1, FALSE), "N")&lt;&gt;"N", "Y", "N")</f>
        <v>N</v>
      </c>
      <c r="O2508" s="9" t="str" cm="1">
        <f t="array" ref="O25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8" s="9" t="str" cm="1">
        <f t="array" ref="P25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8" s="9" t="str" cm="1">
        <f t="array" ref="Q25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09" spans="2:17" x14ac:dyDescent="0.25">
      <c r="B2509" s="8" t="s">
        <v>4554</v>
      </c>
      <c r="C2509" t="s">
        <v>1548</v>
      </c>
      <c r="D2509" t="s">
        <v>170</v>
      </c>
      <c r="E2509" t="s">
        <v>6</v>
      </c>
      <c r="F2509" s="4">
        <v>21850</v>
      </c>
      <c r="G2509" s="6" t="str" cm="1">
        <f t="array" ref="G2509">IFERROR(VLOOKUP(VALUE(Table13[[#This Row],[County FIPS]]), IFERROR(IF(VALUE([1]!New_Licenses[#Data])=0, "Pending", VALUE([1]!New_Licenses[#Data])), [1]!New_Licenses[#Data]), 8, FALSE), "N/A")</f>
        <v>N/A</v>
      </c>
      <c r="H2509" s="9" t="str">
        <f>IF(AND(Table13[[#This Row],[Call Sign]]&lt;&gt;"N/A", Table13[[#This Row],[Call Sign]]&lt;&gt;"Pending"), "Y", "N")</f>
        <v>N</v>
      </c>
      <c r="I2509" s="10" t="str" cm="1">
        <f t="array" ref="I25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09" s="6" t="str" cm="1">
        <f t="array" ref="J2509">IF(IFERROR(VLOOKUP(VALUE(Table13[[#This Row],[County FIPS]]), IFERROR(IF(VALUE([1]!New_Leases[#Data])=0, "Pending", VALUE([1]!New_Leases[#Data])), [1]!New_Leases[#Data]), 13, FALSE), "N")="Active", "Y", "N")</f>
        <v>N</v>
      </c>
      <c r="K2509" s="9" t="str" cm="1">
        <f t="array" ref="K25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09" s="9" t="str" cm="1">
        <f t="array" ref="L25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09" s="11" t="str" cm="1">
        <f t="array" ref="M25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09" s="9" t="str" cm="1">
        <f t="array" ref="N2509">IF(IFERROR(VLOOKUP(VALUE(Table13[[#This Row],[County FIPS]]), VALUE([1]!Assignments_of_Authorization[#Data]), 1, FALSE), "N")&lt;&gt;"N", "Y", "N")</f>
        <v>N</v>
      </c>
      <c r="O2509" s="9" t="str" cm="1">
        <f t="array" ref="O25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09" s="9" t="str" cm="1">
        <f t="array" ref="P25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09" s="9" t="str" cm="1">
        <f t="array" ref="Q25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0" spans="2:17" x14ac:dyDescent="0.25">
      <c r="B2510" s="8" t="s">
        <v>4555</v>
      </c>
      <c r="C2510" t="s">
        <v>1548</v>
      </c>
      <c r="D2510" t="s">
        <v>1571</v>
      </c>
      <c r="E2510" t="s">
        <v>6</v>
      </c>
      <c r="F2510" s="4">
        <v>15826</v>
      </c>
      <c r="G2510" s="6" t="str" cm="1">
        <f t="array" ref="G2510">IFERROR(VLOOKUP(VALUE(Table13[[#This Row],[County FIPS]]), IFERROR(IF(VALUE([1]!New_Licenses[#Data])=0, "Pending", VALUE([1]!New_Licenses[#Data])), [1]!New_Licenses[#Data]), 8, FALSE), "N/A")</f>
        <v>N/A</v>
      </c>
      <c r="H2510" s="9" t="str">
        <f>IF(AND(Table13[[#This Row],[Call Sign]]&lt;&gt;"N/A", Table13[[#This Row],[Call Sign]]&lt;&gt;"Pending"), "Y", "N")</f>
        <v>N</v>
      </c>
      <c r="I2510" s="10" t="str" cm="1">
        <f t="array" ref="I25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0" s="6" t="str" cm="1">
        <f t="array" ref="J2510">IF(IFERROR(VLOOKUP(VALUE(Table13[[#This Row],[County FIPS]]), IFERROR(IF(VALUE([1]!New_Leases[#Data])=0, "Pending", VALUE([1]!New_Leases[#Data])), [1]!New_Leases[#Data]), 13, FALSE), "N")="Active", "Y", "N")</f>
        <v>N</v>
      </c>
      <c r="K2510" s="9" t="str" cm="1">
        <f t="array" ref="K25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0" s="9" t="str" cm="1">
        <f t="array" ref="L25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0" s="11" t="str" cm="1">
        <f t="array" ref="M25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0" s="9" t="str" cm="1">
        <f t="array" ref="N2510">IF(IFERROR(VLOOKUP(VALUE(Table13[[#This Row],[County FIPS]]), VALUE([1]!Assignments_of_Authorization[#Data]), 1, FALSE), "N")&lt;&gt;"N", "Y", "N")</f>
        <v>N</v>
      </c>
      <c r="O2510" s="9" t="str" cm="1">
        <f t="array" ref="O25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0" s="9" t="str" cm="1">
        <f t="array" ref="P25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0" s="9" t="str" cm="1">
        <f t="array" ref="Q25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1" spans="2:17" x14ac:dyDescent="0.25">
      <c r="B2511" s="8" t="s">
        <v>4556</v>
      </c>
      <c r="C2511" t="s">
        <v>1548</v>
      </c>
      <c r="D2511" t="s">
        <v>173</v>
      </c>
      <c r="E2511" t="s">
        <v>8</v>
      </c>
      <c r="F2511" s="4">
        <v>98380</v>
      </c>
      <c r="G2511" s="6" t="str" cm="1">
        <f t="array" ref="G2511">IFERROR(VLOOKUP(VALUE(Table13[[#This Row],[County FIPS]]), IFERROR(IF(VALUE([1]!New_Licenses[#Data])=0, "Pending", VALUE([1]!New_Licenses[#Data])), [1]!New_Licenses[#Data]), 8, FALSE), "N/A")</f>
        <v>N/A</v>
      </c>
      <c r="H2511" s="9" t="str">
        <f>IF(AND(Table13[[#This Row],[Call Sign]]&lt;&gt;"N/A", Table13[[#This Row],[Call Sign]]&lt;&gt;"Pending"), "Y", "N")</f>
        <v>N</v>
      </c>
      <c r="I2511" s="10" t="str" cm="1">
        <f t="array" ref="I25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1" s="6" t="str" cm="1">
        <f t="array" ref="J2511">IF(IFERROR(VLOOKUP(VALUE(Table13[[#This Row],[County FIPS]]), IFERROR(IF(VALUE([1]!New_Leases[#Data])=0, "Pending", VALUE([1]!New_Leases[#Data])), [1]!New_Leases[#Data]), 13, FALSE), "N")="Active", "Y", "N")</f>
        <v>N</v>
      </c>
      <c r="K2511" s="9" t="str" cm="1">
        <f t="array" ref="K25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1" s="9" t="str" cm="1">
        <f t="array" ref="L25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1" s="11" t="str" cm="1">
        <f t="array" ref="M25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1" s="9" t="str" cm="1">
        <f t="array" ref="N2511">IF(IFERROR(VLOOKUP(VALUE(Table13[[#This Row],[County FIPS]]), VALUE([1]!Assignments_of_Authorization[#Data]), 1, FALSE), "N")&lt;&gt;"N", "Y", "N")</f>
        <v>N</v>
      </c>
      <c r="O2511" s="9" t="str" cm="1">
        <f t="array" ref="O25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1" s="9" t="str" cm="1">
        <f t="array" ref="P25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1" s="9" t="str" cm="1">
        <f t="array" ref="Q25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2" spans="2:17" x14ac:dyDescent="0.25">
      <c r="B2512" s="8" t="s">
        <v>4557</v>
      </c>
      <c r="C2512" t="s">
        <v>1548</v>
      </c>
      <c r="D2512" t="s">
        <v>65</v>
      </c>
      <c r="E2512" t="s">
        <v>8</v>
      </c>
      <c r="F2512" s="4">
        <v>929744</v>
      </c>
      <c r="G2512" s="6" t="str" cm="1">
        <f t="array" ref="G2512">IFERROR(VLOOKUP(VALUE(Table13[[#This Row],[County FIPS]]), IFERROR(IF(VALUE([1]!New_Licenses[#Data])=0, "Pending", VALUE([1]!New_Licenses[#Data])), [1]!New_Licenses[#Data]), 8, FALSE), "N/A")</f>
        <v>N/A</v>
      </c>
      <c r="H2512" s="9" t="str">
        <f>IF(AND(Table13[[#This Row],[Call Sign]]&lt;&gt;"N/A", Table13[[#This Row],[Call Sign]]&lt;&gt;"Pending"), "Y", "N")</f>
        <v>N</v>
      </c>
      <c r="I2512" s="10" t="str" cm="1">
        <f t="array" ref="I25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2" s="6" t="str" cm="1">
        <f t="array" ref="J2512">IF(IFERROR(VLOOKUP(VALUE(Table13[[#This Row],[County FIPS]]), IFERROR(IF(VALUE([1]!New_Leases[#Data])=0, "Pending", VALUE([1]!New_Leases[#Data])), [1]!New_Leases[#Data]), 13, FALSE), "N")="Active", "Y", "N")</f>
        <v>N</v>
      </c>
      <c r="K2512" s="9" t="str" cm="1">
        <f t="array" ref="K25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2" s="9" t="str" cm="1">
        <f t="array" ref="L25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2" s="11" t="str" cm="1">
        <f t="array" ref="M25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2" s="9" t="str" cm="1">
        <f t="array" ref="N2512">IF(IFERROR(VLOOKUP(VALUE(Table13[[#This Row],[County FIPS]]), VALUE([1]!Assignments_of_Authorization[#Data]), 1, FALSE), "N")&lt;&gt;"N", "Y", "N")</f>
        <v>N</v>
      </c>
      <c r="O2512" s="9" t="str" cm="1">
        <f t="array" ref="O25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2" s="9" t="str" cm="1">
        <f t="array" ref="P25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2" s="9" t="str" cm="1">
        <f t="array" ref="Q25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3" spans="2:17" x14ac:dyDescent="0.25">
      <c r="B2513" s="8" t="s">
        <v>4558</v>
      </c>
      <c r="C2513" t="s">
        <v>1548</v>
      </c>
      <c r="D2513" t="s">
        <v>706</v>
      </c>
      <c r="E2513" t="s">
        <v>6</v>
      </c>
      <c r="F2513" s="4">
        <v>19904</v>
      </c>
      <c r="G2513" s="6" t="str" cm="1">
        <f t="array" ref="G2513">IFERROR(VLOOKUP(VALUE(Table13[[#This Row],[County FIPS]]), IFERROR(IF(VALUE([1]!New_Licenses[#Data])=0, "Pending", VALUE([1]!New_Licenses[#Data])), [1]!New_Licenses[#Data]), 8, FALSE), "N/A")</f>
        <v>N/A</v>
      </c>
      <c r="H2513" s="9" t="str">
        <f>IF(AND(Table13[[#This Row],[Call Sign]]&lt;&gt;"N/A", Table13[[#This Row],[Call Sign]]&lt;&gt;"Pending"), "Y", "N")</f>
        <v>N</v>
      </c>
      <c r="I2513" s="10" t="str" cm="1">
        <f t="array" ref="I25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3" s="6" t="str" cm="1">
        <f t="array" ref="J2513">IF(IFERROR(VLOOKUP(VALUE(Table13[[#This Row],[County FIPS]]), IFERROR(IF(VALUE([1]!New_Leases[#Data])=0, "Pending", VALUE([1]!New_Leases[#Data])), [1]!New_Leases[#Data]), 13, FALSE), "N")="Active", "Y", "N")</f>
        <v>N</v>
      </c>
      <c r="K2513" s="9" t="str" cm="1">
        <f t="array" ref="K25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3" s="9" t="str" cm="1">
        <f t="array" ref="L25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3" s="11" t="str" cm="1">
        <f t="array" ref="M25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3" s="9" t="str" cm="1">
        <f t="array" ref="N2513">IF(IFERROR(VLOOKUP(VALUE(Table13[[#This Row],[County FIPS]]), VALUE([1]!Assignments_of_Authorization[#Data]), 1, FALSE), "N")&lt;&gt;"N", "Y", "N")</f>
        <v>N</v>
      </c>
      <c r="O2513" s="9" t="str" cm="1">
        <f t="array" ref="O25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3" s="9" t="str" cm="1">
        <f t="array" ref="P25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3" s="9" t="str" cm="1">
        <f t="array" ref="Q25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4" spans="2:17" x14ac:dyDescent="0.25">
      <c r="B2514" s="8" t="s">
        <v>4559</v>
      </c>
      <c r="C2514" t="s">
        <v>1548</v>
      </c>
      <c r="D2514" t="s">
        <v>443</v>
      </c>
      <c r="E2514" t="s">
        <v>6</v>
      </c>
      <c r="F2514" s="4">
        <v>13657</v>
      </c>
      <c r="G2514" s="6" t="str" cm="1">
        <f t="array" ref="G2514">IFERROR(VLOOKUP(VALUE(Table13[[#This Row],[County FIPS]]), IFERROR(IF(VALUE([1]!New_Licenses[#Data])=0, "Pending", VALUE([1]!New_Licenses[#Data])), [1]!New_Licenses[#Data]), 8, FALSE), "N/A")</f>
        <v>N/A</v>
      </c>
      <c r="H2514" s="9" t="str">
        <f>IF(AND(Table13[[#This Row],[Call Sign]]&lt;&gt;"N/A", Table13[[#This Row],[Call Sign]]&lt;&gt;"Pending"), "Y", "N")</f>
        <v>N</v>
      </c>
      <c r="I2514" s="10" t="str" cm="1">
        <f t="array" ref="I25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4" s="6" t="str" cm="1">
        <f t="array" ref="J2514">IF(IFERROR(VLOOKUP(VALUE(Table13[[#This Row],[County FIPS]]), IFERROR(IF(VALUE([1]!New_Leases[#Data])=0, "Pending", VALUE([1]!New_Leases[#Data])), [1]!New_Leases[#Data]), 13, FALSE), "N")="Active", "Y", "N")</f>
        <v>N</v>
      </c>
      <c r="K2514" s="9" t="str" cm="1">
        <f t="array" ref="K25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4" s="9" t="str" cm="1">
        <f t="array" ref="L25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4" s="11" t="str" cm="1">
        <f t="array" ref="M25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4" s="9" t="str" cm="1">
        <f t="array" ref="N2514">IF(IFERROR(VLOOKUP(VALUE(Table13[[#This Row],[County FIPS]]), VALUE([1]!Assignments_of_Authorization[#Data]), 1, FALSE), "N")&lt;&gt;"N", "Y", "N")</f>
        <v>N</v>
      </c>
      <c r="O2514" s="9" t="str" cm="1">
        <f t="array" ref="O25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4" s="9" t="str" cm="1">
        <f t="array" ref="P25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4" s="9" t="str" cm="1">
        <f t="array" ref="Q25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5" spans="2:17" x14ac:dyDescent="0.25">
      <c r="B2515" s="8" t="s">
        <v>4560</v>
      </c>
      <c r="C2515" t="s">
        <v>1548</v>
      </c>
      <c r="D2515" t="s">
        <v>594</v>
      </c>
      <c r="E2515" t="s">
        <v>8</v>
      </c>
      <c r="F2515" s="4">
        <v>158163</v>
      </c>
      <c r="G2515" s="6" t="str" cm="1">
        <f t="array" ref="G2515">IFERROR(VLOOKUP(VALUE(Table13[[#This Row],[County FIPS]]), IFERROR(IF(VALUE([1]!New_Licenses[#Data])=0, "Pending", VALUE([1]!New_Licenses[#Data])), [1]!New_Licenses[#Data]), 8, FALSE), "N/A")</f>
        <v>N/A</v>
      </c>
      <c r="H2515" s="9" t="str">
        <f>IF(AND(Table13[[#This Row],[Call Sign]]&lt;&gt;"N/A", Table13[[#This Row],[Call Sign]]&lt;&gt;"Pending"), "Y", "N")</f>
        <v>N</v>
      </c>
      <c r="I2515" s="10" t="str" cm="1">
        <f t="array" ref="I25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5" s="6" t="str" cm="1">
        <f t="array" ref="J2515">IF(IFERROR(VLOOKUP(VALUE(Table13[[#This Row],[County FIPS]]), IFERROR(IF(VALUE([1]!New_Leases[#Data])=0, "Pending", VALUE([1]!New_Leases[#Data])), [1]!New_Leases[#Data]), 13, FALSE), "N")="Active", "Y", "N")</f>
        <v>N</v>
      </c>
      <c r="K2515" s="9" t="str" cm="1">
        <f t="array" ref="K25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5" s="9" t="str" cm="1">
        <f t="array" ref="L25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5" s="11" t="str" cm="1">
        <f t="array" ref="M25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5" s="9" t="str" cm="1">
        <f t="array" ref="N2515">IF(IFERROR(VLOOKUP(VALUE(Table13[[#This Row],[County FIPS]]), VALUE([1]!Assignments_of_Authorization[#Data]), 1, FALSE), "N")&lt;&gt;"N", "Y", "N")</f>
        <v>N</v>
      </c>
      <c r="O2515" s="9" t="str" cm="1">
        <f t="array" ref="O25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5" s="9" t="str" cm="1">
        <f t="array" ref="P25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5" s="9" t="str" cm="1">
        <f t="array" ref="Q25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6" spans="2:17" x14ac:dyDescent="0.25">
      <c r="B2516" s="8" t="s">
        <v>4561</v>
      </c>
      <c r="C2516" t="s">
        <v>1548</v>
      </c>
      <c r="D2516" t="s">
        <v>710</v>
      </c>
      <c r="E2516" t="s">
        <v>8</v>
      </c>
      <c r="F2516" s="4">
        <v>196281</v>
      </c>
      <c r="G2516" s="6" t="str" cm="1">
        <f t="array" ref="G2516">IFERROR(VLOOKUP(VALUE(Table13[[#This Row],[County FIPS]]), IFERROR(IF(VALUE([1]!New_Licenses[#Data])=0, "Pending", VALUE([1]!New_Licenses[#Data])), [1]!New_Licenses[#Data]), 8, FALSE), "N/A")</f>
        <v>N/A</v>
      </c>
      <c r="H2516" s="9" t="str">
        <f>IF(AND(Table13[[#This Row],[Call Sign]]&lt;&gt;"N/A", Table13[[#This Row],[Call Sign]]&lt;&gt;"Pending"), "Y", "N")</f>
        <v>N</v>
      </c>
      <c r="I2516" s="10" t="str" cm="1">
        <f t="array" ref="I25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6" s="6" t="str" cm="1">
        <f t="array" ref="J2516">IF(IFERROR(VLOOKUP(VALUE(Table13[[#This Row],[County FIPS]]), IFERROR(IF(VALUE([1]!New_Leases[#Data])=0, "Pending", VALUE([1]!New_Leases[#Data])), [1]!New_Leases[#Data]), 13, FALSE), "N")="Active", "Y", "N")</f>
        <v>N</v>
      </c>
      <c r="K2516" s="9" t="str" cm="1">
        <f t="array" ref="K25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6" s="9" t="str" cm="1">
        <f t="array" ref="L25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6" s="11" t="str" cm="1">
        <f t="array" ref="M25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6" s="9" t="str" cm="1">
        <f t="array" ref="N2516">IF(IFERROR(VLOOKUP(VALUE(Table13[[#This Row],[County FIPS]]), VALUE([1]!Assignments_of_Authorization[#Data]), 1, FALSE), "N")&lt;&gt;"N", "Y", "N")</f>
        <v>N</v>
      </c>
      <c r="O2516" s="9" t="str" cm="1">
        <f t="array" ref="O25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6" s="9" t="str" cm="1">
        <f t="array" ref="P25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6" s="9" t="str" cm="1">
        <f t="array" ref="Q25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7" spans="2:17" x14ac:dyDescent="0.25">
      <c r="B2517" s="8" t="s">
        <v>4562</v>
      </c>
      <c r="C2517" t="s">
        <v>1548</v>
      </c>
      <c r="D2517" t="s">
        <v>597</v>
      </c>
      <c r="E2517" t="s">
        <v>8</v>
      </c>
      <c r="F2517" s="4">
        <v>60970</v>
      </c>
      <c r="G2517" s="6" t="str" cm="1">
        <f t="array" ref="G2517">IFERROR(VLOOKUP(VALUE(Table13[[#This Row],[County FIPS]]), IFERROR(IF(VALUE([1]!New_Licenses[#Data])=0, "Pending", VALUE([1]!New_Licenses[#Data])), [1]!New_Licenses[#Data]), 8, FALSE), "N/A")</f>
        <v>N/A</v>
      </c>
      <c r="H2517" s="9" t="str">
        <f>IF(AND(Table13[[#This Row],[Call Sign]]&lt;&gt;"N/A", Table13[[#This Row],[Call Sign]]&lt;&gt;"Pending"), "Y", "N")</f>
        <v>N</v>
      </c>
      <c r="I2517" s="10" t="str" cm="1">
        <f t="array" ref="I25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7" s="6" t="str" cm="1">
        <f t="array" ref="J2517">IF(IFERROR(VLOOKUP(VALUE(Table13[[#This Row],[County FIPS]]), IFERROR(IF(VALUE([1]!New_Leases[#Data])=0, "Pending", VALUE([1]!New_Leases[#Data])), [1]!New_Leases[#Data]), 13, FALSE), "N")="Active", "Y", "N")</f>
        <v>N</v>
      </c>
      <c r="K2517" s="9" t="str" cm="1">
        <f t="array" ref="K25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7" s="9" t="str" cm="1">
        <f t="array" ref="L25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7" s="11" t="str" cm="1">
        <f t="array" ref="M25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7" s="9" t="str" cm="1">
        <f t="array" ref="N2517">IF(IFERROR(VLOOKUP(VALUE(Table13[[#This Row],[County FIPS]]), VALUE([1]!Assignments_of_Authorization[#Data]), 1, FALSE), "N")&lt;&gt;"N", "Y", "N")</f>
        <v>N</v>
      </c>
      <c r="O2517" s="9" t="str" cm="1">
        <f t="array" ref="O25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7" s="9" t="str" cm="1">
        <f t="array" ref="P25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7" s="9" t="str" cm="1">
        <f t="array" ref="Q25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8" spans="2:17" x14ac:dyDescent="0.25">
      <c r="B2518" s="8" t="s">
        <v>4563</v>
      </c>
      <c r="C2518" t="s">
        <v>1548</v>
      </c>
      <c r="D2518" t="s">
        <v>1572</v>
      </c>
      <c r="E2518" t="s">
        <v>8</v>
      </c>
      <c r="F2518" s="4">
        <v>11615</v>
      </c>
      <c r="G2518" s="6" t="str" cm="1">
        <f t="array" ref="G2518">IFERROR(VLOOKUP(VALUE(Table13[[#This Row],[County FIPS]]), IFERROR(IF(VALUE([1]!New_Licenses[#Data])=0, "Pending", VALUE([1]!New_Licenses[#Data])), [1]!New_Licenses[#Data]), 8, FALSE), "N/A")</f>
        <v>N/A</v>
      </c>
      <c r="H2518" s="9" t="str">
        <f>IF(AND(Table13[[#This Row],[Call Sign]]&lt;&gt;"N/A", Table13[[#This Row],[Call Sign]]&lt;&gt;"Pending"), "Y", "N")</f>
        <v>N</v>
      </c>
      <c r="I2518" s="10" t="str" cm="1">
        <f t="array" ref="I25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8" s="6" t="str" cm="1">
        <f t="array" ref="J2518">IF(IFERROR(VLOOKUP(VALUE(Table13[[#This Row],[County FIPS]]), IFERROR(IF(VALUE([1]!New_Leases[#Data])=0, "Pending", VALUE([1]!New_Leases[#Data])), [1]!New_Leases[#Data]), 13, FALSE), "N")="Active", "Y", "N")</f>
        <v>N</v>
      </c>
      <c r="K2518" s="9" t="str" cm="1">
        <f t="array" ref="K25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8" s="9" t="str" cm="1">
        <f t="array" ref="L25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8" s="11" t="str" cm="1">
        <f t="array" ref="M25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8" s="9" t="str" cm="1">
        <f t="array" ref="N2518">IF(IFERROR(VLOOKUP(VALUE(Table13[[#This Row],[County FIPS]]), VALUE([1]!Assignments_of_Authorization[#Data]), 1, FALSE), "N")&lt;&gt;"N", "Y", "N")</f>
        <v>N</v>
      </c>
      <c r="O2518" s="9" t="str" cm="1">
        <f t="array" ref="O25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8" s="9" t="str" cm="1">
        <f t="array" ref="P25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8" s="9" t="str" cm="1">
        <f t="array" ref="Q25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19" spans="2:17" x14ac:dyDescent="0.25">
      <c r="B2519" s="8" t="s">
        <v>4564</v>
      </c>
      <c r="C2519" t="s">
        <v>1548</v>
      </c>
      <c r="D2519" t="s">
        <v>1573</v>
      </c>
      <c r="E2519" t="s">
        <v>6</v>
      </c>
      <c r="F2519" s="4">
        <v>17928</v>
      </c>
      <c r="G2519" s="6" t="str" cm="1">
        <f t="array" ref="G2519">IFERROR(VLOOKUP(VALUE(Table13[[#This Row],[County FIPS]]), IFERROR(IF(VALUE([1]!New_Licenses[#Data])=0, "Pending", VALUE([1]!New_Licenses[#Data])), [1]!New_Licenses[#Data]), 8, FALSE), "N/A")</f>
        <v>N/A</v>
      </c>
      <c r="H2519" s="9" t="str">
        <f>IF(AND(Table13[[#This Row],[Call Sign]]&lt;&gt;"N/A", Table13[[#This Row],[Call Sign]]&lt;&gt;"Pending"), "Y", "N")</f>
        <v>N</v>
      </c>
      <c r="I2519" s="10" t="str" cm="1">
        <f t="array" ref="I25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19" s="6" t="str" cm="1">
        <f t="array" ref="J2519">IF(IFERROR(VLOOKUP(VALUE(Table13[[#This Row],[County FIPS]]), IFERROR(IF(VALUE([1]!New_Leases[#Data])=0, "Pending", VALUE([1]!New_Leases[#Data])), [1]!New_Leases[#Data]), 13, FALSE), "N")="Active", "Y", "N")</f>
        <v>N</v>
      </c>
      <c r="K2519" s="9" t="str" cm="1">
        <f t="array" ref="K25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19" s="9" t="str" cm="1">
        <f t="array" ref="L25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19" s="11" t="str" cm="1">
        <f t="array" ref="M25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19" s="9" t="str" cm="1">
        <f t="array" ref="N2519">IF(IFERROR(VLOOKUP(VALUE(Table13[[#This Row],[County FIPS]]), VALUE([1]!Assignments_of_Authorization[#Data]), 1, FALSE), "N")&lt;&gt;"N", "Y", "N")</f>
        <v>N</v>
      </c>
      <c r="O2519" s="9" t="str" cm="1">
        <f t="array" ref="O25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19" s="9" t="str" cm="1">
        <f t="array" ref="P25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19" s="9" t="str" cm="1">
        <f t="array" ref="Q25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0" spans="2:17" x14ac:dyDescent="0.25">
      <c r="B2520" s="8" t="s">
        <v>4565</v>
      </c>
      <c r="C2520" t="s">
        <v>1548</v>
      </c>
      <c r="D2520" t="s">
        <v>176</v>
      </c>
      <c r="E2520" t="s">
        <v>6</v>
      </c>
      <c r="F2520" s="4">
        <v>19802</v>
      </c>
      <c r="G2520" s="6" t="str" cm="1">
        <f t="array" ref="G2520">IFERROR(VLOOKUP(VALUE(Table13[[#This Row],[County FIPS]]), IFERROR(IF(VALUE([1]!New_Licenses[#Data])=0, "Pending", VALUE([1]!New_Licenses[#Data])), [1]!New_Licenses[#Data]), 8, FALSE), "N/A")</f>
        <v>N/A</v>
      </c>
      <c r="H2520" s="9" t="str">
        <f>IF(AND(Table13[[#This Row],[Call Sign]]&lt;&gt;"N/A", Table13[[#This Row],[Call Sign]]&lt;&gt;"Pending"), "Y", "N")</f>
        <v>N</v>
      </c>
      <c r="I2520" s="10" t="str" cm="1">
        <f t="array" ref="I25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0" s="6" t="str" cm="1">
        <f t="array" ref="J2520">IF(IFERROR(VLOOKUP(VALUE(Table13[[#This Row],[County FIPS]]), IFERROR(IF(VALUE([1]!New_Leases[#Data])=0, "Pending", VALUE([1]!New_Leases[#Data])), [1]!New_Leases[#Data]), 13, FALSE), "N")="Active", "Y", "N")</f>
        <v>N</v>
      </c>
      <c r="K2520" s="9" t="str" cm="1">
        <f t="array" ref="K25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0" s="9" t="str" cm="1">
        <f t="array" ref="L25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0" s="11" t="str" cm="1">
        <f t="array" ref="M25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0" s="9" t="str" cm="1">
        <f t="array" ref="N2520">IF(IFERROR(VLOOKUP(VALUE(Table13[[#This Row],[County FIPS]]), VALUE([1]!Assignments_of_Authorization[#Data]), 1, FALSE), "N")&lt;&gt;"N", "Y", "N")</f>
        <v>N</v>
      </c>
      <c r="O2520" s="9" t="str" cm="1">
        <f t="array" ref="O25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0" s="9" t="str" cm="1">
        <f t="array" ref="P25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0" s="9" t="str" cm="1">
        <f t="array" ref="Q25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1" spans="2:17" x14ac:dyDescent="0.25">
      <c r="B2521" s="8" t="s">
        <v>4566</v>
      </c>
      <c r="C2521" t="s">
        <v>1548</v>
      </c>
      <c r="D2521" t="s">
        <v>177</v>
      </c>
      <c r="E2521" t="s">
        <v>6</v>
      </c>
      <c r="F2521" s="4">
        <v>6168</v>
      </c>
      <c r="G2521" s="6" t="str" cm="1">
        <f t="array" ref="G2521">IFERROR(VLOOKUP(VALUE(Table13[[#This Row],[County FIPS]]), IFERROR(IF(VALUE([1]!New_Licenses[#Data])=0, "Pending", VALUE([1]!New_Licenses[#Data])), [1]!New_Licenses[#Data]), 8, FALSE), "N/A")</f>
        <v>N/A</v>
      </c>
      <c r="H2521" s="9" t="str">
        <f>IF(AND(Table13[[#This Row],[Call Sign]]&lt;&gt;"N/A", Table13[[#This Row],[Call Sign]]&lt;&gt;"Pending"), "Y", "N")</f>
        <v>N</v>
      </c>
      <c r="I2521" s="10" t="str" cm="1">
        <f t="array" ref="I25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1" s="6" t="str" cm="1">
        <f t="array" ref="J2521">IF(IFERROR(VLOOKUP(VALUE(Table13[[#This Row],[County FIPS]]), IFERROR(IF(VALUE([1]!New_Leases[#Data])=0, "Pending", VALUE([1]!New_Leases[#Data])), [1]!New_Leases[#Data]), 13, FALSE), "N")="Active", "Y", "N")</f>
        <v>N</v>
      </c>
      <c r="K2521" s="9" t="str" cm="1">
        <f t="array" ref="K25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1" s="9" t="str" cm="1">
        <f t="array" ref="L25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1" s="11" t="str" cm="1">
        <f t="array" ref="M25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1" s="9" t="str" cm="1">
        <f t="array" ref="N2521">IF(IFERROR(VLOOKUP(VALUE(Table13[[#This Row],[County FIPS]]), VALUE([1]!Assignments_of_Authorization[#Data]), 1, FALSE), "N")&lt;&gt;"N", "Y", "N")</f>
        <v>N</v>
      </c>
      <c r="O2521" s="9" t="str" cm="1">
        <f t="array" ref="O25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1" s="9" t="str" cm="1">
        <f t="array" ref="P25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1" s="9" t="str" cm="1">
        <f t="array" ref="Q25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2" spans="2:17" x14ac:dyDescent="0.25">
      <c r="B2522" s="8" t="s">
        <v>4567</v>
      </c>
      <c r="C2522" t="s">
        <v>1548</v>
      </c>
      <c r="D2522" t="s">
        <v>459</v>
      </c>
      <c r="E2522" t="s">
        <v>6</v>
      </c>
      <c r="F2522" s="4">
        <v>40953</v>
      </c>
      <c r="G2522" s="6" t="str" cm="1">
        <f t="array" ref="G2522">IFERROR(VLOOKUP(VALUE(Table13[[#This Row],[County FIPS]]), IFERROR(IF(VALUE([1]!New_Licenses[#Data])=0, "Pending", VALUE([1]!New_Licenses[#Data])), [1]!New_Licenses[#Data]), 8, FALSE), "N/A")</f>
        <v>N/A</v>
      </c>
      <c r="H2522" s="9" t="str">
        <f>IF(AND(Table13[[#This Row],[Call Sign]]&lt;&gt;"N/A", Table13[[#This Row],[Call Sign]]&lt;&gt;"Pending"), "Y", "N")</f>
        <v>N</v>
      </c>
      <c r="I2522" s="10" t="str" cm="1">
        <f t="array" ref="I25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2" s="6" t="str" cm="1">
        <f t="array" ref="J2522">IF(IFERROR(VLOOKUP(VALUE(Table13[[#This Row],[County FIPS]]), IFERROR(IF(VALUE([1]!New_Leases[#Data])=0, "Pending", VALUE([1]!New_Leases[#Data])), [1]!New_Leases[#Data]), 13, FALSE), "N")="Active", "Y", "N")</f>
        <v>N</v>
      </c>
      <c r="K2522" s="9" t="str" cm="1">
        <f t="array" ref="K25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2" s="9" t="str" cm="1">
        <f t="array" ref="L25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2" s="11" t="str" cm="1">
        <f t="array" ref="M25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2" s="9" t="str" cm="1">
        <f t="array" ref="N2522">IF(IFERROR(VLOOKUP(VALUE(Table13[[#This Row],[County FIPS]]), VALUE([1]!Assignments_of_Authorization[#Data]), 1, FALSE), "N")&lt;&gt;"N", "Y", "N")</f>
        <v>N</v>
      </c>
      <c r="O2522" s="9" t="str" cm="1">
        <f t="array" ref="O25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2" s="9" t="str" cm="1">
        <f t="array" ref="P25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2" s="9" t="str" cm="1">
        <f t="array" ref="Q25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3" spans="2:17" x14ac:dyDescent="0.25">
      <c r="B2523" s="8" t="s">
        <v>4568</v>
      </c>
      <c r="C2523" t="s">
        <v>1548</v>
      </c>
      <c r="D2523" t="s">
        <v>71</v>
      </c>
      <c r="E2523" t="s">
        <v>8</v>
      </c>
      <c r="F2523" s="4">
        <v>133001</v>
      </c>
      <c r="G2523" s="6" t="str" cm="1">
        <f t="array" ref="G2523">IFERROR(VLOOKUP(VALUE(Table13[[#This Row],[County FIPS]]), IFERROR(IF(VALUE([1]!New_Licenses[#Data])=0, "Pending", VALUE([1]!New_Licenses[#Data])), [1]!New_Licenses[#Data]), 8, FALSE), "N/A")</f>
        <v>N/A</v>
      </c>
      <c r="H2523" s="9" t="str">
        <f>IF(AND(Table13[[#This Row],[Call Sign]]&lt;&gt;"N/A", Table13[[#This Row],[Call Sign]]&lt;&gt;"Pending"), "Y", "N")</f>
        <v>N</v>
      </c>
      <c r="I2523" s="10" t="str" cm="1">
        <f t="array" ref="I25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3" s="6" t="str" cm="1">
        <f t="array" ref="J2523">IF(IFERROR(VLOOKUP(VALUE(Table13[[#This Row],[County FIPS]]), IFERROR(IF(VALUE([1]!New_Leases[#Data])=0, "Pending", VALUE([1]!New_Leases[#Data])), [1]!New_Leases[#Data]), 13, FALSE), "N")="Active", "Y", "N")</f>
        <v>N</v>
      </c>
      <c r="K2523" s="9" t="str" cm="1">
        <f t="array" ref="K25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3" s="9" t="str" cm="1">
        <f t="array" ref="L25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3" s="11" t="str" cm="1">
        <f t="array" ref="M25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3" s="9" t="str" cm="1">
        <f t="array" ref="N2523">IF(IFERROR(VLOOKUP(VALUE(Table13[[#This Row],[County FIPS]]), VALUE([1]!Assignments_of_Authorization[#Data]), 1, FALSE), "N")&lt;&gt;"N", "Y", "N")</f>
        <v>N</v>
      </c>
      <c r="O2523" s="9" t="str" cm="1">
        <f t="array" ref="O25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3" s="9" t="str" cm="1">
        <f t="array" ref="P25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3" s="9" t="str" cm="1">
        <f t="array" ref="Q25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4" spans="2:17" x14ac:dyDescent="0.25">
      <c r="B2524" s="8" t="s">
        <v>4569</v>
      </c>
      <c r="C2524" t="s">
        <v>1548</v>
      </c>
      <c r="D2524" t="s">
        <v>460</v>
      </c>
      <c r="E2524" t="s">
        <v>6</v>
      </c>
      <c r="F2524" s="4">
        <v>16232</v>
      </c>
      <c r="G2524" s="6" t="str" cm="1">
        <f t="array" ref="G2524">IFERROR(VLOOKUP(VALUE(Table13[[#This Row],[County FIPS]]), IFERROR(IF(VALUE([1]!New_Licenses[#Data])=0, "Pending", VALUE([1]!New_Licenses[#Data])), [1]!New_Licenses[#Data]), 8, FALSE), "N/A")</f>
        <v>N/A</v>
      </c>
      <c r="H2524" s="9" t="str">
        <f>IF(AND(Table13[[#This Row],[Call Sign]]&lt;&gt;"N/A", Table13[[#This Row],[Call Sign]]&lt;&gt;"Pending"), "Y", "N")</f>
        <v>N</v>
      </c>
      <c r="I2524" s="10" t="str" cm="1">
        <f t="array" ref="I25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4" s="6" t="str" cm="1">
        <f t="array" ref="J2524">IF(IFERROR(VLOOKUP(VALUE(Table13[[#This Row],[County FIPS]]), IFERROR(IF(VALUE([1]!New_Leases[#Data])=0, "Pending", VALUE([1]!New_Leases[#Data])), [1]!New_Leases[#Data]), 13, FALSE), "N")="Active", "Y", "N")</f>
        <v>N</v>
      </c>
      <c r="K2524" s="9" t="str" cm="1">
        <f t="array" ref="K25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4" s="9" t="str" cm="1">
        <f t="array" ref="L25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4" s="11" t="str" cm="1">
        <f t="array" ref="M25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4" s="9" t="str" cm="1">
        <f t="array" ref="N2524">IF(IFERROR(VLOOKUP(VALUE(Table13[[#This Row],[County FIPS]]), VALUE([1]!Assignments_of_Authorization[#Data]), 1, FALSE), "N")&lt;&gt;"N", "Y", "N")</f>
        <v>N</v>
      </c>
      <c r="O2524" s="9" t="str" cm="1">
        <f t="array" ref="O25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4" s="9" t="str" cm="1">
        <f t="array" ref="P25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4" s="9" t="str" cm="1">
        <f t="array" ref="Q25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5" spans="2:17" x14ac:dyDescent="0.25">
      <c r="B2525" s="8" t="s">
        <v>4570</v>
      </c>
      <c r="C2525" t="s">
        <v>1548</v>
      </c>
      <c r="D2525" t="s">
        <v>1574</v>
      </c>
      <c r="E2525" t="s">
        <v>6</v>
      </c>
      <c r="F2525" s="4">
        <v>32902</v>
      </c>
      <c r="G2525" s="6" t="str" cm="1">
        <f t="array" ref="G2525">IFERROR(VLOOKUP(VALUE(Table13[[#This Row],[County FIPS]]), IFERROR(IF(VALUE([1]!New_Licenses[#Data])=0, "Pending", VALUE([1]!New_Licenses[#Data])), [1]!New_Licenses[#Data]), 8, FALSE), "N/A")</f>
        <v>N/A</v>
      </c>
      <c r="H2525" s="9" t="str">
        <f>IF(AND(Table13[[#This Row],[Call Sign]]&lt;&gt;"N/A", Table13[[#This Row],[Call Sign]]&lt;&gt;"Pending"), "Y", "N")</f>
        <v>N</v>
      </c>
      <c r="I2525" s="10" t="str" cm="1">
        <f t="array" ref="I25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5" s="6" t="str" cm="1">
        <f t="array" ref="J2525">IF(IFERROR(VLOOKUP(VALUE(Table13[[#This Row],[County FIPS]]), IFERROR(IF(VALUE([1]!New_Leases[#Data])=0, "Pending", VALUE([1]!New_Leases[#Data])), [1]!New_Leases[#Data]), 13, FALSE), "N")="Active", "Y", "N")</f>
        <v>N</v>
      </c>
      <c r="K2525" s="9" t="str" cm="1">
        <f t="array" ref="K25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5" s="9" t="str" cm="1">
        <f t="array" ref="L25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5" s="11" t="str" cm="1">
        <f t="array" ref="M25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5" s="9" t="str" cm="1">
        <f t="array" ref="N2525">IF(IFERROR(VLOOKUP(VALUE(Table13[[#This Row],[County FIPS]]), VALUE([1]!Assignments_of_Authorization[#Data]), 1, FALSE), "N")&lt;&gt;"N", "Y", "N")</f>
        <v>N</v>
      </c>
      <c r="O2525" s="9" t="str" cm="1">
        <f t="array" ref="O25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5" s="9" t="str" cm="1">
        <f t="array" ref="P25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5" s="9" t="str" cm="1">
        <f t="array" ref="Q25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6" spans="2:17" x14ac:dyDescent="0.25">
      <c r="B2526" s="8" t="s">
        <v>4571</v>
      </c>
      <c r="C2526" t="s">
        <v>1548</v>
      </c>
      <c r="D2526" t="s">
        <v>178</v>
      </c>
      <c r="E2526" t="s">
        <v>6</v>
      </c>
      <c r="F2526" s="4">
        <v>27351</v>
      </c>
      <c r="G2526" s="6" t="str" cm="1">
        <f t="array" ref="G2526">IFERROR(VLOOKUP(VALUE(Table13[[#This Row],[County FIPS]]), IFERROR(IF(VALUE([1]!New_Licenses[#Data])=0, "Pending", VALUE([1]!New_Licenses[#Data])), [1]!New_Licenses[#Data]), 8, FALSE), "N/A")</f>
        <v>N/A</v>
      </c>
      <c r="H2526" s="9" t="str">
        <f>IF(AND(Table13[[#This Row],[Call Sign]]&lt;&gt;"N/A", Table13[[#This Row],[Call Sign]]&lt;&gt;"Pending"), "Y", "N")</f>
        <v>N</v>
      </c>
      <c r="I2526" s="10" t="str" cm="1">
        <f t="array" ref="I25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6" s="6" t="str" cm="1">
        <f t="array" ref="J2526">IF(IFERROR(VLOOKUP(VALUE(Table13[[#This Row],[County FIPS]]), IFERROR(IF(VALUE([1]!New_Leases[#Data])=0, "Pending", VALUE([1]!New_Leases[#Data])), [1]!New_Leases[#Data]), 13, FALSE), "N")="Active", "Y", "N")</f>
        <v>N</v>
      </c>
      <c r="K2526" s="9" t="str" cm="1">
        <f t="array" ref="K25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6" s="9" t="str" cm="1">
        <f t="array" ref="L25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6" s="11" t="str" cm="1">
        <f t="array" ref="M25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6" s="9" t="str" cm="1">
        <f t="array" ref="N2526">IF(IFERROR(VLOOKUP(VALUE(Table13[[#This Row],[County FIPS]]), VALUE([1]!Assignments_of_Authorization[#Data]), 1, FALSE), "N")&lt;&gt;"N", "Y", "N")</f>
        <v>N</v>
      </c>
      <c r="O2526" s="9" t="str" cm="1">
        <f t="array" ref="O25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6" s="9" t="str" cm="1">
        <f t="array" ref="P25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6" s="9" t="str" cm="1">
        <f t="array" ref="Q25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7" spans="2:17" x14ac:dyDescent="0.25">
      <c r="B2527" s="8" t="s">
        <v>4572</v>
      </c>
      <c r="C2527" t="s">
        <v>1548</v>
      </c>
      <c r="D2527" t="s">
        <v>559</v>
      </c>
      <c r="E2527" t="s">
        <v>8</v>
      </c>
      <c r="F2527" s="4">
        <v>247726</v>
      </c>
      <c r="G2527" s="6" t="str" cm="1">
        <f t="array" ref="G2527">IFERROR(VLOOKUP(VALUE(Table13[[#This Row],[County FIPS]]), IFERROR(IF(VALUE([1]!New_Licenses[#Data])=0, "Pending", VALUE([1]!New_Licenses[#Data])), [1]!New_Licenses[#Data]), 8, FALSE), "N/A")</f>
        <v>N/A</v>
      </c>
      <c r="H2527" s="9" t="str">
        <f>IF(AND(Table13[[#This Row],[Call Sign]]&lt;&gt;"N/A", Table13[[#This Row],[Call Sign]]&lt;&gt;"Pending"), "Y", "N")</f>
        <v>N</v>
      </c>
      <c r="I2527" s="10" t="str" cm="1">
        <f t="array" ref="I25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7" s="6" t="str" cm="1">
        <f t="array" ref="J2527">IF(IFERROR(VLOOKUP(VALUE(Table13[[#This Row],[County FIPS]]), IFERROR(IF(VALUE([1]!New_Leases[#Data])=0, "Pending", VALUE([1]!New_Leases[#Data])), [1]!New_Leases[#Data]), 13, FALSE), "N")="Active", "Y", "N")</f>
        <v>N</v>
      </c>
      <c r="K2527" s="9" t="str" cm="1">
        <f t="array" ref="K25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7" s="9" t="str" cm="1">
        <f t="array" ref="L25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7" s="11" t="str" cm="1">
        <f t="array" ref="M25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7" s="9" t="str" cm="1">
        <f t="array" ref="N2527">IF(IFERROR(VLOOKUP(VALUE(Table13[[#This Row],[County FIPS]]), VALUE([1]!Assignments_of_Authorization[#Data]), 1, FALSE), "N")&lt;&gt;"N", "Y", "N")</f>
        <v>N</v>
      </c>
      <c r="O2527" s="9" t="str" cm="1">
        <f t="array" ref="O25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7" s="9" t="str" cm="1">
        <f t="array" ref="P25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7" s="9" t="str" cm="1">
        <f t="array" ref="Q25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8" spans="2:17" x14ac:dyDescent="0.25">
      <c r="B2528" s="8" t="s">
        <v>4573</v>
      </c>
      <c r="C2528" t="s">
        <v>1548</v>
      </c>
      <c r="D2528" t="s">
        <v>715</v>
      </c>
      <c r="E2528" t="s">
        <v>8</v>
      </c>
      <c r="F2528" s="4">
        <v>147737</v>
      </c>
      <c r="G2528" s="6" t="str" cm="1">
        <f t="array" ref="G2528">IFERROR(VLOOKUP(VALUE(Table13[[#This Row],[County FIPS]]), IFERROR(IF(VALUE([1]!New_Licenses[#Data])=0, "Pending", VALUE([1]!New_Licenses[#Data])), [1]!New_Licenses[#Data]), 8, FALSE), "N/A")</f>
        <v>N/A</v>
      </c>
      <c r="H2528" s="9" t="str">
        <f>IF(AND(Table13[[#This Row],[Call Sign]]&lt;&gt;"N/A", Table13[[#This Row],[Call Sign]]&lt;&gt;"Pending"), "Y", "N")</f>
        <v>N</v>
      </c>
      <c r="I2528" s="10" t="str" cm="1">
        <f t="array" ref="I25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8" s="6" t="str" cm="1">
        <f t="array" ref="J2528">IF(IFERROR(VLOOKUP(VALUE(Table13[[#This Row],[County FIPS]]), IFERROR(IF(VALUE([1]!New_Leases[#Data])=0, "Pending", VALUE([1]!New_Leases[#Data])), [1]!New_Leases[#Data]), 13, FALSE), "N")="Active", "Y", "N")</f>
        <v>N</v>
      </c>
      <c r="K2528" s="9" t="str" cm="1">
        <f t="array" ref="K25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8" s="9" t="str" cm="1">
        <f t="array" ref="L25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8" s="11" t="str" cm="1">
        <f t="array" ref="M25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8" s="9" t="str" cm="1">
        <f t="array" ref="N2528">IF(IFERROR(VLOOKUP(VALUE(Table13[[#This Row],[County FIPS]]), VALUE([1]!Assignments_of_Authorization[#Data]), 1, FALSE), "N")&lt;&gt;"N", "Y", "N")</f>
        <v>N</v>
      </c>
      <c r="O2528" s="9" t="str" cm="1">
        <f t="array" ref="O25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8" s="9" t="str" cm="1">
        <f t="array" ref="P25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8" s="9" t="str" cm="1">
        <f t="array" ref="Q25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29" spans="2:17" x14ac:dyDescent="0.25">
      <c r="B2529" s="8" t="s">
        <v>4574</v>
      </c>
      <c r="C2529" t="s">
        <v>1575</v>
      </c>
      <c r="D2529" t="s">
        <v>651</v>
      </c>
      <c r="E2529" t="s">
        <v>6</v>
      </c>
      <c r="F2529" s="4">
        <v>57922</v>
      </c>
      <c r="G2529" s="6" t="str" cm="1">
        <f t="array" ref="G2529">IFERROR(VLOOKUP(VALUE(Table13[[#This Row],[County FIPS]]), IFERROR(IF(VALUE([1]!New_Licenses[#Data])=0, "Pending", VALUE([1]!New_Licenses[#Data])), [1]!New_Licenses[#Data]), 8, FALSE), "N/A")</f>
        <v>N/A</v>
      </c>
      <c r="H2529" s="9" t="str">
        <f>IF(AND(Table13[[#This Row],[Call Sign]]&lt;&gt;"N/A", Table13[[#This Row],[Call Sign]]&lt;&gt;"Pending"), "Y", "N")</f>
        <v>N</v>
      </c>
      <c r="I2529" s="10" t="str" cm="1">
        <f t="array" ref="I25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29" s="6" t="str" cm="1">
        <f t="array" ref="J2529">IF(IFERROR(VLOOKUP(VALUE(Table13[[#This Row],[County FIPS]]), IFERROR(IF(VALUE([1]!New_Leases[#Data])=0, "Pending", VALUE([1]!New_Leases[#Data])), [1]!New_Leases[#Data]), 13, FALSE), "N")="Active", "Y", "N")</f>
        <v>N</v>
      </c>
      <c r="K2529" s="9" t="str" cm="1">
        <f t="array" ref="K25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29" s="9" t="str" cm="1">
        <f t="array" ref="L25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29" s="11" t="str" cm="1">
        <f t="array" ref="M25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29" s="9" t="str" cm="1">
        <f t="array" ref="N2529">IF(IFERROR(VLOOKUP(VALUE(Table13[[#This Row],[County FIPS]]), VALUE([1]!Assignments_of_Authorization[#Data]), 1, FALSE), "N")&lt;&gt;"N", "Y", "N")</f>
        <v>N</v>
      </c>
      <c r="O2529" s="9" t="str" cm="1">
        <f t="array" ref="O25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29" s="9" t="str" cm="1">
        <f t="array" ref="P25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29" s="9" t="str" cm="1">
        <f t="array" ref="Q25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0" spans="2:17" x14ac:dyDescent="0.25">
      <c r="B2530" s="8" t="s">
        <v>4575</v>
      </c>
      <c r="C2530" t="s">
        <v>1575</v>
      </c>
      <c r="D2530" t="s">
        <v>1576</v>
      </c>
      <c r="E2530" t="s">
        <v>6</v>
      </c>
      <c r="F2530" s="4">
        <v>18610</v>
      </c>
      <c r="G2530" s="6" t="str" cm="1">
        <f t="array" ref="G2530">IFERROR(VLOOKUP(VALUE(Table13[[#This Row],[County FIPS]]), IFERROR(IF(VALUE([1]!New_Licenses[#Data])=0, "Pending", VALUE([1]!New_Licenses[#Data])), [1]!New_Licenses[#Data]), 8, FALSE), "N/A")</f>
        <v>N/A</v>
      </c>
      <c r="H2530" s="9" t="str">
        <f>IF(AND(Table13[[#This Row],[Call Sign]]&lt;&gt;"N/A", Table13[[#This Row],[Call Sign]]&lt;&gt;"Pending"), "Y", "N")</f>
        <v>N</v>
      </c>
      <c r="I2530" s="10" t="str" cm="1">
        <f t="array" ref="I25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0" s="6" t="str" cm="1">
        <f t="array" ref="J2530">IF(IFERROR(VLOOKUP(VALUE(Table13[[#This Row],[County FIPS]]), IFERROR(IF(VALUE([1]!New_Leases[#Data])=0, "Pending", VALUE([1]!New_Leases[#Data])), [1]!New_Leases[#Data]), 13, FALSE), "N")="Active", "Y", "N")</f>
        <v>N</v>
      </c>
      <c r="K2530" s="9" t="str" cm="1">
        <f t="array" ref="K25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0" s="9" t="str" cm="1">
        <f t="array" ref="L25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0" s="11" t="str" cm="1">
        <f t="array" ref="M25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0" s="9" t="str" cm="1">
        <f t="array" ref="N2530">IF(IFERROR(VLOOKUP(VALUE(Table13[[#This Row],[County FIPS]]), VALUE([1]!Assignments_of_Authorization[#Data]), 1, FALSE), "N")&lt;&gt;"N", "Y", "N")</f>
        <v>N</v>
      </c>
      <c r="O2530" s="9" t="str" cm="1">
        <f t="array" ref="O25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0" s="9" t="str" cm="1">
        <f t="array" ref="P25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0" s="9" t="str" cm="1">
        <f t="array" ref="Q25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1" spans="2:17" x14ac:dyDescent="0.25">
      <c r="B2531" s="8" t="s">
        <v>4576</v>
      </c>
      <c r="C2531" t="s">
        <v>1575</v>
      </c>
      <c r="D2531" t="s">
        <v>1577</v>
      </c>
      <c r="E2531" t="s">
        <v>8</v>
      </c>
      <c r="F2531" s="4">
        <v>86395</v>
      </c>
      <c r="G2531" s="6" t="str" cm="1">
        <f t="array" ref="G2531">IFERROR(VLOOKUP(VALUE(Table13[[#This Row],[County FIPS]]), IFERROR(IF(VALUE([1]!New_Licenses[#Data])=0, "Pending", VALUE([1]!New_Licenses[#Data])), [1]!New_Licenses[#Data]), 8, FALSE), "N/A")</f>
        <v>N/A</v>
      </c>
      <c r="H2531" s="9" t="str">
        <f>IF(AND(Table13[[#This Row],[Call Sign]]&lt;&gt;"N/A", Table13[[#This Row],[Call Sign]]&lt;&gt;"Pending"), "Y", "N")</f>
        <v>N</v>
      </c>
      <c r="I2531" s="10" t="str" cm="1">
        <f t="array" ref="I25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1" s="6" t="str" cm="1">
        <f t="array" ref="J2531">IF(IFERROR(VLOOKUP(VALUE(Table13[[#This Row],[County FIPS]]), IFERROR(IF(VALUE([1]!New_Leases[#Data])=0, "Pending", VALUE([1]!New_Leases[#Data])), [1]!New_Leases[#Data]), 13, FALSE), "N")="Active", "Y", "N")</f>
        <v>N</v>
      </c>
      <c r="K2531" s="9" t="str" cm="1">
        <f t="array" ref="K25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1" s="9" t="str" cm="1">
        <f t="array" ref="L25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1" s="11" t="str" cm="1">
        <f t="array" ref="M25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1" s="9" t="str" cm="1">
        <f t="array" ref="N2531">IF(IFERROR(VLOOKUP(VALUE(Table13[[#This Row],[County FIPS]]), VALUE([1]!Assignments_of_Authorization[#Data]), 1, FALSE), "N")&lt;&gt;"N", "Y", "N")</f>
        <v>N</v>
      </c>
      <c r="O2531" s="9" t="str" cm="1">
        <f t="array" ref="O25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1" s="9" t="str" cm="1">
        <f t="array" ref="P25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1" s="9" t="str" cm="1">
        <f t="array" ref="Q25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2" spans="2:17" x14ac:dyDescent="0.25">
      <c r="B2532" s="8" t="s">
        <v>4577</v>
      </c>
      <c r="C2532" t="s">
        <v>1575</v>
      </c>
      <c r="D2532" t="s">
        <v>1578</v>
      </c>
      <c r="E2532" t="s">
        <v>6</v>
      </c>
      <c r="F2532" s="4">
        <v>23830</v>
      </c>
      <c r="G2532" s="6" t="str" cm="1">
        <f t="array" ref="G2532">IFERROR(VLOOKUP(VALUE(Table13[[#This Row],[County FIPS]]), IFERROR(IF(VALUE([1]!New_Licenses[#Data])=0, "Pending", VALUE([1]!New_Licenses[#Data])), [1]!New_Licenses[#Data]), 8, FALSE), "N/A")</f>
        <v>N/A</v>
      </c>
      <c r="H2532" s="9" t="str">
        <f>IF(AND(Table13[[#This Row],[Call Sign]]&lt;&gt;"N/A", Table13[[#This Row],[Call Sign]]&lt;&gt;"Pending"), "Y", "N")</f>
        <v>N</v>
      </c>
      <c r="I2532" s="10" t="str" cm="1">
        <f t="array" ref="I25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2" s="6" t="str" cm="1">
        <f t="array" ref="J2532">IF(IFERROR(VLOOKUP(VALUE(Table13[[#This Row],[County FIPS]]), IFERROR(IF(VALUE([1]!New_Leases[#Data])=0, "Pending", VALUE([1]!New_Leases[#Data])), [1]!New_Leases[#Data]), 13, FALSE), "N")="Active", "Y", "N")</f>
        <v>N</v>
      </c>
      <c r="K2532" s="9" t="str" cm="1">
        <f t="array" ref="K25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2" s="9" t="str" cm="1">
        <f t="array" ref="L25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2" s="11" t="str" cm="1">
        <f t="array" ref="M25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2" s="9" t="str" cm="1">
        <f t="array" ref="N2532">IF(IFERROR(VLOOKUP(VALUE(Table13[[#This Row],[County FIPS]]), VALUE([1]!Assignments_of_Authorization[#Data]), 1, FALSE), "N")&lt;&gt;"N", "Y", "N")</f>
        <v>N</v>
      </c>
      <c r="O2532" s="9" t="str" cm="1">
        <f t="array" ref="O25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2" s="9" t="str" cm="1">
        <f t="array" ref="P25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2" s="9" t="str" cm="1">
        <f t="array" ref="Q25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3" spans="2:17" x14ac:dyDescent="0.25">
      <c r="B2533" s="8" t="s">
        <v>4578</v>
      </c>
      <c r="C2533" t="s">
        <v>1575</v>
      </c>
      <c r="D2533" t="s">
        <v>1579</v>
      </c>
      <c r="E2533" t="s">
        <v>6</v>
      </c>
      <c r="F2533" s="4">
        <v>8560</v>
      </c>
      <c r="G2533" s="6" t="str" cm="1">
        <f t="array" ref="G2533">IFERROR(VLOOKUP(VALUE(Table13[[#This Row],[County FIPS]]), IFERROR(IF(VALUE([1]!New_Licenses[#Data])=0, "Pending", VALUE([1]!New_Licenses[#Data])), [1]!New_Licenses[#Data]), 8, FALSE), "N/A")</f>
        <v>N/A</v>
      </c>
      <c r="H2533" s="9" t="str">
        <f>IF(AND(Table13[[#This Row],[Call Sign]]&lt;&gt;"N/A", Table13[[#This Row],[Call Sign]]&lt;&gt;"Pending"), "Y", "N")</f>
        <v>N</v>
      </c>
      <c r="I2533" s="10" t="str" cm="1">
        <f t="array" ref="I25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3" s="6" t="str" cm="1">
        <f t="array" ref="J2533">IF(IFERROR(VLOOKUP(VALUE(Table13[[#This Row],[County FIPS]]), IFERROR(IF(VALUE([1]!New_Leases[#Data])=0, "Pending", VALUE([1]!New_Leases[#Data])), [1]!New_Leases[#Data]), 13, FALSE), "N")="Active", "Y", "N")</f>
        <v>N</v>
      </c>
      <c r="K2533" s="9" t="str" cm="1">
        <f t="array" ref="K25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3" s="9" t="str" cm="1">
        <f t="array" ref="L25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3" s="11" t="str" cm="1">
        <f t="array" ref="M25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3" s="9" t="str" cm="1">
        <f t="array" ref="N2533">IF(IFERROR(VLOOKUP(VALUE(Table13[[#This Row],[County FIPS]]), VALUE([1]!Assignments_of_Authorization[#Data]), 1, FALSE), "N")&lt;&gt;"N", "Y", "N")</f>
        <v>N</v>
      </c>
      <c r="O2533" s="9" t="str" cm="1">
        <f t="array" ref="O25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3" s="9" t="str" cm="1">
        <f t="array" ref="P25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3" s="9" t="str" cm="1">
        <f t="array" ref="Q25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4" spans="2:17" x14ac:dyDescent="0.25">
      <c r="B2534" s="8" t="s">
        <v>4579</v>
      </c>
      <c r="C2534" t="s">
        <v>1575</v>
      </c>
      <c r="D2534" t="s">
        <v>1446</v>
      </c>
      <c r="E2534" t="s">
        <v>6</v>
      </c>
      <c r="F2534" s="4">
        <v>1848</v>
      </c>
      <c r="G2534" s="6" t="str" cm="1">
        <f t="array" ref="G2534">IFERROR(VLOOKUP(VALUE(Table13[[#This Row],[County FIPS]]), IFERROR(IF(VALUE([1]!New_Licenses[#Data])=0, "Pending", VALUE([1]!New_Licenses[#Data])), [1]!New_Licenses[#Data]), 8, FALSE), "N/A")</f>
        <v>N/A</v>
      </c>
      <c r="H2534" s="9" t="str">
        <f>IF(AND(Table13[[#This Row],[Call Sign]]&lt;&gt;"N/A", Table13[[#This Row],[Call Sign]]&lt;&gt;"Pending"), "Y", "N")</f>
        <v>N</v>
      </c>
      <c r="I2534" s="10" t="str" cm="1">
        <f t="array" ref="I25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4" s="6" t="str" cm="1">
        <f t="array" ref="J2534">IF(IFERROR(VLOOKUP(VALUE(Table13[[#This Row],[County FIPS]]), IFERROR(IF(VALUE([1]!New_Leases[#Data])=0, "Pending", VALUE([1]!New_Leases[#Data])), [1]!New_Leases[#Data]), 13, FALSE), "N")="Active", "Y", "N")</f>
        <v>N</v>
      </c>
      <c r="K2534" s="9" t="str" cm="1">
        <f t="array" ref="K25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4" s="9" t="str" cm="1">
        <f t="array" ref="L25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4" s="11" t="str" cm="1">
        <f t="array" ref="M25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4" s="9" t="str" cm="1">
        <f t="array" ref="N2534">IF(IFERROR(VLOOKUP(VALUE(Table13[[#This Row],[County FIPS]]), VALUE([1]!Assignments_of_Authorization[#Data]), 1, FALSE), "N")&lt;&gt;"N", "Y", "N")</f>
        <v>N</v>
      </c>
      <c r="O2534" s="9" t="str" cm="1">
        <f t="array" ref="O25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4" s="9" t="str" cm="1">
        <f t="array" ref="P25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4" s="9" t="str" cm="1">
        <f t="array" ref="Q25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5" spans="2:17" x14ac:dyDescent="0.25">
      <c r="B2535" s="8" t="s">
        <v>4580</v>
      </c>
      <c r="C2535" t="s">
        <v>1575</v>
      </c>
      <c r="D2535" t="s">
        <v>1580</v>
      </c>
      <c r="E2535" t="s">
        <v>6</v>
      </c>
      <c r="F2535" s="4">
        <v>48981</v>
      </c>
      <c r="G2535" s="6" t="str" cm="1">
        <f t="array" ref="G2535">IFERROR(VLOOKUP(VALUE(Table13[[#This Row],[County FIPS]]), IFERROR(IF(VALUE([1]!New_Licenses[#Data])=0, "Pending", VALUE([1]!New_Licenses[#Data])), [1]!New_Licenses[#Data]), 8, FALSE), "N/A")</f>
        <v>N/A</v>
      </c>
      <c r="H2535" s="9" t="str">
        <f>IF(AND(Table13[[#This Row],[Call Sign]]&lt;&gt;"N/A", Table13[[#This Row],[Call Sign]]&lt;&gt;"Pending"), "Y", "N")</f>
        <v>N</v>
      </c>
      <c r="I2535" s="10" t="str" cm="1">
        <f t="array" ref="I25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5" s="6" t="str" cm="1">
        <f t="array" ref="J2535">IF(IFERROR(VLOOKUP(VALUE(Table13[[#This Row],[County FIPS]]), IFERROR(IF(VALUE([1]!New_Leases[#Data])=0, "Pending", VALUE([1]!New_Leases[#Data])), [1]!New_Leases[#Data]), 13, FALSE), "N")="Active", "Y", "N")</f>
        <v>N</v>
      </c>
      <c r="K2535" s="9" t="str" cm="1">
        <f t="array" ref="K25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5" s="9" t="str" cm="1">
        <f t="array" ref="L25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5" s="11" t="str" cm="1">
        <f t="array" ref="M25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5" s="9" t="str" cm="1">
        <f t="array" ref="N2535">IF(IFERROR(VLOOKUP(VALUE(Table13[[#This Row],[County FIPS]]), VALUE([1]!Assignments_of_Authorization[#Data]), 1, FALSE), "N")&lt;&gt;"N", "Y", "N")</f>
        <v>N</v>
      </c>
      <c r="O2535" s="9" t="str" cm="1">
        <f t="array" ref="O25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5" s="9" t="str" cm="1">
        <f t="array" ref="P25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5" s="9" t="str" cm="1">
        <f t="array" ref="Q25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6" spans="2:17" x14ac:dyDescent="0.25">
      <c r="B2536" s="8" t="s">
        <v>4581</v>
      </c>
      <c r="C2536" t="s">
        <v>1575</v>
      </c>
      <c r="D2536" t="s">
        <v>1581</v>
      </c>
      <c r="E2536" t="s">
        <v>6</v>
      </c>
      <c r="F2536" s="4">
        <v>30167</v>
      </c>
      <c r="G2536" s="6" t="str" cm="1">
        <f t="array" ref="G2536">IFERROR(VLOOKUP(VALUE(Table13[[#This Row],[County FIPS]]), IFERROR(IF(VALUE([1]!New_Licenses[#Data])=0, "Pending", VALUE([1]!New_Licenses[#Data])), [1]!New_Licenses[#Data]), 8, FALSE), "N/A")</f>
        <v>N/A</v>
      </c>
      <c r="H2536" s="9" t="str">
        <f>IF(AND(Table13[[#This Row],[Call Sign]]&lt;&gt;"N/A", Table13[[#This Row],[Call Sign]]&lt;&gt;"Pending"), "Y", "N")</f>
        <v>N</v>
      </c>
      <c r="I2536" s="10" t="str" cm="1">
        <f t="array" ref="I25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6" s="6" t="str" cm="1">
        <f t="array" ref="J2536">IF(IFERROR(VLOOKUP(VALUE(Table13[[#This Row],[County FIPS]]), IFERROR(IF(VALUE([1]!New_Leases[#Data])=0, "Pending", VALUE([1]!New_Leases[#Data])), [1]!New_Leases[#Data]), 13, FALSE), "N")="Active", "Y", "N")</f>
        <v>N</v>
      </c>
      <c r="K2536" s="9" t="str" cm="1">
        <f t="array" ref="K25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6" s="9" t="str" cm="1">
        <f t="array" ref="L25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6" s="11" t="str" cm="1">
        <f t="array" ref="M25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6" s="9" t="str" cm="1">
        <f t="array" ref="N2536">IF(IFERROR(VLOOKUP(VALUE(Table13[[#This Row],[County FIPS]]), VALUE([1]!Assignments_of_Authorization[#Data]), 1, FALSE), "N")&lt;&gt;"N", "Y", "N")</f>
        <v>N</v>
      </c>
      <c r="O2536" s="9" t="str" cm="1">
        <f t="array" ref="O25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6" s="9" t="str" cm="1">
        <f t="array" ref="P25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6" s="9" t="str" cm="1">
        <f t="array" ref="Q25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7" spans="2:17" x14ac:dyDescent="0.25">
      <c r="B2537" s="8" t="s">
        <v>4582</v>
      </c>
      <c r="C2537" t="s">
        <v>1575</v>
      </c>
      <c r="D2537" t="s">
        <v>1582</v>
      </c>
      <c r="E2537" t="s">
        <v>6</v>
      </c>
      <c r="F2537" s="4">
        <v>6904</v>
      </c>
      <c r="G2537" s="6" t="str" cm="1">
        <f t="array" ref="G2537">IFERROR(VLOOKUP(VALUE(Table13[[#This Row],[County FIPS]]), IFERROR(IF(VALUE([1]!New_Licenses[#Data])=0, "Pending", VALUE([1]!New_Licenses[#Data])), [1]!New_Licenses[#Data]), 8, FALSE), "N/A")</f>
        <v>N/A</v>
      </c>
      <c r="H2537" s="9" t="str">
        <f>IF(AND(Table13[[#This Row],[Call Sign]]&lt;&gt;"N/A", Table13[[#This Row],[Call Sign]]&lt;&gt;"Pending"), "Y", "N")</f>
        <v>N</v>
      </c>
      <c r="I2537" s="10" t="str" cm="1">
        <f t="array" ref="I25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7" s="6" t="str" cm="1">
        <f t="array" ref="J2537">IF(IFERROR(VLOOKUP(VALUE(Table13[[#This Row],[County FIPS]]), IFERROR(IF(VALUE([1]!New_Leases[#Data])=0, "Pending", VALUE([1]!New_Leases[#Data])), [1]!New_Leases[#Data]), 13, FALSE), "N")="Active", "Y", "N")</f>
        <v>N</v>
      </c>
      <c r="K2537" s="9" t="str" cm="1">
        <f t="array" ref="K25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7" s="9" t="str" cm="1">
        <f t="array" ref="L25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7" s="11" t="str" cm="1">
        <f t="array" ref="M25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7" s="9" t="str" cm="1">
        <f t="array" ref="N2537">IF(IFERROR(VLOOKUP(VALUE(Table13[[#This Row],[County FIPS]]), VALUE([1]!Assignments_of_Authorization[#Data]), 1, FALSE), "N")&lt;&gt;"N", "Y", "N")</f>
        <v>N</v>
      </c>
      <c r="O2537" s="9" t="str" cm="1">
        <f t="array" ref="O25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7" s="9" t="str" cm="1">
        <f t="array" ref="P25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7" s="9" t="str" cm="1">
        <f t="array" ref="Q25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8" spans="2:17" x14ac:dyDescent="0.25">
      <c r="B2538" s="8" t="s">
        <v>4583</v>
      </c>
      <c r="C2538" t="s">
        <v>1575</v>
      </c>
      <c r="D2538" t="s">
        <v>1583</v>
      </c>
      <c r="E2538" t="s">
        <v>6</v>
      </c>
      <c r="F2538" s="4">
        <v>20851</v>
      </c>
      <c r="G2538" s="6" t="str" cm="1">
        <f t="array" ref="G2538">IFERROR(VLOOKUP(VALUE(Table13[[#This Row],[County FIPS]]), IFERROR(IF(VALUE([1]!New_Licenses[#Data])=0, "Pending", VALUE([1]!New_Licenses[#Data])), [1]!New_Licenses[#Data]), 8, FALSE), "N/A")</f>
        <v>N/A</v>
      </c>
      <c r="H2538" s="9" t="str">
        <f>IF(AND(Table13[[#This Row],[Call Sign]]&lt;&gt;"N/A", Table13[[#This Row],[Call Sign]]&lt;&gt;"Pending"), "Y", "N")</f>
        <v>N</v>
      </c>
      <c r="I2538" s="10" t="str" cm="1">
        <f t="array" ref="I25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8" s="6" t="str" cm="1">
        <f t="array" ref="J2538">IF(IFERROR(VLOOKUP(VALUE(Table13[[#This Row],[County FIPS]]), IFERROR(IF(VALUE([1]!New_Leases[#Data])=0, "Pending", VALUE([1]!New_Leases[#Data])), [1]!New_Leases[#Data]), 13, FALSE), "N")="Active", "Y", "N")</f>
        <v>N</v>
      </c>
      <c r="K2538" s="9" t="str" cm="1">
        <f t="array" ref="K25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8" s="9" t="str" cm="1">
        <f t="array" ref="L25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8" s="11" t="str" cm="1">
        <f t="array" ref="M25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8" s="9" t="str" cm="1">
        <f t="array" ref="N2538">IF(IFERROR(VLOOKUP(VALUE(Table13[[#This Row],[County FIPS]]), VALUE([1]!Assignments_of_Authorization[#Data]), 1, FALSE), "N")&lt;&gt;"N", "Y", "N")</f>
        <v>N</v>
      </c>
      <c r="O2538" s="9" t="str" cm="1">
        <f t="array" ref="O25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8" s="9" t="str" cm="1">
        <f t="array" ref="P25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8" s="9" t="str" cm="1">
        <f t="array" ref="Q25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39" spans="2:17" x14ac:dyDescent="0.25">
      <c r="B2539" s="8" t="s">
        <v>4584</v>
      </c>
      <c r="C2539" t="s">
        <v>1575</v>
      </c>
      <c r="D2539" t="s">
        <v>1584</v>
      </c>
      <c r="E2539" t="s">
        <v>8</v>
      </c>
      <c r="F2539" s="4">
        <v>97216</v>
      </c>
      <c r="G2539" s="6" t="str" cm="1">
        <f t="array" ref="G2539">IFERROR(VLOOKUP(VALUE(Table13[[#This Row],[County FIPS]]), IFERROR(IF(VALUE([1]!New_Licenses[#Data])=0, "Pending", VALUE([1]!New_Licenses[#Data])), [1]!New_Licenses[#Data]), 8, FALSE), "N/A")</f>
        <v>N/A</v>
      </c>
      <c r="H2539" s="9" t="str">
        <f>IF(AND(Table13[[#This Row],[Call Sign]]&lt;&gt;"N/A", Table13[[#This Row],[Call Sign]]&lt;&gt;"Pending"), "Y", "N")</f>
        <v>N</v>
      </c>
      <c r="I2539" s="10" t="str" cm="1">
        <f t="array" ref="I25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39" s="6" t="str" cm="1">
        <f t="array" ref="J2539">IF(IFERROR(VLOOKUP(VALUE(Table13[[#This Row],[County FIPS]]), IFERROR(IF(VALUE([1]!New_Leases[#Data])=0, "Pending", VALUE([1]!New_Leases[#Data])), [1]!New_Leases[#Data]), 13, FALSE), "N")="Active", "Y", "N")</f>
        <v>N</v>
      </c>
      <c r="K2539" s="9" t="str" cm="1">
        <f t="array" ref="K25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39" s="9" t="str" cm="1">
        <f t="array" ref="L25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39" s="11" t="str" cm="1">
        <f t="array" ref="M25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39" s="9" t="str" cm="1">
        <f t="array" ref="N2539">IF(IFERROR(VLOOKUP(VALUE(Table13[[#This Row],[County FIPS]]), VALUE([1]!Assignments_of_Authorization[#Data]), 1, FALSE), "N")&lt;&gt;"N", "Y", "N")</f>
        <v>N</v>
      </c>
      <c r="O2539" s="9" t="str" cm="1">
        <f t="array" ref="O25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39" s="9" t="str" cm="1">
        <f t="array" ref="P25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39" s="9" t="str" cm="1">
        <f t="array" ref="Q25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0" spans="2:17" x14ac:dyDescent="0.25">
      <c r="B2540" s="8" t="s">
        <v>4585</v>
      </c>
      <c r="C2540" t="s">
        <v>1575</v>
      </c>
      <c r="D2540" t="s">
        <v>1585</v>
      </c>
      <c r="E2540" t="s">
        <v>6</v>
      </c>
      <c r="F2540" s="4">
        <v>3465</v>
      </c>
      <c r="G2540" s="6" t="str" cm="1">
        <f t="array" ref="G2540">IFERROR(VLOOKUP(VALUE(Table13[[#This Row],[County FIPS]]), IFERROR(IF(VALUE([1]!New_Licenses[#Data])=0, "Pending", VALUE([1]!New_Licenses[#Data])), [1]!New_Licenses[#Data]), 8, FALSE), "N/A")</f>
        <v>N/A</v>
      </c>
      <c r="H2540" s="9" t="str">
        <f>IF(AND(Table13[[#This Row],[Call Sign]]&lt;&gt;"N/A", Table13[[#This Row],[Call Sign]]&lt;&gt;"Pending"), "Y", "N")</f>
        <v>N</v>
      </c>
      <c r="I2540" s="10" t="str" cm="1">
        <f t="array" ref="I25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0" s="6" t="str" cm="1">
        <f t="array" ref="J2540">IF(IFERROR(VLOOKUP(VALUE(Table13[[#This Row],[County FIPS]]), IFERROR(IF(VALUE([1]!New_Leases[#Data])=0, "Pending", VALUE([1]!New_Leases[#Data])), [1]!New_Leases[#Data]), 13, FALSE), "N")="Active", "Y", "N")</f>
        <v>N</v>
      </c>
      <c r="K2540" s="9" t="str" cm="1">
        <f t="array" ref="K25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0" s="9" t="str" cm="1">
        <f t="array" ref="L25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0" s="11" t="str" cm="1">
        <f t="array" ref="M25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0" s="9" t="str" cm="1">
        <f t="array" ref="N2540">IF(IFERROR(VLOOKUP(VALUE(Table13[[#This Row],[County FIPS]]), VALUE([1]!Assignments_of_Authorization[#Data]), 1, FALSE), "N")&lt;&gt;"N", "Y", "N")</f>
        <v>N</v>
      </c>
      <c r="O2540" s="9" t="str" cm="1">
        <f t="array" ref="O25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0" s="9" t="str" cm="1">
        <f t="array" ref="P25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0" s="9" t="str" cm="1">
        <f t="array" ref="Q25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1" spans="2:17" x14ac:dyDescent="0.25">
      <c r="B2541" s="8" t="s">
        <v>4586</v>
      </c>
      <c r="C2541" t="s">
        <v>1575</v>
      </c>
      <c r="D2541" t="s">
        <v>1586</v>
      </c>
      <c r="E2541" t="s">
        <v>6</v>
      </c>
      <c r="F2541" s="4">
        <v>31047</v>
      </c>
      <c r="G2541" s="6" t="str" cm="1">
        <f t="array" ref="G2541">IFERROR(VLOOKUP(VALUE(Table13[[#This Row],[County FIPS]]), IFERROR(IF(VALUE([1]!New_Licenses[#Data])=0, "Pending", VALUE([1]!New_Licenses[#Data])), [1]!New_Licenses[#Data]), 8, FALSE), "N/A")</f>
        <v>N/A</v>
      </c>
      <c r="H2541" s="9" t="str">
        <f>IF(AND(Table13[[#This Row],[Call Sign]]&lt;&gt;"N/A", Table13[[#This Row],[Call Sign]]&lt;&gt;"Pending"), "Y", "N")</f>
        <v>N</v>
      </c>
      <c r="I2541" s="10" t="str" cm="1">
        <f t="array" ref="I25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1" s="6" t="str" cm="1">
        <f t="array" ref="J2541">IF(IFERROR(VLOOKUP(VALUE(Table13[[#This Row],[County FIPS]]), IFERROR(IF(VALUE([1]!New_Leases[#Data])=0, "Pending", VALUE([1]!New_Leases[#Data])), [1]!New_Leases[#Data]), 13, FALSE), "N")="Active", "Y", "N")</f>
        <v>N</v>
      </c>
      <c r="K2541" s="9" t="str" cm="1">
        <f t="array" ref="K25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1" s="9" t="str" cm="1">
        <f t="array" ref="L25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1" s="11" t="str" cm="1">
        <f t="array" ref="M25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1" s="9" t="str" cm="1">
        <f t="array" ref="N2541">IF(IFERROR(VLOOKUP(VALUE(Table13[[#This Row],[County FIPS]]), VALUE([1]!Assignments_of_Authorization[#Data]), 1, FALSE), "N")&lt;&gt;"N", "Y", "N")</f>
        <v>N</v>
      </c>
      <c r="O2541" s="9" t="str" cm="1">
        <f t="array" ref="O25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1" s="9" t="str" cm="1">
        <f t="array" ref="P25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1" s="9" t="str" cm="1">
        <f t="array" ref="Q25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2" spans="2:17" x14ac:dyDescent="0.25">
      <c r="B2542" s="8" t="s">
        <v>4587</v>
      </c>
      <c r="C2542" t="s">
        <v>1575</v>
      </c>
      <c r="D2542" t="s">
        <v>722</v>
      </c>
      <c r="E2542" t="s">
        <v>8</v>
      </c>
      <c r="F2542" s="4">
        <v>370647</v>
      </c>
      <c r="G2542" s="6" t="str" cm="1">
        <f t="array" ref="G2542">IFERROR(VLOOKUP(VALUE(Table13[[#This Row],[County FIPS]]), IFERROR(IF(VALUE([1]!New_Licenses[#Data])=0, "Pending", VALUE([1]!New_Licenses[#Data])), [1]!New_Licenses[#Data]), 8, FALSE), "N/A")</f>
        <v>N/A</v>
      </c>
      <c r="H2542" s="9" t="str">
        <f>IF(AND(Table13[[#This Row],[Call Sign]]&lt;&gt;"N/A", Table13[[#This Row],[Call Sign]]&lt;&gt;"Pending"), "Y", "N")</f>
        <v>N</v>
      </c>
      <c r="I2542" s="10" t="str" cm="1">
        <f t="array" ref="I25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2" s="6" t="str" cm="1">
        <f t="array" ref="J2542">IF(IFERROR(VLOOKUP(VALUE(Table13[[#This Row],[County FIPS]]), IFERROR(IF(VALUE([1]!New_Leases[#Data])=0, "Pending", VALUE([1]!New_Leases[#Data])), [1]!New_Leases[#Data]), 13, FALSE), "N")="Active", "Y", "N")</f>
        <v>N</v>
      </c>
      <c r="K2542" s="9" t="str" cm="1">
        <f t="array" ref="K25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2" s="9" t="str" cm="1">
        <f t="array" ref="L25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2" s="11" t="str" cm="1">
        <f t="array" ref="M25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2" s="9" t="str" cm="1">
        <f t="array" ref="N2542">IF(IFERROR(VLOOKUP(VALUE(Table13[[#This Row],[County FIPS]]), VALUE([1]!Assignments_of_Authorization[#Data]), 1, FALSE), "N")&lt;&gt;"N", "Y", "N")</f>
        <v>N</v>
      </c>
      <c r="O2542" s="9" t="str" cm="1">
        <f t="array" ref="O25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2" s="9" t="str" cm="1">
        <f t="array" ref="P25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2" s="9" t="str" cm="1">
        <f t="array" ref="Q25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3" spans="2:17" x14ac:dyDescent="0.25">
      <c r="B2543" s="8" t="s">
        <v>4588</v>
      </c>
      <c r="C2543" t="s">
        <v>1575</v>
      </c>
      <c r="D2543" t="s">
        <v>1587</v>
      </c>
      <c r="E2543" t="s">
        <v>8</v>
      </c>
      <c r="F2543" s="4">
        <v>2009324</v>
      </c>
      <c r="G2543" s="6" t="str" cm="1">
        <f t="array" ref="G2543">IFERROR(VLOOKUP(VALUE(Table13[[#This Row],[County FIPS]]), IFERROR(IF(VALUE([1]!New_Licenses[#Data])=0, "Pending", VALUE([1]!New_Licenses[#Data])), [1]!New_Licenses[#Data]), 8, FALSE), "N/A")</f>
        <v>N/A</v>
      </c>
      <c r="H2543" s="9" t="str">
        <f>IF(AND(Table13[[#This Row],[Call Sign]]&lt;&gt;"N/A", Table13[[#This Row],[Call Sign]]&lt;&gt;"Pending"), "Y", "N")</f>
        <v>N</v>
      </c>
      <c r="I2543" s="10" t="str" cm="1">
        <f t="array" ref="I25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3" s="6" t="str" cm="1">
        <f t="array" ref="J2543">IF(IFERROR(VLOOKUP(VALUE(Table13[[#This Row],[County FIPS]]), IFERROR(IF(VALUE([1]!New_Leases[#Data])=0, "Pending", VALUE([1]!New_Leases[#Data])), [1]!New_Leases[#Data]), 13, FALSE), "N")="Active", "Y", "N")</f>
        <v>N</v>
      </c>
      <c r="K2543" s="9" t="str" cm="1">
        <f t="array" ref="K25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3" s="9" t="str" cm="1">
        <f t="array" ref="L25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3" s="11" t="str" cm="1">
        <f t="array" ref="M25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3" s="9" t="str" cm="1">
        <f t="array" ref="N2543">IF(IFERROR(VLOOKUP(VALUE(Table13[[#This Row],[County FIPS]]), VALUE([1]!Assignments_of_Authorization[#Data]), 1, FALSE), "N")&lt;&gt;"N", "Y", "N")</f>
        <v>N</v>
      </c>
      <c r="O2543" s="9" t="str" cm="1">
        <f t="array" ref="O25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3" s="9" t="str" cm="1">
        <f t="array" ref="P25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3" s="9" t="str" cm="1">
        <f t="array" ref="Q25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4" spans="2:17" x14ac:dyDescent="0.25">
      <c r="B2544" s="8" t="s">
        <v>4589</v>
      </c>
      <c r="C2544" t="s">
        <v>1575</v>
      </c>
      <c r="D2544" t="s">
        <v>1588</v>
      </c>
      <c r="E2544" t="s">
        <v>6</v>
      </c>
      <c r="F2544" s="4">
        <v>11374</v>
      </c>
      <c r="G2544" s="6" t="str" cm="1">
        <f t="array" ref="G2544">IFERROR(VLOOKUP(VALUE(Table13[[#This Row],[County FIPS]]), IFERROR(IF(VALUE([1]!New_Licenses[#Data])=0, "Pending", VALUE([1]!New_Licenses[#Data])), [1]!New_Licenses[#Data]), 8, FALSE), "N/A")</f>
        <v>N/A</v>
      </c>
      <c r="H2544" s="9" t="str">
        <f>IF(AND(Table13[[#This Row],[Call Sign]]&lt;&gt;"N/A", Table13[[#This Row],[Call Sign]]&lt;&gt;"Pending"), "Y", "N")</f>
        <v>N</v>
      </c>
      <c r="I2544" s="10" t="str" cm="1">
        <f t="array" ref="I25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4" s="6" t="str" cm="1">
        <f t="array" ref="J2544">IF(IFERROR(VLOOKUP(VALUE(Table13[[#This Row],[County FIPS]]), IFERROR(IF(VALUE([1]!New_Leases[#Data])=0, "Pending", VALUE([1]!New_Leases[#Data])), [1]!New_Leases[#Data]), 13, FALSE), "N")="Active", "Y", "N")</f>
        <v>N</v>
      </c>
      <c r="K2544" s="9" t="str" cm="1">
        <f t="array" ref="K25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4" s="9" t="str" cm="1">
        <f t="array" ref="L25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4" s="11" t="str" cm="1">
        <f t="array" ref="M25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4" s="9" t="str" cm="1">
        <f t="array" ref="N2544">IF(IFERROR(VLOOKUP(VALUE(Table13[[#This Row],[County FIPS]]), VALUE([1]!Assignments_of_Authorization[#Data]), 1, FALSE), "N")&lt;&gt;"N", "Y", "N")</f>
        <v>N</v>
      </c>
      <c r="O2544" s="9" t="str" cm="1">
        <f t="array" ref="O25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4" s="9" t="str" cm="1">
        <f t="array" ref="P25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4" s="9" t="str" cm="1">
        <f t="array" ref="Q25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5" spans="2:17" x14ac:dyDescent="0.25">
      <c r="B2545" s="8" t="s">
        <v>4590</v>
      </c>
      <c r="C2545" t="s">
        <v>1575</v>
      </c>
      <c r="D2545" t="s">
        <v>1589</v>
      </c>
      <c r="E2545" t="s">
        <v>6</v>
      </c>
      <c r="F2545" s="4">
        <v>631</v>
      </c>
      <c r="G2545" s="6" t="str" cm="1">
        <f t="array" ref="G2545">IFERROR(VLOOKUP(VALUE(Table13[[#This Row],[County FIPS]]), IFERROR(IF(VALUE([1]!New_Licenses[#Data])=0, "Pending", VALUE([1]!New_Licenses[#Data])), [1]!New_Licenses[#Data]), 8, FALSE), "N/A")</f>
        <v>N/A</v>
      </c>
      <c r="H2545" s="9" t="str">
        <f>IF(AND(Table13[[#This Row],[Call Sign]]&lt;&gt;"N/A", Table13[[#This Row],[Call Sign]]&lt;&gt;"Pending"), "Y", "N")</f>
        <v>N</v>
      </c>
      <c r="I2545" s="10" t="str" cm="1">
        <f t="array" ref="I25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5" s="6" t="str" cm="1">
        <f t="array" ref="J2545">IF(IFERROR(VLOOKUP(VALUE(Table13[[#This Row],[County FIPS]]), IFERROR(IF(VALUE([1]!New_Leases[#Data])=0, "Pending", VALUE([1]!New_Leases[#Data])), [1]!New_Leases[#Data]), 13, FALSE), "N")="Active", "Y", "N")</f>
        <v>N</v>
      </c>
      <c r="K2545" s="9" t="str" cm="1">
        <f t="array" ref="K25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5" s="9" t="str" cm="1">
        <f t="array" ref="L25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5" s="11" t="str" cm="1">
        <f t="array" ref="M25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5" s="9" t="str" cm="1">
        <f t="array" ref="N2545">IF(IFERROR(VLOOKUP(VALUE(Table13[[#This Row],[County FIPS]]), VALUE([1]!Assignments_of_Authorization[#Data]), 1, FALSE), "N")&lt;&gt;"N", "Y", "N")</f>
        <v>N</v>
      </c>
      <c r="O2545" s="9" t="str" cm="1">
        <f t="array" ref="O25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5" s="9" t="str" cm="1">
        <f t="array" ref="P25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5" s="9" t="str" cm="1">
        <f t="array" ref="Q25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6" spans="2:17" x14ac:dyDescent="0.25">
      <c r="B2546" s="8" t="s">
        <v>4591</v>
      </c>
      <c r="C2546" t="s">
        <v>1575</v>
      </c>
      <c r="D2546" t="s">
        <v>1590</v>
      </c>
      <c r="E2546" t="s">
        <v>6</v>
      </c>
      <c r="F2546" s="4">
        <v>18235</v>
      </c>
      <c r="G2546" s="6" t="str" cm="1">
        <f t="array" ref="G2546">IFERROR(VLOOKUP(VALUE(Table13[[#This Row],[County FIPS]]), IFERROR(IF(VALUE([1]!New_Licenses[#Data])=0, "Pending", VALUE([1]!New_Licenses[#Data])), [1]!New_Licenses[#Data]), 8, FALSE), "N/A")</f>
        <v>N/A</v>
      </c>
      <c r="H2546" s="9" t="str">
        <f>IF(AND(Table13[[#This Row],[Call Sign]]&lt;&gt;"N/A", Table13[[#This Row],[Call Sign]]&lt;&gt;"Pending"), "Y", "N")</f>
        <v>N</v>
      </c>
      <c r="I2546" s="10" t="str" cm="1">
        <f t="array" ref="I25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6" s="6" t="str" cm="1">
        <f t="array" ref="J2546">IF(IFERROR(VLOOKUP(VALUE(Table13[[#This Row],[County FIPS]]), IFERROR(IF(VALUE([1]!New_Leases[#Data])=0, "Pending", VALUE([1]!New_Leases[#Data])), [1]!New_Leases[#Data]), 13, FALSE), "N")="Active", "Y", "N")</f>
        <v>N</v>
      </c>
      <c r="K2546" s="9" t="str" cm="1">
        <f t="array" ref="K25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6" s="9" t="str" cm="1">
        <f t="array" ref="L25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6" s="11" t="str" cm="1">
        <f t="array" ref="M25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6" s="9" t="str" cm="1">
        <f t="array" ref="N2546">IF(IFERROR(VLOOKUP(VALUE(Table13[[#This Row],[County FIPS]]), VALUE([1]!Assignments_of_Authorization[#Data]), 1, FALSE), "N")&lt;&gt;"N", "Y", "N")</f>
        <v>N</v>
      </c>
      <c r="O2546" s="9" t="str" cm="1">
        <f t="array" ref="O25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6" s="9" t="str" cm="1">
        <f t="array" ref="P25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6" s="9" t="str" cm="1">
        <f t="array" ref="Q25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7" spans="2:17" x14ac:dyDescent="0.25">
      <c r="B2547" s="8" t="s">
        <v>4592</v>
      </c>
      <c r="C2547" t="s">
        <v>1575</v>
      </c>
      <c r="D2547" t="s">
        <v>1591</v>
      </c>
      <c r="E2547" t="s">
        <v>8</v>
      </c>
      <c r="F2547" s="4">
        <v>92893</v>
      </c>
      <c r="G2547" s="6" t="str" cm="1">
        <f t="array" ref="G2547">IFERROR(VLOOKUP(VALUE(Table13[[#This Row],[County FIPS]]), IFERROR(IF(VALUE([1]!New_Licenses[#Data])=0, "Pending", VALUE([1]!New_Licenses[#Data])), [1]!New_Licenses[#Data]), 8, FALSE), "N/A")</f>
        <v>N/A</v>
      </c>
      <c r="H2547" s="9" t="str">
        <f>IF(AND(Table13[[#This Row],[Call Sign]]&lt;&gt;"N/A", Table13[[#This Row],[Call Sign]]&lt;&gt;"Pending"), "Y", "N")</f>
        <v>N</v>
      </c>
      <c r="I2547" s="10" t="str" cm="1">
        <f t="array" ref="I25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7" s="6" t="str" cm="1">
        <f t="array" ref="J2547">IF(IFERROR(VLOOKUP(VALUE(Table13[[#This Row],[County FIPS]]), IFERROR(IF(VALUE([1]!New_Leases[#Data])=0, "Pending", VALUE([1]!New_Leases[#Data])), [1]!New_Leases[#Data]), 13, FALSE), "N")="Active", "Y", "N")</f>
        <v>N</v>
      </c>
      <c r="K2547" s="9" t="str" cm="1">
        <f t="array" ref="K25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7" s="9" t="str" cm="1">
        <f t="array" ref="L25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7" s="11" t="str" cm="1">
        <f t="array" ref="M25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7" s="9" t="str" cm="1">
        <f t="array" ref="N2547">IF(IFERROR(VLOOKUP(VALUE(Table13[[#This Row],[County FIPS]]), VALUE([1]!Assignments_of_Authorization[#Data]), 1, FALSE), "N")&lt;&gt;"N", "Y", "N")</f>
        <v>N</v>
      </c>
      <c r="O2547" s="9" t="str" cm="1">
        <f t="array" ref="O25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7" s="9" t="str" cm="1">
        <f t="array" ref="P25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7" s="9" t="str" cm="1">
        <f t="array" ref="Q25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8" spans="2:17" x14ac:dyDescent="0.25">
      <c r="B2548" s="8" t="s">
        <v>4593</v>
      </c>
      <c r="C2548" t="s">
        <v>1575</v>
      </c>
      <c r="D2548" t="s">
        <v>1592</v>
      </c>
      <c r="E2548" t="s">
        <v>8</v>
      </c>
      <c r="F2548" s="4">
        <v>372031</v>
      </c>
      <c r="G2548" s="6" t="str" cm="1">
        <f t="array" ref="G2548">IFERROR(VLOOKUP(VALUE(Table13[[#This Row],[County FIPS]]), IFERROR(IF(VALUE([1]!New_Licenses[#Data])=0, "Pending", VALUE([1]!New_Licenses[#Data])), [1]!New_Licenses[#Data]), 8, FALSE), "N/A")</f>
        <v>N/A</v>
      </c>
      <c r="H2548" s="9" t="str">
        <f>IF(AND(Table13[[#This Row],[Call Sign]]&lt;&gt;"N/A", Table13[[#This Row],[Call Sign]]&lt;&gt;"Pending"), "Y", "N")</f>
        <v>N</v>
      </c>
      <c r="I2548" s="10" t="str" cm="1">
        <f t="array" ref="I25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8" s="6" t="str" cm="1">
        <f t="array" ref="J2548">IF(IFERROR(VLOOKUP(VALUE(Table13[[#This Row],[County FIPS]]), IFERROR(IF(VALUE([1]!New_Leases[#Data])=0, "Pending", VALUE([1]!New_Leases[#Data])), [1]!New_Leases[#Data]), 13, FALSE), "N")="Active", "Y", "N")</f>
        <v>N</v>
      </c>
      <c r="K2548" s="9" t="str" cm="1">
        <f t="array" ref="K25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8" s="9" t="str" cm="1">
        <f t="array" ref="L25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8" s="11" t="str" cm="1">
        <f t="array" ref="M25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8" s="9" t="str" cm="1">
        <f t="array" ref="N2548">IF(IFERROR(VLOOKUP(VALUE(Table13[[#This Row],[County FIPS]]), VALUE([1]!Assignments_of_Authorization[#Data]), 1, FALSE), "N")&lt;&gt;"N", "Y", "N")</f>
        <v>N</v>
      </c>
      <c r="O2548" s="9" t="str" cm="1">
        <f t="array" ref="O25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8" s="9" t="str" cm="1">
        <f t="array" ref="P25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8" s="9" t="str" cm="1">
        <f t="array" ref="Q25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49" spans="2:17" x14ac:dyDescent="0.25">
      <c r="B2549" s="8" t="s">
        <v>4594</v>
      </c>
      <c r="C2549" t="s">
        <v>1575</v>
      </c>
      <c r="D2549" t="s">
        <v>1593</v>
      </c>
      <c r="E2549" t="s">
        <v>8</v>
      </c>
      <c r="F2549" s="4">
        <v>233849</v>
      </c>
      <c r="G2549" s="6" t="str" cm="1">
        <f t="array" ref="G2549">IFERROR(VLOOKUP(VALUE(Table13[[#This Row],[County FIPS]]), IFERROR(IF(VALUE([1]!New_Licenses[#Data])=0, "Pending", VALUE([1]!New_Licenses[#Data])), [1]!New_Licenses[#Data]), 8, FALSE), "N/A")</f>
        <v>N/A</v>
      </c>
      <c r="H2549" s="9" t="str">
        <f>IF(AND(Table13[[#This Row],[Call Sign]]&lt;&gt;"N/A", Table13[[#This Row],[Call Sign]]&lt;&gt;"Pending"), "Y", "N")</f>
        <v>N</v>
      </c>
      <c r="I2549" s="10" t="str" cm="1">
        <f t="array" ref="I25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49" s="6" t="str" cm="1">
        <f t="array" ref="J2549">IF(IFERROR(VLOOKUP(VALUE(Table13[[#This Row],[County FIPS]]), IFERROR(IF(VALUE([1]!New_Leases[#Data])=0, "Pending", VALUE([1]!New_Leases[#Data])), [1]!New_Leases[#Data]), 13, FALSE), "N")="Active", "Y", "N")</f>
        <v>N</v>
      </c>
      <c r="K2549" s="9" t="str" cm="1">
        <f t="array" ref="K25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49" s="9" t="str" cm="1">
        <f t="array" ref="L25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49" s="11" t="str" cm="1">
        <f t="array" ref="M25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49" s="9" t="str" cm="1">
        <f t="array" ref="N2549">IF(IFERROR(VLOOKUP(VALUE(Table13[[#This Row],[County FIPS]]), VALUE([1]!Assignments_of_Authorization[#Data]), 1, FALSE), "N")&lt;&gt;"N", "Y", "N")</f>
        <v>N</v>
      </c>
      <c r="O2549" s="9" t="str" cm="1">
        <f t="array" ref="O25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49" s="9" t="str" cm="1">
        <f t="array" ref="P25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49" s="9" t="str" cm="1">
        <f t="array" ref="Q25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0" spans="2:17" x14ac:dyDescent="0.25">
      <c r="B2550" s="8" t="s">
        <v>4595</v>
      </c>
      <c r="C2550" t="s">
        <v>1575</v>
      </c>
      <c r="D2550" t="s">
        <v>1594</v>
      </c>
      <c r="E2550" t="s">
        <v>6</v>
      </c>
      <c r="F2550" s="4">
        <v>9546</v>
      </c>
      <c r="G2550" s="6" t="str" cm="1">
        <f t="array" ref="G2550">IFERROR(VLOOKUP(VALUE(Table13[[#This Row],[County FIPS]]), IFERROR(IF(VALUE([1]!New_Licenses[#Data])=0, "Pending", VALUE([1]!New_Licenses[#Data])), [1]!New_Licenses[#Data]), 8, FALSE), "N/A")</f>
        <v>N/A</v>
      </c>
      <c r="H2550" s="9" t="str">
        <f>IF(AND(Table13[[#This Row],[Call Sign]]&lt;&gt;"N/A", Table13[[#This Row],[Call Sign]]&lt;&gt;"Pending"), "Y", "N")</f>
        <v>N</v>
      </c>
      <c r="I2550" s="10" t="str" cm="1">
        <f t="array" ref="I25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0" s="6" t="str" cm="1">
        <f t="array" ref="J2550">IF(IFERROR(VLOOKUP(VALUE(Table13[[#This Row],[County FIPS]]), IFERROR(IF(VALUE([1]!New_Leases[#Data])=0, "Pending", VALUE([1]!New_Leases[#Data])), [1]!New_Leases[#Data]), 13, FALSE), "N")="Active", "Y", "N")</f>
        <v>N</v>
      </c>
      <c r="K2550" s="9" t="str" cm="1">
        <f t="array" ref="K25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0" s="9" t="str" cm="1">
        <f t="array" ref="L25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0" s="11" t="str" cm="1">
        <f t="array" ref="M25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0" s="9" t="str" cm="1">
        <f t="array" ref="N2550">IF(IFERROR(VLOOKUP(VALUE(Table13[[#This Row],[County FIPS]]), VALUE([1]!Assignments_of_Authorization[#Data]), 1, FALSE), "N")&lt;&gt;"N", "Y", "N")</f>
        <v>N</v>
      </c>
      <c r="O2550" s="9" t="str" cm="1">
        <f t="array" ref="O25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0" s="9" t="str" cm="1">
        <f t="array" ref="P25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0" s="9" t="str" cm="1">
        <f t="array" ref="Q25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1" spans="2:17" x14ac:dyDescent="0.25">
      <c r="B2551" s="8" t="s">
        <v>4596</v>
      </c>
      <c r="C2551" t="s">
        <v>1575</v>
      </c>
      <c r="D2551" t="s">
        <v>1595</v>
      </c>
      <c r="E2551" t="s">
        <v>6</v>
      </c>
      <c r="F2551" s="4">
        <v>1435</v>
      </c>
      <c r="G2551" s="6" t="str" cm="1">
        <f t="array" ref="G2551">IFERROR(VLOOKUP(VALUE(Table13[[#This Row],[County FIPS]]), IFERROR(IF(VALUE([1]!New_Licenses[#Data])=0, "Pending", VALUE([1]!New_Licenses[#Data])), [1]!New_Licenses[#Data]), 8, FALSE), "N/A")</f>
        <v>N/A</v>
      </c>
      <c r="H2551" s="9" t="str">
        <f>IF(AND(Table13[[#This Row],[Call Sign]]&lt;&gt;"N/A", Table13[[#This Row],[Call Sign]]&lt;&gt;"Pending"), "Y", "N")</f>
        <v>N</v>
      </c>
      <c r="I2551" s="10" t="str" cm="1">
        <f t="array" ref="I25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1" s="6" t="str" cm="1">
        <f t="array" ref="J2551">IF(IFERROR(VLOOKUP(VALUE(Table13[[#This Row],[County FIPS]]), IFERROR(IF(VALUE([1]!New_Leases[#Data])=0, "Pending", VALUE([1]!New_Leases[#Data])), [1]!New_Leases[#Data]), 13, FALSE), "N")="Active", "Y", "N")</f>
        <v>N</v>
      </c>
      <c r="K2551" s="9" t="str" cm="1">
        <f t="array" ref="K25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1" s="9" t="str" cm="1">
        <f t="array" ref="L25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1" s="11" t="str" cm="1">
        <f t="array" ref="M25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1" s="9" t="str" cm="1">
        <f t="array" ref="N2551">IF(IFERROR(VLOOKUP(VALUE(Table13[[#This Row],[County FIPS]]), VALUE([1]!Assignments_of_Authorization[#Data]), 1, FALSE), "N")&lt;&gt;"N", "Y", "N")</f>
        <v>N</v>
      </c>
      <c r="O2551" s="9" t="str" cm="1">
        <f t="array" ref="O25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1" s="9" t="str" cm="1">
        <f t="array" ref="P25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1" s="9" t="str" cm="1">
        <f t="array" ref="Q25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2" spans="2:17" x14ac:dyDescent="0.25">
      <c r="B2552" s="8" t="s">
        <v>4597</v>
      </c>
      <c r="C2552" t="s">
        <v>1575</v>
      </c>
      <c r="D2552" t="s">
        <v>369</v>
      </c>
      <c r="E2552" t="s">
        <v>6</v>
      </c>
      <c r="F2552" s="4">
        <v>7076</v>
      </c>
      <c r="G2552" s="6" t="str" cm="1">
        <f t="array" ref="G2552">IFERROR(VLOOKUP(VALUE(Table13[[#This Row],[County FIPS]]), IFERROR(IF(VALUE([1]!New_Licenses[#Data])=0, "Pending", VALUE([1]!New_Licenses[#Data])), [1]!New_Licenses[#Data]), 8, FALSE), "N/A")</f>
        <v>N/A</v>
      </c>
      <c r="H2552" s="9" t="str">
        <f>IF(AND(Table13[[#This Row],[Call Sign]]&lt;&gt;"N/A", Table13[[#This Row],[Call Sign]]&lt;&gt;"Pending"), "Y", "N")</f>
        <v>N</v>
      </c>
      <c r="I2552" s="10" t="str" cm="1">
        <f t="array" ref="I25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2" s="6" t="str" cm="1">
        <f t="array" ref="J2552">IF(IFERROR(VLOOKUP(VALUE(Table13[[#This Row],[County FIPS]]), IFERROR(IF(VALUE([1]!New_Leases[#Data])=0, "Pending", VALUE([1]!New_Leases[#Data])), [1]!New_Leases[#Data]), 13, FALSE), "N")="Active", "Y", "N")</f>
        <v>N</v>
      </c>
      <c r="K2552" s="9" t="str" cm="1">
        <f t="array" ref="K25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2" s="9" t="str" cm="1">
        <f t="array" ref="L25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2" s="11" t="str" cm="1">
        <f t="array" ref="M25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2" s="9" t="str" cm="1">
        <f t="array" ref="N2552">IF(IFERROR(VLOOKUP(VALUE(Table13[[#This Row],[County FIPS]]), VALUE([1]!Assignments_of_Authorization[#Data]), 1, FALSE), "N")&lt;&gt;"N", "Y", "N")</f>
        <v>N</v>
      </c>
      <c r="O2552" s="9" t="str" cm="1">
        <f t="array" ref="O25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2" s="9" t="str" cm="1">
        <f t="array" ref="P25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2" s="9" t="str" cm="1">
        <f t="array" ref="Q25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3" spans="2:17" x14ac:dyDescent="0.25">
      <c r="B2553" s="8" t="s">
        <v>4598</v>
      </c>
      <c r="C2553" t="s">
        <v>1575</v>
      </c>
      <c r="D2553" t="s">
        <v>510</v>
      </c>
      <c r="E2553" t="s">
        <v>6</v>
      </c>
      <c r="F2553" s="4">
        <v>38095</v>
      </c>
      <c r="G2553" s="6" t="str" cm="1">
        <f t="array" ref="G2553">IFERROR(VLOOKUP(VALUE(Table13[[#This Row],[County FIPS]]), IFERROR(IF(VALUE([1]!New_Licenses[#Data])=0, "Pending", VALUE([1]!New_Licenses[#Data])), [1]!New_Licenses[#Data]), 8, FALSE), "N/A")</f>
        <v>N/A</v>
      </c>
      <c r="H2553" s="9" t="str">
        <f>IF(AND(Table13[[#This Row],[Call Sign]]&lt;&gt;"N/A", Table13[[#This Row],[Call Sign]]&lt;&gt;"Pending"), "Y", "N")</f>
        <v>N</v>
      </c>
      <c r="I2553" s="10" t="str" cm="1">
        <f t="array" ref="I25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3" s="6" t="str" cm="1">
        <f t="array" ref="J2553">IF(IFERROR(VLOOKUP(VALUE(Table13[[#This Row],[County FIPS]]), IFERROR(IF(VALUE([1]!New_Leases[#Data])=0, "Pending", VALUE([1]!New_Leases[#Data])), [1]!New_Leases[#Data]), 13, FALSE), "N")="Active", "Y", "N")</f>
        <v>N</v>
      </c>
      <c r="K2553" s="9" t="str" cm="1">
        <f t="array" ref="K25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3" s="9" t="str" cm="1">
        <f t="array" ref="L25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3" s="11" t="str" cm="1">
        <f t="array" ref="M25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3" s="9" t="str" cm="1">
        <f t="array" ref="N2553">IF(IFERROR(VLOOKUP(VALUE(Table13[[#This Row],[County FIPS]]), VALUE([1]!Assignments_of_Authorization[#Data]), 1, FALSE), "N")&lt;&gt;"N", "Y", "N")</f>
        <v>N</v>
      </c>
      <c r="O2553" s="9" t="str" cm="1">
        <f t="array" ref="O25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3" s="9" t="str" cm="1">
        <f t="array" ref="P25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3" s="9" t="str" cm="1">
        <f t="array" ref="Q25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4" spans="2:17" x14ac:dyDescent="0.25">
      <c r="B2554" s="8" t="s">
        <v>4599</v>
      </c>
      <c r="C2554" t="s">
        <v>1575</v>
      </c>
      <c r="D2554" t="s">
        <v>1596</v>
      </c>
      <c r="E2554" t="s">
        <v>6</v>
      </c>
      <c r="F2554" s="4">
        <v>17642</v>
      </c>
      <c r="G2554" s="6" t="str" cm="1">
        <f t="array" ref="G2554">IFERROR(VLOOKUP(VALUE(Table13[[#This Row],[County FIPS]]), IFERROR(IF(VALUE([1]!New_Licenses[#Data])=0, "Pending", VALUE([1]!New_Licenses[#Data])), [1]!New_Licenses[#Data]), 8, FALSE), "N/A")</f>
        <v>N/A</v>
      </c>
      <c r="H2554" s="9" t="str">
        <f>IF(AND(Table13[[#This Row],[Call Sign]]&lt;&gt;"N/A", Table13[[#This Row],[Call Sign]]&lt;&gt;"Pending"), "Y", "N")</f>
        <v>N</v>
      </c>
      <c r="I2554" s="10" t="str" cm="1">
        <f t="array" ref="I25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4" s="6" t="str" cm="1">
        <f t="array" ref="J2554">IF(IFERROR(VLOOKUP(VALUE(Table13[[#This Row],[County FIPS]]), IFERROR(IF(VALUE([1]!New_Leases[#Data])=0, "Pending", VALUE([1]!New_Leases[#Data])), [1]!New_Leases[#Data]), 13, FALSE), "N")="Active", "Y", "N")</f>
        <v>N</v>
      </c>
      <c r="K2554" s="9" t="str" cm="1">
        <f t="array" ref="K25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4" s="9" t="str" cm="1">
        <f t="array" ref="L25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4" s="11" t="str" cm="1">
        <f t="array" ref="M25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4" s="9" t="str" cm="1">
        <f t="array" ref="N2554">IF(IFERROR(VLOOKUP(VALUE(Table13[[#This Row],[County FIPS]]), VALUE([1]!Assignments_of_Authorization[#Data]), 1, FALSE), "N")&lt;&gt;"N", "Y", "N")</f>
        <v>N</v>
      </c>
      <c r="O2554" s="9" t="str" cm="1">
        <f t="array" ref="O25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4" s="9" t="str" cm="1">
        <f t="array" ref="P25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4" s="9" t="str" cm="1">
        <f t="array" ref="Q25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5" spans="2:17" x14ac:dyDescent="0.25">
      <c r="B2555" s="8" t="s">
        <v>4600</v>
      </c>
      <c r="C2555" t="s">
        <v>1575</v>
      </c>
      <c r="D2555" t="s">
        <v>1597</v>
      </c>
      <c r="E2555" t="s">
        <v>6</v>
      </c>
      <c r="F2555" s="4">
        <v>49130</v>
      </c>
      <c r="G2555" s="6" t="str" cm="1">
        <f t="array" ref="G2555">IFERROR(VLOOKUP(VALUE(Table13[[#This Row],[County FIPS]]), IFERROR(IF(VALUE([1]!New_Licenses[#Data])=0, "Pending", VALUE([1]!New_Licenses[#Data])), [1]!New_Licenses[#Data]), 8, FALSE), "N/A")</f>
        <v>N/A</v>
      </c>
      <c r="H2555" s="9" t="str">
        <f>IF(AND(Table13[[#This Row],[Call Sign]]&lt;&gt;"N/A", Table13[[#This Row],[Call Sign]]&lt;&gt;"Pending"), "Y", "N")</f>
        <v>N</v>
      </c>
      <c r="I2555" s="10" t="str" cm="1">
        <f t="array" ref="I25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5" s="6" t="str" cm="1">
        <f t="array" ref="J2555">IF(IFERROR(VLOOKUP(VALUE(Table13[[#This Row],[County FIPS]]), IFERROR(IF(VALUE([1]!New_Leases[#Data])=0, "Pending", VALUE([1]!New_Leases[#Data])), [1]!New_Leases[#Data]), 13, FALSE), "N")="Active", "Y", "N")</f>
        <v>N</v>
      </c>
      <c r="K2555" s="9" t="str" cm="1">
        <f t="array" ref="K25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5" s="9" t="str" cm="1">
        <f t="array" ref="L25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5" s="11" t="str" cm="1">
        <f t="array" ref="M25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5" s="9" t="str" cm="1">
        <f t="array" ref="N2555">IF(IFERROR(VLOOKUP(VALUE(Table13[[#This Row],[County FIPS]]), VALUE([1]!Assignments_of_Authorization[#Data]), 1, FALSE), "N")&lt;&gt;"N", "Y", "N")</f>
        <v>N</v>
      </c>
      <c r="O2555" s="9" t="str" cm="1">
        <f t="array" ref="O25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5" s="9" t="str" cm="1">
        <f t="array" ref="P25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5" s="9" t="str" cm="1">
        <f t="array" ref="Q25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6" spans="2:17" x14ac:dyDescent="0.25">
      <c r="B2556" s="8" t="s">
        <v>4601</v>
      </c>
      <c r="C2556" t="s">
        <v>1575</v>
      </c>
      <c r="D2556" t="s">
        <v>729</v>
      </c>
      <c r="E2556" t="s">
        <v>6</v>
      </c>
      <c r="F2556" s="4">
        <v>45883</v>
      </c>
      <c r="G2556" s="6" t="str" cm="1">
        <f t="array" ref="G2556">IFERROR(VLOOKUP(VALUE(Table13[[#This Row],[County FIPS]]), IFERROR(IF(VALUE([1]!New_Licenses[#Data])=0, "Pending", VALUE([1]!New_Licenses[#Data])), [1]!New_Licenses[#Data]), 8, FALSE), "N/A")</f>
        <v>N/A</v>
      </c>
      <c r="H2556" s="9" t="str">
        <f>IF(AND(Table13[[#This Row],[Call Sign]]&lt;&gt;"N/A", Table13[[#This Row],[Call Sign]]&lt;&gt;"Pending"), "Y", "N")</f>
        <v>N</v>
      </c>
      <c r="I2556" s="10" t="str" cm="1">
        <f t="array" ref="I25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6" s="6" t="str" cm="1">
        <f t="array" ref="J2556">IF(IFERROR(VLOOKUP(VALUE(Table13[[#This Row],[County FIPS]]), IFERROR(IF(VALUE([1]!New_Leases[#Data])=0, "Pending", VALUE([1]!New_Leases[#Data])), [1]!New_Leases[#Data]), 13, FALSE), "N")="Active", "Y", "N")</f>
        <v>N</v>
      </c>
      <c r="K2556" s="9" t="str" cm="1">
        <f t="array" ref="K25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6" s="9" t="str" cm="1">
        <f t="array" ref="L25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6" s="11" t="str" cm="1">
        <f t="array" ref="M25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6" s="9" t="str" cm="1">
        <f t="array" ref="N2556">IF(IFERROR(VLOOKUP(VALUE(Table13[[#This Row],[County FIPS]]), VALUE([1]!Assignments_of_Authorization[#Data]), 1, FALSE), "N")&lt;&gt;"N", "Y", "N")</f>
        <v>N</v>
      </c>
      <c r="O2556" s="9" t="str" cm="1">
        <f t="array" ref="O25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6" s="9" t="str" cm="1">
        <f t="array" ref="P25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6" s="9" t="str" cm="1">
        <f t="array" ref="Q25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7" spans="2:17" x14ac:dyDescent="0.25">
      <c r="B2557" s="8" t="s">
        <v>4602</v>
      </c>
      <c r="C2557" t="s">
        <v>1575</v>
      </c>
      <c r="D2557" t="s">
        <v>14</v>
      </c>
      <c r="E2557" t="s">
        <v>6</v>
      </c>
      <c r="F2557" s="4">
        <v>20106</v>
      </c>
      <c r="G2557" s="6" t="str" cm="1">
        <f t="array" ref="G2557">IFERROR(VLOOKUP(VALUE(Table13[[#This Row],[County FIPS]]), IFERROR(IF(VALUE([1]!New_Licenses[#Data])=0, "Pending", VALUE([1]!New_Licenses[#Data])), [1]!New_Licenses[#Data]), 8, FALSE), "N/A")</f>
        <v>N/A</v>
      </c>
      <c r="H2557" s="9" t="str">
        <f>IF(AND(Table13[[#This Row],[Call Sign]]&lt;&gt;"N/A", Table13[[#This Row],[Call Sign]]&lt;&gt;"Pending"), "Y", "N")</f>
        <v>N</v>
      </c>
      <c r="I2557" s="10" t="str" cm="1">
        <f t="array" ref="I25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7" s="6" t="str" cm="1">
        <f t="array" ref="J2557">IF(IFERROR(VLOOKUP(VALUE(Table13[[#This Row],[County FIPS]]), IFERROR(IF(VALUE([1]!New_Leases[#Data])=0, "Pending", VALUE([1]!New_Leases[#Data])), [1]!New_Leases[#Data]), 13, FALSE), "N")="Active", "Y", "N")</f>
        <v>N</v>
      </c>
      <c r="K2557" s="9" t="str" cm="1">
        <f t="array" ref="K25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7" s="9" t="str" cm="1">
        <f t="array" ref="L25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7" s="11" t="str" cm="1">
        <f t="array" ref="M25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7" s="9" t="str" cm="1">
        <f t="array" ref="N2557">IF(IFERROR(VLOOKUP(VALUE(Table13[[#This Row],[County FIPS]]), VALUE([1]!Assignments_of_Authorization[#Data]), 1, FALSE), "N")&lt;&gt;"N", "Y", "N")</f>
        <v>N</v>
      </c>
      <c r="O2557" s="9" t="str" cm="1">
        <f t="array" ref="O25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7" s="9" t="str" cm="1">
        <f t="array" ref="P25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7" s="9" t="str" cm="1">
        <f t="array" ref="Q25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8" spans="2:17" x14ac:dyDescent="0.25">
      <c r="B2558" s="8" t="s">
        <v>4603</v>
      </c>
      <c r="C2558" t="s">
        <v>1575</v>
      </c>
      <c r="D2558" t="s">
        <v>1598</v>
      </c>
      <c r="E2558" t="s">
        <v>6</v>
      </c>
      <c r="F2558" s="4">
        <v>13708</v>
      </c>
      <c r="G2558" s="6" t="str" cm="1">
        <f t="array" ref="G2558">IFERROR(VLOOKUP(VALUE(Table13[[#This Row],[County FIPS]]), IFERROR(IF(VALUE([1]!New_Licenses[#Data])=0, "Pending", VALUE([1]!New_Licenses[#Data])), [1]!New_Licenses[#Data]), 8, FALSE), "N/A")</f>
        <v>N/A</v>
      </c>
      <c r="H2558" s="9" t="str">
        <f>IF(AND(Table13[[#This Row],[Call Sign]]&lt;&gt;"N/A", Table13[[#This Row],[Call Sign]]&lt;&gt;"Pending"), "Y", "N")</f>
        <v>N</v>
      </c>
      <c r="I2558" s="10" t="str" cm="1">
        <f t="array" ref="I25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8" s="6" t="str" cm="1">
        <f t="array" ref="J2558">IF(IFERROR(VLOOKUP(VALUE(Table13[[#This Row],[County FIPS]]), IFERROR(IF(VALUE([1]!New_Leases[#Data])=0, "Pending", VALUE([1]!New_Leases[#Data])), [1]!New_Leases[#Data]), 13, FALSE), "N")="Active", "Y", "N")</f>
        <v>N</v>
      </c>
      <c r="K2558" s="9" t="str" cm="1">
        <f t="array" ref="K25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8" s="9" t="str" cm="1">
        <f t="array" ref="L25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8" s="11" t="str" cm="1">
        <f t="array" ref="M25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8" s="9" t="str" cm="1">
        <f t="array" ref="N2558">IF(IFERROR(VLOOKUP(VALUE(Table13[[#This Row],[County FIPS]]), VALUE([1]!Assignments_of_Authorization[#Data]), 1, FALSE), "N")&lt;&gt;"N", "Y", "N")</f>
        <v>N</v>
      </c>
      <c r="O2558" s="9" t="str" cm="1">
        <f t="array" ref="O25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8" s="9" t="str" cm="1">
        <f t="array" ref="P25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8" s="9" t="str" cm="1">
        <f t="array" ref="Q25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59" spans="2:17" x14ac:dyDescent="0.25">
      <c r="B2559" s="8" t="s">
        <v>4604</v>
      </c>
      <c r="C2559" t="s">
        <v>1575</v>
      </c>
      <c r="D2559" t="s">
        <v>1452</v>
      </c>
      <c r="E2559" t="s">
        <v>8</v>
      </c>
      <c r="F2559" s="4">
        <v>421017</v>
      </c>
      <c r="G2559" s="6" t="str" cm="1">
        <f t="array" ref="G2559">IFERROR(VLOOKUP(VALUE(Table13[[#This Row],[County FIPS]]), IFERROR(IF(VALUE([1]!New_Licenses[#Data])=0, "Pending", VALUE([1]!New_Licenses[#Data])), [1]!New_Licenses[#Data]), 8, FALSE), "N/A")</f>
        <v>N/A</v>
      </c>
      <c r="H2559" s="9" t="str">
        <f>IF(AND(Table13[[#This Row],[Call Sign]]&lt;&gt;"N/A", Table13[[#This Row],[Call Sign]]&lt;&gt;"Pending"), "Y", "N")</f>
        <v>N</v>
      </c>
      <c r="I2559" s="10" t="str" cm="1">
        <f t="array" ref="I25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59" s="6" t="str" cm="1">
        <f t="array" ref="J2559">IF(IFERROR(VLOOKUP(VALUE(Table13[[#This Row],[County FIPS]]), IFERROR(IF(VALUE([1]!New_Leases[#Data])=0, "Pending", VALUE([1]!New_Leases[#Data])), [1]!New_Leases[#Data]), 13, FALSE), "N")="Active", "Y", "N")</f>
        <v>N</v>
      </c>
      <c r="K2559" s="9" t="str" cm="1">
        <f t="array" ref="K25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59" s="9" t="str" cm="1">
        <f t="array" ref="L25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59" s="11" t="str" cm="1">
        <f t="array" ref="M25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59" s="9" t="str" cm="1">
        <f t="array" ref="N2559">IF(IFERROR(VLOOKUP(VALUE(Table13[[#This Row],[County FIPS]]), VALUE([1]!Assignments_of_Authorization[#Data]), 1, FALSE), "N")&lt;&gt;"N", "Y", "N")</f>
        <v>N</v>
      </c>
      <c r="O2559" s="9" t="str" cm="1">
        <f t="array" ref="O25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59" s="9" t="str" cm="1">
        <f t="array" ref="P25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59" s="9" t="str" cm="1">
        <f t="array" ref="Q25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0" spans="2:17" x14ac:dyDescent="0.25">
      <c r="B2560" s="8" t="s">
        <v>4605</v>
      </c>
      <c r="C2560" t="s">
        <v>1575</v>
      </c>
      <c r="D2560" t="s">
        <v>1599</v>
      </c>
      <c r="E2560" t="s">
        <v>6</v>
      </c>
      <c r="F2560" s="4">
        <v>12464</v>
      </c>
      <c r="G2560" s="6" t="str" cm="1">
        <f t="array" ref="G2560">IFERROR(VLOOKUP(VALUE(Table13[[#This Row],[County FIPS]]), IFERROR(IF(VALUE([1]!New_Licenses[#Data])=0, "Pending", VALUE([1]!New_Licenses[#Data])), [1]!New_Licenses[#Data]), 8, FALSE), "N/A")</f>
        <v>N/A</v>
      </c>
      <c r="H2560" s="9" t="str">
        <f>IF(AND(Table13[[#This Row],[Call Sign]]&lt;&gt;"N/A", Table13[[#This Row],[Call Sign]]&lt;&gt;"Pending"), "Y", "N")</f>
        <v>N</v>
      </c>
      <c r="I2560" s="10" t="str" cm="1">
        <f t="array" ref="I25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0" s="6" t="str" cm="1">
        <f t="array" ref="J2560">IF(IFERROR(VLOOKUP(VALUE(Table13[[#This Row],[County FIPS]]), IFERROR(IF(VALUE([1]!New_Leases[#Data])=0, "Pending", VALUE([1]!New_Leases[#Data])), [1]!New_Leases[#Data]), 13, FALSE), "N")="Active", "Y", "N")</f>
        <v>N</v>
      </c>
      <c r="K2560" s="9" t="str" cm="1">
        <f t="array" ref="K25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0" s="9" t="str" cm="1">
        <f t="array" ref="L25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0" s="11" t="str" cm="1">
        <f t="array" ref="M25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0" s="9" t="str" cm="1">
        <f t="array" ref="N2560">IF(IFERROR(VLOOKUP(VALUE(Table13[[#This Row],[County FIPS]]), VALUE([1]!Assignments_of_Authorization[#Data]), 1, FALSE), "N")&lt;&gt;"N", "Y", "N")</f>
        <v>N</v>
      </c>
      <c r="O2560" s="9" t="str" cm="1">
        <f t="array" ref="O25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0" s="9" t="str" cm="1">
        <f t="array" ref="P25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0" s="9" t="str" cm="1">
        <f t="array" ref="Q25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1" spans="2:17" x14ac:dyDescent="0.25">
      <c r="B2561" s="8" t="s">
        <v>4606</v>
      </c>
      <c r="C2561" t="s">
        <v>1575</v>
      </c>
      <c r="D2561" t="s">
        <v>1600</v>
      </c>
      <c r="E2561" t="s">
        <v>6</v>
      </c>
      <c r="F2561" s="4">
        <v>5807</v>
      </c>
      <c r="G2561" s="6" t="str" cm="1">
        <f t="array" ref="G2561">IFERROR(VLOOKUP(VALUE(Table13[[#This Row],[County FIPS]]), IFERROR(IF(VALUE([1]!New_Licenses[#Data])=0, "Pending", VALUE([1]!New_Licenses[#Data])), [1]!New_Licenses[#Data]), 8, FALSE), "N/A")</f>
        <v>N/A</v>
      </c>
      <c r="H2561" s="9" t="str">
        <f>IF(AND(Table13[[#This Row],[Call Sign]]&lt;&gt;"N/A", Table13[[#This Row],[Call Sign]]&lt;&gt;"Pending"), "Y", "N")</f>
        <v>N</v>
      </c>
      <c r="I2561" s="10" t="str" cm="1">
        <f t="array" ref="I25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1" s="6" t="str" cm="1">
        <f t="array" ref="J2561">IF(IFERROR(VLOOKUP(VALUE(Table13[[#This Row],[County FIPS]]), IFERROR(IF(VALUE([1]!New_Leases[#Data])=0, "Pending", VALUE([1]!New_Leases[#Data])), [1]!New_Leases[#Data]), 13, FALSE), "N")="Active", "Y", "N")</f>
        <v>N</v>
      </c>
      <c r="K2561" s="9" t="str" cm="1">
        <f t="array" ref="K25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1" s="9" t="str" cm="1">
        <f t="array" ref="L25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1" s="11" t="str" cm="1">
        <f t="array" ref="M25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1" s="9" t="str" cm="1">
        <f t="array" ref="N2561">IF(IFERROR(VLOOKUP(VALUE(Table13[[#This Row],[County FIPS]]), VALUE([1]!Assignments_of_Authorization[#Data]), 1, FALSE), "N")&lt;&gt;"N", "Y", "N")</f>
        <v>N</v>
      </c>
      <c r="O2561" s="9" t="str" cm="1">
        <f t="array" ref="O25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1" s="9" t="str" cm="1">
        <f t="array" ref="P25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1" s="9" t="str" cm="1">
        <f t="array" ref="Q25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2" spans="2:17" x14ac:dyDescent="0.25">
      <c r="B2562" s="8" t="s">
        <v>4607</v>
      </c>
      <c r="C2562" t="s">
        <v>1575</v>
      </c>
      <c r="D2562" t="s">
        <v>512</v>
      </c>
      <c r="E2562" t="s">
        <v>6</v>
      </c>
      <c r="F2562" s="4">
        <v>28454</v>
      </c>
      <c r="G2562" s="6" t="str" cm="1">
        <f t="array" ref="G2562">IFERROR(VLOOKUP(VALUE(Table13[[#This Row],[County FIPS]]), IFERROR(IF(VALUE([1]!New_Licenses[#Data])=0, "Pending", VALUE([1]!New_Licenses[#Data])), [1]!New_Licenses[#Data]), 8, FALSE), "N/A")</f>
        <v>N/A</v>
      </c>
      <c r="H2562" s="9" t="str">
        <f>IF(AND(Table13[[#This Row],[Call Sign]]&lt;&gt;"N/A", Table13[[#This Row],[Call Sign]]&lt;&gt;"Pending"), "Y", "N")</f>
        <v>N</v>
      </c>
      <c r="I2562" s="10" t="str" cm="1">
        <f t="array" ref="I25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2" s="6" t="str" cm="1">
        <f t="array" ref="J2562">IF(IFERROR(VLOOKUP(VALUE(Table13[[#This Row],[County FIPS]]), IFERROR(IF(VALUE([1]!New_Leases[#Data])=0, "Pending", VALUE([1]!New_Leases[#Data])), [1]!New_Leases[#Data]), 13, FALSE), "N")="Active", "Y", "N")</f>
        <v>N</v>
      </c>
      <c r="K2562" s="9" t="str" cm="1">
        <f t="array" ref="K25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2" s="9" t="str" cm="1">
        <f t="array" ref="L25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2" s="11" t="str" cm="1">
        <f t="array" ref="M25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2" s="9" t="str" cm="1">
        <f t="array" ref="N2562">IF(IFERROR(VLOOKUP(VALUE(Table13[[#This Row],[County FIPS]]), VALUE([1]!Assignments_of_Authorization[#Data]), 1, FALSE), "N")&lt;&gt;"N", "Y", "N")</f>
        <v>N</v>
      </c>
      <c r="O2562" s="9" t="str" cm="1">
        <f t="array" ref="O25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2" s="9" t="str" cm="1">
        <f t="array" ref="P25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2" s="9" t="str" cm="1">
        <f t="array" ref="Q25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3" spans="2:17" x14ac:dyDescent="0.25">
      <c r="B2563" s="8" t="s">
        <v>4608</v>
      </c>
      <c r="C2563" t="s">
        <v>1575</v>
      </c>
      <c r="D2563" t="s">
        <v>1601</v>
      </c>
      <c r="E2563" t="s">
        <v>6</v>
      </c>
      <c r="F2563" s="4">
        <v>7371</v>
      </c>
      <c r="G2563" s="6" t="str" cm="1">
        <f t="array" ref="G2563">IFERROR(VLOOKUP(VALUE(Table13[[#This Row],[County FIPS]]), IFERROR(IF(VALUE([1]!New_Licenses[#Data])=0, "Pending", VALUE([1]!New_Licenses[#Data])), [1]!New_Licenses[#Data]), 8, FALSE), "N/A")</f>
        <v>N/A</v>
      </c>
      <c r="H2563" s="9" t="str">
        <f>IF(AND(Table13[[#This Row],[Call Sign]]&lt;&gt;"N/A", Table13[[#This Row],[Call Sign]]&lt;&gt;"Pending"), "Y", "N")</f>
        <v>N</v>
      </c>
      <c r="I2563" s="10" t="str" cm="1">
        <f t="array" ref="I25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3" s="6" t="str" cm="1">
        <f t="array" ref="J2563">IF(IFERROR(VLOOKUP(VALUE(Table13[[#This Row],[County FIPS]]), IFERROR(IF(VALUE([1]!New_Leases[#Data])=0, "Pending", VALUE([1]!New_Leases[#Data])), [1]!New_Leases[#Data]), 13, FALSE), "N")="Active", "Y", "N")</f>
        <v>N</v>
      </c>
      <c r="K2563" s="9" t="str" cm="1">
        <f t="array" ref="K25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3" s="9" t="str" cm="1">
        <f t="array" ref="L25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3" s="11" t="str" cm="1">
        <f t="array" ref="M25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3" s="9" t="str" cm="1">
        <f t="array" ref="N2563">IF(IFERROR(VLOOKUP(VALUE(Table13[[#This Row],[County FIPS]]), VALUE([1]!Assignments_of_Authorization[#Data]), 1, FALSE), "N")&lt;&gt;"N", "Y", "N")</f>
        <v>N</v>
      </c>
      <c r="O2563" s="9" t="str" cm="1">
        <f t="array" ref="O25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3" s="9" t="str" cm="1">
        <f t="array" ref="P25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3" s="9" t="str" cm="1">
        <f t="array" ref="Q25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4" spans="2:17" x14ac:dyDescent="0.25">
      <c r="B2564" s="8" t="s">
        <v>4609</v>
      </c>
      <c r="C2564" t="s">
        <v>1575</v>
      </c>
      <c r="D2564" t="s">
        <v>15</v>
      </c>
      <c r="E2564" t="s">
        <v>6</v>
      </c>
      <c r="F2564" s="4">
        <v>46571</v>
      </c>
      <c r="G2564" s="6" t="str" cm="1">
        <f t="array" ref="G2564">IFERROR(VLOOKUP(VALUE(Table13[[#This Row],[County FIPS]]), IFERROR(IF(VALUE([1]!New_Licenses[#Data])=0, "Pending", VALUE([1]!New_Licenses[#Data])), [1]!New_Licenses[#Data]), 8, FALSE), "N/A")</f>
        <v>N/A</v>
      </c>
      <c r="H2564" s="9" t="str">
        <f>IF(AND(Table13[[#This Row],[Call Sign]]&lt;&gt;"N/A", Table13[[#This Row],[Call Sign]]&lt;&gt;"Pending"), "Y", "N")</f>
        <v>N</v>
      </c>
      <c r="I2564" s="10" t="str" cm="1">
        <f t="array" ref="I25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4" s="6" t="str" cm="1">
        <f t="array" ref="J2564">IF(IFERROR(VLOOKUP(VALUE(Table13[[#This Row],[County FIPS]]), IFERROR(IF(VALUE([1]!New_Leases[#Data])=0, "Pending", VALUE([1]!New_Leases[#Data])), [1]!New_Leases[#Data]), 13, FALSE), "N")="Active", "Y", "N")</f>
        <v>N</v>
      </c>
      <c r="K2564" s="9" t="str" cm="1">
        <f t="array" ref="K25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4" s="9" t="str" cm="1">
        <f t="array" ref="L25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4" s="11" t="str" cm="1">
        <f t="array" ref="M25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4" s="9" t="str" cm="1">
        <f t="array" ref="N2564">IF(IFERROR(VLOOKUP(VALUE(Table13[[#This Row],[County FIPS]]), VALUE([1]!Assignments_of_Authorization[#Data]), 1, FALSE), "N")&lt;&gt;"N", "Y", "N")</f>
        <v>N</v>
      </c>
      <c r="O2564" s="9" t="str" cm="1">
        <f t="array" ref="O25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4" s="9" t="str" cm="1">
        <f t="array" ref="P25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4" s="9" t="str" cm="1">
        <f t="array" ref="Q25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5" spans="2:17" x14ac:dyDescent="0.25">
      <c r="B2565" s="8" t="s">
        <v>4610</v>
      </c>
      <c r="C2565" t="s">
        <v>1575</v>
      </c>
      <c r="D2565" t="s">
        <v>16</v>
      </c>
      <c r="E2565" t="s">
        <v>6</v>
      </c>
      <c r="F2565" s="4">
        <v>50412</v>
      </c>
      <c r="G2565" s="6" t="str" cm="1">
        <f t="array" ref="G2565">IFERROR(VLOOKUP(VALUE(Table13[[#This Row],[County FIPS]]), IFERROR(IF(VALUE([1]!New_Licenses[#Data])=0, "Pending", VALUE([1]!New_Licenses[#Data])), [1]!New_Licenses[#Data]), 8, FALSE), "N/A")</f>
        <v>N/A</v>
      </c>
      <c r="H2565" s="9" t="str">
        <f>IF(AND(Table13[[#This Row],[Call Sign]]&lt;&gt;"N/A", Table13[[#This Row],[Call Sign]]&lt;&gt;"Pending"), "Y", "N")</f>
        <v>N</v>
      </c>
      <c r="I2565" s="10" t="str" cm="1">
        <f t="array" ref="I25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5" s="6" t="str" cm="1">
        <f t="array" ref="J2565">IF(IFERROR(VLOOKUP(VALUE(Table13[[#This Row],[County FIPS]]), IFERROR(IF(VALUE([1]!New_Leases[#Data])=0, "Pending", VALUE([1]!New_Leases[#Data])), [1]!New_Leases[#Data]), 13, FALSE), "N")="Active", "Y", "N")</f>
        <v>N</v>
      </c>
      <c r="K2565" s="9" t="str" cm="1">
        <f t="array" ref="K25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5" s="9" t="str" cm="1">
        <f t="array" ref="L25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5" s="11" t="str" cm="1">
        <f t="array" ref="M25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5" s="9" t="str" cm="1">
        <f t="array" ref="N2565">IF(IFERROR(VLOOKUP(VALUE(Table13[[#This Row],[County FIPS]]), VALUE([1]!Assignments_of_Authorization[#Data]), 1, FALSE), "N")&lt;&gt;"N", "Y", "N")</f>
        <v>N</v>
      </c>
      <c r="O2565" s="9" t="str" cm="1">
        <f t="array" ref="O25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5" s="9" t="str" cm="1">
        <f t="array" ref="P25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5" s="9" t="str" cm="1">
        <f t="array" ref="Q25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6" spans="2:17" x14ac:dyDescent="0.25">
      <c r="B2566" s="8" t="s">
        <v>4611</v>
      </c>
      <c r="C2566" t="s">
        <v>1575</v>
      </c>
      <c r="D2566" t="s">
        <v>1602</v>
      </c>
      <c r="E2566" t="s">
        <v>6</v>
      </c>
      <c r="F2566" s="4">
        <v>6664</v>
      </c>
      <c r="G2566" s="6" t="str" cm="1">
        <f t="array" ref="G2566">IFERROR(VLOOKUP(VALUE(Table13[[#This Row],[County FIPS]]), IFERROR(IF(VALUE([1]!New_Licenses[#Data])=0, "Pending", VALUE([1]!New_Licenses[#Data])), [1]!New_Licenses[#Data]), 8, FALSE), "N/A")</f>
        <v>N/A</v>
      </c>
      <c r="H2566" s="9" t="str">
        <f>IF(AND(Table13[[#This Row],[Call Sign]]&lt;&gt;"N/A", Table13[[#This Row],[Call Sign]]&lt;&gt;"Pending"), "Y", "N")</f>
        <v>N</v>
      </c>
      <c r="I2566" s="10" t="str" cm="1">
        <f t="array" ref="I25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6" s="6" t="str" cm="1">
        <f t="array" ref="J2566">IF(IFERROR(VLOOKUP(VALUE(Table13[[#This Row],[County FIPS]]), IFERROR(IF(VALUE([1]!New_Leases[#Data])=0, "Pending", VALUE([1]!New_Leases[#Data])), [1]!New_Leases[#Data]), 13, FALSE), "N")="Active", "Y", "N")</f>
        <v>N</v>
      </c>
      <c r="K2566" s="9" t="str" cm="1">
        <f t="array" ref="K25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6" s="9" t="str" cm="1">
        <f t="array" ref="L25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6" s="11" t="str" cm="1">
        <f t="array" ref="M25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6" s="9" t="str" cm="1">
        <f t="array" ref="N2566">IF(IFERROR(VLOOKUP(VALUE(Table13[[#This Row],[County FIPS]]), VALUE([1]!Assignments_of_Authorization[#Data]), 1, FALSE), "N")&lt;&gt;"N", "Y", "N")</f>
        <v>N</v>
      </c>
      <c r="O2566" s="9" t="str" cm="1">
        <f t="array" ref="O25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6" s="9" t="str" cm="1">
        <f t="array" ref="P25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6" s="9" t="str" cm="1">
        <f t="array" ref="Q25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7" spans="2:17" x14ac:dyDescent="0.25">
      <c r="B2567" s="8" t="s">
        <v>4612</v>
      </c>
      <c r="C2567" t="s">
        <v>1575</v>
      </c>
      <c r="D2567" t="s">
        <v>20</v>
      </c>
      <c r="E2567" t="s">
        <v>6</v>
      </c>
      <c r="F2567" s="4">
        <v>10218</v>
      </c>
      <c r="G2567" s="6" t="str" cm="1">
        <f t="array" ref="G2567">IFERROR(VLOOKUP(VALUE(Table13[[#This Row],[County FIPS]]), IFERROR(IF(VALUE([1]!New_Licenses[#Data])=0, "Pending", VALUE([1]!New_Licenses[#Data])), [1]!New_Licenses[#Data]), 8, FALSE), "N/A")</f>
        <v>N/A</v>
      </c>
      <c r="H2567" s="9" t="str">
        <f>IF(AND(Table13[[#This Row],[Call Sign]]&lt;&gt;"N/A", Table13[[#This Row],[Call Sign]]&lt;&gt;"Pending"), "Y", "N")</f>
        <v>N</v>
      </c>
      <c r="I2567" s="10" t="str" cm="1">
        <f t="array" ref="I25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7" s="6" t="str" cm="1">
        <f t="array" ref="J2567">IF(IFERROR(VLOOKUP(VALUE(Table13[[#This Row],[County FIPS]]), IFERROR(IF(VALUE([1]!New_Leases[#Data])=0, "Pending", VALUE([1]!New_Leases[#Data])), [1]!New_Leases[#Data]), 13, FALSE), "N")="Active", "Y", "N")</f>
        <v>N</v>
      </c>
      <c r="K2567" s="9" t="str" cm="1">
        <f t="array" ref="K25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7" s="9" t="str" cm="1">
        <f t="array" ref="L25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7" s="11" t="str" cm="1">
        <f t="array" ref="M25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7" s="9" t="str" cm="1">
        <f t="array" ref="N2567">IF(IFERROR(VLOOKUP(VALUE(Table13[[#This Row],[County FIPS]]), VALUE([1]!Assignments_of_Authorization[#Data]), 1, FALSE), "N")&lt;&gt;"N", "Y", "N")</f>
        <v>N</v>
      </c>
      <c r="O2567" s="9" t="str" cm="1">
        <f t="array" ref="O25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7" s="9" t="str" cm="1">
        <f t="array" ref="P25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7" s="9" t="str" cm="1">
        <f t="array" ref="Q25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8" spans="2:17" x14ac:dyDescent="0.25">
      <c r="B2568" s="8" t="s">
        <v>4613</v>
      </c>
      <c r="C2568" t="s">
        <v>1575</v>
      </c>
      <c r="D2568" t="s">
        <v>1603</v>
      </c>
      <c r="E2568" t="s">
        <v>6</v>
      </c>
      <c r="F2568" s="4">
        <v>2547</v>
      </c>
      <c r="G2568" s="6" t="str" cm="1">
        <f t="array" ref="G2568">IFERROR(VLOOKUP(VALUE(Table13[[#This Row],[County FIPS]]), IFERROR(IF(VALUE([1]!New_Licenses[#Data])=0, "Pending", VALUE([1]!New_Licenses[#Data])), [1]!New_Licenses[#Data]), 8, FALSE), "N/A")</f>
        <v>N/A</v>
      </c>
      <c r="H2568" s="9" t="str">
        <f>IF(AND(Table13[[#This Row],[Call Sign]]&lt;&gt;"N/A", Table13[[#This Row],[Call Sign]]&lt;&gt;"Pending"), "Y", "N")</f>
        <v>N</v>
      </c>
      <c r="I2568" s="10" t="str" cm="1">
        <f t="array" ref="I25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8" s="6" t="str" cm="1">
        <f t="array" ref="J2568">IF(IFERROR(VLOOKUP(VALUE(Table13[[#This Row],[County FIPS]]), IFERROR(IF(VALUE([1]!New_Leases[#Data])=0, "Pending", VALUE([1]!New_Leases[#Data])), [1]!New_Leases[#Data]), 13, FALSE), "N")="Active", "Y", "N")</f>
        <v>N</v>
      </c>
      <c r="K2568" s="9" t="str" cm="1">
        <f t="array" ref="K25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8" s="9" t="str" cm="1">
        <f t="array" ref="L25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8" s="11" t="str" cm="1">
        <f t="array" ref="M25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8" s="9" t="str" cm="1">
        <f t="array" ref="N2568">IF(IFERROR(VLOOKUP(VALUE(Table13[[#This Row],[County FIPS]]), VALUE([1]!Assignments_of_Authorization[#Data]), 1, FALSE), "N")&lt;&gt;"N", "Y", "N")</f>
        <v>N</v>
      </c>
      <c r="O2568" s="9" t="str" cm="1">
        <f t="array" ref="O25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8" s="9" t="str" cm="1">
        <f t="array" ref="P25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8" s="9" t="str" cm="1">
        <f t="array" ref="Q25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69" spans="2:17" x14ac:dyDescent="0.25">
      <c r="B2569" s="8" t="s">
        <v>4614</v>
      </c>
      <c r="C2569" t="s">
        <v>1575</v>
      </c>
      <c r="D2569" t="s">
        <v>1604</v>
      </c>
      <c r="E2569" t="s">
        <v>6</v>
      </c>
      <c r="F2569" s="4">
        <v>3285</v>
      </c>
      <c r="G2569" s="6" t="str" cm="1">
        <f t="array" ref="G2569">IFERROR(VLOOKUP(VALUE(Table13[[#This Row],[County FIPS]]), IFERROR(IF(VALUE([1]!New_Licenses[#Data])=0, "Pending", VALUE([1]!New_Licenses[#Data])), [1]!New_Licenses[#Data]), 8, FALSE), "N/A")</f>
        <v>N/A</v>
      </c>
      <c r="H2569" s="9" t="str">
        <f>IF(AND(Table13[[#This Row],[Call Sign]]&lt;&gt;"N/A", Table13[[#This Row],[Call Sign]]&lt;&gt;"Pending"), "Y", "N")</f>
        <v>N</v>
      </c>
      <c r="I2569" s="10" t="str" cm="1">
        <f t="array" ref="I25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69" s="6" t="str" cm="1">
        <f t="array" ref="J2569">IF(IFERROR(VLOOKUP(VALUE(Table13[[#This Row],[County FIPS]]), IFERROR(IF(VALUE([1]!New_Leases[#Data])=0, "Pending", VALUE([1]!New_Leases[#Data])), [1]!New_Leases[#Data]), 13, FALSE), "N")="Active", "Y", "N")</f>
        <v>N</v>
      </c>
      <c r="K2569" s="9" t="str" cm="1">
        <f t="array" ref="K25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69" s="9" t="str" cm="1">
        <f t="array" ref="L25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69" s="11" t="str" cm="1">
        <f t="array" ref="M25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69" s="9" t="str" cm="1">
        <f t="array" ref="N2569">IF(IFERROR(VLOOKUP(VALUE(Table13[[#This Row],[County FIPS]]), VALUE([1]!Assignments_of_Authorization[#Data]), 1, FALSE), "N")&lt;&gt;"N", "Y", "N")</f>
        <v>N</v>
      </c>
      <c r="O2569" s="9" t="str" cm="1">
        <f t="array" ref="O25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69" s="9" t="str" cm="1">
        <f t="array" ref="P25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69" s="9" t="str" cm="1">
        <f t="array" ref="Q25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0" spans="2:17" x14ac:dyDescent="0.25">
      <c r="B2570" s="8" t="s">
        <v>4615</v>
      </c>
      <c r="C2570" t="s">
        <v>1575</v>
      </c>
      <c r="D2570" t="s">
        <v>1605</v>
      </c>
      <c r="E2570" t="s">
        <v>6</v>
      </c>
      <c r="F2570" s="4">
        <v>7684</v>
      </c>
      <c r="G2570" s="6" t="str" cm="1">
        <f t="array" ref="G2570">IFERROR(VLOOKUP(VALUE(Table13[[#This Row],[County FIPS]]), IFERROR(IF(VALUE([1]!New_Licenses[#Data])=0, "Pending", VALUE([1]!New_Licenses[#Data])), [1]!New_Licenses[#Data]), 8, FALSE), "N/A")</f>
        <v>N/A</v>
      </c>
      <c r="H2570" s="9" t="str">
        <f>IF(AND(Table13[[#This Row],[Call Sign]]&lt;&gt;"N/A", Table13[[#This Row],[Call Sign]]&lt;&gt;"Pending"), "Y", "N")</f>
        <v>N</v>
      </c>
      <c r="I2570" s="10" t="str" cm="1">
        <f t="array" ref="I25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0" s="6" t="str" cm="1">
        <f t="array" ref="J2570">IF(IFERROR(VLOOKUP(VALUE(Table13[[#This Row],[County FIPS]]), IFERROR(IF(VALUE([1]!New_Leases[#Data])=0, "Pending", VALUE([1]!New_Leases[#Data])), [1]!New_Leases[#Data]), 13, FALSE), "N")="Active", "Y", "N")</f>
        <v>N</v>
      </c>
      <c r="K2570" s="9" t="str" cm="1">
        <f t="array" ref="K25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0" s="9" t="str" cm="1">
        <f t="array" ref="L25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0" s="11" t="str" cm="1">
        <f t="array" ref="M25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0" s="9" t="str" cm="1">
        <f t="array" ref="N2570">IF(IFERROR(VLOOKUP(VALUE(Table13[[#This Row],[County FIPS]]), VALUE([1]!Assignments_of_Authorization[#Data]), 1, FALSE), "N")&lt;&gt;"N", "Y", "N")</f>
        <v>N</v>
      </c>
      <c r="O2570" s="9" t="str" cm="1">
        <f t="array" ref="O25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0" s="9" t="str" cm="1">
        <f t="array" ref="P25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0" s="9" t="str" cm="1">
        <f t="array" ref="Q25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1" spans="2:17" x14ac:dyDescent="0.25">
      <c r="B2571" s="8" t="s">
        <v>4616</v>
      </c>
      <c r="C2571" t="s">
        <v>1575</v>
      </c>
      <c r="D2571" t="s">
        <v>1606</v>
      </c>
      <c r="E2571" t="s">
        <v>8</v>
      </c>
      <c r="F2571" s="4">
        <v>1064465</v>
      </c>
      <c r="G2571" s="6" t="str" cm="1">
        <f t="array" ref="G2571">IFERROR(VLOOKUP(VALUE(Table13[[#This Row],[County FIPS]]), IFERROR(IF(VALUE([1]!New_Licenses[#Data])=0, "Pending", VALUE([1]!New_Licenses[#Data])), [1]!New_Licenses[#Data]), 8, FALSE), "N/A")</f>
        <v>N/A</v>
      </c>
      <c r="H2571" s="9" t="str">
        <f>IF(AND(Table13[[#This Row],[Call Sign]]&lt;&gt;"N/A", Table13[[#This Row],[Call Sign]]&lt;&gt;"Pending"), "Y", "N")</f>
        <v>N</v>
      </c>
      <c r="I2571" s="10" t="str" cm="1">
        <f t="array" ref="I25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1" s="6" t="str" cm="1">
        <f t="array" ref="J2571">IF(IFERROR(VLOOKUP(VALUE(Table13[[#This Row],[County FIPS]]), IFERROR(IF(VALUE([1]!New_Leases[#Data])=0, "Pending", VALUE([1]!New_Leases[#Data])), [1]!New_Leases[#Data]), 13, FALSE), "N")="Active", "Y", "N")</f>
        <v>N</v>
      </c>
      <c r="K2571" s="9" t="str" cm="1">
        <f t="array" ref="K25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1" s="9" t="str" cm="1">
        <f t="array" ref="L25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1" s="11" t="str" cm="1">
        <f t="array" ref="M25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1" s="9" t="str" cm="1">
        <f t="array" ref="N2571">IF(IFERROR(VLOOKUP(VALUE(Table13[[#This Row],[County FIPS]]), VALUE([1]!Assignments_of_Authorization[#Data]), 1, FALSE), "N")&lt;&gt;"N", "Y", "N")</f>
        <v>N</v>
      </c>
      <c r="O2571" s="9" t="str" cm="1">
        <f t="array" ref="O25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1" s="9" t="str" cm="1">
        <f t="array" ref="P25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1" s="9" t="str" cm="1">
        <f t="array" ref="Q25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2" spans="2:17" x14ac:dyDescent="0.25">
      <c r="B2572" s="8" t="s">
        <v>4617</v>
      </c>
      <c r="C2572" t="s">
        <v>1575</v>
      </c>
      <c r="D2572" t="s">
        <v>1607</v>
      </c>
      <c r="E2572" t="s">
        <v>6</v>
      </c>
      <c r="F2572" s="4">
        <v>2652</v>
      </c>
      <c r="G2572" s="6" t="str" cm="1">
        <f t="array" ref="G2572">IFERROR(VLOOKUP(VALUE(Table13[[#This Row],[County FIPS]]), IFERROR(IF(VALUE([1]!New_Licenses[#Data])=0, "Pending", VALUE([1]!New_Licenses[#Data])), [1]!New_Licenses[#Data]), 8, FALSE), "N/A")</f>
        <v>N/A</v>
      </c>
      <c r="H2572" s="9" t="str">
        <f>IF(AND(Table13[[#This Row],[Call Sign]]&lt;&gt;"N/A", Table13[[#This Row],[Call Sign]]&lt;&gt;"Pending"), "Y", "N")</f>
        <v>N</v>
      </c>
      <c r="I2572" s="10" t="str" cm="1">
        <f t="array" ref="I25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2" s="6" t="str" cm="1">
        <f t="array" ref="J2572">IF(IFERROR(VLOOKUP(VALUE(Table13[[#This Row],[County FIPS]]), IFERROR(IF(VALUE([1]!New_Leases[#Data])=0, "Pending", VALUE([1]!New_Leases[#Data])), [1]!New_Leases[#Data]), 13, FALSE), "N")="Active", "Y", "N")</f>
        <v>N</v>
      </c>
      <c r="K2572" s="9" t="str" cm="1">
        <f t="array" ref="K25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2" s="9" t="str" cm="1">
        <f t="array" ref="L25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2" s="11" t="str" cm="1">
        <f t="array" ref="M25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2" s="9" t="str" cm="1">
        <f t="array" ref="N2572">IF(IFERROR(VLOOKUP(VALUE(Table13[[#This Row],[County FIPS]]), VALUE([1]!Assignments_of_Authorization[#Data]), 1, FALSE), "N")&lt;&gt;"N", "Y", "N")</f>
        <v>N</v>
      </c>
      <c r="O2572" s="9" t="str" cm="1">
        <f t="array" ref="O25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2" s="9" t="str" cm="1">
        <f t="array" ref="P25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2" s="9" t="str" cm="1">
        <f t="array" ref="Q25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3" spans="2:17" x14ac:dyDescent="0.25">
      <c r="B2573" s="8" t="s">
        <v>4618</v>
      </c>
      <c r="C2573" t="s">
        <v>1575</v>
      </c>
      <c r="D2573" t="s">
        <v>1608</v>
      </c>
      <c r="E2573" t="s">
        <v>6</v>
      </c>
      <c r="F2573" s="4">
        <v>20557</v>
      </c>
      <c r="G2573" s="6" t="str" cm="1">
        <f t="array" ref="G2573">IFERROR(VLOOKUP(VALUE(Table13[[#This Row],[County FIPS]]), IFERROR(IF(VALUE([1]!New_Licenses[#Data])=0, "Pending", VALUE([1]!New_Licenses[#Data])), [1]!New_Licenses[#Data]), 8, FALSE), "N/A")</f>
        <v>N/A</v>
      </c>
      <c r="H2573" s="9" t="str">
        <f>IF(AND(Table13[[#This Row],[Call Sign]]&lt;&gt;"N/A", Table13[[#This Row],[Call Sign]]&lt;&gt;"Pending"), "Y", "N")</f>
        <v>N</v>
      </c>
      <c r="I2573" s="10" t="str" cm="1">
        <f t="array" ref="I25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3" s="6" t="str" cm="1">
        <f t="array" ref="J2573">IF(IFERROR(VLOOKUP(VALUE(Table13[[#This Row],[County FIPS]]), IFERROR(IF(VALUE([1]!New_Leases[#Data])=0, "Pending", VALUE([1]!New_Leases[#Data])), [1]!New_Leases[#Data]), 13, FALSE), "N")="Active", "Y", "N")</f>
        <v>N</v>
      </c>
      <c r="K2573" s="9" t="str" cm="1">
        <f t="array" ref="K25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3" s="9" t="str" cm="1">
        <f t="array" ref="L25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3" s="11" t="str" cm="1">
        <f t="array" ref="M25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3" s="9" t="str" cm="1">
        <f t="array" ref="N2573">IF(IFERROR(VLOOKUP(VALUE(Table13[[#This Row],[County FIPS]]), VALUE([1]!Assignments_of_Authorization[#Data]), 1, FALSE), "N")&lt;&gt;"N", "Y", "N")</f>
        <v>N</v>
      </c>
      <c r="O2573" s="9" t="str" cm="1">
        <f t="array" ref="O25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3" s="9" t="str" cm="1">
        <f t="array" ref="P25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3" s="9" t="str" cm="1">
        <f t="array" ref="Q25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4" spans="2:17" x14ac:dyDescent="0.25">
      <c r="B2574" s="8" t="s">
        <v>4619</v>
      </c>
      <c r="C2574" t="s">
        <v>1575</v>
      </c>
      <c r="D2574" t="s">
        <v>1609</v>
      </c>
      <c r="E2574" t="s">
        <v>8</v>
      </c>
      <c r="F2574" s="4">
        <v>161501</v>
      </c>
      <c r="G2574" s="6" t="str" cm="1">
        <f t="array" ref="G2574">IFERROR(VLOOKUP(VALUE(Table13[[#This Row],[County FIPS]]), IFERROR(IF(VALUE([1]!New_Licenses[#Data])=0, "Pending", VALUE([1]!New_Licenses[#Data])), [1]!New_Licenses[#Data]), 8, FALSE), "N/A")</f>
        <v>N/A</v>
      </c>
      <c r="H2574" s="9" t="str">
        <f>IF(AND(Table13[[#This Row],[Call Sign]]&lt;&gt;"N/A", Table13[[#This Row],[Call Sign]]&lt;&gt;"Pending"), "Y", "N")</f>
        <v>N</v>
      </c>
      <c r="I2574" s="10" t="str" cm="1">
        <f t="array" ref="I25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4" s="6" t="str" cm="1">
        <f t="array" ref="J2574">IF(IFERROR(VLOOKUP(VALUE(Table13[[#This Row],[County FIPS]]), IFERROR(IF(VALUE([1]!New_Leases[#Data])=0, "Pending", VALUE([1]!New_Leases[#Data])), [1]!New_Leases[#Data]), 13, FALSE), "N")="Active", "Y", "N")</f>
        <v>N</v>
      </c>
      <c r="K2574" s="9" t="str" cm="1">
        <f t="array" ref="K25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4" s="9" t="str" cm="1">
        <f t="array" ref="L25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4" s="11" t="str" cm="1">
        <f t="array" ref="M25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4" s="9" t="str" cm="1">
        <f t="array" ref="N2574">IF(IFERROR(VLOOKUP(VALUE(Table13[[#This Row],[County FIPS]]), VALUE([1]!Assignments_of_Authorization[#Data]), 1, FALSE), "N")&lt;&gt;"N", "Y", "N")</f>
        <v>N</v>
      </c>
      <c r="O2574" s="9" t="str" cm="1">
        <f t="array" ref="O25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4" s="9" t="str" cm="1">
        <f t="array" ref="P25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4" s="9" t="str" cm="1">
        <f t="array" ref="Q25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5" spans="2:17" x14ac:dyDescent="0.25">
      <c r="B2575" s="8" t="s">
        <v>4620</v>
      </c>
      <c r="C2575" t="s">
        <v>1575</v>
      </c>
      <c r="D2575" t="s">
        <v>660</v>
      </c>
      <c r="E2575" t="s">
        <v>6</v>
      </c>
      <c r="F2575" s="4">
        <v>13594</v>
      </c>
      <c r="G2575" s="6" t="str" cm="1">
        <f t="array" ref="G2575">IFERROR(VLOOKUP(VALUE(Table13[[#This Row],[County FIPS]]), IFERROR(IF(VALUE([1]!New_Licenses[#Data])=0, "Pending", VALUE([1]!New_Licenses[#Data])), [1]!New_Licenses[#Data]), 8, FALSE), "N/A")</f>
        <v>N/A</v>
      </c>
      <c r="H2575" s="9" t="str">
        <f>IF(AND(Table13[[#This Row],[Call Sign]]&lt;&gt;"N/A", Table13[[#This Row],[Call Sign]]&lt;&gt;"Pending"), "Y", "N")</f>
        <v>N</v>
      </c>
      <c r="I2575" s="10" t="str" cm="1">
        <f t="array" ref="I25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5" s="6" t="str" cm="1">
        <f t="array" ref="J2575">IF(IFERROR(VLOOKUP(VALUE(Table13[[#This Row],[County FIPS]]), IFERROR(IF(VALUE([1]!New_Leases[#Data])=0, "Pending", VALUE([1]!New_Leases[#Data])), [1]!New_Leases[#Data]), 13, FALSE), "N")="Active", "Y", "N")</f>
        <v>N</v>
      </c>
      <c r="K2575" s="9" t="str" cm="1">
        <f t="array" ref="K25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5" s="9" t="str" cm="1">
        <f t="array" ref="L25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5" s="11" t="str" cm="1">
        <f t="array" ref="M25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5" s="9" t="str" cm="1">
        <f t="array" ref="N2575">IF(IFERROR(VLOOKUP(VALUE(Table13[[#This Row],[County FIPS]]), VALUE([1]!Assignments_of_Authorization[#Data]), 1, FALSE), "N")&lt;&gt;"N", "Y", "N")</f>
        <v>N</v>
      </c>
      <c r="O2575" s="9" t="str" cm="1">
        <f t="array" ref="O25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5" s="9" t="str" cm="1">
        <f t="array" ref="P25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5" s="9" t="str" cm="1">
        <f t="array" ref="Q25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6" spans="2:17" x14ac:dyDescent="0.25">
      <c r="B2576" s="8" t="s">
        <v>4621</v>
      </c>
      <c r="C2576" t="s">
        <v>1575</v>
      </c>
      <c r="D2576" t="s">
        <v>1610</v>
      </c>
      <c r="E2576" t="s">
        <v>6</v>
      </c>
      <c r="F2576" s="4">
        <v>3303</v>
      </c>
      <c r="G2576" s="6" t="str" cm="1">
        <f t="array" ref="G2576">IFERROR(VLOOKUP(VALUE(Table13[[#This Row],[County FIPS]]), IFERROR(IF(VALUE([1]!New_Licenses[#Data])=0, "Pending", VALUE([1]!New_Licenses[#Data])), [1]!New_Licenses[#Data]), 8, FALSE), "N/A")</f>
        <v>N/A</v>
      </c>
      <c r="H2576" s="9" t="str">
        <f>IF(AND(Table13[[#This Row],[Call Sign]]&lt;&gt;"N/A", Table13[[#This Row],[Call Sign]]&lt;&gt;"Pending"), "Y", "N")</f>
        <v>N</v>
      </c>
      <c r="I2576" s="10" t="str" cm="1">
        <f t="array" ref="I25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6" s="6" t="str" cm="1">
        <f t="array" ref="J2576">IF(IFERROR(VLOOKUP(VALUE(Table13[[#This Row],[County FIPS]]), IFERROR(IF(VALUE([1]!New_Leases[#Data])=0, "Pending", VALUE([1]!New_Leases[#Data])), [1]!New_Leases[#Data]), 13, FALSE), "N")="Active", "Y", "N")</f>
        <v>N</v>
      </c>
      <c r="K2576" s="9" t="str" cm="1">
        <f t="array" ref="K25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6" s="9" t="str" cm="1">
        <f t="array" ref="L25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6" s="11" t="str" cm="1">
        <f t="array" ref="M25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6" s="9" t="str" cm="1">
        <f t="array" ref="N2576">IF(IFERROR(VLOOKUP(VALUE(Table13[[#This Row],[County FIPS]]), VALUE([1]!Assignments_of_Authorization[#Data]), 1, FALSE), "N")&lt;&gt;"N", "Y", "N")</f>
        <v>N</v>
      </c>
      <c r="O2576" s="9" t="str" cm="1">
        <f t="array" ref="O25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6" s="9" t="str" cm="1">
        <f t="array" ref="P25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6" s="9" t="str" cm="1">
        <f t="array" ref="Q25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7" spans="2:17" x14ac:dyDescent="0.25">
      <c r="B2577" s="8" t="s">
        <v>4622</v>
      </c>
      <c r="C2577" t="s">
        <v>1575</v>
      </c>
      <c r="D2577" t="s">
        <v>1611</v>
      </c>
      <c r="E2577" t="s">
        <v>6</v>
      </c>
      <c r="F2577" s="4">
        <v>41668</v>
      </c>
      <c r="G2577" s="6" t="str" cm="1">
        <f t="array" ref="G2577">IFERROR(VLOOKUP(VALUE(Table13[[#This Row],[County FIPS]]), IFERROR(IF(VALUE([1]!New_Licenses[#Data])=0, "Pending", VALUE([1]!New_Licenses[#Data])), [1]!New_Licenses[#Data]), 8, FALSE), "N/A")</f>
        <v>N/A</v>
      </c>
      <c r="H2577" s="9" t="str">
        <f>IF(AND(Table13[[#This Row],[Call Sign]]&lt;&gt;"N/A", Table13[[#This Row],[Call Sign]]&lt;&gt;"Pending"), "Y", "N")</f>
        <v>N</v>
      </c>
      <c r="I2577" s="10" t="str" cm="1">
        <f t="array" ref="I25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7" s="6" t="str" cm="1">
        <f t="array" ref="J2577">IF(IFERROR(VLOOKUP(VALUE(Table13[[#This Row],[County FIPS]]), IFERROR(IF(VALUE([1]!New_Leases[#Data])=0, "Pending", VALUE([1]!New_Leases[#Data])), [1]!New_Leases[#Data]), 13, FALSE), "N")="Active", "Y", "N")</f>
        <v>N</v>
      </c>
      <c r="K2577" s="9" t="str" cm="1">
        <f t="array" ref="K25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7" s="9" t="str" cm="1">
        <f t="array" ref="L25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7" s="11" t="str" cm="1">
        <f t="array" ref="M25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7" s="9" t="str" cm="1">
        <f t="array" ref="N2577">IF(IFERROR(VLOOKUP(VALUE(Table13[[#This Row],[County FIPS]]), VALUE([1]!Assignments_of_Authorization[#Data]), 1, FALSE), "N")&lt;&gt;"N", "Y", "N")</f>
        <v>N</v>
      </c>
      <c r="O2577" s="9" t="str" cm="1">
        <f t="array" ref="O25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7" s="9" t="str" cm="1">
        <f t="array" ref="P25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7" s="9" t="str" cm="1">
        <f t="array" ref="Q25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8" spans="2:17" x14ac:dyDescent="0.25">
      <c r="B2578" s="8" t="s">
        <v>4623</v>
      </c>
      <c r="C2578" t="s">
        <v>1575</v>
      </c>
      <c r="D2578" t="s">
        <v>1612</v>
      </c>
      <c r="E2578" t="s">
        <v>6</v>
      </c>
      <c r="F2578" s="4">
        <v>83093</v>
      </c>
      <c r="G2578" s="6" t="str" cm="1">
        <f t="array" ref="G2578">IFERROR(VLOOKUP(VALUE(Table13[[#This Row],[County FIPS]]), IFERROR(IF(VALUE([1]!New_Licenses[#Data])=0, "Pending", VALUE([1]!New_Licenses[#Data])), [1]!New_Licenses[#Data]), 8, FALSE), "N/A")</f>
        <v>N/A</v>
      </c>
      <c r="H2578" s="9" t="str">
        <f>IF(AND(Table13[[#This Row],[Call Sign]]&lt;&gt;"N/A", Table13[[#This Row],[Call Sign]]&lt;&gt;"Pending"), "Y", "N")</f>
        <v>N</v>
      </c>
      <c r="I2578" s="10" t="str" cm="1">
        <f t="array" ref="I25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8" s="6" t="str" cm="1">
        <f t="array" ref="J2578">IF(IFERROR(VLOOKUP(VALUE(Table13[[#This Row],[County FIPS]]), IFERROR(IF(VALUE([1]!New_Leases[#Data])=0, "Pending", VALUE([1]!New_Leases[#Data])), [1]!New_Leases[#Data]), 13, FALSE), "N")="Active", "Y", "N")</f>
        <v>N</v>
      </c>
      <c r="K2578" s="9" t="str" cm="1">
        <f t="array" ref="K25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8" s="9" t="str" cm="1">
        <f t="array" ref="L25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8" s="11" t="str" cm="1">
        <f t="array" ref="M25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8" s="9" t="str" cm="1">
        <f t="array" ref="N2578">IF(IFERROR(VLOOKUP(VALUE(Table13[[#This Row],[County FIPS]]), VALUE([1]!Assignments_of_Authorization[#Data]), 1, FALSE), "N")&lt;&gt;"N", "Y", "N")</f>
        <v>N</v>
      </c>
      <c r="O2578" s="9" t="str" cm="1">
        <f t="array" ref="O25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8" s="9" t="str" cm="1">
        <f t="array" ref="P25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8" s="9" t="str" cm="1">
        <f t="array" ref="Q25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79" spans="2:17" x14ac:dyDescent="0.25">
      <c r="B2579" s="8" t="s">
        <v>4624</v>
      </c>
      <c r="C2579" t="s">
        <v>1575</v>
      </c>
      <c r="D2579" t="s">
        <v>1613</v>
      </c>
      <c r="E2579" t="s">
        <v>6</v>
      </c>
      <c r="F2579" s="4">
        <v>1380</v>
      </c>
      <c r="G2579" s="6" t="str" cm="1">
        <f t="array" ref="G2579">IFERROR(VLOOKUP(VALUE(Table13[[#This Row],[County FIPS]]), IFERROR(IF(VALUE([1]!New_Licenses[#Data])=0, "Pending", VALUE([1]!New_Licenses[#Data])), [1]!New_Licenses[#Data]), 8, FALSE), "N/A")</f>
        <v>N/A</v>
      </c>
      <c r="H2579" s="9" t="str">
        <f>IF(AND(Table13[[#This Row],[Call Sign]]&lt;&gt;"N/A", Table13[[#This Row],[Call Sign]]&lt;&gt;"Pending"), "Y", "N")</f>
        <v>N</v>
      </c>
      <c r="I2579" s="10" t="str" cm="1">
        <f t="array" ref="I25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79" s="6" t="str" cm="1">
        <f t="array" ref="J2579">IF(IFERROR(VLOOKUP(VALUE(Table13[[#This Row],[County FIPS]]), IFERROR(IF(VALUE([1]!New_Leases[#Data])=0, "Pending", VALUE([1]!New_Leases[#Data])), [1]!New_Leases[#Data]), 13, FALSE), "N")="Active", "Y", "N")</f>
        <v>N</v>
      </c>
      <c r="K2579" s="9" t="str" cm="1">
        <f t="array" ref="K25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79" s="9" t="str" cm="1">
        <f t="array" ref="L25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79" s="11" t="str" cm="1">
        <f t="array" ref="M25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79" s="9" t="str" cm="1">
        <f t="array" ref="N2579">IF(IFERROR(VLOOKUP(VALUE(Table13[[#This Row],[County FIPS]]), VALUE([1]!Assignments_of_Authorization[#Data]), 1, FALSE), "N")&lt;&gt;"N", "Y", "N")</f>
        <v>N</v>
      </c>
      <c r="O2579" s="9" t="str" cm="1">
        <f t="array" ref="O25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79" s="9" t="str" cm="1">
        <f t="array" ref="P25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79" s="9" t="str" cm="1">
        <f t="array" ref="Q25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0" spans="2:17" x14ac:dyDescent="0.25">
      <c r="B2580" s="8" t="s">
        <v>4625</v>
      </c>
      <c r="C2580" t="s">
        <v>1575</v>
      </c>
      <c r="D2580" t="s">
        <v>1614</v>
      </c>
      <c r="E2580" t="s">
        <v>6</v>
      </c>
      <c r="F2580" s="4">
        <v>4675</v>
      </c>
      <c r="G2580" s="6" t="str" cm="1">
        <f t="array" ref="G2580">IFERROR(VLOOKUP(VALUE(Table13[[#This Row],[County FIPS]]), IFERROR(IF(VALUE([1]!New_Licenses[#Data])=0, "Pending", VALUE([1]!New_Licenses[#Data])), [1]!New_Licenses[#Data]), 8, FALSE), "N/A")</f>
        <v>N/A</v>
      </c>
      <c r="H2580" s="9" t="str">
        <f>IF(AND(Table13[[#This Row],[Call Sign]]&lt;&gt;"N/A", Table13[[#This Row],[Call Sign]]&lt;&gt;"Pending"), "Y", "N")</f>
        <v>N</v>
      </c>
      <c r="I2580" s="10" t="str" cm="1">
        <f t="array" ref="I25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0" s="6" t="str" cm="1">
        <f t="array" ref="J2580">IF(IFERROR(VLOOKUP(VALUE(Table13[[#This Row],[County FIPS]]), IFERROR(IF(VALUE([1]!New_Leases[#Data])=0, "Pending", VALUE([1]!New_Leases[#Data])), [1]!New_Leases[#Data]), 13, FALSE), "N")="Active", "Y", "N")</f>
        <v>N</v>
      </c>
      <c r="K2580" s="9" t="str" cm="1">
        <f t="array" ref="K25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0" s="9" t="str" cm="1">
        <f t="array" ref="L25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0" s="11" t="str" cm="1">
        <f t="array" ref="M25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0" s="9" t="str" cm="1">
        <f t="array" ref="N2580">IF(IFERROR(VLOOKUP(VALUE(Table13[[#This Row],[County FIPS]]), VALUE([1]!Assignments_of_Authorization[#Data]), 1, FALSE), "N")&lt;&gt;"N", "Y", "N")</f>
        <v>N</v>
      </c>
      <c r="O2580" s="9" t="str" cm="1">
        <f t="array" ref="O25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0" s="9" t="str" cm="1">
        <f t="array" ref="P25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0" s="9" t="str" cm="1">
        <f t="array" ref="Q25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1" spans="2:17" x14ac:dyDescent="0.25">
      <c r="B2581" s="8" t="s">
        <v>4626</v>
      </c>
      <c r="C2581" t="s">
        <v>1575</v>
      </c>
      <c r="D2581" t="s">
        <v>1553</v>
      </c>
      <c r="E2581" t="s">
        <v>6</v>
      </c>
      <c r="F2581" s="4">
        <v>3098</v>
      </c>
      <c r="G2581" s="6" t="str" cm="1">
        <f t="array" ref="G2581">IFERROR(VLOOKUP(VALUE(Table13[[#This Row],[County FIPS]]), IFERROR(IF(VALUE([1]!New_Licenses[#Data])=0, "Pending", VALUE([1]!New_Licenses[#Data])), [1]!New_Licenses[#Data]), 8, FALSE), "N/A")</f>
        <v>N/A</v>
      </c>
      <c r="H2581" s="9" t="str">
        <f>IF(AND(Table13[[#This Row],[Call Sign]]&lt;&gt;"N/A", Table13[[#This Row],[Call Sign]]&lt;&gt;"Pending"), "Y", "N")</f>
        <v>N</v>
      </c>
      <c r="I2581" s="10" t="str" cm="1">
        <f t="array" ref="I25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1" s="6" t="str" cm="1">
        <f t="array" ref="J2581">IF(IFERROR(VLOOKUP(VALUE(Table13[[#This Row],[County FIPS]]), IFERROR(IF(VALUE([1]!New_Leases[#Data])=0, "Pending", VALUE([1]!New_Leases[#Data])), [1]!New_Leases[#Data]), 13, FALSE), "N")="Active", "Y", "N")</f>
        <v>N</v>
      </c>
      <c r="K2581" s="9" t="str" cm="1">
        <f t="array" ref="K25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1" s="9" t="str" cm="1">
        <f t="array" ref="L25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1" s="11" t="str" cm="1">
        <f t="array" ref="M25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1" s="9" t="str" cm="1">
        <f t="array" ref="N2581">IF(IFERROR(VLOOKUP(VALUE(Table13[[#This Row],[County FIPS]]), VALUE([1]!Assignments_of_Authorization[#Data]), 1, FALSE), "N")&lt;&gt;"N", "Y", "N")</f>
        <v>N</v>
      </c>
      <c r="O2581" s="9" t="str" cm="1">
        <f t="array" ref="O25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1" s="9" t="str" cm="1">
        <f t="array" ref="P25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1" s="9" t="str" cm="1">
        <f t="array" ref="Q25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2" spans="2:17" x14ac:dyDescent="0.25">
      <c r="B2582" s="8" t="s">
        <v>4627</v>
      </c>
      <c r="C2582" t="s">
        <v>1575</v>
      </c>
      <c r="D2582" t="s">
        <v>1615</v>
      </c>
      <c r="E2582" t="s">
        <v>6</v>
      </c>
      <c r="F2582" s="4">
        <v>5133</v>
      </c>
      <c r="G2582" s="6" t="str" cm="1">
        <f t="array" ref="G2582">IFERROR(VLOOKUP(VALUE(Table13[[#This Row],[County FIPS]]), IFERROR(IF(VALUE([1]!New_Licenses[#Data])=0, "Pending", VALUE([1]!New_Licenses[#Data])), [1]!New_Licenses[#Data]), 8, FALSE), "N/A")</f>
        <v>N/A</v>
      </c>
      <c r="H2582" s="9" t="str">
        <f>IF(AND(Table13[[#This Row],[Call Sign]]&lt;&gt;"N/A", Table13[[#This Row],[Call Sign]]&lt;&gt;"Pending"), "Y", "N")</f>
        <v>N</v>
      </c>
      <c r="I2582" s="10" t="str" cm="1">
        <f t="array" ref="I25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2" s="6" t="str" cm="1">
        <f t="array" ref="J2582">IF(IFERROR(VLOOKUP(VALUE(Table13[[#This Row],[County FIPS]]), IFERROR(IF(VALUE([1]!New_Leases[#Data])=0, "Pending", VALUE([1]!New_Leases[#Data])), [1]!New_Leases[#Data]), 13, FALSE), "N")="Active", "Y", "N")</f>
        <v>N</v>
      </c>
      <c r="K2582" s="9" t="str" cm="1">
        <f t="array" ref="K25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2" s="9" t="str" cm="1">
        <f t="array" ref="L25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2" s="11" t="str" cm="1">
        <f t="array" ref="M25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2" s="9" t="str" cm="1">
        <f t="array" ref="N2582">IF(IFERROR(VLOOKUP(VALUE(Table13[[#This Row],[County FIPS]]), VALUE([1]!Assignments_of_Authorization[#Data]), 1, FALSE), "N")&lt;&gt;"N", "Y", "N")</f>
        <v>N</v>
      </c>
      <c r="O2582" s="9" t="str" cm="1">
        <f t="array" ref="O25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2" s="9" t="str" cm="1">
        <f t="array" ref="P25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2" s="9" t="str" cm="1">
        <f t="array" ref="Q25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3" spans="2:17" x14ac:dyDescent="0.25">
      <c r="B2583" s="8" t="s">
        <v>4628</v>
      </c>
      <c r="C2583" t="s">
        <v>1575</v>
      </c>
      <c r="D2583" t="s">
        <v>1616</v>
      </c>
      <c r="E2583" t="s">
        <v>6</v>
      </c>
      <c r="F2583" s="4">
        <v>2188</v>
      </c>
      <c r="G2583" s="6" t="str" cm="1">
        <f t="array" ref="G2583">IFERROR(VLOOKUP(VALUE(Table13[[#This Row],[County FIPS]]), IFERROR(IF(VALUE([1]!New_Licenses[#Data])=0, "Pending", VALUE([1]!New_Licenses[#Data])), [1]!New_Licenses[#Data]), 8, FALSE), "N/A")</f>
        <v>N/A</v>
      </c>
      <c r="H2583" s="9" t="str">
        <f>IF(AND(Table13[[#This Row],[Call Sign]]&lt;&gt;"N/A", Table13[[#This Row],[Call Sign]]&lt;&gt;"Pending"), "Y", "N")</f>
        <v>N</v>
      </c>
      <c r="I2583" s="10" t="str" cm="1">
        <f t="array" ref="I25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3" s="6" t="str" cm="1">
        <f t="array" ref="J2583">IF(IFERROR(VLOOKUP(VALUE(Table13[[#This Row],[County FIPS]]), IFERROR(IF(VALUE([1]!New_Leases[#Data])=0, "Pending", VALUE([1]!New_Leases[#Data])), [1]!New_Leases[#Data]), 13, FALSE), "N")="Active", "Y", "N")</f>
        <v>N</v>
      </c>
      <c r="K2583" s="9" t="str" cm="1">
        <f t="array" ref="K25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3" s="9" t="str" cm="1">
        <f t="array" ref="L25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3" s="11" t="str" cm="1">
        <f t="array" ref="M25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3" s="9" t="str" cm="1">
        <f t="array" ref="N2583">IF(IFERROR(VLOOKUP(VALUE(Table13[[#This Row],[County FIPS]]), VALUE([1]!Assignments_of_Authorization[#Data]), 1, FALSE), "N")&lt;&gt;"N", "Y", "N")</f>
        <v>N</v>
      </c>
      <c r="O2583" s="9" t="str" cm="1">
        <f t="array" ref="O25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3" s="9" t="str" cm="1">
        <f t="array" ref="P25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3" s="9" t="str" cm="1">
        <f t="array" ref="Q25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4" spans="2:17" x14ac:dyDescent="0.25">
      <c r="B2584" s="8" t="s">
        <v>4629</v>
      </c>
      <c r="C2584" t="s">
        <v>1575</v>
      </c>
      <c r="D2584" t="s">
        <v>1617</v>
      </c>
      <c r="E2584" t="s">
        <v>6</v>
      </c>
      <c r="F2584" s="4">
        <v>7115</v>
      </c>
      <c r="G2584" s="6" t="str" cm="1">
        <f t="array" ref="G2584">IFERROR(VLOOKUP(VALUE(Table13[[#This Row],[County FIPS]]), IFERROR(IF(VALUE([1]!New_Licenses[#Data])=0, "Pending", VALUE([1]!New_Licenses[#Data])), [1]!New_Licenses[#Data]), 8, FALSE), "N/A")</f>
        <v>N/A</v>
      </c>
      <c r="H2584" s="9" t="str">
        <f>IF(AND(Table13[[#This Row],[Call Sign]]&lt;&gt;"N/A", Table13[[#This Row],[Call Sign]]&lt;&gt;"Pending"), "Y", "N")</f>
        <v>N</v>
      </c>
      <c r="I2584" s="10" t="str" cm="1">
        <f t="array" ref="I25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4" s="6" t="str" cm="1">
        <f t="array" ref="J2584">IF(IFERROR(VLOOKUP(VALUE(Table13[[#This Row],[County FIPS]]), IFERROR(IF(VALUE([1]!New_Leases[#Data])=0, "Pending", VALUE([1]!New_Leases[#Data])), [1]!New_Leases[#Data]), 13, FALSE), "N")="Active", "Y", "N")</f>
        <v>N</v>
      </c>
      <c r="K2584" s="9" t="str" cm="1">
        <f t="array" ref="K25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4" s="9" t="str" cm="1">
        <f t="array" ref="L25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4" s="11" t="str" cm="1">
        <f t="array" ref="M25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4" s="9" t="str" cm="1">
        <f t="array" ref="N2584">IF(IFERROR(VLOOKUP(VALUE(Table13[[#This Row],[County FIPS]]), VALUE([1]!Assignments_of_Authorization[#Data]), 1, FALSE), "N")&lt;&gt;"N", "Y", "N")</f>
        <v>N</v>
      </c>
      <c r="O2584" s="9" t="str" cm="1">
        <f t="array" ref="O25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4" s="9" t="str" cm="1">
        <f t="array" ref="P25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4" s="9" t="str" cm="1">
        <f t="array" ref="Q25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5" spans="2:17" x14ac:dyDescent="0.25">
      <c r="B2585" s="8" t="s">
        <v>4630</v>
      </c>
      <c r="C2585" t="s">
        <v>1575</v>
      </c>
      <c r="D2585" t="s">
        <v>30</v>
      </c>
      <c r="E2585" t="s">
        <v>8</v>
      </c>
      <c r="F2585" s="4">
        <v>2613539</v>
      </c>
      <c r="G2585" s="6" t="str" cm="1">
        <f t="array" ref="G2585">IFERROR(VLOOKUP(VALUE(Table13[[#This Row],[County FIPS]]), IFERROR(IF(VALUE([1]!New_Licenses[#Data])=0, "Pending", VALUE([1]!New_Licenses[#Data])), [1]!New_Licenses[#Data]), 8, FALSE), "N/A")</f>
        <v>N/A</v>
      </c>
      <c r="H2585" s="9" t="str">
        <f>IF(AND(Table13[[#This Row],[Call Sign]]&lt;&gt;"N/A", Table13[[#This Row],[Call Sign]]&lt;&gt;"Pending"), "Y", "N")</f>
        <v>N</v>
      </c>
      <c r="I2585" s="10" t="str" cm="1">
        <f t="array" ref="I25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5" s="6" t="str" cm="1">
        <f t="array" ref="J2585">IF(IFERROR(VLOOKUP(VALUE(Table13[[#This Row],[County FIPS]]), IFERROR(IF(VALUE([1]!New_Leases[#Data])=0, "Pending", VALUE([1]!New_Leases[#Data])), [1]!New_Leases[#Data]), 13, FALSE), "N")="Active", "Y", "N")</f>
        <v>N</v>
      </c>
      <c r="K2585" s="9" t="str" cm="1">
        <f t="array" ref="K25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5" s="9" t="str" cm="1">
        <f t="array" ref="L25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5" s="11" t="str" cm="1">
        <f t="array" ref="M25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5" s="9" t="str" cm="1">
        <f t="array" ref="N2585">IF(IFERROR(VLOOKUP(VALUE(Table13[[#This Row],[County FIPS]]), VALUE([1]!Assignments_of_Authorization[#Data]), 1, FALSE), "N")&lt;&gt;"N", "Y", "N")</f>
        <v>N</v>
      </c>
      <c r="O2585" s="9" t="str" cm="1">
        <f t="array" ref="O25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5" s="9" t="str" cm="1">
        <f t="array" ref="P25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5" s="9" t="str" cm="1">
        <f t="array" ref="Q25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6" spans="2:17" x14ac:dyDescent="0.25">
      <c r="B2586" s="8" t="s">
        <v>4631</v>
      </c>
      <c r="C2586" t="s">
        <v>1575</v>
      </c>
      <c r="D2586" t="s">
        <v>389</v>
      </c>
      <c r="E2586" t="s">
        <v>6</v>
      </c>
      <c r="F2586" s="4">
        <v>12456</v>
      </c>
      <c r="G2586" s="6" t="str" cm="1">
        <f t="array" ref="G2586">IFERROR(VLOOKUP(VALUE(Table13[[#This Row],[County FIPS]]), IFERROR(IF(VALUE([1]!New_Licenses[#Data])=0, "Pending", VALUE([1]!New_Licenses[#Data])), [1]!New_Licenses[#Data]), 8, FALSE), "N/A")</f>
        <v>N/A</v>
      </c>
      <c r="H2586" s="9" t="str">
        <f>IF(AND(Table13[[#This Row],[Call Sign]]&lt;&gt;"N/A", Table13[[#This Row],[Call Sign]]&lt;&gt;"Pending"), "Y", "N")</f>
        <v>N</v>
      </c>
      <c r="I2586" s="10" t="str" cm="1">
        <f t="array" ref="I25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6" s="6" t="str" cm="1">
        <f t="array" ref="J2586">IF(IFERROR(VLOOKUP(VALUE(Table13[[#This Row],[County FIPS]]), IFERROR(IF(VALUE([1]!New_Leases[#Data])=0, "Pending", VALUE([1]!New_Leases[#Data])), [1]!New_Leases[#Data]), 13, FALSE), "N")="Active", "Y", "N")</f>
        <v>N</v>
      </c>
      <c r="K2586" s="9" t="str" cm="1">
        <f t="array" ref="K25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6" s="9" t="str" cm="1">
        <f t="array" ref="L25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6" s="11" t="str" cm="1">
        <f t="array" ref="M25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6" s="9" t="str" cm="1">
        <f t="array" ref="N2586">IF(IFERROR(VLOOKUP(VALUE(Table13[[#This Row],[County FIPS]]), VALUE([1]!Assignments_of_Authorization[#Data]), 1, FALSE), "N")&lt;&gt;"N", "Y", "N")</f>
        <v>N</v>
      </c>
      <c r="O2586" s="9" t="str" cm="1">
        <f t="array" ref="O25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6" s="9" t="str" cm="1">
        <f t="array" ref="P25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6" s="9" t="str" cm="1">
        <f t="array" ref="Q25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7" spans="2:17" x14ac:dyDescent="0.25">
      <c r="B2587" s="8" t="s">
        <v>4632</v>
      </c>
      <c r="C2587" t="s">
        <v>1575</v>
      </c>
      <c r="D2587" t="s">
        <v>1618</v>
      </c>
      <c r="E2587" t="s">
        <v>6</v>
      </c>
      <c r="F2587" s="4">
        <v>18583</v>
      </c>
      <c r="G2587" s="6" t="str" cm="1">
        <f t="array" ref="G2587">IFERROR(VLOOKUP(VALUE(Table13[[#This Row],[County FIPS]]), IFERROR(IF(VALUE([1]!New_Licenses[#Data])=0, "Pending", VALUE([1]!New_Licenses[#Data])), [1]!New_Licenses[#Data]), 8, FALSE), "N/A")</f>
        <v>N/A</v>
      </c>
      <c r="H2587" s="9" t="str">
        <f>IF(AND(Table13[[#This Row],[Call Sign]]&lt;&gt;"N/A", Table13[[#This Row],[Call Sign]]&lt;&gt;"Pending"), "Y", "N")</f>
        <v>N</v>
      </c>
      <c r="I2587" s="10" t="str" cm="1">
        <f t="array" ref="I25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7" s="6" t="str" cm="1">
        <f t="array" ref="J2587">IF(IFERROR(VLOOKUP(VALUE(Table13[[#This Row],[County FIPS]]), IFERROR(IF(VALUE([1]!New_Leases[#Data])=0, "Pending", VALUE([1]!New_Leases[#Data])), [1]!New_Leases[#Data]), 13, FALSE), "N")="Active", "Y", "N")</f>
        <v>N</v>
      </c>
      <c r="K2587" s="9" t="str" cm="1">
        <f t="array" ref="K25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7" s="9" t="str" cm="1">
        <f t="array" ref="L25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7" s="11" t="str" cm="1">
        <f t="array" ref="M25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7" s="9" t="str" cm="1">
        <f t="array" ref="N2587">IF(IFERROR(VLOOKUP(VALUE(Table13[[#This Row],[County FIPS]]), VALUE([1]!Assignments_of_Authorization[#Data]), 1, FALSE), "N")&lt;&gt;"N", "Y", "N")</f>
        <v>N</v>
      </c>
      <c r="O2587" s="9" t="str" cm="1">
        <f t="array" ref="O25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7" s="9" t="str" cm="1">
        <f t="array" ref="P25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7" s="9" t="str" cm="1">
        <f t="array" ref="Q25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8" spans="2:17" x14ac:dyDescent="0.25">
      <c r="B2588" s="8" t="s">
        <v>4633</v>
      </c>
      <c r="C2588" t="s">
        <v>1575</v>
      </c>
      <c r="D2588" t="s">
        <v>254</v>
      </c>
      <c r="E2588" t="s">
        <v>6</v>
      </c>
      <c r="F2588" s="4">
        <v>5230</v>
      </c>
      <c r="G2588" s="6" t="str" cm="1">
        <f t="array" ref="G2588">IFERROR(VLOOKUP(VALUE(Table13[[#This Row],[County FIPS]]), IFERROR(IF(VALUE([1]!New_Licenses[#Data])=0, "Pending", VALUE([1]!New_Licenses[#Data])), [1]!New_Licenses[#Data]), 8, FALSE), "N/A")</f>
        <v>N/A</v>
      </c>
      <c r="H2588" s="9" t="str">
        <f>IF(AND(Table13[[#This Row],[Call Sign]]&lt;&gt;"N/A", Table13[[#This Row],[Call Sign]]&lt;&gt;"Pending"), "Y", "N")</f>
        <v>N</v>
      </c>
      <c r="I2588" s="10" t="str" cm="1">
        <f t="array" ref="I25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8" s="6" t="str" cm="1">
        <f t="array" ref="J2588">IF(IFERROR(VLOOKUP(VALUE(Table13[[#This Row],[County FIPS]]), IFERROR(IF(VALUE([1]!New_Leases[#Data])=0, "Pending", VALUE([1]!New_Leases[#Data])), [1]!New_Leases[#Data]), 13, FALSE), "N")="Active", "Y", "N")</f>
        <v>N</v>
      </c>
      <c r="K2588" s="9" t="str" cm="1">
        <f t="array" ref="K25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8" s="9" t="str" cm="1">
        <f t="array" ref="L25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8" s="11" t="str" cm="1">
        <f t="array" ref="M25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8" s="9" t="str" cm="1">
        <f t="array" ref="N2588">IF(IFERROR(VLOOKUP(VALUE(Table13[[#This Row],[County FIPS]]), VALUE([1]!Assignments_of_Authorization[#Data]), 1, FALSE), "N")&lt;&gt;"N", "Y", "N")</f>
        <v>N</v>
      </c>
      <c r="O2588" s="9" t="str" cm="1">
        <f t="array" ref="O25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8" s="9" t="str" cm="1">
        <f t="array" ref="P25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8" s="9" t="str" cm="1">
        <f t="array" ref="Q25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89" spans="2:17" x14ac:dyDescent="0.25">
      <c r="B2589" s="8" t="s">
        <v>4634</v>
      </c>
      <c r="C2589" t="s">
        <v>1575</v>
      </c>
      <c r="D2589" t="s">
        <v>1619</v>
      </c>
      <c r="E2589" t="s">
        <v>8</v>
      </c>
      <c r="F2589" s="4">
        <v>906422</v>
      </c>
      <c r="G2589" s="6" t="str" cm="1">
        <f t="array" ref="G2589">IFERROR(VLOOKUP(VALUE(Table13[[#This Row],[County FIPS]]), IFERROR(IF(VALUE([1]!New_Licenses[#Data])=0, "Pending", VALUE([1]!New_Licenses[#Data])), [1]!New_Licenses[#Data]), 8, FALSE), "N/A")</f>
        <v>N/A</v>
      </c>
      <c r="H2589" s="9" t="str">
        <f>IF(AND(Table13[[#This Row],[Call Sign]]&lt;&gt;"N/A", Table13[[#This Row],[Call Sign]]&lt;&gt;"Pending"), "Y", "N")</f>
        <v>N</v>
      </c>
      <c r="I2589" s="10" t="str" cm="1">
        <f t="array" ref="I25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89" s="6" t="str" cm="1">
        <f t="array" ref="J2589">IF(IFERROR(VLOOKUP(VALUE(Table13[[#This Row],[County FIPS]]), IFERROR(IF(VALUE([1]!New_Leases[#Data])=0, "Pending", VALUE([1]!New_Leases[#Data])), [1]!New_Leases[#Data]), 13, FALSE), "N")="Active", "Y", "N")</f>
        <v>N</v>
      </c>
      <c r="K2589" s="9" t="str" cm="1">
        <f t="array" ref="K25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89" s="9" t="str" cm="1">
        <f t="array" ref="L25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89" s="11" t="str" cm="1">
        <f t="array" ref="M25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89" s="9" t="str" cm="1">
        <f t="array" ref="N2589">IF(IFERROR(VLOOKUP(VALUE(Table13[[#This Row],[County FIPS]]), VALUE([1]!Assignments_of_Authorization[#Data]), 1, FALSE), "N")&lt;&gt;"N", "Y", "N")</f>
        <v>N</v>
      </c>
      <c r="O2589" s="9" t="str" cm="1">
        <f t="array" ref="O25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89" s="9" t="str" cm="1">
        <f t="array" ref="P25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89" s="9" t="str" cm="1">
        <f t="array" ref="Q25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0" spans="2:17" x14ac:dyDescent="0.25">
      <c r="B2590" s="8" t="s">
        <v>4635</v>
      </c>
      <c r="C2590" t="s">
        <v>1575</v>
      </c>
      <c r="D2590" t="s">
        <v>1620</v>
      </c>
      <c r="E2590" t="s">
        <v>6</v>
      </c>
      <c r="F2590" s="4">
        <v>19824</v>
      </c>
      <c r="G2590" s="6" t="str" cm="1">
        <f t="array" ref="G2590">IFERROR(VLOOKUP(VALUE(Table13[[#This Row],[County FIPS]]), IFERROR(IF(VALUE([1]!New_Licenses[#Data])=0, "Pending", VALUE([1]!New_Licenses[#Data])), [1]!New_Licenses[#Data]), 8, FALSE), "N/A")</f>
        <v>N/A</v>
      </c>
      <c r="H2590" s="9" t="str">
        <f>IF(AND(Table13[[#This Row],[Call Sign]]&lt;&gt;"N/A", Table13[[#This Row],[Call Sign]]&lt;&gt;"Pending"), "Y", "N")</f>
        <v>N</v>
      </c>
      <c r="I2590" s="10" t="str" cm="1">
        <f t="array" ref="I25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0" s="6" t="str" cm="1">
        <f t="array" ref="J2590">IF(IFERROR(VLOOKUP(VALUE(Table13[[#This Row],[County FIPS]]), IFERROR(IF(VALUE([1]!New_Leases[#Data])=0, "Pending", VALUE([1]!New_Leases[#Data])), [1]!New_Leases[#Data]), 13, FALSE), "N")="Active", "Y", "N")</f>
        <v>N</v>
      </c>
      <c r="K2590" s="9" t="str" cm="1">
        <f t="array" ref="K25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0" s="9" t="str" cm="1">
        <f t="array" ref="L25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0" s="11" t="str" cm="1">
        <f t="array" ref="M25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0" s="9" t="str" cm="1">
        <f t="array" ref="N2590">IF(IFERROR(VLOOKUP(VALUE(Table13[[#This Row],[County FIPS]]), VALUE([1]!Assignments_of_Authorization[#Data]), 1, FALSE), "N")&lt;&gt;"N", "Y", "N")</f>
        <v>N</v>
      </c>
      <c r="O2590" s="9" t="str" cm="1">
        <f t="array" ref="O25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0" s="9" t="str" cm="1">
        <f t="array" ref="P25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0" s="9" t="str" cm="1">
        <f t="array" ref="Q25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1" spans="2:17" x14ac:dyDescent="0.25">
      <c r="B2591" s="8" t="s">
        <v>4636</v>
      </c>
      <c r="C2591" t="s">
        <v>1575</v>
      </c>
      <c r="D2591" t="s">
        <v>1621</v>
      </c>
      <c r="E2591" t="s">
        <v>6</v>
      </c>
      <c r="F2591" s="4">
        <v>1770</v>
      </c>
      <c r="G2591" s="6" t="str" cm="1">
        <f t="array" ref="G2591">IFERROR(VLOOKUP(VALUE(Table13[[#This Row],[County FIPS]]), IFERROR(IF(VALUE([1]!New_Licenses[#Data])=0, "Pending", VALUE([1]!New_Licenses[#Data])), [1]!New_Licenses[#Data]), 8, FALSE), "N/A")</f>
        <v>N/A</v>
      </c>
      <c r="H2591" s="9" t="str">
        <f>IF(AND(Table13[[#This Row],[Call Sign]]&lt;&gt;"N/A", Table13[[#This Row],[Call Sign]]&lt;&gt;"Pending"), "Y", "N")</f>
        <v>N</v>
      </c>
      <c r="I2591" s="10" t="str" cm="1">
        <f t="array" ref="I25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1" s="6" t="str" cm="1">
        <f t="array" ref="J2591">IF(IFERROR(VLOOKUP(VALUE(Table13[[#This Row],[County FIPS]]), IFERROR(IF(VALUE([1]!New_Leases[#Data])=0, "Pending", VALUE([1]!New_Leases[#Data])), [1]!New_Leases[#Data]), 13, FALSE), "N")="Active", "Y", "N")</f>
        <v>N</v>
      </c>
      <c r="K2591" s="9" t="str" cm="1">
        <f t="array" ref="K25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1" s="9" t="str" cm="1">
        <f t="array" ref="L25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1" s="11" t="str" cm="1">
        <f t="array" ref="M25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1" s="9" t="str" cm="1">
        <f t="array" ref="N2591">IF(IFERROR(VLOOKUP(VALUE(Table13[[#This Row],[County FIPS]]), VALUE([1]!Assignments_of_Authorization[#Data]), 1, FALSE), "N")&lt;&gt;"N", "Y", "N")</f>
        <v>N</v>
      </c>
      <c r="O2591" s="9" t="str" cm="1">
        <f t="array" ref="O25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1" s="9" t="str" cm="1">
        <f t="array" ref="P25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1" s="9" t="str" cm="1">
        <f t="array" ref="Q25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2" spans="2:17" x14ac:dyDescent="0.25">
      <c r="B2592" s="8" t="s">
        <v>4637</v>
      </c>
      <c r="C2592" t="s">
        <v>1575</v>
      </c>
      <c r="D2592" t="s">
        <v>1622</v>
      </c>
      <c r="E2592" t="s">
        <v>6</v>
      </c>
      <c r="F2592" s="4">
        <v>8615</v>
      </c>
      <c r="G2592" s="6" t="str" cm="1">
        <f t="array" ref="G2592">IFERROR(VLOOKUP(VALUE(Table13[[#This Row],[County FIPS]]), IFERROR(IF(VALUE([1]!New_Licenses[#Data])=0, "Pending", VALUE([1]!New_Licenses[#Data])), [1]!New_Licenses[#Data]), 8, FALSE), "N/A")</f>
        <v>N/A</v>
      </c>
      <c r="H2592" s="9" t="str">
        <f>IF(AND(Table13[[#This Row],[Call Sign]]&lt;&gt;"N/A", Table13[[#This Row],[Call Sign]]&lt;&gt;"Pending"), "Y", "N")</f>
        <v>N</v>
      </c>
      <c r="I2592" s="10" t="str" cm="1">
        <f t="array" ref="I25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2" s="6" t="str" cm="1">
        <f t="array" ref="J2592">IF(IFERROR(VLOOKUP(VALUE(Table13[[#This Row],[County FIPS]]), IFERROR(IF(VALUE([1]!New_Leases[#Data])=0, "Pending", VALUE([1]!New_Leases[#Data])), [1]!New_Leases[#Data]), 13, FALSE), "N")="Active", "Y", "N")</f>
        <v>N</v>
      </c>
      <c r="K2592" s="9" t="str" cm="1">
        <f t="array" ref="K25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2" s="9" t="str" cm="1">
        <f t="array" ref="L25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2" s="11" t="str" cm="1">
        <f t="array" ref="M25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2" s="9" t="str" cm="1">
        <f t="array" ref="N2592">IF(IFERROR(VLOOKUP(VALUE(Table13[[#This Row],[County FIPS]]), VALUE([1]!Assignments_of_Authorization[#Data]), 1, FALSE), "N")&lt;&gt;"N", "Y", "N")</f>
        <v>N</v>
      </c>
      <c r="O2592" s="9" t="str" cm="1">
        <f t="array" ref="O25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2" s="9" t="str" cm="1">
        <f t="array" ref="P25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2" s="9" t="str" cm="1">
        <f t="array" ref="Q25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3" spans="2:17" x14ac:dyDescent="0.25">
      <c r="B2593" s="8" t="s">
        <v>4638</v>
      </c>
      <c r="C2593" t="s">
        <v>1575</v>
      </c>
      <c r="D2593" t="s">
        <v>1623</v>
      </c>
      <c r="E2593" t="s">
        <v>6</v>
      </c>
      <c r="F2593" s="4">
        <v>3258</v>
      </c>
      <c r="G2593" s="6" t="str" cm="1">
        <f t="array" ref="G2593">IFERROR(VLOOKUP(VALUE(Table13[[#This Row],[County FIPS]]), IFERROR(IF(VALUE([1]!New_Licenses[#Data])=0, "Pending", VALUE([1]!New_Licenses[#Data])), [1]!New_Licenses[#Data]), 8, FALSE), "N/A")</f>
        <v>N/A</v>
      </c>
      <c r="H2593" s="9" t="str">
        <f>IF(AND(Table13[[#This Row],[Call Sign]]&lt;&gt;"N/A", Table13[[#This Row],[Call Sign]]&lt;&gt;"Pending"), "Y", "N")</f>
        <v>N</v>
      </c>
      <c r="I2593" s="10" t="str" cm="1">
        <f t="array" ref="I25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3" s="6" t="str" cm="1">
        <f t="array" ref="J2593">IF(IFERROR(VLOOKUP(VALUE(Table13[[#This Row],[County FIPS]]), IFERROR(IF(VALUE([1]!New_Leases[#Data])=0, "Pending", VALUE([1]!New_Leases[#Data])), [1]!New_Leases[#Data]), 13, FALSE), "N")="Active", "Y", "N")</f>
        <v>N</v>
      </c>
      <c r="K2593" s="9" t="str" cm="1">
        <f t="array" ref="K25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3" s="9" t="str" cm="1">
        <f t="array" ref="L25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3" s="11" t="str" cm="1">
        <f t="array" ref="M25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3" s="9" t="str" cm="1">
        <f t="array" ref="N2593">IF(IFERROR(VLOOKUP(VALUE(Table13[[#This Row],[County FIPS]]), VALUE([1]!Assignments_of_Authorization[#Data]), 1, FALSE), "N")&lt;&gt;"N", "Y", "N")</f>
        <v>N</v>
      </c>
      <c r="O2593" s="9" t="str" cm="1">
        <f t="array" ref="O25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3" s="9" t="str" cm="1">
        <f t="array" ref="P25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3" s="9" t="str" cm="1">
        <f t="array" ref="Q25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4" spans="2:17" x14ac:dyDescent="0.25">
      <c r="B2594" s="8" t="s">
        <v>4639</v>
      </c>
      <c r="C2594" t="s">
        <v>1575</v>
      </c>
      <c r="D2594" t="s">
        <v>320</v>
      </c>
      <c r="E2594" t="s">
        <v>6</v>
      </c>
      <c r="F2594" s="4">
        <v>9831</v>
      </c>
      <c r="G2594" s="6" t="str" cm="1">
        <f t="array" ref="G2594">IFERROR(VLOOKUP(VALUE(Table13[[#This Row],[County FIPS]]), IFERROR(IF(VALUE([1]!New_Licenses[#Data])=0, "Pending", VALUE([1]!New_Licenses[#Data])), [1]!New_Licenses[#Data]), 8, FALSE), "N/A")</f>
        <v>N/A</v>
      </c>
      <c r="H2594" s="9" t="str">
        <f>IF(AND(Table13[[#This Row],[Call Sign]]&lt;&gt;"N/A", Table13[[#This Row],[Call Sign]]&lt;&gt;"Pending"), "Y", "N")</f>
        <v>N</v>
      </c>
      <c r="I2594" s="10" t="str" cm="1">
        <f t="array" ref="I25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4" s="6" t="str" cm="1">
        <f t="array" ref="J2594">IF(IFERROR(VLOOKUP(VALUE(Table13[[#This Row],[County FIPS]]), IFERROR(IF(VALUE([1]!New_Leases[#Data])=0, "Pending", VALUE([1]!New_Leases[#Data])), [1]!New_Leases[#Data]), 13, FALSE), "N")="Active", "Y", "N")</f>
        <v>N</v>
      </c>
      <c r="K2594" s="9" t="str" cm="1">
        <f t="array" ref="K25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4" s="9" t="str" cm="1">
        <f t="array" ref="L25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4" s="11" t="str" cm="1">
        <f t="array" ref="M25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4" s="9" t="str" cm="1">
        <f t="array" ref="N2594">IF(IFERROR(VLOOKUP(VALUE(Table13[[#This Row],[County FIPS]]), VALUE([1]!Assignments_of_Authorization[#Data]), 1, FALSE), "N")&lt;&gt;"N", "Y", "N")</f>
        <v>N</v>
      </c>
      <c r="O2594" s="9" t="str" cm="1">
        <f t="array" ref="O25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4" s="9" t="str" cm="1">
        <f t="array" ref="P25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4" s="9" t="str" cm="1">
        <f t="array" ref="Q25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5" spans="2:17" x14ac:dyDescent="0.25">
      <c r="B2595" s="8" t="s">
        <v>4640</v>
      </c>
      <c r="C2595" t="s">
        <v>1575</v>
      </c>
      <c r="D2595" t="s">
        <v>1624</v>
      </c>
      <c r="E2595" t="s">
        <v>6</v>
      </c>
      <c r="F2595" s="4">
        <v>17725</v>
      </c>
      <c r="G2595" s="6" t="str" cm="1">
        <f t="array" ref="G2595">IFERROR(VLOOKUP(VALUE(Table13[[#This Row],[County FIPS]]), IFERROR(IF(VALUE([1]!New_Licenses[#Data])=0, "Pending", VALUE([1]!New_Licenses[#Data])), [1]!New_Licenses[#Data]), 8, FALSE), "N/A")</f>
        <v>N/A</v>
      </c>
      <c r="H2595" s="9" t="str">
        <f>IF(AND(Table13[[#This Row],[Call Sign]]&lt;&gt;"N/A", Table13[[#This Row],[Call Sign]]&lt;&gt;"Pending"), "Y", "N")</f>
        <v>N</v>
      </c>
      <c r="I2595" s="10" t="str" cm="1">
        <f t="array" ref="I25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5" s="6" t="str" cm="1">
        <f t="array" ref="J2595">IF(IFERROR(VLOOKUP(VALUE(Table13[[#This Row],[County FIPS]]), IFERROR(IF(VALUE([1]!New_Leases[#Data])=0, "Pending", VALUE([1]!New_Leases[#Data])), [1]!New_Leases[#Data]), 13, FALSE), "N")="Active", "Y", "N")</f>
        <v>N</v>
      </c>
      <c r="K2595" s="9" t="str" cm="1">
        <f t="array" ref="K25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5" s="9" t="str" cm="1">
        <f t="array" ref="L25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5" s="11" t="str" cm="1">
        <f t="array" ref="M25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5" s="9" t="str" cm="1">
        <f t="array" ref="N2595">IF(IFERROR(VLOOKUP(VALUE(Table13[[#This Row],[County FIPS]]), VALUE([1]!Assignments_of_Authorization[#Data]), 1, FALSE), "N")&lt;&gt;"N", "Y", "N")</f>
        <v>N</v>
      </c>
      <c r="O2595" s="9" t="str" cm="1">
        <f t="array" ref="O25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5" s="9" t="str" cm="1">
        <f t="array" ref="P25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5" s="9" t="str" cm="1">
        <f t="array" ref="Q25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6" spans="2:17" x14ac:dyDescent="0.25">
      <c r="B2596" s="8" t="s">
        <v>4641</v>
      </c>
      <c r="C2596" t="s">
        <v>1575</v>
      </c>
      <c r="D2596" t="s">
        <v>1625</v>
      </c>
      <c r="E2596" t="s">
        <v>8</v>
      </c>
      <c r="F2596" s="4">
        <v>165171</v>
      </c>
      <c r="G2596" s="6" t="str" cm="1">
        <f t="array" ref="G2596">IFERROR(VLOOKUP(VALUE(Table13[[#This Row],[County FIPS]]), IFERROR(IF(VALUE([1]!New_Licenses[#Data])=0, "Pending", VALUE([1]!New_Licenses[#Data])), [1]!New_Licenses[#Data]), 8, FALSE), "N/A")</f>
        <v>N/A</v>
      </c>
      <c r="H2596" s="9" t="str">
        <f>IF(AND(Table13[[#This Row],[Call Sign]]&lt;&gt;"N/A", Table13[[#This Row],[Call Sign]]&lt;&gt;"Pending"), "Y", "N")</f>
        <v>N</v>
      </c>
      <c r="I2596" s="10" t="str" cm="1">
        <f t="array" ref="I25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6" s="6" t="str" cm="1">
        <f t="array" ref="J2596">IF(IFERROR(VLOOKUP(VALUE(Table13[[#This Row],[County FIPS]]), IFERROR(IF(VALUE([1]!New_Leases[#Data])=0, "Pending", VALUE([1]!New_Leases[#Data])), [1]!New_Leases[#Data]), 13, FALSE), "N")="Active", "Y", "N")</f>
        <v>N</v>
      </c>
      <c r="K2596" s="9" t="str" cm="1">
        <f t="array" ref="K25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6" s="9" t="str" cm="1">
        <f t="array" ref="L25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6" s="11" t="str" cm="1">
        <f t="array" ref="M25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6" s="9" t="str" cm="1">
        <f t="array" ref="N2596">IF(IFERROR(VLOOKUP(VALUE(Table13[[#This Row],[County FIPS]]), VALUE([1]!Assignments_of_Authorization[#Data]), 1, FALSE), "N")&lt;&gt;"N", "Y", "N")</f>
        <v>N</v>
      </c>
      <c r="O2596" s="9" t="str" cm="1">
        <f t="array" ref="O25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6" s="9" t="str" cm="1">
        <f t="array" ref="P25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6" s="9" t="str" cm="1">
        <f t="array" ref="Q25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7" spans="2:17" x14ac:dyDescent="0.25">
      <c r="B2597" s="8" t="s">
        <v>4642</v>
      </c>
      <c r="C2597" t="s">
        <v>1575</v>
      </c>
      <c r="D2597" t="s">
        <v>521</v>
      </c>
      <c r="E2597" t="s">
        <v>6</v>
      </c>
      <c r="F2597" s="4">
        <v>1422</v>
      </c>
      <c r="G2597" s="6" t="str" cm="1">
        <f t="array" ref="G2597">IFERROR(VLOOKUP(VALUE(Table13[[#This Row],[County FIPS]]), IFERROR(IF(VALUE([1]!New_Licenses[#Data])=0, "Pending", VALUE([1]!New_Licenses[#Data])), [1]!New_Licenses[#Data]), 8, FALSE), "N/A")</f>
        <v>N/A</v>
      </c>
      <c r="H2597" s="9" t="str">
        <f>IF(AND(Table13[[#This Row],[Call Sign]]&lt;&gt;"N/A", Table13[[#This Row],[Call Sign]]&lt;&gt;"Pending"), "Y", "N")</f>
        <v>N</v>
      </c>
      <c r="I2597" s="10" t="str" cm="1">
        <f t="array" ref="I25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7" s="6" t="str" cm="1">
        <f t="array" ref="J2597">IF(IFERROR(VLOOKUP(VALUE(Table13[[#This Row],[County FIPS]]), IFERROR(IF(VALUE([1]!New_Leases[#Data])=0, "Pending", VALUE([1]!New_Leases[#Data])), [1]!New_Leases[#Data]), 13, FALSE), "N")="Active", "Y", "N")</f>
        <v>N</v>
      </c>
      <c r="K2597" s="9" t="str" cm="1">
        <f t="array" ref="K25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7" s="9" t="str" cm="1">
        <f t="array" ref="L25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7" s="11" t="str" cm="1">
        <f t="array" ref="M25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7" s="9" t="str" cm="1">
        <f t="array" ref="N2597">IF(IFERROR(VLOOKUP(VALUE(Table13[[#This Row],[County FIPS]]), VALUE([1]!Assignments_of_Authorization[#Data]), 1, FALSE), "N")&lt;&gt;"N", "Y", "N")</f>
        <v>N</v>
      </c>
      <c r="O2597" s="9" t="str" cm="1">
        <f t="array" ref="O25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7" s="9" t="str" cm="1">
        <f t="array" ref="P25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7" s="9" t="str" cm="1">
        <f t="array" ref="Q25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8" spans="2:17" x14ac:dyDescent="0.25">
      <c r="B2598" s="8" t="s">
        <v>4643</v>
      </c>
      <c r="C2598" t="s">
        <v>1575</v>
      </c>
      <c r="D2598" t="s">
        <v>664</v>
      </c>
      <c r="E2598" t="s">
        <v>8</v>
      </c>
      <c r="F2598" s="4">
        <v>192455</v>
      </c>
      <c r="G2598" s="6" t="str" cm="1">
        <f t="array" ref="G2598">IFERROR(VLOOKUP(VALUE(Table13[[#This Row],[County FIPS]]), IFERROR(IF(VALUE([1]!New_Licenses[#Data])=0, "Pending", VALUE([1]!New_Licenses[#Data])), [1]!New_Licenses[#Data]), 8, FALSE), "N/A")</f>
        <v>N/A</v>
      </c>
      <c r="H2598" s="9" t="str">
        <f>IF(AND(Table13[[#This Row],[Call Sign]]&lt;&gt;"N/A", Table13[[#This Row],[Call Sign]]&lt;&gt;"Pending"), "Y", "N")</f>
        <v>N</v>
      </c>
      <c r="I2598" s="10" t="str" cm="1">
        <f t="array" ref="I25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8" s="6" t="str" cm="1">
        <f t="array" ref="J2598">IF(IFERROR(VLOOKUP(VALUE(Table13[[#This Row],[County FIPS]]), IFERROR(IF(VALUE([1]!New_Leases[#Data])=0, "Pending", VALUE([1]!New_Leases[#Data])), [1]!New_Leases[#Data]), 13, FALSE), "N")="Active", "Y", "N")</f>
        <v>N</v>
      </c>
      <c r="K2598" s="9" t="str" cm="1">
        <f t="array" ref="K25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8" s="9" t="str" cm="1">
        <f t="array" ref="L25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8" s="11" t="str" cm="1">
        <f t="array" ref="M25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8" s="9" t="str" cm="1">
        <f t="array" ref="N2598">IF(IFERROR(VLOOKUP(VALUE(Table13[[#This Row],[County FIPS]]), VALUE([1]!Assignments_of_Authorization[#Data]), 1, FALSE), "N")&lt;&gt;"N", "Y", "N")</f>
        <v>N</v>
      </c>
      <c r="O2598" s="9" t="str" cm="1">
        <f t="array" ref="O25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8" s="9" t="str" cm="1">
        <f t="array" ref="P25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8" s="9" t="str" cm="1">
        <f t="array" ref="Q25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599" spans="2:17" x14ac:dyDescent="0.25">
      <c r="B2599" s="8" t="s">
        <v>4644</v>
      </c>
      <c r="C2599" t="s">
        <v>1575</v>
      </c>
      <c r="D2599" t="s">
        <v>260</v>
      </c>
      <c r="E2599" t="s">
        <v>8</v>
      </c>
      <c r="F2599" s="4">
        <v>865657</v>
      </c>
      <c r="G2599" s="6" t="str" cm="1">
        <f t="array" ref="G2599">IFERROR(VLOOKUP(VALUE(Table13[[#This Row],[County FIPS]]), IFERROR(IF(VALUE([1]!New_Licenses[#Data])=0, "Pending", VALUE([1]!New_Licenses[#Data])), [1]!New_Licenses[#Data]), 8, FALSE), "N/A")</f>
        <v>N/A</v>
      </c>
      <c r="H2599" s="9" t="str">
        <f>IF(AND(Table13[[#This Row],[Call Sign]]&lt;&gt;"N/A", Table13[[#This Row],[Call Sign]]&lt;&gt;"Pending"), "Y", "N")</f>
        <v>N</v>
      </c>
      <c r="I2599" s="10" t="str" cm="1">
        <f t="array" ref="I25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599" s="6" t="str" cm="1">
        <f t="array" ref="J2599">IF(IFERROR(VLOOKUP(VALUE(Table13[[#This Row],[County FIPS]]), IFERROR(IF(VALUE([1]!New_Leases[#Data])=0, "Pending", VALUE([1]!New_Leases[#Data])), [1]!New_Leases[#Data]), 13, FALSE), "N")="Active", "Y", "N")</f>
        <v>N</v>
      </c>
      <c r="K2599" s="9" t="str" cm="1">
        <f t="array" ref="K25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599" s="9" t="str" cm="1">
        <f t="array" ref="L25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599" s="11" t="str" cm="1">
        <f t="array" ref="M25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599" s="9" t="str" cm="1">
        <f t="array" ref="N2599">IF(IFERROR(VLOOKUP(VALUE(Table13[[#This Row],[County FIPS]]), VALUE([1]!Assignments_of_Authorization[#Data]), 1, FALSE), "N")&lt;&gt;"N", "Y", "N")</f>
        <v>N</v>
      </c>
      <c r="O2599" s="9" t="str" cm="1">
        <f t="array" ref="O25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599" s="9" t="str" cm="1">
        <f t="array" ref="P25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599" s="9" t="str" cm="1">
        <f t="array" ref="Q25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0" spans="2:17" x14ac:dyDescent="0.25">
      <c r="B2600" s="8" t="s">
        <v>4645</v>
      </c>
      <c r="C2600" t="s">
        <v>1575</v>
      </c>
      <c r="D2600" t="s">
        <v>1626</v>
      </c>
      <c r="E2600" t="s">
        <v>6</v>
      </c>
      <c r="F2600" s="4">
        <v>42545</v>
      </c>
      <c r="G2600" s="6" t="str" cm="1">
        <f t="array" ref="G2600">IFERROR(VLOOKUP(VALUE(Table13[[#This Row],[County FIPS]]), IFERROR(IF(VALUE([1]!New_Licenses[#Data])=0, "Pending", VALUE([1]!New_Licenses[#Data])), [1]!New_Licenses[#Data]), 8, FALSE), "N/A")</f>
        <v>N/A</v>
      </c>
      <c r="H2600" s="9" t="str">
        <f>IF(AND(Table13[[#This Row],[Call Sign]]&lt;&gt;"N/A", Table13[[#This Row],[Call Sign]]&lt;&gt;"Pending"), "Y", "N")</f>
        <v>N</v>
      </c>
      <c r="I2600" s="10" t="str" cm="1">
        <f t="array" ref="I26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0" s="6" t="str" cm="1">
        <f t="array" ref="J2600">IF(IFERROR(VLOOKUP(VALUE(Table13[[#This Row],[County FIPS]]), IFERROR(IF(VALUE([1]!New_Leases[#Data])=0, "Pending", VALUE([1]!New_Leases[#Data])), [1]!New_Leases[#Data]), 13, FALSE), "N")="Active", "Y", "N")</f>
        <v>N</v>
      </c>
      <c r="K2600" s="9" t="str" cm="1">
        <f t="array" ref="K26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0" s="9" t="str" cm="1">
        <f t="array" ref="L26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0" s="11" t="str" cm="1">
        <f t="array" ref="M26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0" s="9" t="str" cm="1">
        <f t="array" ref="N2600">IF(IFERROR(VLOOKUP(VALUE(Table13[[#This Row],[County FIPS]]), VALUE([1]!Assignments_of_Authorization[#Data]), 1, FALSE), "N")&lt;&gt;"N", "Y", "N")</f>
        <v>N</v>
      </c>
      <c r="O2600" s="9" t="str" cm="1">
        <f t="array" ref="O26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0" s="9" t="str" cm="1">
        <f t="array" ref="P26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0" s="9" t="str" cm="1">
        <f t="array" ref="Q26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1" spans="2:17" x14ac:dyDescent="0.25">
      <c r="B2601" s="8" t="s">
        <v>4646</v>
      </c>
      <c r="C2601" t="s">
        <v>1575</v>
      </c>
      <c r="D2601" t="s">
        <v>1627</v>
      </c>
      <c r="E2601" t="s">
        <v>6</v>
      </c>
      <c r="F2601" s="4">
        <v>16968</v>
      </c>
      <c r="G2601" s="6" t="str" cm="1">
        <f t="array" ref="G2601">IFERROR(VLOOKUP(VALUE(Table13[[#This Row],[County FIPS]]), IFERROR(IF(VALUE([1]!New_Licenses[#Data])=0, "Pending", VALUE([1]!New_Licenses[#Data])), [1]!New_Licenses[#Data]), 8, FALSE), "N/A")</f>
        <v>N/A</v>
      </c>
      <c r="H2601" s="9" t="str">
        <f>IF(AND(Table13[[#This Row],[Call Sign]]&lt;&gt;"N/A", Table13[[#This Row],[Call Sign]]&lt;&gt;"Pending"), "Y", "N")</f>
        <v>N</v>
      </c>
      <c r="I2601" s="10" t="str" cm="1">
        <f t="array" ref="I26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1" s="6" t="str" cm="1">
        <f t="array" ref="J2601">IF(IFERROR(VLOOKUP(VALUE(Table13[[#This Row],[County FIPS]]), IFERROR(IF(VALUE([1]!New_Leases[#Data])=0, "Pending", VALUE([1]!New_Leases[#Data])), [1]!New_Leases[#Data]), 13, FALSE), "N")="Active", "Y", "N")</f>
        <v>N</v>
      </c>
      <c r="K2601" s="9" t="str" cm="1">
        <f t="array" ref="K26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1" s="9" t="str" cm="1">
        <f t="array" ref="L26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1" s="11" t="str" cm="1">
        <f t="array" ref="M26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1" s="9" t="str" cm="1">
        <f t="array" ref="N2601">IF(IFERROR(VLOOKUP(VALUE(Table13[[#This Row],[County FIPS]]), VALUE([1]!Assignments_of_Authorization[#Data]), 1, FALSE), "N")&lt;&gt;"N", "Y", "N")</f>
        <v>N</v>
      </c>
      <c r="O2601" s="9" t="str" cm="1">
        <f t="array" ref="O26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1" s="9" t="str" cm="1">
        <f t="array" ref="P26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1" s="9" t="str" cm="1">
        <f t="array" ref="Q26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2" spans="2:17" x14ac:dyDescent="0.25">
      <c r="B2602" s="8" t="s">
        <v>4647</v>
      </c>
      <c r="C2602" t="s">
        <v>1575</v>
      </c>
      <c r="D2602" t="s">
        <v>399</v>
      </c>
      <c r="E2602" t="s">
        <v>6</v>
      </c>
      <c r="F2602" s="4">
        <v>35662</v>
      </c>
      <c r="G2602" s="6" t="str" cm="1">
        <f t="array" ref="G2602">IFERROR(VLOOKUP(VALUE(Table13[[#This Row],[County FIPS]]), IFERROR(IF(VALUE([1]!New_Licenses[#Data])=0, "Pending", VALUE([1]!New_Licenses[#Data])), [1]!New_Licenses[#Data]), 8, FALSE), "N/A")</f>
        <v>N/A</v>
      </c>
      <c r="H2602" s="9" t="str">
        <f>IF(AND(Table13[[#This Row],[Call Sign]]&lt;&gt;"N/A", Table13[[#This Row],[Call Sign]]&lt;&gt;"Pending"), "Y", "N")</f>
        <v>N</v>
      </c>
      <c r="I2602" s="10" t="str" cm="1">
        <f t="array" ref="I26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2" s="6" t="str" cm="1">
        <f t="array" ref="J2602">IF(IFERROR(VLOOKUP(VALUE(Table13[[#This Row],[County FIPS]]), IFERROR(IF(VALUE([1]!New_Leases[#Data])=0, "Pending", VALUE([1]!New_Leases[#Data])), [1]!New_Leases[#Data]), 13, FALSE), "N")="Active", "Y", "N")</f>
        <v>N</v>
      </c>
      <c r="K2602" s="9" t="str" cm="1">
        <f t="array" ref="K26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2" s="9" t="str" cm="1">
        <f t="array" ref="L26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2" s="11" t="str" cm="1">
        <f t="array" ref="M26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2" s="9" t="str" cm="1">
        <f t="array" ref="N2602">IF(IFERROR(VLOOKUP(VALUE(Table13[[#This Row],[County FIPS]]), VALUE([1]!Assignments_of_Authorization[#Data]), 1, FALSE), "N")&lt;&gt;"N", "Y", "N")</f>
        <v>N</v>
      </c>
      <c r="O2602" s="9" t="str" cm="1">
        <f t="array" ref="O26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2" s="9" t="str" cm="1">
        <f t="array" ref="P26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2" s="9" t="str" cm="1">
        <f t="array" ref="Q26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3" spans="2:17" x14ac:dyDescent="0.25">
      <c r="B2603" s="8" t="s">
        <v>4648</v>
      </c>
      <c r="C2603" t="s">
        <v>1575</v>
      </c>
      <c r="D2603" t="s">
        <v>35</v>
      </c>
      <c r="E2603" t="s">
        <v>6</v>
      </c>
      <c r="F2603" s="4">
        <v>24435</v>
      </c>
      <c r="G2603" s="6" t="str" cm="1">
        <f t="array" ref="G2603">IFERROR(VLOOKUP(VALUE(Table13[[#This Row],[County FIPS]]), IFERROR(IF(VALUE([1]!New_Licenses[#Data])=0, "Pending", VALUE([1]!New_Licenses[#Data])), [1]!New_Licenses[#Data]), 8, FALSE), "N/A")</f>
        <v>N/A</v>
      </c>
      <c r="H2603" s="9" t="str">
        <f>IF(AND(Table13[[#This Row],[Call Sign]]&lt;&gt;"N/A", Table13[[#This Row],[Call Sign]]&lt;&gt;"Pending"), "Y", "N")</f>
        <v>N</v>
      </c>
      <c r="I2603" s="10" t="str" cm="1">
        <f t="array" ref="I26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3" s="6" t="str" cm="1">
        <f t="array" ref="J2603">IF(IFERROR(VLOOKUP(VALUE(Table13[[#This Row],[County FIPS]]), IFERROR(IF(VALUE([1]!New_Leases[#Data])=0, "Pending", VALUE([1]!New_Leases[#Data])), [1]!New_Leases[#Data]), 13, FALSE), "N")="Active", "Y", "N")</f>
        <v>N</v>
      </c>
      <c r="K2603" s="9" t="str" cm="1">
        <f t="array" ref="K26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3" s="9" t="str" cm="1">
        <f t="array" ref="L26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3" s="11" t="str" cm="1">
        <f t="array" ref="M26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3" s="9" t="str" cm="1">
        <f t="array" ref="N2603">IF(IFERROR(VLOOKUP(VALUE(Table13[[#This Row],[County FIPS]]), VALUE([1]!Assignments_of_Authorization[#Data]), 1, FALSE), "N")&lt;&gt;"N", "Y", "N")</f>
        <v>N</v>
      </c>
      <c r="O2603" s="9" t="str" cm="1">
        <f t="array" ref="O26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3" s="9" t="str" cm="1">
        <f t="array" ref="P26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3" s="9" t="str" cm="1">
        <f t="array" ref="Q26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4" spans="2:17" x14ac:dyDescent="0.25">
      <c r="B2604" s="8" t="s">
        <v>4649</v>
      </c>
      <c r="C2604" t="s">
        <v>1575</v>
      </c>
      <c r="D2604" t="s">
        <v>1628</v>
      </c>
      <c r="E2604" t="s">
        <v>6</v>
      </c>
      <c r="F2604" s="4">
        <v>3672</v>
      </c>
      <c r="G2604" s="6" t="str" cm="1">
        <f t="array" ref="G2604">IFERROR(VLOOKUP(VALUE(Table13[[#This Row],[County FIPS]]), IFERROR(IF(VALUE([1]!New_Licenses[#Data])=0, "Pending", VALUE([1]!New_Licenses[#Data])), [1]!New_Licenses[#Data]), 8, FALSE), "N/A")</f>
        <v>N/A</v>
      </c>
      <c r="H2604" s="9" t="str">
        <f>IF(AND(Table13[[#This Row],[Call Sign]]&lt;&gt;"N/A", Table13[[#This Row],[Call Sign]]&lt;&gt;"Pending"), "Y", "N")</f>
        <v>N</v>
      </c>
      <c r="I2604" s="10" t="str" cm="1">
        <f t="array" ref="I26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4" s="6" t="str" cm="1">
        <f t="array" ref="J2604">IF(IFERROR(VLOOKUP(VALUE(Table13[[#This Row],[County FIPS]]), IFERROR(IF(VALUE([1]!New_Leases[#Data])=0, "Pending", VALUE([1]!New_Leases[#Data])), [1]!New_Leases[#Data]), 13, FALSE), "N")="Active", "Y", "N")</f>
        <v>N</v>
      </c>
      <c r="K2604" s="9" t="str" cm="1">
        <f t="array" ref="K26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4" s="9" t="str" cm="1">
        <f t="array" ref="L26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4" s="11" t="str" cm="1">
        <f t="array" ref="M26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4" s="9" t="str" cm="1">
        <f t="array" ref="N2604">IF(IFERROR(VLOOKUP(VALUE(Table13[[#This Row],[County FIPS]]), VALUE([1]!Assignments_of_Authorization[#Data]), 1, FALSE), "N")&lt;&gt;"N", "Y", "N")</f>
        <v>N</v>
      </c>
      <c r="O2604" s="9" t="str" cm="1">
        <f t="array" ref="O26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4" s="9" t="str" cm="1">
        <f t="array" ref="P26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4" s="9" t="str" cm="1">
        <f t="array" ref="Q26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5" spans="2:17" x14ac:dyDescent="0.25">
      <c r="B2605" s="8" t="s">
        <v>4650</v>
      </c>
      <c r="C2605" t="s">
        <v>1575</v>
      </c>
      <c r="D2605" t="s">
        <v>400</v>
      </c>
      <c r="E2605" t="s">
        <v>6</v>
      </c>
      <c r="F2605" s="4">
        <v>5402</v>
      </c>
      <c r="G2605" s="6" t="str" cm="1">
        <f t="array" ref="G2605">IFERROR(VLOOKUP(VALUE(Table13[[#This Row],[County FIPS]]), IFERROR(IF(VALUE([1]!New_Licenses[#Data])=0, "Pending", VALUE([1]!New_Licenses[#Data])), [1]!New_Licenses[#Data]), 8, FALSE), "N/A")</f>
        <v>N/A</v>
      </c>
      <c r="H2605" s="9" t="str">
        <f>IF(AND(Table13[[#This Row],[Call Sign]]&lt;&gt;"N/A", Table13[[#This Row],[Call Sign]]&lt;&gt;"Pending"), "Y", "N")</f>
        <v>N</v>
      </c>
      <c r="I2605" s="10" t="str" cm="1">
        <f t="array" ref="I26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5" s="6" t="str" cm="1">
        <f t="array" ref="J2605">IF(IFERROR(VLOOKUP(VALUE(Table13[[#This Row],[County FIPS]]), IFERROR(IF(VALUE([1]!New_Leases[#Data])=0, "Pending", VALUE([1]!New_Leases[#Data])), [1]!New_Leases[#Data]), 13, FALSE), "N")="Active", "Y", "N")</f>
        <v>N</v>
      </c>
      <c r="K2605" s="9" t="str" cm="1">
        <f t="array" ref="K26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5" s="9" t="str" cm="1">
        <f t="array" ref="L26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5" s="11" t="str" cm="1">
        <f t="array" ref="M26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5" s="9" t="str" cm="1">
        <f t="array" ref="N2605">IF(IFERROR(VLOOKUP(VALUE(Table13[[#This Row],[County FIPS]]), VALUE([1]!Assignments_of_Authorization[#Data]), 1, FALSE), "N")&lt;&gt;"N", "Y", "N")</f>
        <v>N</v>
      </c>
      <c r="O2605" s="9" t="str" cm="1">
        <f t="array" ref="O26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5" s="9" t="str" cm="1">
        <f t="array" ref="P26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5" s="9" t="str" cm="1">
        <f t="array" ref="Q26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6" spans="2:17" x14ac:dyDescent="0.25">
      <c r="B2606" s="8" t="s">
        <v>4651</v>
      </c>
      <c r="C2606" t="s">
        <v>1575</v>
      </c>
      <c r="D2606" t="s">
        <v>1629</v>
      </c>
      <c r="E2606" t="s">
        <v>6</v>
      </c>
      <c r="F2606" s="4">
        <v>1095</v>
      </c>
      <c r="G2606" s="6" t="str" cm="1">
        <f t="array" ref="G2606">IFERROR(VLOOKUP(VALUE(Table13[[#This Row],[County FIPS]]), IFERROR(IF(VALUE([1]!New_Licenses[#Data])=0, "Pending", VALUE([1]!New_Licenses[#Data])), [1]!New_Licenses[#Data]), 8, FALSE), "N/A")</f>
        <v>N/A</v>
      </c>
      <c r="H2606" s="9" t="str">
        <f>IF(AND(Table13[[#This Row],[Call Sign]]&lt;&gt;"N/A", Table13[[#This Row],[Call Sign]]&lt;&gt;"Pending"), "Y", "N")</f>
        <v>N</v>
      </c>
      <c r="I2606" s="10" t="str" cm="1">
        <f t="array" ref="I26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6" s="6" t="str" cm="1">
        <f t="array" ref="J2606">IF(IFERROR(VLOOKUP(VALUE(Table13[[#This Row],[County FIPS]]), IFERROR(IF(VALUE([1]!New_Leases[#Data])=0, "Pending", VALUE([1]!New_Leases[#Data])), [1]!New_Leases[#Data]), 13, FALSE), "N")="Active", "Y", "N")</f>
        <v>N</v>
      </c>
      <c r="K2606" s="9" t="str" cm="1">
        <f t="array" ref="K26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6" s="9" t="str" cm="1">
        <f t="array" ref="L26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6" s="11" t="str" cm="1">
        <f t="array" ref="M26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6" s="9" t="str" cm="1">
        <f t="array" ref="N2606">IF(IFERROR(VLOOKUP(VALUE(Table13[[#This Row],[County FIPS]]), VALUE([1]!Assignments_of_Authorization[#Data]), 1, FALSE), "N")&lt;&gt;"N", "Y", "N")</f>
        <v>N</v>
      </c>
      <c r="O2606" s="9" t="str" cm="1">
        <f t="array" ref="O26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6" s="9" t="str" cm="1">
        <f t="array" ref="P26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6" s="9" t="str" cm="1">
        <f t="array" ref="Q26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7" spans="2:17" x14ac:dyDescent="0.25">
      <c r="B2607" s="8" t="s">
        <v>4652</v>
      </c>
      <c r="C2607" t="s">
        <v>1575</v>
      </c>
      <c r="D2607" t="s">
        <v>1630</v>
      </c>
      <c r="E2607" t="s">
        <v>8</v>
      </c>
      <c r="F2607" s="4">
        <v>822779</v>
      </c>
      <c r="G2607" s="6" t="str" cm="1">
        <f t="array" ref="G2607">IFERROR(VLOOKUP(VALUE(Table13[[#This Row],[County FIPS]]), IFERROR(IF(VALUE([1]!New_Licenses[#Data])=0, "Pending", VALUE([1]!New_Licenses[#Data])), [1]!New_Licenses[#Data]), 8, FALSE), "N/A")</f>
        <v>N/A</v>
      </c>
      <c r="H2607" s="9" t="str">
        <f>IF(AND(Table13[[#This Row],[Call Sign]]&lt;&gt;"N/A", Table13[[#This Row],[Call Sign]]&lt;&gt;"Pending"), "Y", "N")</f>
        <v>N</v>
      </c>
      <c r="I2607" s="10" t="str" cm="1">
        <f t="array" ref="I26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7" s="6" t="str" cm="1">
        <f t="array" ref="J2607">IF(IFERROR(VLOOKUP(VALUE(Table13[[#This Row],[County FIPS]]), IFERROR(IF(VALUE([1]!New_Leases[#Data])=0, "Pending", VALUE([1]!New_Leases[#Data])), [1]!New_Leases[#Data]), 13, FALSE), "N")="Active", "Y", "N")</f>
        <v>N</v>
      </c>
      <c r="K2607" s="9" t="str" cm="1">
        <f t="array" ref="K26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7" s="9" t="str" cm="1">
        <f t="array" ref="L26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7" s="11" t="str" cm="1">
        <f t="array" ref="M26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7" s="9" t="str" cm="1">
        <f t="array" ref="N2607">IF(IFERROR(VLOOKUP(VALUE(Table13[[#This Row],[County FIPS]]), VALUE([1]!Assignments_of_Authorization[#Data]), 1, FALSE), "N")&lt;&gt;"N", "Y", "N")</f>
        <v>N</v>
      </c>
      <c r="O2607" s="9" t="str" cm="1">
        <f t="array" ref="O26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7" s="9" t="str" cm="1">
        <f t="array" ref="P26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7" s="9" t="str" cm="1">
        <f t="array" ref="Q26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8" spans="2:17" x14ac:dyDescent="0.25">
      <c r="B2608" s="8" t="s">
        <v>4653</v>
      </c>
      <c r="C2608" t="s">
        <v>1575</v>
      </c>
      <c r="D2608" t="s">
        <v>36</v>
      </c>
      <c r="E2608" t="s">
        <v>6</v>
      </c>
      <c r="F2608" s="4">
        <v>10359</v>
      </c>
      <c r="G2608" s="6" t="str" cm="1">
        <f t="array" ref="G2608">IFERROR(VLOOKUP(VALUE(Table13[[#This Row],[County FIPS]]), IFERROR(IF(VALUE([1]!New_Licenses[#Data])=0, "Pending", VALUE([1]!New_Licenses[#Data])), [1]!New_Licenses[#Data]), 8, FALSE), "N/A")</f>
        <v>N/A</v>
      </c>
      <c r="H2608" s="9" t="str">
        <f>IF(AND(Table13[[#This Row],[Call Sign]]&lt;&gt;"N/A", Table13[[#This Row],[Call Sign]]&lt;&gt;"Pending"), "Y", "N")</f>
        <v>N</v>
      </c>
      <c r="I2608" s="10" t="str" cm="1">
        <f t="array" ref="I26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8" s="6" t="str" cm="1">
        <f t="array" ref="J2608">IF(IFERROR(VLOOKUP(VALUE(Table13[[#This Row],[County FIPS]]), IFERROR(IF(VALUE([1]!New_Leases[#Data])=0, "Pending", VALUE([1]!New_Leases[#Data])), [1]!New_Leases[#Data]), 13, FALSE), "N")="Active", "Y", "N")</f>
        <v>N</v>
      </c>
      <c r="K2608" s="9" t="str" cm="1">
        <f t="array" ref="K26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8" s="9" t="str" cm="1">
        <f t="array" ref="L26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8" s="11" t="str" cm="1">
        <f t="array" ref="M26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8" s="9" t="str" cm="1">
        <f t="array" ref="N2608">IF(IFERROR(VLOOKUP(VALUE(Table13[[#This Row],[County FIPS]]), VALUE([1]!Assignments_of_Authorization[#Data]), 1, FALSE), "N")&lt;&gt;"N", "Y", "N")</f>
        <v>N</v>
      </c>
      <c r="O2608" s="9" t="str" cm="1">
        <f t="array" ref="O26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8" s="9" t="str" cm="1">
        <f t="array" ref="P26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8" s="9" t="str" cm="1">
        <f t="array" ref="Q26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09" spans="2:17" x14ac:dyDescent="0.25">
      <c r="B2609" s="8" t="s">
        <v>4654</v>
      </c>
      <c r="C2609" t="s">
        <v>1575</v>
      </c>
      <c r="D2609" t="s">
        <v>1631</v>
      </c>
      <c r="E2609" t="s">
        <v>6</v>
      </c>
      <c r="F2609" s="4">
        <v>19435</v>
      </c>
      <c r="G2609" s="6" t="str" cm="1">
        <f t="array" ref="G2609">IFERROR(VLOOKUP(VALUE(Table13[[#This Row],[County FIPS]]), IFERROR(IF(VALUE([1]!New_Licenses[#Data])=0, "Pending", VALUE([1]!New_Licenses[#Data])), [1]!New_Licenses[#Data]), 8, FALSE), "N/A")</f>
        <v>N/A</v>
      </c>
      <c r="H2609" s="9" t="str">
        <f>IF(AND(Table13[[#This Row],[Call Sign]]&lt;&gt;"N/A", Table13[[#This Row],[Call Sign]]&lt;&gt;"Pending"), "Y", "N")</f>
        <v>N</v>
      </c>
      <c r="I2609" s="10" t="str" cm="1">
        <f t="array" ref="I26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09" s="6" t="str" cm="1">
        <f t="array" ref="J2609">IF(IFERROR(VLOOKUP(VALUE(Table13[[#This Row],[County FIPS]]), IFERROR(IF(VALUE([1]!New_Leases[#Data])=0, "Pending", VALUE([1]!New_Leases[#Data])), [1]!New_Leases[#Data]), 13, FALSE), "N")="Active", "Y", "N")</f>
        <v>N</v>
      </c>
      <c r="K2609" s="9" t="str" cm="1">
        <f t="array" ref="K26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09" s="9" t="str" cm="1">
        <f t="array" ref="L26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09" s="11" t="str" cm="1">
        <f t="array" ref="M26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09" s="9" t="str" cm="1">
        <f t="array" ref="N2609">IF(IFERROR(VLOOKUP(VALUE(Table13[[#This Row],[County FIPS]]), VALUE([1]!Assignments_of_Authorization[#Data]), 1, FALSE), "N")&lt;&gt;"N", "Y", "N")</f>
        <v>N</v>
      </c>
      <c r="O2609" s="9" t="str" cm="1">
        <f t="array" ref="O26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09" s="9" t="str" cm="1">
        <f t="array" ref="P26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09" s="9" t="str" cm="1">
        <f t="array" ref="Q26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0" spans="2:17" x14ac:dyDescent="0.25">
      <c r="B2610" s="8" t="s">
        <v>4655</v>
      </c>
      <c r="C2610" t="s">
        <v>1575</v>
      </c>
      <c r="D2610" t="s">
        <v>1632</v>
      </c>
      <c r="E2610" t="s">
        <v>6</v>
      </c>
      <c r="F2610" s="4">
        <v>18385</v>
      </c>
      <c r="G2610" s="6" t="str" cm="1">
        <f t="array" ref="G2610">IFERROR(VLOOKUP(VALUE(Table13[[#This Row],[County FIPS]]), IFERROR(IF(VALUE([1]!New_Licenses[#Data])=0, "Pending", VALUE([1]!New_Licenses[#Data])), [1]!New_Licenses[#Data]), 8, FALSE), "N/A")</f>
        <v>N/A</v>
      </c>
      <c r="H2610" s="9" t="str">
        <f>IF(AND(Table13[[#This Row],[Call Sign]]&lt;&gt;"N/A", Table13[[#This Row],[Call Sign]]&lt;&gt;"Pending"), "Y", "N")</f>
        <v>N</v>
      </c>
      <c r="I2610" s="10" t="str" cm="1">
        <f t="array" ref="I26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0" s="6" t="str" cm="1">
        <f t="array" ref="J2610">IF(IFERROR(VLOOKUP(VALUE(Table13[[#This Row],[County FIPS]]), IFERROR(IF(VALUE([1]!New_Leases[#Data])=0, "Pending", VALUE([1]!New_Leases[#Data])), [1]!New_Leases[#Data]), 13, FALSE), "N")="Active", "Y", "N")</f>
        <v>N</v>
      </c>
      <c r="K2610" s="9" t="str" cm="1">
        <f t="array" ref="K26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0" s="9" t="str" cm="1">
        <f t="array" ref="L26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0" s="11" t="str" cm="1">
        <f t="array" ref="M26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0" s="9" t="str" cm="1">
        <f t="array" ref="N2610">IF(IFERROR(VLOOKUP(VALUE(Table13[[#This Row],[County FIPS]]), VALUE([1]!Assignments_of_Authorization[#Data]), 1, FALSE), "N")&lt;&gt;"N", "Y", "N")</f>
        <v>N</v>
      </c>
      <c r="O2610" s="9" t="str" cm="1">
        <f t="array" ref="O26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0" s="9" t="str" cm="1">
        <f t="array" ref="P26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0" s="9" t="str" cm="1">
        <f t="array" ref="Q26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1" spans="2:17" x14ac:dyDescent="0.25">
      <c r="B2611" s="8" t="s">
        <v>4656</v>
      </c>
      <c r="C2611" t="s">
        <v>1575</v>
      </c>
      <c r="D2611" t="s">
        <v>1633</v>
      </c>
      <c r="E2611" t="s">
        <v>6</v>
      </c>
      <c r="F2611" s="4">
        <v>21598</v>
      </c>
      <c r="G2611" s="6" t="str" cm="1">
        <f t="array" ref="G2611">IFERROR(VLOOKUP(VALUE(Table13[[#This Row],[County FIPS]]), IFERROR(IF(VALUE([1]!New_Licenses[#Data])=0, "Pending", VALUE([1]!New_Licenses[#Data])), [1]!New_Licenses[#Data]), 8, FALSE), "N/A")</f>
        <v>N/A</v>
      </c>
      <c r="H2611" s="9" t="str">
        <f>IF(AND(Table13[[#This Row],[Call Sign]]&lt;&gt;"N/A", Table13[[#This Row],[Call Sign]]&lt;&gt;"Pending"), "Y", "N")</f>
        <v>N</v>
      </c>
      <c r="I2611" s="10" t="str" cm="1">
        <f t="array" ref="I26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1" s="6" t="str" cm="1">
        <f t="array" ref="J2611">IF(IFERROR(VLOOKUP(VALUE(Table13[[#This Row],[County FIPS]]), IFERROR(IF(VALUE([1]!New_Leases[#Data])=0, "Pending", VALUE([1]!New_Leases[#Data])), [1]!New_Leases[#Data]), 13, FALSE), "N")="Active", "Y", "N")</f>
        <v>N</v>
      </c>
      <c r="K2611" s="9" t="str" cm="1">
        <f t="array" ref="K26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1" s="9" t="str" cm="1">
        <f t="array" ref="L26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1" s="11" t="str" cm="1">
        <f t="array" ref="M26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1" s="9" t="str" cm="1">
        <f t="array" ref="N2611">IF(IFERROR(VLOOKUP(VALUE(Table13[[#This Row],[County FIPS]]), VALUE([1]!Assignments_of_Authorization[#Data]), 1, FALSE), "N")&lt;&gt;"N", "Y", "N")</f>
        <v>N</v>
      </c>
      <c r="O2611" s="9" t="str" cm="1">
        <f t="array" ref="O26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1" s="9" t="str" cm="1">
        <f t="array" ref="P26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1" s="9" t="str" cm="1">
        <f t="array" ref="Q26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2" spans="2:17" x14ac:dyDescent="0.25">
      <c r="B2612" s="8" t="s">
        <v>4657</v>
      </c>
      <c r="C2612" t="s">
        <v>1575</v>
      </c>
      <c r="D2612" t="s">
        <v>1634</v>
      </c>
      <c r="E2612" t="s">
        <v>8</v>
      </c>
      <c r="F2612" s="4">
        <v>350682</v>
      </c>
      <c r="G2612" s="6" t="str" cm="1">
        <f t="array" ref="G2612">IFERROR(VLOOKUP(VALUE(Table13[[#This Row],[County FIPS]]), IFERROR(IF(VALUE([1]!New_Licenses[#Data])=0, "Pending", VALUE([1]!New_Licenses[#Data])), [1]!New_Licenses[#Data]), 8, FALSE), "N/A")</f>
        <v>N/A</v>
      </c>
      <c r="H2612" s="9" t="str">
        <f>IF(AND(Table13[[#This Row],[Call Sign]]&lt;&gt;"N/A", Table13[[#This Row],[Call Sign]]&lt;&gt;"Pending"), "Y", "N")</f>
        <v>N</v>
      </c>
      <c r="I2612" s="10" t="str" cm="1">
        <f t="array" ref="I26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2" s="6" t="str" cm="1">
        <f t="array" ref="J2612">IF(IFERROR(VLOOKUP(VALUE(Table13[[#This Row],[County FIPS]]), IFERROR(IF(VALUE([1]!New_Leases[#Data])=0, "Pending", VALUE([1]!New_Leases[#Data])), [1]!New_Leases[#Data]), 13, FALSE), "N")="Active", "Y", "N")</f>
        <v>N</v>
      </c>
      <c r="K2612" s="9" t="str" cm="1">
        <f t="array" ref="K26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2" s="9" t="str" cm="1">
        <f t="array" ref="L26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2" s="11" t="str" cm="1">
        <f t="array" ref="M26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2" s="9" t="str" cm="1">
        <f t="array" ref="N2612">IF(IFERROR(VLOOKUP(VALUE(Table13[[#This Row],[County FIPS]]), VALUE([1]!Assignments_of_Authorization[#Data]), 1, FALSE), "N")&lt;&gt;"N", "Y", "N")</f>
        <v>N</v>
      </c>
      <c r="O2612" s="9" t="str" cm="1">
        <f t="array" ref="O26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2" s="9" t="str" cm="1">
        <f t="array" ref="P26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2" s="9" t="str" cm="1">
        <f t="array" ref="Q26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3" spans="2:17" x14ac:dyDescent="0.25">
      <c r="B2613" s="8" t="s">
        <v>4658</v>
      </c>
      <c r="C2613" t="s">
        <v>1575</v>
      </c>
      <c r="D2613" t="s">
        <v>1635</v>
      </c>
      <c r="E2613" t="s">
        <v>6</v>
      </c>
      <c r="F2613" s="4">
        <v>5816</v>
      </c>
      <c r="G2613" s="6" t="str" cm="1">
        <f t="array" ref="G2613">IFERROR(VLOOKUP(VALUE(Table13[[#This Row],[County FIPS]]), IFERROR(IF(VALUE([1]!New_Licenses[#Data])=0, "Pending", VALUE([1]!New_Licenses[#Data])), [1]!New_Licenses[#Data]), 8, FALSE), "N/A")</f>
        <v>N/A</v>
      </c>
      <c r="H2613" s="9" t="str">
        <f>IF(AND(Table13[[#This Row],[Call Sign]]&lt;&gt;"N/A", Table13[[#This Row],[Call Sign]]&lt;&gt;"Pending"), "Y", "N")</f>
        <v>N</v>
      </c>
      <c r="I2613" s="10" t="str" cm="1">
        <f t="array" ref="I26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3" s="6" t="str" cm="1">
        <f t="array" ref="J2613">IF(IFERROR(VLOOKUP(VALUE(Table13[[#This Row],[County FIPS]]), IFERROR(IF(VALUE([1]!New_Leases[#Data])=0, "Pending", VALUE([1]!New_Leases[#Data])), [1]!New_Leases[#Data]), 13, FALSE), "N")="Active", "Y", "N")</f>
        <v>N</v>
      </c>
      <c r="K2613" s="9" t="str" cm="1">
        <f t="array" ref="K26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3" s="9" t="str" cm="1">
        <f t="array" ref="L26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3" s="11" t="str" cm="1">
        <f t="array" ref="M26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3" s="9" t="str" cm="1">
        <f t="array" ref="N2613">IF(IFERROR(VLOOKUP(VALUE(Table13[[#This Row],[County FIPS]]), VALUE([1]!Assignments_of_Authorization[#Data]), 1, FALSE), "N")&lt;&gt;"N", "Y", "N")</f>
        <v>N</v>
      </c>
      <c r="O2613" s="9" t="str" cm="1">
        <f t="array" ref="O26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3" s="9" t="str" cm="1">
        <f t="array" ref="P26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3" s="9" t="str" cm="1">
        <f t="array" ref="Q26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4" spans="2:17" x14ac:dyDescent="0.25">
      <c r="B2614" s="8" t="s">
        <v>4659</v>
      </c>
      <c r="C2614" t="s">
        <v>1575</v>
      </c>
      <c r="D2614" t="s">
        <v>1636</v>
      </c>
      <c r="E2614" t="s">
        <v>6</v>
      </c>
      <c r="F2614" s="4">
        <v>26725</v>
      </c>
      <c r="G2614" s="6" t="str" cm="1">
        <f t="array" ref="G2614">IFERROR(VLOOKUP(VALUE(Table13[[#This Row],[County FIPS]]), IFERROR(IF(VALUE([1]!New_Licenses[#Data])=0, "Pending", VALUE([1]!New_Licenses[#Data])), [1]!New_Licenses[#Data]), 8, FALSE), "N/A")</f>
        <v>N/A</v>
      </c>
      <c r="H2614" s="9" t="str">
        <f>IF(AND(Table13[[#This Row],[Call Sign]]&lt;&gt;"N/A", Table13[[#This Row],[Call Sign]]&lt;&gt;"Pending"), "Y", "N")</f>
        <v>N</v>
      </c>
      <c r="I2614" s="10" t="str" cm="1">
        <f t="array" ref="I26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4" s="6" t="str" cm="1">
        <f t="array" ref="J2614">IF(IFERROR(VLOOKUP(VALUE(Table13[[#This Row],[County FIPS]]), IFERROR(IF(VALUE([1]!New_Leases[#Data])=0, "Pending", VALUE([1]!New_Leases[#Data])), [1]!New_Leases[#Data]), 13, FALSE), "N")="Active", "Y", "N")</f>
        <v>N</v>
      </c>
      <c r="K2614" s="9" t="str" cm="1">
        <f t="array" ref="K26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4" s="9" t="str" cm="1">
        <f t="array" ref="L26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4" s="11" t="str" cm="1">
        <f t="array" ref="M26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4" s="9" t="str" cm="1">
        <f t="array" ref="N2614">IF(IFERROR(VLOOKUP(VALUE(Table13[[#This Row],[County FIPS]]), VALUE([1]!Assignments_of_Authorization[#Data]), 1, FALSE), "N")&lt;&gt;"N", "Y", "N")</f>
        <v>N</v>
      </c>
      <c r="O2614" s="9" t="str" cm="1">
        <f t="array" ref="O26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4" s="9" t="str" cm="1">
        <f t="array" ref="P26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4" s="9" t="str" cm="1">
        <f t="array" ref="Q26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5" spans="2:17" x14ac:dyDescent="0.25">
      <c r="B2615" s="8" t="s">
        <v>4660</v>
      </c>
      <c r="C2615" t="s">
        <v>1575</v>
      </c>
      <c r="D2615" t="s">
        <v>1637</v>
      </c>
      <c r="E2615" t="s">
        <v>6</v>
      </c>
      <c r="F2615" s="4">
        <v>1116</v>
      </c>
      <c r="G2615" s="6" t="str" cm="1">
        <f t="array" ref="G2615">IFERROR(VLOOKUP(VALUE(Table13[[#This Row],[County FIPS]]), IFERROR(IF(VALUE([1]!New_Licenses[#Data])=0, "Pending", VALUE([1]!New_Licenses[#Data])), [1]!New_Licenses[#Data]), 8, FALSE), "N/A")</f>
        <v>N/A</v>
      </c>
      <c r="H2615" s="9" t="str">
        <f>IF(AND(Table13[[#This Row],[Call Sign]]&lt;&gt;"N/A", Table13[[#This Row],[Call Sign]]&lt;&gt;"Pending"), "Y", "N")</f>
        <v>N</v>
      </c>
      <c r="I2615" s="10" t="str" cm="1">
        <f t="array" ref="I26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5" s="6" t="str" cm="1">
        <f t="array" ref="J2615">IF(IFERROR(VLOOKUP(VALUE(Table13[[#This Row],[County FIPS]]), IFERROR(IF(VALUE([1]!New_Leases[#Data])=0, "Pending", VALUE([1]!New_Leases[#Data])), [1]!New_Leases[#Data]), 13, FALSE), "N")="Active", "Y", "N")</f>
        <v>N</v>
      </c>
      <c r="K2615" s="9" t="str" cm="1">
        <f t="array" ref="K26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5" s="9" t="str" cm="1">
        <f t="array" ref="L26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5" s="11" t="str" cm="1">
        <f t="array" ref="M26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5" s="9" t="str" cm="1">
        <f t="array" ref="N2615">IF(IFERROR(VLOOKUP(VALUE(Table13[[#This Row],[County FIPS]]), VALUE([1]!Assignments_of_Authorization[#Data]), 1, FALSE), "N")&lt;&gt;"N", "Y", "N")</f>
        <v>N</v>
      </c>
      <c r="O2615" s="9" t="str" cm="1">
        <f t="array" ref="O26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5" s="9" t="str" cm="1">
        <f t="array" ref="P26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5" s="9" t="str" cm="1">
        <f t="array" ref="Q26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6" spans="2:17" x14ac:dyDescent="0.25">
      <c r="B2616" s="8" t="s">
        <v>4661</v>
      </c>
      <c r="C2616" t="s">
        <v>1575</v>
      </c>
      <c r="D2616" t="s">
        <v>1638</v>
      </c>
      <c r="E2616" t="s">
        <v>6</v>
      </c>
      <c r="F2616" s="4">
        <v>7012</v>
      </c>
      <c r="G2616" s="6" t="str" cm="1">
        <f t="array" ref="G2616">IFERROR(VLOOKUP(VALUE(Table13[[#This Row],[County FIPS]]), IFERROR(IF(VALUE([1]!New_Licenses[#Data])=0, "Pending", VALUE([1]!New_Licenses[#Data])), [1]!New_Licenses[#Data]), 8, FALSE), "N/A")</f>
        <v>N/A</v>
      </c>
      <c r="H2616" s="9" t="str">
        <f>IF(AND(Table13[[#This Row],[Call Sign]]&lt;&gt;"N/A", Table13[[#This Row],[Call Sign]]&lt;&gt;"Pending"), "Y", "N")</f>
        <v>N</v>
      </c>
      <c r="I2616" s="10" t="str" cm="1">
        <f t="array" ref="I26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6" s="6" t="str" cm="1">
        <f t="array" ref="J2616">IF(IFERROR(VLOOKUP(VALUE(Table13[[#This Row],[County FIPS]]), IFERROR(IF(VALUE([1]!New_Leases[#Data])=0, "Pending", VALUE([1]!New_Leases[#Data])), [1]!New_Leases[#Data]), 13, FALSE), "N")="Active", "Y", "N")</f>
        <v>N</v>
      </c>
      <c r="K2616" s="9" t="str" cm="1">
        <f t="array" ref="K26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6" s="9" t="str" cm="1">
        <f t="array" ref="L26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6" s="11" t="str" cm="1">
        <f t="array" ref="M26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6" s="9" t="str" cm="1">
        <f t="array" ref="N2616">IF(IFERROR(VLOOKUP(VALUE(Table13[[#This Row],[County FIPS]]), VALUE([1]!Assignments_of_Authorization[#Data]), 1, FALSE), "N")&lt;&gt;"N", "Y", "N")</f>
        <v>N</v>
      </c>
      <c r="O2616" s="9" t="str" cm="1">
        <f t="array" ref="O26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6" s="9" t="str" cm="1">
        <f t="array" ref="P26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6" s="9" t="str" cm="1">
        <f t="array" ref="Q26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7" spans="2:17" x14ac:dyDescent="0.25">
      <c r="B2617" s="8" t="s">
        <v>4662</v>
      </c>
      <c r="C2617" t="s">
        <v>1575</v>
      </c>
      <c r="D2617" t="s">
        <v>1639</v>
      </c>
      <c r="E2617" t="s">
        <v>6</v>
      </c>
      <c r="F2617" s="4">
        <v>19653</v>
      </c>
      <c r="G2617" s="6" t="str" cm="1">
        <f t="array" ref="G2617">IFERROR(VLOOKUP(VALUE(Table13[[#This Row],[County FIPS]]), IFERROR(IF(VALUE([1]!New_Licenses[#Data])=0, "Pending", VALUE([1]!New_Licenses[#Data])), [1]!New_Licenses[#Data]), 8, FALSE), "N/A")</f>
        <v>N/A</v>
      </c>
      <c r="H2617" s="9" t="str">
        <f>IF(AND(Table13[[#This Row],[Call Sign]]&lt;&gt;"N/A", Table13[[#This Row],[Call Sign]]&lt;&gt;"Pending"), "Y", "N")</f>
        <v>N</v>
      </c>
      <c r="I2617" s="10" t="str" cm="1">
        <f t="array" ref="I26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7" s="6" t="str" cm="1">
        <f t="array" ref="J2617">IF(IFERROR(VLOOKUP(VALUE(Table13[[#This Row],[County FIPS]]), IFERROR(IF(VALUE([1]!New_Leases[#Data])=0, "Pending", VALUE([1]!New_Leases[#Data])), [1]!New_Leases[#Data]), 13, FALSE), "N")="Active", "Y", "N")</f>
        <v>N</v>
      </c>
      <c r="K2617" s="9" t="str" cm="1">
        <f t="array" ref="K26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7" s="9" t="str" cm="1">
        <f t="array" ref="L26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7" s="11" t="str" cm="1">
        <f t="array" ref="M26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7" s="9" t="str" cm="1">
        <f t="array" ref="N2617">IF(IFERROR(VLOOKUP(VALUE(Table13[[#This Row],[County FIPS]]), VALUE([1]!Assignments_of_Authorization[#Data]), 1, FALSE), "N")&lt;&gt;"N", "Y", "N")</f>
        <v>N</v>
      </c>
      <c r="O2617" s="9" t="str" cm="1">
        <f t="array" ref="O26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7" s="9" t="str" cm="1">
        <f t="array" ref="P26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7" s="9" t="str" cm="1">
        <f t="array" ref="Q26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8" spans="2:17" x14ac:dyDescent="0.25">
      <c r="B2618" s="8" t="s">
        <v>4663</v>
      </c>
      <c r="C2618" t="s">
        <v>1575</v>
      </c>
      <c r="D2618" t="s">
        <v>669</v>
      </c>
      <c r="E2618" t="s">
        <v>6</v>
      </c>
      <c r="F2618" s="4">
        <v>21227</v>
      </c>
      <c r="G2618" s="6" t="str" cm="1">
        <f t="array" ref="G2618">IFERROR(VLOOKUP(VALUE(Table13[[#This Row],[County FIPS]]), IFERROR(IF(VALUE([1]!New_Licenses[#Data])=0, "Pending", VALUE([1]!New_Licenses[#Data])), [1]!New_Licenses[#Data]), 8, FALSE), "N/A")</f>
        <v>N/A</v>
      </c>
      <c r="H2618" s="9" t="str">
        <f>IF(AND(Table13[[#This Row],[Call Sign]]&lt;&gt;"N/A", Table13[[#This Row],[Call Sign]]&lt;&gt;"Pending"), "Y", "N")</f>
        <v>N</v>
      </c>
      <c r="I2618" s="10" t="str" cm="1">
        <f t="array" ref="I26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8" s="6" t="str" cm="1">
        <f t="array" ref="J2618">IF(IFERROR(VLOOKUP(VALUE(Table13[[#This Row],[County FIPS]]), IFERROR(IF(VALUE([1]!New_Leases[#Data])=0, "Pending", VALUE([1]!New_Leases[#Data])), [1]!New_Leases[#Data]), 13, FALSE), "N")="Active", "Y", "N")</f>
        <v>N</v>
      </c>
      <c r="K2618" s="9" t="str" cm="1">
        <f t="array" ref="K26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8" s="9" t="str" cm="1">
        <f t="array" ref="L26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8" s="11" t="str" cm="1">
        <f t="array" ref="M26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8" s="9" t="str" cm="1">
        <f t="array" ref="N2618">IF(IFERROR(VLOOKUP(VALUE(Table13[[#This Row],[County FIPS]]), VALUE([1]!Assignments_of_Authorization[#Data]), 1, FALSE), "N")&lt;&gt;"N", "Y", "N")</f>
        <v>N</v>
      </c>
      <c r="O2618" s="9" t="str" cm="1">
        <f t="array" ref="O26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8" s="9" t="str" cm="1">
        <f t="array" ref="P26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8" s="9" t="str" cm="1">
        <f t="array" ref="Q26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19" spans="2:17" x14ac:dyDescent="0.25">
      <c r="B2619" s="8" t="s">
        <v>4664</v>
      </c>
      <c r="C2619" t="s">
        <v>1575</v>
      </c>
      <c r="D2619" t="s">
        <v>741</v>
      </c>
      <c r="E2619" t="s">
        <v>8</v>
      </c>
      <c r="F2619" s="4">
        <v>135543</v>
      </c>
      <c r="G2619" s="6" t="str" cm="1">
        <f t="array" ref="G2619">IFERROR(VLOOKUP(VALUE(Table13[[#This Row],[County FIPS]]), IFERROR(IF(VALUE([1]!New_Licenses[#Data])=0, "Pending", VALUE([1]!New_Licenses[#Data])), [1]!New_Licenses[#Data]), 8, FALSE), "N/A")</f>
        <v>N/A</v>
      </c>
      <c r="H2619" s="9" t="str">
        <f>IF(AND(Table13[[#This Row],[Call Sign]]&lt;&gt;"N/A", Table13[[#This Row],[Call Sign]]&lt;&gt;"Pending"), "Y", "N")</f>
        <v>N</v>
      </c>
      <c r="I2619" s="10" t="str" cm="1">
        <f t="array" ref="I26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19" s="6" t="str" cm="1">
        <f t="array" ref="J2619">IF(IFERROR(VLOOKUP(VALUE(Table13[[#This Row],[County FIPS]]), IFERROR(IF(VALUE([1]!New_Leases[#Data])=0, "Pending", VALUE([1]!New_Leases[#Data])), [1]!New_Leases[#Data]), 13, FALSE), "N")="Active", "Y", "N")</f>
        <v>N</v>
      </c>
      <c r="K2619" s="9" t="str" cm="1">
        <f t="array" ref="K26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19" s="9" t="str" cm="1">
        <f t="array" ref="L26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19" s="11" t="str" cm="1">
        <f t="array" ref="M26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19" s="9" t="str" cm="1">
        <f t="array" ref="N2619">IF(IFERROR(VLOOKUP(VALUE(Table13[[#This Row],[County FIPS]]), VALUE([1]!Assignments_of_Authorization[#Data]), 1, FALSE), "N")&lt;&gt;"N", "Y", "N")</f>
        <v>N</v>
      </c>
      <c r="O2619" s="9" t="str" cm="1">
        <f t="array" ref="O26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19" s="9" t="str" cm="1">
        <f t="array" ref="P26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19" s="9" t="str" cm="1">
        <f t="array" ref="Q26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0" spans="2:17" x14ac:dyDescent="0.25">
      <c r="B2620" s="8" t="s">
        <v>4665</v>
      </c>
      <c r="C2620" t="s">
        <v>1575</v>
      </c>
      <c r="D2620" t="s">
        <v>1640</v>
      </c>
      <c r="E2620" t="s">
        <v>8</v>
      </c>
      <c r="F2620" s="4">
        <v>124239</v>
      </c>
      <c r="G2620" s="6" t="str" cm="1">
        <f t="array" ref="G2620">IFERROR(VLOOKUP(VALUE(Table13[[#This Row],[County FIPS]]), IFERROR(IF(VALUE([1]!New_Licenses[#Data])=0, "Pending", VALUE([1]!New_Licenses[#Data])), [1]!New_Licenses[#Data]), 8, FALSE), "N/A")</f>
        <v>N/A</v>
      </c>
      <c r="H2620" s="9" t="str">
        <f>IF(AND(Table13[[#This Row],[Call Sign]]&lt;&gt;"N/A", Table13[[#This Row],[Call Sign]]&lt;&gt;"Pending"), "Y", "N")</f>
        <v>N</v>
      </c>
      <c r="I2620" s="10" t="str" cm="1">
        <f t="array" ref="I26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0" s="6" t="str" cm="1">
        <f t="array" ref="J2620">IF(IFERROR(VLOOKUP(VALUE(Table13[[#This Row],[County FIPS]]), IFERROR(IF(VALUE([1]!New_Leases[#Data])=0, "Pending", VALUE([1]!New_Leases[#Data])), [1]!New_Leases[#Data]), 13, FALSE), "N")="Active", "Y", "N")</f>
        <v>N</v>
      </c>
      <c r="K2620" s="9" t="str" cm="1">
        <f t="array" ref="K26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0" s="9" t="str" cm="1">
        <f t="array" ref="L26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0" s="11" t="str" cm="1">
        <f t="array" ref="M26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0" s="9" t="str" cm="1">
        <f t="array" ref="N2620">IF(IFERROR(VLOOKUP(VALUE(Table13[[#This Row],[County FIPS]]), VALUE([1]!Assignments_of_Authorization[#Data]), 1, FALSE), "N")&lt;&gt;"N", "Y", "N")</f>
        <v>N</v>
      </c>
      <c r="O2620" s="9" t="str" cm="1">
        <f t="array" ref="O26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0" s="9" t="str" cm="1">
        <f t="array" ref="P26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0" s="9" t="str" cm="1">
        <f t="array" ref="Q26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1" spans="2:17" x14ac:dyDescent="0.25">
      <c r="B2621" s="8" t="s">
        <v>4666</v>
      </c>
      <c r="C2621" t="s">
        <v>1575</v>
      </c>
      <c r="D2621" t="s">
        <v>1641</v>
      </c>
      <c r="E2621" t="s">
        <v>6</v>
      </c>
      <c r="F2621" s="4">
        <v>29268</v>
      </c>
      <c r="G2621" s="6" t="str" cm="1">
        <f t="array" ref="G2621">IFERROR(VLOOKUP(VALUE(Table13[[#This Row],[County FIPS]]), IFERROR(IF(VALUE([1]!New_Licenses[#Data])=0, "Pending", VALUE([1]!New_Licenses[#Data])), [1]!New_Licenses[#Data]), 8, FALSE), "N/A")</f>
        <v>N/A</v>
      </c>
      <c r="H2621" s="9" t="str">
        <f>IF(AND(Table13[[#This Row],[Call Sign]]&lt;&gt;"N/A", Table13[[#This Row],[Call Sign]]&lt;&gt;"Pending"), "Y", "N")</f>
        <v>N</v>
      </c>
      <c r="I2621" s="10" t="str" cm="1">
        <f t="array" ref="I26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1" s="6" t="str" cm="1">
        <f t="array" ref="J2621">IF(IFERROR(VLOOKUP(VALUE(Table13[[#This Row],[County FIPS]]), IFERROR(IF(VALUE([1]!New_Leases[#Data])=0, "Pending", VALUE([1]!New_Leases[#Data])), [1]!New_Leases[#Data]), 13, FALSE), "N")="Active", "Y", "N")</f>
        <v>N</v>
      </c>
      <c r="K2621" s="9" t="str" cm="1">
        <f t="array" ref="K26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1" s="9" t="str" cm="1">
        <f t="array" ref="L26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1" s="11" t="str" cm="1">
        <f t="array" ref="M26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1" s="9" t="str" cm="1">
        <f t="array" ref="N2621">IF(IFERROR(VLOOKUP(VALUE(Table13[[#This Row],[County FIPS]]), VALUE([1]!Assignments_of_Authorization[#Data]), 1, FALSE), "N")&lt;&gt;"N", "Y", "N")</f>
        <v>N</v>
      </c>
      <c r="O2621" s="9" t="str" cm="1">
        <f t="array" ref="O26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1" s="9" t="str" cm="1">
        <f t="array" ref="P26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1" s="9" t="str" cm="1">
        <f t="array" ref="Q26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2" spans="2:17" x14ac:dyDescent="0.25">
      <c r="B2622" s="8" t="s">
        <v>4667</v>
      </c>
      <c r="C2622" t="s">
        <v>1575</v>
      </c>
      <c r="D2622" t="s">
        <v>1203</v>
      </c>
      <c r="E2622" t="s">
        <v>8</v>
      </c>
      <c r="F2622" s="4">
        <v>172706</v>
      </c>
      <c r="G2622" s="6" t="str" cm="1">
        <f t="array" ref="G2622">IFERROR(VLOOKUP(VALUE(Table13[[#This Row],[County FIPS]]), IFERROR(IF(VALUE([1]!New_Licenses[#Data])=0, "Pending", VALUE([1]!New_Licenses[#Data])), [1]!New_Licenses[#Data]), 8, FALSE), "N/A")</f>
        <v>N/A</v>
      </c>
      <c r="H2622" s="9" t="str">
        <f>IF(AND(Table13[[#This Row],[Call Sign]]&lt;&gt;"N/A", Table13[[#This Row],[Call Sign]]&lt;&gt;"Pending"), "Y", "N")</f>
        <v>N</v>
      </c>
      <c r="I2622" s="10" t="str" cm="1">
        <f t="array" ref="I26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2" s="6" t="str" cm="1">
        <f t="array" ref="J2622">IF(IFERROR(VLOOKUP(VALUE(Table13[[#This Row],[County FIPS]]), IFERROR(IF(VALUE([1]!New_Leases[#Data])=0, "Pending", VALUE([1]!New_Leases[#Data])), [1]!New_Leases[#Data]), 13, FALSE), "N")="Active", "Y", "N")</f>
        <v>N</v>
      </c>
      <c r="K2622" s="9" t="str" cm="1">
        <f t="array" ref="K26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2" s="9" t="str" cm="1">
        <f t="array" ref="L26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2" s="11" t="str" cm="1">
        <f t="array" ref="M26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2" s="9" t="str" cm="1">
        <f t="array" ref="N2622">IF(IFERROR(VLOOKUP(VALUE(Table13[[#This Row],[County FIPS]]), VALUE([1]!Assignments_of_Authorization[#Data]), 1, FALSE), "N")&lt;&gt;"N", "Y", "N")</f>
        <v>N</v>
      </c>
      <c r="O2622" s="9" t="str" cm="1">
        <f t="array" ref="O26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2" s="9" t="str" cm="1">
        <f t="array" ref="P26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2" s="9" t="str" cm="1">
        <f t="array" ref="Q26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3" spans="2:17" x14ac:dyDescent="0.25">
      <c r="B2623" s="8" t="s">
        <v>4668</v>
      </c>
      <c r="C2623" t="s">
        <v>1575</v>
      </c>
      <c r="D2623" t="s">
        <v>39</v>
      </c>
      <c r="E2623" t="s">
        <v>6</v>
      </c>
      <c r="F2623" s="4">
        <v>32522</v>
      </c>
      <c r="G2623" s="6" t="str" cm="1">
        <f t="array" ref="G2623">IFERROR(VLOOKUP(VALUE(Table13[[#This Row],[County FIPS]]), IFERROR(IF(VALUE([1]!New_Licenses[#Data])=0, "Pending", VALUE([1]!New_Licenses[#Data])), [1]!New_Licenses[#Data]), 8, FALSE), "N/A")</f>
        <v>N/A</v>
      </c>
      <c r="H2623" s="9" t="str">
        <f>IF(AND(Table13[[#This Row],[Call Sign]]&lt;&gt;"N/A", Table13[[#This Row],[Call Sign]]&lt;&gt;"Pending"), "Y", "N")</f>
        <v>N</v>
      </c>
      <c r="I2623" s="10" t="str" cm="1">
        <f t="array" ref="I26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3" s="6" t="str" cm="1">
        <f t="array" ref="J2623">IF(IFERROR(VLOOKUP(VALUE(Table13[[#This Row],[County FIPS]]), IFERROR(IF(VALUE([1]!New_Leases[#Data])=0, "Pending", VALUE([1]!New_Leases[#Data])), [1]!New_Leases[#Data]), 13, FALSE), "N")="Active", "Y", "N")</f>
        <v>N</v>
      </c>
      <c r="K2623" s="9" t="str" cm="1">
        <f t="array" ref="K26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3" s="9" t="str" cm="1">
        <f t="array" ref="L26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3" s="11" t="str" cm="1">
        <f t="array" ref="M26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3" s="9" t="str" cm="1">
        <f t="array" ref="N2623">IF(IFERROR(VLOOKUP(VALUE(Table13[[#This Row],[County FIPS]]), VALUE([1]!Assignments_of_Authorization[#Data]), 1, FALSE), "N")&lt;&gt;"N", "Y", "N")</f>
        <v>N</v>
      </c>
      <c r="O2623" s="9" t="str" cm="1">
        <f t="array" ref="O26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3" s="9" t="str" cm="1">
        <f t="array" ref="P26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3" s="9" t="str" cm="1">
        <f t="array" ref="Q26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4" spans="2:17" x14ac:dyDescent="0.25">
      <c r="B2624" s="8" t="s">
        <v>4669</v>
      </c>
      <c r="C2624" t="s">
        <v>1575</v>
      </c>
      <c r="D2624" t="s">
        <v>409</v>
      </c>
      <c r="E2624" t="s">
        <v>6</v>
      </c>
      <c r="F2624" s="4">
        <v>2825</v>
      </c>
      <c r="G2624" s="6" t="str" cm="1">
        <f t="array" ref="G2624">IFERROR(VLOOKUP(VALUE(Table13[[#This Row],[County FIPS]]), IFERROR(IF(VALUE([1]!New_Licenses[#Data])=0, "Pending", VALUE([1]!New_Licenses[#Data])), [1]!New_Licenses[#Data]), 8, FALSE), "N/A")</f>
        <v>N/A</v>
      </c>
      <c r="H2624" s="9" t="str">
        <f>IF(AND(Table13[[#This Row],[Call Sign]]&lt;&gt;"N/A", Table13[[#This Row],[Call Sign]]&lt;&gt;"Pending"), "Y", "N")</f>
        <v>N</v>
      </c>
      <c r="I2624" s="10" t="str" cm="1">
        <f t="array" ref="I26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4" s="6" t="str" cm="1">
        <f t="array" ref="J2624">IF(IFERROR(VLOOKUP(VALUE(Table13[[#This Row],[County FIPS]]), IFERROR(IF(VALUE([1]!New_Leases[#Data])=0, "Pending", VALUE([1]!New_Leases[#Data])), [1]!New_Leases[#Data]), 13, FALSE), "N")="Active", "Y", "N")</f>
        <v>N</v>
      </c>
      <c r="K2624" s="9" t="str" cm="1">
        <f t="array" ref="K26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4" s="9" t="str" cm="1">
        <f t="array" ref="L26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4" s="11" t="str" cm="1">
        <f t="array" ref="M26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4" s="9" t="str" cm="1">
        <f t="array" ref="N2624">IF(IFERROR(VLOOKUP(VALUE(Table13[[#This Row],[County FIPS]]), VALUE([1]!Assignments_of_Authorization[#Data]), 1, FALSE), "N")&lt;&gt;"N", "Y", "N")</f>
        <v>N</v>
      </c>
      <c r="O2624" s="9" t="str" cm="1">
        <f t="array" ref="O26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4" s="9" t="str" cm="1">
        <f t="array" ref="P26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4" s="9" t="str" cm="1">
        <f t="array" ref="Q26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5" spans="2:17" x14ac:dyDescent="0.25">
      <c r="B2625" s="8" t="s">
        <v>4670</v>
      </c>
      <c r="C2625" t="s">
        <v>1575</v>
      </c>
      <c r="D2625" t="s">
        <v>326</v>
      </c>
      <c r="E2625" t="s">
        <v>6</v>
      </c>
      <c r="F2625" s="4">
        <v>8222</v>
      </c>
      <c r="G2625" s="6" t="str" cm="1">
        <f t="array" ref="G2625">IFERROR(VLOOKUP(VALUE(Table13[[#This Row],[County FIPS]]), IFERROR(IF(VALUE([1]!New_Licenses[#Data])=0, "Pending", VALUE([1]!New_Licenses[#Data])), [1]!New_Licenses[#Data]), 8, FALSE), "N/A")</f>
        <v>N/A</v>
      </c>
      <c r="H2625" s="9" t="str">
        <f>IF(AND(Table13[[#This Row],[Call Sign]]&lt;&gt;"N/A", Table13[[#This Row],[Call Sign]]&lt;&gt;"Pending"), "Y", "N")</f>
        <v>N</v>
      </c>
      <c r="I2625" s="10" t="str" cm="1">
        <f t="array" ref="I26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5" s="6" t="str" cm="1">
        <f t="array" ref="J2625">IF(IFERROR(VLOOKUP(VALUE(Table13[[#This Row],[County FIPS]]), IFERROR(IF(VALUE([1]!New_Leases[#Data])=0, "Pending", VALUE([1]!New_Leases[#Data])), [1]!New_Leases[#Data]), 13, FALSE), "N")="Active", "Y", "N")</f>
        <v>N</v>
      </c>
      <c r="K2625" s="9" t="str" cm="1">
        <f t="array" ref="K26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5" s="9" t="str" cm="1">
        <f t="array" ref="L26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5" s="11" t="str" cm="1">
        <f t="array" ref="M26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5" s="9" t="str" cm="1">
        <f t="array" ref="N2625">IF(IFERROR(VLOOKUP(VALUE(Table13[[#This Row],[County FIPS]]), VALUE([1]!Assignments_of_Authorization[#Data]), 1, FALSE), "N")&lt;&gt;"N", "Y", "N")</f>
        <v>N</v>
      </c>
      <c r="O2625" s="9" t="str" cm="1">
        <f t="array" ref="O26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5" s="9" t="str" cm="1">
        <f t="array" ref="P26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5" s="9" t="str" cm="1">
        <f t="array" ref="Q26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6" spans="2:17" x14ac:dyDescent="0.25">
      <c r="B2626" s="8" t="s">
        <v>4671</v>
      </c>
      <c r="C2626" t="s">
        <v>1575</v>
      </c>
      <c r="D2626" t="s">
        <v>1642</v>
      </c>
      <c r="E2626" t="s">
        <v>6</v>
      </c>
      <c r="F2626" s="4">
        <v>5285</v>
      </c>
      <c r="G2626" s="6" t="str" cm="1">
        <f t="array" ref="G2626">IFERROR(VLOOKUP(VALUE(Table13[[#This Row],[County FIPS]]), IFERROR(IF(VALUE([1]!New_Licenses[#Data])=0, "Pending", VALUE([1]!New_Licenses[#Data])), [1]!New_Licenses[#Data]), 8, FALSE), "N/A")</f>
        <v>N/A</v>
      </c>
      <c r="H2626" s="9" t="str">
        <f>IF(AND(Table13[[#This Row],[Call Sign]]&lt;&gt;"N/A", Table13[[#This Row],[Call Sign]]&lt;&gt;"Pending"), "Y", "N")</f>
        <v>N</v>
      </c>
      <c r="I2626" s="10" t="str" cm="1">
        <f t="array" ref="I26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6" s="6" t="str" cm="1">
        <f t="array" ref="J2626">IF(IFERROR(VLOOKUP(VALUE(Table13[[#This Row],[County FIPS]]), IFERROR(IF(VALUE([1]!New_Leases[#Data])=0, "Pending", VALUE([1]!New_Leases[#Data])), [1]!New_Leases[#Data]), 13, FALSE), "N")="Active", "Y", "N")</f>
        <v>N</v>
      </c>
      <c r="K2626" s="9" t="str" cm="1">
        <f t="array" ref="K26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6" s="9" t="str" cm="1">
        <f t="array" ref="L26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6" s="11" t="str" cm="1">
        <f t="array" ref="M26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6" s="9" t="str" cm="1">
        <f t="array" ref="N2626">IF(IFERROR(VLOOKUP(VALUE(Table13[[#This Row],[County FIPS]]), VALUE([1]!Assignments_of_Authorization[#Data]), 1, FALSE), "N")&lt;&gt;"N", "Y", "N")</f>
        <v>N</v>
      </c>
      <c r="O2626" s="9" t="str" cm="1">
        <f t="array" ref="O26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6" s="9" t="str" cm="1">
        <f t="array" ref="P26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6" s="9" t="str" cm="1">
        <f t="array" ref="Q26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7" spans="2:17" x14ac:dyDescent="0.25">
      <c r="B2627" s="8" t="s">
        <v>4672</v>
      </c>
      <c r="C2627" t="s">
        <v>1575</v>
      </c>
      <c r="D2627" t="s">
        <v>1560</v>
      </c>
      <c r="E2627" t="s">
        <v>6</v>
      </c>
      <c r="F2627" s="4">
        <v>3549</v>
      </c>
      <c r="G2627" s="6" t="str" cm="1">
        <f t="array" ref="G2627">IFERROR(VLOOKUP(VALUE(Table13[[#This Row],[County FIPS]]), IFERROR(IF(VALUE([1]!New_Licenses[#Data])=0, "Pending", VALUE([1]!New_Licenses[#Data])), [1]!New_Licenses[#Data]), 8, FALSE), "N/A")</f>
        <v>N/A</v>
      </c>
      <c r="H2627" s="9" t="str">
        <f>IF(AND(Table13[[#This Row],[Call Sign]]&lt;&gt;"N/A", Table13[[#This Row],[Call Sign]]&lt;&gt;"Pending"), "Y", "N")</f>
        <v>N</v>
      </c>
      <c r="I2627" s="10" t="str" cm="1">
        <f t="array" ref="I26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7" s="6" t="str" cm="1">
        <f t="array" ref="J2627">IF(IFERROR(VLOOKUP(VALUE(Table13[[#This Row],[County FIPS]]), IFERROR(IF(VALUE([1]!New_Leases[#Data])=0, "Pending", VALUE([1]!New_Leases[#Data])), [1]!New_Leases[#Data]), 13, FALSE), "N")="Active", "Y", "N")</f>
        <v>N</v>
      </c>
      <c r="K2627" s="9" t="str" cm="1">
        <f t="array" ref="K26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7" s="9" t="str" cm="1">
        <f t="array" ref="L26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7" s="11" t="str" cm="1">
        <f t="array" ref="M26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7" s="9" t="str" cm="1">
        <f t="array" ref="N2627">IF(IFERROR(VLOOKUP(VALUE(Table13[[#This Row],[County FIPS]]), VALUE([1]!Assignments_of_Authorization[#Data]), 1, FALSE), "N")&lt;&gt;"N", "Y", "N")</f>
        <v>N</v>
      </c>
      <c r="O2627" s="9" t="str" cm="1">
        <f t="array" ref="O26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7" s="9" t="str" cm="1">
        <f t="array" ref="P26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7" s="9" t="str" cm="1">
        <f t="array" ref="Q26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8" spans="2:17" x14ac:dyDescent="0.25">
      <c r="B2628" s="8" t="s">
        <v>4673</v>
      </c>
      <c r="C2628" t="s">
        <v>1575</v>
      </c>
      <c r="D2628" t="s">
        <v>525</v>
      </c>
      <c r="E2628" t="s">
        <v>6</v>
      </c>
      <c r="F2628" s="4">
        <v>56231</v>
      </c>
      <c r="G2628" s="6" t="str" cm="1">
        <f t="array" ref="G2628">IFERROR(VLOOKUP(VALUE(Table13[[#This Row],[County FIPS]]), IFERROR(IF(VALUE([1]!New_Licenses[#Data])=0, "Pending", VALUE([1]!New_Licenses[#Data])), [1]!New_Licenses[#Data]), 8, FALSE), "N/A")</f>
        <v>N/A</v>
      </c>
      <c r="H2628" s="9" t="str">
        <f>IF(AND(Table13[[#This Row],[Call Sign]]&lt;&gt;"N/A", Table13[[#This Row],[Call Sign]]&lt;&gt;"Pending"), "Y", "N")</f>
        <v>N</v>
      </c>
      <c r="I2628" s="10" t="str" cm="1">
        <f t="array" ref="I26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8" s="6" t="str" cm="1">
        <f t="array" ref="J2628">IF(IFERROR(VLOOKUP(VALUE(Table13[[#This Row],[County FIPS]]), IFERROR(IF(VALUE([1]!New_Leases[#Data])=0, "Pending", VALUE([1]!New_Leases[#Data])), [1]!New_Leases[#Data]), 13, FALSE), "N")="Active", "Y", "N")</f>
        <v>N</v>
      </c>
      <c r="K2628" s="9" t="str" cm="1">
        <f t="array" ref="K26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8" s="9" t="str" cm="1">
        <f t="array" ref="L26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8" s="11" t="str" cm="1">
        <f t="array" ref="M26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8" s="9" t="str" cm="1">
        <f t="array" ref="N2628">IF(IFERROR(VLOOKUP(VALUE(Table13[[#This Row],[County FIPS]]), VALUE([1]!Assignments_of_Authorization[#Data]), 1, FALSE), "N")&lt;&gt;"N", "Y", "N")</f>
        <v>N</v>
      </c>
      <c r="O2628" s="9" t="str" cm="1">
        <f t="array" ref="O26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8" s="9" t="str" cm="1">
        <f t="array" ref="P26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8" s="9" t="str" cm="1">
        <f t="array" ref="Q26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29" spans="2:17" x14ac:dyDescent="0.25">
      <c r="B2629" s="8" t="s">
        <v>4674</v>
      </c>
      <c r="C2629" t="s">
        <v>1575</v>
      </c>
      <c r="D2629" t="s">
        <v>412</v>
      </c>
      <c r="E2629" t="s">
        <v>8</v>
      </c>
      <c r="F2629" s="4">
        <v>4731145</v>
      </c>
      <c r="G2629" s="6" t="str" cm="1">
        <f t="array" ref="G2629">IFERROR(VLOOKUP(VALUE(Table13[[#This Row],[County FIPS]]), IFERROR(IF(VALUE([1]!New_Licenses[#Data])=0, "Pending", VALUE([1]!New_Licenses[#Data])), [1]!New_Licenses[#Data]), 8, FALSE), "N/A")</f>
        <v>N/A</v>
      </c>
      <c r="H2629" s="9" t="str">
        <f>IF(AND(Table13[[#This Row],[Call Sign]]&lt;&gt;"N/A", Table13[[#This Row],[Call Sign]]&lt;&gt;"Pending"), "Y", "N")</f>
        <v>N</v>
      </c>
      <c r="I2629" s="10" t="str" cm="1">
        <f t="array" ref="I26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29" s="6" t="str" cm="1">
        <f t="array" ref="J2629">IF(IFERROR(VLOOKUP(VALUE(Table13[[#This Row],[County FIPS]]), IFERROR(IF(VALUE([1]!New_Leases[#Data])=0, "Pending", VALUE([1]!New_Leases[#Data])), [1]!New_Leases[#Data]), 13, FALSE), "N")="Active", "Y", "N")</f>
        <v>N</v>
      </c>
      <c r="K2629" s="9" t="str" cm="1">
        <f t="array" ref="K26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29" s="9" t="str" cm="1">
        <f t="array" ref="L26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29" s="11" t="str" cm="1">
        <f t="array" ref="M26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29" s="9" t="str" cm="1">
        <f t="array" ref="N2629">IF(IFERROR(VLOOKUP(VALUE(Table13[[#This Row],[County FIPS]]), VALUE([1]!Assignments_of_Authorization[#Data]), 1, FALSE), "N")&lt;&gt;"N", "Y", "N")</f>
        <v>N</v>
      </c>
      <c r="O2629" s="9" t="str" cm="1">
        <f t="array" ref="O26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29" s="9" t="str" cm="1">
        <f t="array" ref="P26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29" s="9" t="str" cm="1">
        <f t="array" ref="Q26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0" spans="2:17" x14ac:dyDescent="0.25">
      <c r="B2630" s="8" t="s">
        <v>4675</v>
      </c>
      <c r="C2630" t="s">
        <v>1575</v>
      </c>
      <c r="D2630" t="s">
        <v>573</v>
      </c>
      <c r="E2630" t="s">
        <v>6</v>
      </c>
      <c r="F2630" s="4">
        <v>68839</v>
      </c>
      <c r="G2630" s="6" t="str" cm="1">
        <f t="array" ref="G2630">IFERROR(VLOOKUP(VALUE(Table13[[#This Row],[County FIPS]]), IFERROR(IF(VALUE([1]!New_Licenses[#Data])=0, "Pending", VALUE([1]!New_Licenses[#Data])), [1]!New_Licenses[#Data]), 8, FALSE), "N/A")</f>
        <v>N/A</v>
      </c>
      <c r="H2630" s="9" t="str">
        <f>IF(AND(Table13[[#This Row],[Call Sign]]&lt;&gt;"N/A", Table13[[#This Row],[Call Sign]]&lt;&gt;"Pending"), "Y", "N")</f>
        <v>N</v>
      </c>
      <c r="I2630" s="10" t="str" cm="1">
        <f t="array" ref="I26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0" s="6" t="str" cm="1">
        <f t="array" ref="J2630">IF(IFERROR(VLOOKUP(VALUE(Table13[[#This Row],[County FIPS]]), IFERROR(IF(VALUE([1]!New_Leases[#Data])=0, "Pending", VALUE([1]!New_Leases[#Data])), [1]!New_Leases[#Data]), 13, FALSE), "N")="Active", "Y", "N")</f>
        <v>N</v>
      </c>
      <c r="K2630" s="9" t="str" cm="1">
        <f t="array" ref="K26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0" s="9" t="str" cm="1">
        <f t="array" ref="L26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0" s="11" t="str" cm="1">
        <f t="array" ref="M26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0" s="9" t="str" cm="1">
        <f t="array" ref="N2630">IF(IFERROR(VLOOKUP(VALUE(Table13[[#This Row],[County FIPS]]), VALUE([1]!Assignments_of_Authorization[#Data]), 1, FALSE), "N")&lt;&gt;"N", "Y", "N")</f>
        <v>N</v>
      </c>
      <c r="O2630" s="9" t="str" cm="1">
        <f t="array" ref="O26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0" s="9" t="str" cm="1">
        <f t="array" ref="P26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0" s="9" t="str" cm="1">
        <f t="array" ref="Q26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1" spans="2:17" x14ac:dyDescent="0.25">
      <c r="B2631" s="8" t="s">
        <v>4676</v>
      </c>
      <c r="C2631" t="s">
        <v>1575</v>
      </c>
      <c r="D2631" t="s">
        <v>1643</v>
      </c>
      <c r="E2631" t="s">
        <v>6</v>
      </c>
      <c r="F2631" s="4">
        <v>5382</v>
      </c>
      <c r="G2631" s="6" t="str" cm="1">
        <f t="array" ref="G2631">IFERROR(VLOOKUP(VALUE(Table13[[#This Row],[County FIPS]]), IFERROR(IF(VALUE([1]!New_Licenses[#Data])=0, "Pending", VALUE([1]!New_Licenses[#Data])), [1]!New_Licenses[#Data]), 8, FALSE), "N/A")</f>
        <v>N/A</v>
      </c>
      <c r="H2631" s="9" t="str">
        <f>IF(AND(Table13[[#This Row],[Call Sign]]&lt;&gt;"N/A", Table13[[#This Row],[Call Sign]]&lt;&gt;"Pending"), "Y", "N")</f>
        <v>N</v>
      </c>
      <c r="I2631" s="10" t="str" cm="1">
        <f t="array" ref="I26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1" s="6" t="str" cm="1">
        <f t="array" ref="J2631">IF(IFERROR(VLOOKUP(VALUE(Table13[[#This Row],[County FIPS]]), IFERROR(IF(VALUE([1]!New_Leases[#Data])=0, "Pending", VALUE([1]!New_Leases[#Data])), [1]!New_Leases[#Data]), 13, FALSE), "N")="Active", "Y", "N")</f>
        <v>N</v>
      </c>
      <c r="K2631" s="9" t="str" cm="1">
        <f t="array" ref="K26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1" s="9" t="str" cm="1">
        <f t="array" ref="L26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1" s="11" t="str" cm="1">
        <f t="array" ref="M26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1" s="9" t="str" cm="1">
        <f t="array" ref="N2631">IF(IFERROR(VLOOKUP(VALUE(Table13[[#This Row],[County FIPS]]), VALUE([1]!Assignments_of_Authorization[#Data]), 1, FALSE), "N")&lt;&gt;"N", "Y", "N")</f>
        <v>N</v>
      </c>
      <c r="O2631" s="9" t="str" cm="1">
        <f t="array" ref="O26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1" s="9" t="str" cm="1">
        <f t="array" ref="P26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1" s="9" t="str" cm="1">
        <f t="array" ref="Q26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2" spans="2:17" x14ac:dyDescent="0.25">
      <c r="B2632" s="8" t="s">
        <v>4677</v>
      </c>
      <c r="C2632" t="s">
        <v>1575</v>
      </c>
      <c r="D2632" t="s">
        <v>674</v>
      </c>
      <c r="E2632" t="s">
        <v>6</v>
      </c>
      <c r="F2632" s="4">
        <v>5416</v>
      </c>
      <c r="G2632" s="6" t="str" cm="1">
        <f t="array" ref="G2632">IFERROR(VLOOKUP(VALUE(Table13[[#This Row],[County FIPS]]), IFERROR(IF(VALUE([1]!New_Licenses[#Data])=0, "Pending", VALUE([1]!New_Licenses[#Data])), [1]!New_Licenses[#Data]), 8, FALSE), "N/A")</f>
        <v>N/A</v>
      </c>
      <c r="H2632" s="9" t="str">
        <f>IF(AND(Table13[[#This Row],[Call Sign]]&lt;&gt;"N/A", Table13[[#This Row],[Call Sign]]&lt;&gt;"Pending"), "Y", "N")</f>
        <v>N</v>
      </c>
      <c r="I2632" s="10" t="str" cm="1">
        <f t="array" ref="I26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2" s="6" t="str" cm="1">
        <f t="array" ref="J2632">IF(IFERROR(VLOOKUP(VALUE(Table13[[#This Row],[County FIPS]]), IFERROR(IF(VALUE([1]!New_Leases[#Data])=0, "Pending", VALUE([1]!New_Leases[#Data])), [1]!New_Leases[#Data]), 13, FALSE), "N")="Active", "Y", "N")</f>
        <v>N</v>
      </c>
      <c r="K2632" s="9" t="str" cm="1">
        <f t="array" ref="K26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2" s="9" t="str" cm="1">
        <f t="array" ref="L26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2" s="11" t="str" cm="1">
        <f t="array" ref="M26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2" s="9" t="str" cm="1">
        <f t="array" ref="N2632">IF(IFERROR(VLOOKUP(VALUE(Table13[[#This Row],[County FIPS]]), VALUE([1]!Assignments_of_Authorization[#Data]), 1, FALSE), "N")&lt;&gt;"N", "Y", "N")</f>
        <v>N</v>
      </c>
      <c r="O2632" s="9" t="str" cm="1">
        <f t="array" ref="O26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2" s="9" t="str" cm="1">
        <f t="array" ref="P26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2" s="9" t="str" cm="1">
        <f t="array" ref="Q26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3" spans="2:17" x14ac:dyDescent="0.25">
      <c r="B2633" s="8" t="s">
        <v>4678</v>
      </c>
      <c r="C2633" t="s">
        <v>1575</v>
      </c>
      <c r="D2633" t="s">
        <v>1644</v>
      </c>
      <c r="E2633" t="s">
        <v>8</v>
      </c>
      <c r="F2633" s="4">
        <v>241067</v>
      </c>
      <c r="G2633" s="6" t="str" cm="1">
        <f t="array" ref="G2633">IFERROR(VLOOKUP(VALUE(Table13[[#This Row],[County FIPS]]), IFERROR(IF(VALUE([1]!New_Licenses[#Data])=0, "Pending", VALUE([1]!New_Licenses[#Data])), [1]!New_Licenses[#Data]), 8, FALSE), "N/A")</f>
        <v>N/A</v>
      </c>
      <c r="H2633" s="9" t="str">
        <f>IF(AND(Table13[[#This Row],[Call Sign]]&lt;&gt;"N/A", Table13[[#This Row],[Call Sign]]&lt;&gt;"Pending"), "Y", "N")</f>
        <v>N</v>
      </c>
      <c r="I2633" s="10" t="str" cm="1">
        <f t="array" ref="I26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3" s="6" t="str" cm="1">
        <f t="array" ref="J2633">IF(IFERROR(VLOOKUP(VALUE(Table13[[#This Row],[County FIPS]]), IFERROR(IF(VALUE([1]!New_Leases[#Data])=0, "Pending", VALUE([1]!New_Leases[#Data])), [1]!New_Leases[#Data]), 13, FALSE), "N")="Active", "Y", "N")</f>
        <v>N</v>
      </c>
      <c r="K2633" s="9" t="str" cm="1">
        <f t="array" ref="K26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3" s="9" t="str" cm="1">
        <f t="array" ref="L26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3" s="11" t="str" cm="1">
        <f t="array" ref="M26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3" s="9" t="str" cm="1">
        <f t="array" ref="N2633">IF(IFERROR(VLOOKUP(VALUE(Table13[[#This Row],[County FIPS]]), VALUE([1]!Assignments_of_Authorization[#Data]), 1, FALSE), "N")&lt;&gt;"N", "Y", "N")</f>
        <v>N</v>
      </c>
      <c r="O2633" s="9" t="str" cm="1">
        <f t="array" ref="O26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3" s="9" t="str" cm="1">
        <f t="array" ref="P26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3" s="9" t="str" cm="1">
        <f t="array" ref="Q26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4" spans="2:17" x14ac:dyDescent="0.25">
      <c r="B2634" s="8" t="s">
        <v>4679</v>
      </c>
      <c r="C2634" t="s">
        <v>1575</v>
      </c>
      <c r="D2634" t="s">
        <v>1645</v>
      </c>
      <c r="E2634" t="s">
        <v>6</v>
      </c>
      <c r="F2634" s="4">
        <v>3382</v>
      </c>
      <c r="G2634" s="6" t="str" cm="1">
        <f t="array" ref="G2634">IFERROR(VLOOKUP(VALUE(Table13[[#This Row],[County FIPS]]), IFERROR(IF(VALUE([1]!New_Licenses[#Data])=0, "Pending", VALUE([1]!New_Licenses[#Data])), [1]!New_Licenses[#Data]), 8, FALSE), "N/A")</f>
        <v>N/A</v>
      </c>
      <c r="H2634" s="9" t="str">
        <f>IF(AND(Table13[[#This Row],[Call Sign]]&lt;&gt;"N/A", Table13[[#This Row],[Call Sign]]&lt;&gt;"Pending"), "Y", "N")</f>
        <v>N</v>
      </c>
      <c r="I2634" s="10" t="str" cm="1">
        <f t="array" ref="I26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4" s="6" t="str" cm="1">
        <f t="array" ref="J2634">IF(IFERROR(VLOOKUP(VALUE(Table13[[#This Row],[County FIPS]]), IFERROR(IF(VALUE([1]!New_Leases[#Data])=0, "Pending", VALUE([1]!New_Leases[#Data])), [1]!New_Leases[#Data]), 13, FALSE), "N")="Active", "Y", "N")</f>
        <v>N</v>
      </c>
      <c r="K2634" s="9" t="str" cm="1">
        <f t="array" ref="K26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4" s="9" t="str" cm="1">
        <f t="array" ref="L26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4" s="11" t="str" cm="1">
        <f t="array" ref="M26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4" s="9" t="str" cm="1">
        <f t="array" ref="N2634">IF(IFERROR(VLOOKUP(VALUE(Table13[[#This Row],[County FIPS]]), VALUE([1]!Assignments_of_Authorization[#Data]), 1, FALSE), "N")&lt;&gt;"N", "Y", "N")</f>
        <v>N</v>
      </c>
      <c r="O2634" s="9" t="str" cm="1">
        <f t="array" ref="O26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4" s="9" t="str" cm="1">
        <f t="array" ref="P26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4" s="9" t="str" cm="1">
        <f t="array" ref="Q26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5" spans="2:17" x14ac:dyDescent="0.25">
      <c r="B2635" s="8" t="s">
        <v>4680</v>
      </c>
      <c r="C2635" t="s">
        <v>1575</v>
      </c>
      <c r="D2635" t="s">
        <v>526</v>
      </c>
      <c r="E2635" t="s">
        <v>6</v>
      </c>
      <c r="F2635" s="4">
        <v>82150</v>
      </c>
      <c r="G2635" s="6" t="str" cm="1">
        <f t="array" ref="G2635">IFERROR(VLOOKUP(VALUE(Table13[[#This Row],[County FIPS]]), IFERROR(IF(VALUE([1]!New_Licenses[#Data])=0, "Pending", VALUE([1]!New_Licenses[#Data])), [1]!New_Licenses[#Data]), 8, FALSE), "N/A")</f>
        <v>N/A</v>
      </c>
      <c r="H2635" s="9" t="str">
        <f>IF(AND(Table13[[#This Row],[Call Sign]]&lt;&gt;"N/A", Table13[[#This Row],[Call Sign]]&lt;&gt;"Pending"), "Y", "N")</f>
        <v>N</v>
      </c>
      <c r="I2635" s="10" t="str" cm="1">
        <f t="array" ref="I26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5" s="6" t="str" cm="1">
        <f t="array" ref="J2635">IF(IFERROR(VLOOKUP(VALUE(Table13[[#This Row],[County FIPS]]), IFERROR(IF(VALUE([1]!New_Leases[#Data])=0, "Pending", VALUE([1]!New_Leases[#Data])), [1]!New_Leases[#Data]), 13, FALSE), "N")="Active", "Y", "N")</f>
        <v>N</v>
      </c>
      <c r="K2635" s="9" t="str" cm="1">
        <f t="array" ref="K26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5" s="9" t="str" cm="1">
        <f t="array" ref="L26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5" s="11" t="str" cm="1">
        <f t="array" ref="M26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5" s="9" t="str" cm="1">
        <f t="array" ref="N2635">IF(IFERROR(VLOOKUP(VALUE(Table13[[#This Row],[County FIPS]]), VALUE([1]!Assignments_of_Authorization[#Data]), 1, FALSE), "N")&lt;&gt;"N", "Y", "N")</f>
        <v>N</v>
      </c>
      <c r="O2635" s="9" t="str" cm="1">
        <f t="array" ref="O26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5" s="9" t="str" cm="1">
        <f t="array" ref="P26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5" s="9" t="str" cm="1">
        <f t="array" ref="Q26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6" spans="2:17" x14ac:dyDescent="0.25">
      <c r="B2636" s="8" t="s">
        <v>4681</v>
      </c>
      <c r="C2636" t="s">
        <v>1575</v>
      </c>
      <c r="D2636" t="s">
        <v>1205</v>
      </c>
      <c r="E2636" t="s">
        <v>8</v>
      </c>
      <c r="F2636" s="4">
        <v>870781</v>
      </c>
      <c r="G2636" s="6" t="str" cm="1">
        <f t="array" ref="G2636">IFERROR(VLOOKUP(VALUE(Table13[[#This Row],[County FIPS]]), IFERROR(IF(VALUE([1]!New_Licenses[#Data])=0, "Pending", VALUE([1]!New_Licenses[#Data])), [1]!New_Licenses[#Data]), 8, FALSE), "N/A")</f>
        <v>N/A</v>
      </c>
      <c r="H2636" s="9" t="str">
        <f>IF(AND(Table13[[#This Row],[Call Sign]]&lt;&gt;"N/A", Table13[[#This Row],[Call Sign]]&lt;&gt;"Pending"), "Y", "N")</f>
        <v>N</v>
      </c>
      <c r="I2636" s="10" t="str" cm="1">
        <f t="array" ref="I26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6" s="6" t="str" cm="1">
        <f t="array" ref="J2636">IF(IFERROR(VLOOKUP(VALUE(Table13[[#This Row],[County FIPS]]), IFERROR(IF(VALUE([1]!New_Leases[#Data])=0, "Pending", VALUE([1]!New_Leases[#Data])), [1]!New_Leases[#Data]), 13, FALSE), "N")="Active", "Y", "N")</f>
        <v>N</v>
      </c>
      <c r="K2636" s="9" t="str" cm="1">
        <f t="array" ref="K26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6" s="9" t="str" cm="1">
        <f t="array" ref="L26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6" s="11" t="str" cm="1">
        <f t="array" ref="M26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6" s="9" t="str" cm="1">
        <f t="array" ref="N2636">IF(IFERROR(VLOOKUP(VALUE(Table13[[#This Row],[County FIPS]]), VALUE([1]!Assignments_of_Authorization[#Data]), 1, FALSE), "N")&lt;&gt;"N", "Y", "N")</f>
        <v>N</v>
      </c>
      <c r="O2636" s="9" t="str" cm="1">
        <f t="array" ref="O26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6" s="9" t="str" cm="1">
        <f t="array" ref="P26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6" s="9" t="str" cm="1">
        <f t="array" ref="Q26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7" spans="2:17" x14ac:dyDescent="0.25">
      <c r="B2637" s="8" t="s">
        <v>4682</v>
      </c>
      <c r="C2637" t="s">
        <v>1575</v>
      </c>
      <c r="D2637" t="s">
        <v>1098</v>
      </c>
      <c r="E2637" t="s">
        <v>6</v>
      </c>
      <c r="F2637" s="4">
        <v>35874</v>
      </c>
      <c r="G2637" s="6" t="str" cm="1">
        <f t="array" ref="G2637">IFERROR(VLOOKUP(VALUE(Table13[[#This Row],[County FIPS]]), IFERROR(IF(VALUE([1]!New_Licenses[#Data])=0, "Pending", VALUE([1]!New_Licenses[#Data])), [1]!New_Licenses[#Data]), 8, FALSE), "N/A")</f>
        <v>N/A</v>
      </c>
      <c r="H2637" s="9" t="str">
        <f>IF(AND(Table13[[#This Row],[Call Sign]]&lt;&gt;"N/A", Table13[[#This Row],[Call Sign]]&lt;&gt;"Pending"), "Y", "N")</f>
        <v>N</v>
      </c>
      <c r="I2637" s="10" t="str" cm="1">
        <f t="array" ref="I26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7" s="6" t="str" cm="1">
        <f t="array" ref="J2637">IF(IFERROR(VLOOKUP(VALUE(Table13[[#This Row],[County FIPS]]), IFERROR(IF(VALUE([1]!New_Leases[#Data])=0, "Pending", VALUE([1]!New_Leases[#Data])), [1]!New_Leases[#Data]), 13, FALSE), "N")="Active", "Y", "N")</f>
        <v>N</v>
      </c>
      <c r="K2637" s="9" t="str" cm="1">
        <f t="array" ref="K26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7" s="9" t="str" cm="1">
        <f t="array" ref="L26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7" s="11" t="str" cm="1">
        <f t="array" ref="M26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7" s="9" t="str" cm="1">
        <f t="array" ref="N2637">IF(IFERROR(VLOOKUP(VALUE(Table13[[#This Row],[County FIPS]]), VALUE([1]!Assignments_of_Authorization[#Data]), 1, FALSE), "N")&lt;&gt;"N", "Y", "N")</f>
        <v>N</v>
      </c>
      <c r="O2637" s="9" t="str" cm="1">
        <f t="array" ref="O26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7" s="9" t="str" cm="1">
        <f t="array" ref="P26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7" s="9" t="str" cm="1">
        <f t="array" ref="Q26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8" spans="2:17" x14ac:dyDescent="0.25">
      <c r="B2638" s="8" t="s">
        <v>4683</v>
      </c>
      <c r="C2638" t="s">
        <v>1575</v>
      </c>
      <c r="D2638" t="s">
        <v>1646</v>
      </c>
      <c r="E2638" t="s">
        <v>6</v>
      </c>
      <c r="F2638" s="4">
        <v>21537</v>
      </c>
      <c r="G2638" s="6" t="str" cm="1">
        <f t="array" ref="G2638">IFERROR(VLOOKUP(VALUE(Table13[[#This Row],[County FIPS]]), IFERROR(IF(VALUE([1]!New_Licenses[#Data])=0, "Pending", VALUE([1]!New_Licenses[#Data])), [1]!New_Licenses[#Data]), 8, FALSE), "N/A")</f>
        <v>N/A</v>
      </c>
      <c r="H2638" s="9" t="str">
        <f>IF(AND(Table13[[#This Row],[Call Sign]]&lt;&gt;"N/A", Table13[[#This Row],[Call Sign]]&lt;&gt;"Pending"), "Y", "N")</f>
        <v>N</v>
      </c>
      <c r="I2638" s="10" t="str" cm="1">
        <f t="array" ref="I26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8" s="6" t="str" cm="1">
        <f t="array" ref="J2638">IF(IFERROR(VLOOKUP(VALUE(Table13[[#This Row],[County FIPS]]), IFERROR(IF(VALUE([1]!New_Leases[#Data])=0, "Pending", VALUE([1]!New_Leases[#Data])), [1]!New_Leases[#Data]), 13, FALSE), "N")="Active", "Y", "N")</f>
        <v>N</v>
      </c>
      <c r="K2638" s="9" t="str" cm="1">
        <f t="array" ref="K26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8" s="9" t="str" cm="1">
        <f t="array" ref="L26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8" s="11" t="str" cm="1">
        <f t="array" ref="M26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8" s="9" t="str" cm="1">
        <f t="array" ref="N2638">IF(IFERROR(VLOOKUP(VALUE(Table13[[#This Row],[County FIPS]]), VALUE([1]!Assignments_of_Authorization[#Data]), 1, FALSE), "N")&lt;&gt;"N", "Y", "N")</f>
        <v>N</v>
      </c>
      <c r="O2638" s="9" t="str" cm="1">
        <f t="array" ref="O26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8" s="9" t="str" cm="1">
        <f t="array" ref="P26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8" s="9" t="str" cm="1">
        <f t="array" ref="Q26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39" spans="2:17" x14ac:dyDescent="0.25">
      <c r="B2639" s="8" t="s">
        <v>4684</v>
      </c>
      <c r="C2639" t="s">
        <v>1575</v>
      </c>
      <c r="D2639" t="s">
        <v>1647</v>
      </c>
      <c r="E2639" t="s">
        <v>8</v>
      </c>
      <c r="F2639" s="4">
        <v>61598</v>
      </c>
      <c r="G2639" s="6" t="str" cm="1">
        <f t="array" ref="G2639">IFERROR(VLOOKUP(VALUE(Table13[[#This Row],[County FIPS]]), IFERROR(IF(VALUE([1]!New_Licenses[#Data])=0, "Pending", VALUE([1]!New_Licenses[#Data])), [1]!New_Licenses[#Data]), 8, FALSE), "N/A")</f>
        <v>N/A</v>
      </c>
      <c r="H2639" s="9" t="str">
        <f>IF(AND(Table13[[#This Row],[Call Sign]]&lt;&gt;"N/A", Table13[[#This Row],[Call Sign]]&lt;&gt;"Pending"), "Y", "N")</f>
        <v>N</v>
      </c>
      <c r="I2639" s="10" t="str" cm="1">
        <f t="array" ref="I26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39" s="6" t="str" cm="1">
        <f t="array" ref="J2639">IF(IFERROR(VLOOKUP(VALUE(Table13[[#This Row],[County FIPS]]), IFERROR(IF(VALUE([1]!New_Leases[#Data])=0, "Pending", VALUE([1]!New_Leases[#Data])), [1]!New_Leases[#Data]), 13, FALSE), "N")="Active", "Y", "N")</f>
        <v>N</v>
      </c>
      <c r="K2639" s="9" t="str" cm="1">
        <f t="array" ref="K26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39" s="9" t="str" cm="1">
        <f t="array" ref="L26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39" s="11" t="str" cm="1">
        <f t="array" ref="M26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39" s="9" t="str" cm="1">
        <f t="array" ref="N2639">IF(IFERROR(VLOOKUP(VALUE(Table13[[#This Row],[County FIPS]]), VALUE([1]!Assignments_of_Authorization[#Data]), 1, FALSE), "N")&lt;&gt;"N", "Y", "N")</f>
        <v>N</v>
      </c>
      <c r="O2639" s="9" t="str" cm="1">
        <f t="array" ref="O26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39" s="9" t="str" cm="1">
        <f t="array" ref="P26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39" s="9" t="str" cm="1">
        <f t="array" ref="Q26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0" spans="2:17" x14ac:dyDescent="0.25">
      <c r="B2640" s="8" t="s">
        <v>4685</v>
      </c>
      <c r="C2640" t="s">
        <v>1575</v>
      </c>
      <c r="D2640" t="s">
        <v>746</v>
      </c>
      <c r="E2640" t="s">
        <v>6</v>
      </c>
      <c r="F2640" s="4">
        <v>36787</v>
      </c>
      <c r="G2640" s="6" t="str" cm="1">
        <f t="array" ref="G2640">IFERROR(VLOOKUP(VALUE(Table13[[#This Row],[County FIPS]]), IFERROR(IF(VALUE([1]!New_Licenses[#Data])=0, "Pending", VALUE([1]!New_Licenses[#Data])), [1]!New_Licenses[#Data]), 8, FALSE), "N/A")</f>
        <v>N/A</v>
      </c>
      <c r="H2640" s="9" t="str">
        <f>IF(AND(Table13[[#This Row],[Call Sign]]&lt;&gt;"N/A", Table13[[#This Row],[Call Sign]]&lt;&gt;"Pending"), "Y", "N")</f>
        <v>N</v>
      </c>
      <c r="I2640" s="10" t="str" cm="1">
        <f t="array" ref="I26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0" s="6" t="str" cm="1">
        <f t="array" ref="J2640">IF(IFERROR(VLOOKUP(VALUE(Table13[[#This Row],[County FIPS]]), IFERROR(IF(VALUE([1]!New_Leases[#Data])=0, "Pending", VALUE([1]!New_Leases[#Data])), [1]!New_Leases[#Data]), 13, FALSE), "N")="Active", "Y", "N")</f>
        <v>N</v>
      </c>
      <c r="K2640" s="9" t="str" cm="1">
        <f t="array" ref="K26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0" s="9" t="str" cm="1">
        <f t="array" ref="L26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0" s="11" t="str" cm="1">
        <f t="array" ref="M26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0" s="9" t="str" cm="1">
        <f t="array" ref="N2640">IF(IFERROR(VLOOKUP(VALUE(Table13[[#This Row],[County FIPS]]), VALUE([1]!Assignments_of_Authorization[#Data]), 1, FALSE), "N")&lt;&gt;"N", "Y", "N")</f>
        <v>N</v>
      </c>
      <c r="O2640" s="9" t="str" cm="1">
        <f t="array" ref="O26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0" s="9" t="str" cm="1">
        <f t="array" ref="P26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0" s="9" t="str" cm="1">
        <f t="array" ref="Q26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1" spans="2:17" x14ac:dyDescent="0.25">
      <c r="B2641" s="8" t="s">
        <v>4686</v>
      </c>
      <c r="C2641" t="s">
        <v>1575</v>
      </c>
      <c r="D2641" t="s">
        <v>41</v>
      </c>
      <c r="E2641" t="s">
        <v>6</v>
      </c>
      <c r="F2641" s="4">
        <v>22066</v>
      </c>
      <c r="G2641" s="6" t="str" cm="1">
        <f t="array" ref="G2641">IFERROR(VLOOKUP(VALUE(Table13[[#This Row],[County FIPS]]), IFERROR(IF(VALUE([1]!New_Licenses[#Data])=0, "Pending", VALUE([1]!New_Licenses[#Data])), [1]!New_Licenses[#Data]), 8, FALSE), "N/A")</f>
        <v>N/A</v>
      </c>
      <c r="H2641" s="9" t="str">
        <f>IF(AND(Table13[[#This Row],[Call Sign]]&lt;&gt;"N/A", Table13[[#This Row],[Call Sign]]&lt;&gt;"Pending"), "Y", "N")</f>
        <v>N</v>
      </c>
      <c r="I2641" s="10" t="str" cm="1">
        <f t="array" ref="I26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1" s="6" t="str" cm="1">
        <f t="array" ref="J2641">IF(IFERROR(VLOOKUP(VALUE(Table13[[#This Row],[County FIPS]]), IFERROR(IF(VALUE([1]!New_Leases[#Data])=0, "Pending", VALUE([1]!New_Leases[#Data])), [1]!New_Leases[#Data]), 13, FALSE), "N")="Active", "Y", "N")</f>
        <v>N</v>
      </c>
      <c r="K2641" s="9" t="str" cm="1">
        <f t="array" ref="K26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1" s="9" t="str" cm="1">
        <f t="array" ref="L26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1" s="11" t="str" cm="1">
        <f t="array" ref="M26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1" s="9" t="str" cm="1">
        <f t="array" ref="N2641">IF(IFERROR(VLOOKUP(VALUE(Table13[[#This Row],[County FIPS]]), VALUE([1]!Assignments_of_Authorization[#Data]), 1, FALSE), "N")&lt;&gt;"N", "Y", "N")</f>
        <v>N</v>
      </c>
      <c r="O2641" s="9" t="str" cm="1">
        <f t="array" ref="O26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1" s="9" t="str" cm="1">
        <f t="array" ref="P26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1" s="9" t="str" cm="1">
        <f t="array" ref="Q26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2" spans="2:17" x14ac:dyDescent="0.25">
      <c r="B2642" s="8" t="s">
        <v>4687</v>
      </c>
      <c r="C2642" t="s">
        <v>1575</v>
      </c>
      <c r="D2642" t="s">
        <v>148</v>
      </c>
      <c r="E2642" t="s">
        <v>6</v>
      </c>
      <c r="F2642" s="4">
        <v>34860</v>
      </c>
      <c r="G2642" s="6" t="str" cm="1">
        <f t="array" ref="G2642">IFERROR(VLOOKUP(VALUE(Table13[[#This Row],[County FIPS]]), IFERROR(IF(VALUE([1]!New_Licenses[#Data])=0, "Pending", VALUE([1]!New_Licenses[#Data])), [1]!New_Licenses[#Data]), 8, FALSE), "N/A")</f>
        <v>N/A</v>
      </c>
      <c r="H2642" s="9" t="str">
        <f>IF(AND(Table13[[#This Row],[Call Sign]]&lt;&gt;"N/A", Table13[[#This Row],[Call Sign]]&lt;&gt;"Pending"), "Y", "N")</f>
        <v>N</v>
      </c>
      <c r="I2642" s="10" t="str" cm="1">
        <f t="array" ref="I26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2" s="6" t="str" cm="1">
        <f t="array" ref="J2642">IF(IFERROR(VLOOKUP(VALUE(Table13[[#This Row],[County FIPS]]), IFERROR(IF(VALUE([1]!New_Leases[#Data])=0, "Pending", VALUE([1]!New_Leases[#Data])), [1]!New_Leases[#Data]), 13, FALSE), "N")="Active", "Y", "N")</f>
        <v>N</v>
      </c>
      <c r="K2642" s="9" t="str" cm="1">
        <f t="array" ref="K26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2" s="9" t="str" cm="1">
        <f t="array" ref="L26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2" s="11" t="str" cm="1">
        <f t="array" ref="M26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2" s="9" t="str" cm="1">
        <f t="array" ref="N2642">IF(IFERROR(VLOOKUP(VALUE(Table13[[#This Row],[County FIPS]]), VALUE([1]!Assignments_of_Authorization[#Data]), 1, FALSE), "N")&lt;&gt;"N", "Y", "N")</f>
        <v>N</v>
      </c>
      <c r="O2642" s="9" t="str" cm="1">
        <f t="array" ref="O26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2" s="9" t="str" cm="1">
        <f t="array" ref="P26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2" s="9" t="str" cm="1">
        <f t="array" ref="Q26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3" spans="2:17" x14ac:dyDescent="0.25">
      <c r="B2643" s="8" t="s">
        <v>4688</v>
      </c>
      <c r="C2643" t="s">
        <v>1575</v>
      </c>
      <c r="D2643" t="s">
        <v>1648</v>
      </c>
      <c r="E2643" t="s">
        <v>6</v>
      </c>
      <c r="F2643" s="4">
        <v>3202</v>
      </c>
      <c r="G2643" s="6" t="str" cm="1">
        <f t="array" ref="G2643">IFERROR(VLOOKUP(VALUE(Table13[[#This Row],[County FIPS]]), IFERROR(IF(VALUE([1]!New_Licenses[#Data])=0, "Pending", VALUE([1]!New_Licenses[#Data])), [1]!New_Licenses[#Data]), 8, FALSE), "N/A")</f>
        <v>N/A</v>
      </c>
      <c r="H2643" s="9" t="str">
        <f>IF(AND(Table13[[#This Row],[Call Sign]]&lt;&gt;"N/A", Table13[[#This Row],[Call Sign]]&lt;&gt;"Pending"), "Y", "N")</f>
        <v>N</v>
      </c>
      <c r="I2643" s="10" t="str" cm="1">
        <f t="array" ref="I26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3" s="6" t="str" cm="1">
        <f t="array" ref="J2643">IF(IFERROR(VLOOKUP(VALUE(Table13[[#This Row],[County FIPS]]), IFERROR(IF(VALUE([1]!New_Leases[#Data])=0, "Pending", VALUE([1]!New_Leases[#Data])), [1]!New_Leases[#Data]), 13, FALSE), "N")="Active", "Y", "N")</f>
        <v>N</v>
      </c>
      <c r="K2643" s="9" t="str" cm="1">
        <f t="array" ref="K26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3" s="9" t="str" cm="1">
        <f t="array" ref="L26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3" s="11" t="str" cm="1">
        <f t="array" ref="M26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3" s="9" t="str" cm="1">
        <f t="array" ref="N2643">IF(IFERROR(VLOOKUP(VALUE(Table13[[#This Row],[County FIPS]]), VALUE([1]!Assignments_of_Authorization[#Data]), 1, FALSE), "N")&lt;&gt;"N", "Y", "N")</f>
        <v>N</v>
      </c>
      <c r="O2643" s="9" t="str" cm="1">
        <f t="array" ref="O26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3" s="9" t="str" cm="1">
        <f t="array" ref="P26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3" s="9" t="str" cm="1">
        <f t="array" ref="Q26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4" spans="2:17" x14ac:dyDescent="0.25">
      <c r="B2644" s="8" t="s">
        <v>4689</v>
      </c>
      <c r="C2644" t="s">
        <v>1575</v>
      </c>
      <c r="D2644" t="s">
        <v>1649</v>
      </c>
      <c r="E2644" t="s">
        <v>8</v>
      </c>
      <c r="F2644" s="4">
        <v>99956</v>
      </c>
      <c r="G2644" s="6" t="str" cm="1">
        <f t="array" ref="G2644">IFERROR(VLOOKUP(VALUE(Table13[[#This Row],[County FIPS]]), IFERROR(IF(VALUE([1]!New_Licenses[#Data])=0, "Pending", VALUE([1]!New_Licenses[#Data])), [1]!New_Licenses[#Data]), 8, FALSE), "N/A")</f>
        <v>N/A</v>
      </c>
      <c r="H2644" s="9" t="str">
        <f>IF(AND(Table13[[#This Row],[Call Sign]]&lt;&gt;"N/A", Table13[[#This Row],[Call Sign]]&lt;&gt;"Pending"), "Y", "N")</f>
        <v>N</v>
      </c>
      <c r="I2644" s="10" t="str" cm="1">
        <f t="array" ref="I26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4" s="6" t="str" cm="1">
        <f t="array" ref="J2644">IF(IFERROR(VLOOKUP(VALUE(Table13[[#This Row],[County FIPS]]), IFERROR(IF(VALUE([1]!New_Leases[#Data])=0, "Pending", VALUE([1]!New_Leases[#Data])), [1]!New_Leases[#Data]), 13, FALSE), "N")="Active", "Y", "N")</f>
        <v>N</v>
      </c>
      <c r="K2644" s="9" t="str" cm="1">
        <f t="array" ref="K26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4" s="9" t="str" cm="1">
        <f t="array" ref="L26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4" s="11" t="str" cm="1">
        <f t="array" ref="M26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4" s="9" t="str" cm="1">
        <f t="array" ref="N2644">IF(IFERROR(VLOOKUP(VALUE(Table13[[#This Row],[County FIPS]]), VALUE([1]!Assignments_of_Authorization[#Data]), 1, FALSE), "N")&lt;&gt;"N", "Y", "N")</f>
        <v>N</v>
      </c>
      <c r="O2644" s="9" t="str" cm="1">
        <f t="array" ref="O26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4" s="9" t="str" cm="1">
        <f t="array" ref="P26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4" s="9" t="str" cm="1">
        <f t="array" ref="Q26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5" spans="2:17" x14ac:dyDescent="0.25">
      <c r="B2645" s="8" t="s">
        <v>4690</v>
      </c>
      <c r="C2645" t="s">
        <v>1575</v>
      </c>
      <c r="D2645" t="s">
        <v>1529</v>
      </c>
      <c r="E2645" t="s">
        <v>6</v>
      </c>
      <c r="F2645" s="4">
        <v>20617</v>
      </c>
      <c r="G2645" s="6" t="str" cm="1">
        <f t="array" ref="G2645">IFERROR(VLOOKUP(VALUE(Table13[[#This Row],[County FIPS]]), IFERROR(IF(VALUE([1]!New_Licenses[#Data])=0, "Pending", VALUE([1]!New_Licenses[#Data])), [1]!New_Licenses[#Data]), 8, FALSE), "N/A")</f>
        <v>N/A</v>
      </c>
      <c r="H2645" s="9" t="str">
        <f>IF(AND(Table13[[#This Row],[Call Sign]]&lt;&gt;"N/A", Table13[[#This Row],[Call Sign]]&lt;&gt;"Pending"), "Y", "N")</f>
        <v>N</v>
      </c>
      <c r="I2645" s="10" t="str" cm="1">
        <f t="array" ref="I26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5" s="6" t="str" cm="1">
        <f t="array" ref="J2645">IF(IFERROR(VLOOKUP(VALUE(Table13[[#This Row],[County FIPS]]), IFERROR(IF(VALUE([1]!New_Leases[#Data])=0, "Pending", VALUE([1]!New_Leases[#Data])), [1]!New_Leases[#Data]), 13, FALSE), "N")="Active", "Y", "N")</f>
        <v>N</v>
      </c>
      <c r="K2645" s="9" t="str" cm="1">
        <f t="array" ref="K26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5" s="9" t="str" cm="1">
        <f t="array" ref="L26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5" s="11" t="str" cm="1">
        <f t="array" ref="M26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5" s="9" t="str" cm="1">
        <f t="array" ref="N2645">IF(IFERROR(VLOOKUP(VALUE(Table13[[#This Row],[County FIPS]]), VALUE([1]!Assignments_of_Authorization[#Data]), 1, FALSE), "N")&lt;&gt;"N", "Y", "N")</f>
        <v>N</v>
      </c>
      <c r="O2645" s="9" t="str" cm="1">
        <f t="array" ref="O26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5" s="9" t="str" cm="1">
        <f t="array" ref="P26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5" s="9" t="str" cm="1">
        <f t="array" ref="Q26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6" spans="2:17" x14ac:dyDescent="0.25">
      <c r="B2646" s="8" t="s">
        <v>4691</v>
      </c>
      <c r="C2646" t="s">
        <v>1575</v>
      </c>
      <c r="D2646" t="s">
        <v>1650</v>
      </c>
      <c r="E2646" t="s">
        <v>6</v>
      </c>
      <c r="F2646" s="4">
        <v>1513</v>
      </c>
      <c r="G2646" s="6" t="str" cm="1">
        <f t="array" ref="G2646">IFERROR(VLOOKUP(VALUE(Table13[[#This Row],[County FIPS]]), IFERROR(IF(VALUE([1]!New_Licenses[#Data])=0, "Pending", VALUE([1]!New_Licenses[#Data])), [1]!New_Licenses[#Data]), 8, FALSE), "N/A")</f>
        <v>N/A</v>
      </c>
      <c r="H2646" s="9" t="str">
        <f>IF(AND(Table13[[#This Row],[Call Sign]]&lt;&gt;"N/A", Table13[[#This Row],[Call Sign]]&lt;&gt;"Pending"), "Y", "N")</f>
        <v>N</v>
      </c>
      <c r="I2646" s="10" t="str" cm="1">
        <f t="array" ref="I26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6" s="6" t="str" cm="1">
        <f t="array" ref="J2646">IF(IFERROR(VLOOKUP(VALUE(Table13[[#This Row],[County FIPS]]), IFERROR(IF(VALUE([1]!New_Leases[#Data])=0, "Pending", VALUE([1]!New_Leases[#Data])), [1]!New_Leases[#Data]), 13, FALSE), "N")="Active", "Y", "N")</f>
        <v>N</v>
      </c>
      <c r="K2646" s="9" t="str" cm="1">
        <f t="array" ref="K26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6" s="9" t="str" cm="1">
        <f t="array" ref="L26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6" s="11" t="str" cm="1">
        <f t="array" ref="M26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6" s="9" t="str" cm="1">
        <f t="array" ref="N2646">IF(IFERROR(VLOOKUP(VALUE(Table13[[#This Row],[County FIPS]]), VALUE([1]!Assignments_of_Authorization[#Data]), 1, FALSE), "N")&lt;&gt;"N", "Y", "N")</f>
        <v>N</v>
      </c>
      <c r="O2646" s="9" t="str" cm="1">
        <f t="array" ref="O26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6" s="9" t="str" cm="1">
        <f t="array" ref="P26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6" s="9" t="str" cm="1">
        <f t="array" ref="Q26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7" spans="2:17" x14ac:dyDescent="0.25">
      <c r="B2647" s="8" t="s">
        <v>4692</v>
      </c>
      <c r="C2647" t="s">
        <v>1575</v>
      </c>
      <c r="D2647" t="s">
        <v>1651</v>
      </c>
      <c r="E2647" t="s">
        <v>6</v>
      </c>
      <c r="F2647" s="4">
        <v>8472</v>
      </c>
      <c r="G2647" s="6" t="str" cm="1">
        <f t="array" ref="G2647">IFERROR(VLOOKUP(VALUE(Table13[[#This Row],[County FIPS]]), IFERROR(IF(VALUE([1]!New_Licenses[#Data])=0, "Pending", VALUE([1]!New_Licenses[#Data])), [1]!New_Licenses[#Data]), 8, FALSE), "N/A")</f>
        <v>N/A</v>
      </c>
      <c r="H2647" s="9" t="str">
        <f>IF(AND(Table13[[#This Row],[Call Sign]]&lt;&gt;"N/A", Table13[[#This Row],[Call Sign]]&lt;&gt;"Pending"), "Y", "N")</f>
        <v>N</v>
      </c>
      <c r="I2647" s="10" t="str" cm="1">
        <f t="array" ref="I26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7" s="6" t="str" cm="1">
        <f t="array" ref="J2647">IF(IFERROR(VLOOKUP(VALUE(Table13[[#This Row],[County FIPS]]), IFERROR(IF(VALUE([1]!New_Leases[#Data])=0, "Pending", VALUE([1]!New_Leases[#Data])), [1]!New_Leases[#Data]), 13, FALSE), "N")="Active", "Y", "N")</f>
        <v>N</v>
      </c>
      <c r="K2647" s="9" t="str" cm="1">
        <f t="array" ref="K26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7" s="9" t="str" cm="1">
        <f t="array" ref="L26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7" s="11" t="str" cm="1">
        <f t="array" ref="M26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7" s="9" t="str" cm="1">
        <f t="array" ref="N2647">IF(IFERROR(VLOOKUP(VALUE(Table13[[#This Row],[County FIPS]]), VALUE([1]!Assignments_of_Authorization[#Data]), 1, FALSE), "N")&lt;&gt;"N", "Y", "N")</f>
        <v>N</v>
      </c>
      <c r="O2647" s="9" t="str" cm="1">
        <f t="array" ref="O26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7" s="9" t="str" cm="1">
        <f t="array" ref="P26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7" s="9" t="str" cm="1">
        <f t="array" ref="Q26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8" spans="2:17" x14ac:dyDescent="0.25">
      <c r="B2648" s="8" t="s">
        <v>4693</v>
      </c>
      <c r="C2648" t="s">
        <v>1575</v>
      </c>
      <c r="D2648" t="s">
        <v>42</v>
      </c>
      <c r="E2648" t="s">
        <v>6</v>
      </c>
      <c r="F2648" s="4">
        <v>14988</v>
      </c>
      <c r="G2648" s="6" t="str" cm="1">
        <f t="array" ref="G2648">IFERROR(VLOOKUP(VALUE(Table13[[#This Row],[County FIPS]]), IFERROR(IF(VALUE([1]!New_Licenses[#Data])=0, "Pending", VALUE([1]!New_Licenses[#Data])), [1]!New_Licenses[#Data]), 8, FALSE), "N/A")</f>
        <v>N/A</v>
      </c>
      <c r="H2648" s="9" t="str">
        <f>IF(AND(Table13[[#This Row],[Call Sign]]&lt;&gt;"N/A", Table13[[#This Row],[Call Sign]]&lt;&gt;"Pending"), "Y", "N")</f>
        <v>N</v>
      </c>
      <c r="I2648" s="10" t="str" cm="1">
        <f t="array" ref="I26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8" s="6" t="str" cm="1">
        <f t="array" ref="J2648">IF(IFERROR(VLOOKUP(VALUE(Table13[[#This Row],[County FIPS]]), IFERROR(IF(VALUE([1]!New_Leases[#Data])=0, "Pending", VALUE([1]!New_Leases[#Data])), [1]!New_Leases[#Data]), 13, FALSE), "N")="Active", "Y", "N")</f>
        <v>N</v>
      </c>
      <c r="K2648" s="9" t="str" cm="1">
        <f t="array" ref="K26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8" s="9" t="str" cm="1">
        <f t="array" ref="L26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8" s="11" t="str" cm="1">
        <f t="array" ref="M26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8" s="9" t="str" cm="1">
        <f t="array" ref="N2648">IF(IFERROR(VLOOKUP(VALUE(Table13[[#This Row],[County FIPS]]), VALUE([1]!Assignments_of_Authorization[#Data]), 1, FALSE), "N")&lt;&gt;"N", "Y", "N")</f>
        <v>N</v>
      </c>
      <c r="O2648" s="9" t="str" cm="1">
        <f t="array" ref="O26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8" s="9" t="str" cm="1">
        <f t="array" ref="P26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8" s="9" t="str" cm="1">
        <f t="array" ref="Q26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49" spans="2:17" x14ac:dyDescent="0.25">
      <c r="B2649" s="8" t="s">
        <v>4694</v>
      </c>
      <c r="C2649" t="s">
        <v>1575</v>
      </c>
      <c r="D2649" t="s">
        <v>416</v>
      </c>
      <c r="E2649" t="s">
        <v>6</v>
      </c>
      <c r="F2649" s="4">
        <v>32980</v>
      </c>
      <c r="G2649" s="6" t="str" cm="1">
        <f t="array" ref="G2649">IFERROR(VLOOKUP(VALUE(Table13[[#This Row],[County FIPS]]), IFERROR(IF(VALUE([1]!New_Licenses[#Data])=0, "Pending", VALUE([1]!New_Licenses[#Data])), [1]!New_Licenses[#Data]), 8, FALSE), "N/A")</f>
        <v>N/A</v>
      </c>
      <c r="H2649" s="9" t="str">
        <f>IF(AND(Table13[[#This Row],[Call Sign]]&lt;&gt;"N/A", Table13[[#This Row],[Call Sign]]&lt;&gt;"Pending"), "Y", "N")</f>
        <v>N</v>
      </c>
      <c r="I2649" s="10" t="str" cm="1">
        <f t="array" ref="I26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49" s="6" t="str" cm="1">
        <f t="array" ref="J2649">IF(IFERROR(VLOOKUP(VALUE(Table13[[#This Row],[County FIPS]]), IFERROR(IF(VALUE([1]!New_Leases[#Data])=0, "Pending", VALUE([1]!New_Leases[#Data])), [1]!New_Leases[#Data]), 13, FALSE), "N")="Active", "Y", "N")</f>
        <v>N</v>
      </c>
      <c r="K2649" s="9" t="str" cm="1">
        <f t="array" ref="K26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49" s="9" t="str" cm="1">
        <f t="array" ref="L26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49" s="11" t="str" cm="1">
        <f t="array" ref="M26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49" s="9" t="str" cm="1">
        <f t="array" ref="N2649">IF(IFERROR(VLOOKUP(VALUE(Table13[[#This Row],[County FIPS]]), VALUE([1]!Assignments_of_Authorization[#Data]), 1, FALSE), "N")&lt;&gt;"N", "Y", "N")</f>
        <v>N</v>
      </c>
      <c r="O2649" s="9" t="str" cm="1">
        <f t="array" ref="O26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49" s="9" t="str" cm="1">
        <f t="array" ref="P26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49" s="9" t="str" cm="1">
        <f t="array" ref="Q26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0" spans="2:17" x14ac:dyDescent="0.25">
      <c r="B2650" s="8" t="s">
        <v>4695</v>
      </c>
      <c r="C2650" t="s">
        <v>1575</v>
      </c>
      <c r="D2650" t="s">
        <v>417</v>
      </c>
      <c r="E2650" t="s">
        <v>6</v>
      </c>
      <c r="F2650" s="4">
        <v>1996</v>
      </c>
      <c r="G2650" s="6" t="str" cm="1">
        <f t="array" ref="G2650">IFERROR(VLOOKUP(VALUE(Table13[[#This Row],[County FIPS]]), IFERROR(IF(VALUE([1]!New_Licenses[#Data])=0, "Pending", VALUE([1]!New_Licenses[#Data])), [1]!New_Licenses[#Data]), 8, FALSE), "N/A")</f>
        <v>N/A</v>
      </c>
      <c r="H2650" s="9" t="str">
        <f>IF(AND(Table13[[#This Row],[Call Sign]]&lt;&gt;"N/A", Table13[[#This Row],[Call Sign]]&lt;&gt;"Pending"), "Y", "N")</f>
        <v>N</v>
      </c>
      <c r="I2650" s="10" t="str" cm="1">
        <f t="array" ref="I26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0" s="6" t="str" cm="1">
        <f t="array" ref="J2650">IF(IFERROR(VLOOKUP(VALUE(Table13[[#This Row],[County FIPS]]), IFERROR(IF(VALUE([1]!New_Leases[#Data])=0, "Pending", VALUE([1]!New_Leases[#Data])), [1]!New_Leases[#Data]), 13, FALSE), "N")="Active", "Y", "N")</f>
        <v>N</v>
      </c>
      <c r="K2650" s="9" t="str" cm="1">
        <f t="array" ref="K26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0" s="9" t="str" cm="1">
        <f t="array" ref="L26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0" s="11" t="str" cm="1">
        <f t="array" ref="M26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0" s="9" t="str" cm="1">
        <f t="array" ref="N2650">IF(IFERROR(VLOOKUP(VALUE(Table13[[#This Row],[County FIPS]]), VALUE([1]!Assignments_of_Authorization[#Data]), 1, FALSE), "N")&lt;&gt;"N", "Y", "N")</f>
        <v>N</v>
      </c>
      <c r="O2650" s="9" t="str" cm="1">
        <f t="array" ref="O26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0" s="9" t="str" cm="1">
        <f t="array" ref="P26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0" s="9" t="str" cm="1">
        <f t="array" ref="Q26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1" spans="2:17" x14ac:dyDescent="0.25">
      <c r="B2651" s="8" t="s">
        <v>4696</v>
      </c>
      <c r="C2651" t="s">
        <v>1575</v>
      </c>
      <c r="D2651" t="s">
        <v>43</v>
      </c>
      <c r="E2651" t="s">
        <v>8</v>
      </c>
      <c r="F2651" s="4">
        <v>256526</v>
      </c>
      <c r="G2651" s="6" t="str" cm="1">
        <f t="array" ref="G2651">IFERROR(VLOOKUP(VALUE(Table13[[#This Row],[County FIPS]]), IFERROR(IF(VALUE([1]!New_Licenses[#Data])=0, "Pending", VALUE([1]!New_Licenses[#Data])), [1]!New_Licenses[#Data]), 8, FALSE), "N/A")</f>
        <v>N/A</v>
      </c>
      <c r="H2651" s="9" t="str">
        <f>IF(AND(Table13[[#This Row],[Call Sign]]&lt;&gt;"N/A", Table13[[#This Row],[Call Sign]]&lt;&gt;"Pending"), "Y", "N")</f>
        <v>N</v>
      </c>
      <c r="I2651" s="10" t="str" cm="1">
        <f t="array" ref="I26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1" s="6" t="str" cm="1">
        <f t="array" ref="J2651">IF(IFERROR(VLOOKUP(VALUE(Table13[[#This Row],[County FIPS]]), IFERROR(IF(VALUE([1]!New_Leases[#Data])=0, "Pending", VALUE([1]!New_Leases[#Data])), [1]!New_Leases[#Data]), 13, FALSE), "N")="Active", "Y", "N")</f>
        <v>N</v>
      </c>
      <c r="K2651" s="9" t="str" cm="1">
        <f t="array" ref="K26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1" s="9" t="str" cm="1">
        <f t="array" ref="L26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1" s="11" t="str" cm="1">
        <f t="array" ref="M26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1" s="9" t="str" cm="1">
        <f t="array" ref="N2651">IF(IFERROR(VLOOKUP(VALUE(Table13[[#This Row],[County FIPS]]), VALUE([1]!Assignments_of_Authorization[#Data]), 1, FALSE), "N")&lt;&gt;"N", "Y", "N")</f>
        <v>N</v>
      </c>
      <c r="O2651" s="9" t="str" cm="1">
        <f t="array" ref="O26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1" s="9" t="str" cm="1">
        <f t="array" ref="P26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1" s="9" t="str" cm="1">
        <f t="array" ref="Q26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2" spans="2:17" x14ac:dyDescent="0.25">
      <c r="B2652" s="8" t="s">
        <v>4697</v>
      </c>
      <c r="C2652" t="s">
        <v>1575</v>
      </c>
      <c r="D2652" t="s">
        <v>1652</v>
      </c>
      <c r="E2652" t="s">
        <v>6</v>
      </c>
      <c r="F2652" s="4">
        <v>4838</v>
      </c>
      <c r="G2652" s="6" t="str" cm="1">
        <f t="array" ref="G2652">IFERROR(VLOOKUP(VALUE(Table13[[#This Row],[County FIPS]]), IFERROR(IF(VALUE([1]!New_Licenses[#Data])=0, "Pending", VALUE([1]!New_Licenses[#Data])), [1]!New_Licenses[#Data]), 8, FALSE), "N/A")</f>
        <v>N/A</v>
      </c>
      <c r="H2652" s="9" t="str">
        <f>IF(AND(Table13[[#This Row],[Call Sign]]&lt;&gt;"N/A", Table13[[#This Row],[Call Sign]]&lt;&gt;"Pending"), "Y", "N")</f>
        <v>N</v>
      </c>
      <c r="I2652" s="10" t="str" cm="1">
        <f t="array" ref="I26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2" s="6" t="str" cm="1">
        <f t="array" ref="J2652">IF(IFERROR(VLOOKUP(VALUE(Table13[[#This Row],[County FIPS]]), IFERROR(IF(VALUE([1]!New_Leases[#Data])=0, "Pending", VALUE([1]!New_Leases[#Data])), [1]!New_Leases[#Data]), 13, FALSE), "N")="Active", "Y", "N")</f>
        <v>N</v>
      </c>
      <c r="K2652" s="9" t="str" cm="1">
        <f t="array" ref="K26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2" s="9" t="str" cm="1">
        <f t="array" ref="L26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2" s="11" t="str" cm="1">
        <f t="array" ref="M26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2" s="9" t="str" cm="1">
        <f t="array" ref="N2652">IF(IFERROR(VLOOKUP(VALUE(Table13[[#This Row],[County FIPS]]), VALUE([1]!Assignments_of_Authorization[#Data]), 1, FALSE), "N")&lt;&gt;"N", "Y", "N")</f>
        <v>N</v>
      </c>
      <c r="O2652" s="9" t="str" cm="1">
        <f t="array" ref="O26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2" s="9" t="str" cm="1">
        <f t="array" ref="P26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2" s="9" t="str" cm="1">
        <f t="array" ref="Q26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3" spans="2:17" x14ac:dyDescent="0.25">
      <c r="B2653" s="8" t="s">
        <v>4698</v>
      </c>
      <c r="C2653" t="s">
        <v>1575</v>
      </c>
      <c r="D2653" t="s">
        <v>1653</v>
      </c>
      <c r="E2653" t="s">
        <v>6</v>
      </c>
      <c r="F2653" s="4">
        <v>38891</v>
      </c>
      <c r="G2653" s="6" t="str" cm="1">
        <f t="array" ref="G2653">IFERROR(VLOOKUP(VALUE(Table13[[#This Row],[County FIPS]]), IFERROR(IF(VALUE([1]!New_Licenses[#Data])=0, "Pending", VALUE([1]!New_Licenses[#Data])), [1]!New_Licenses[#Data]), 8, FALSE), "N/A")</f>
        <v>N/A</v>
      </c>
      <c r="H2653" s="9" t="str">
        <f>IF(AND(Table13[[#This Row],[Call Sign]]&lt;&gt;"N/A", Table13[[#This Row],[Call Sign]]&lt;&gt;"Pending"), "Y", "N")</f>
        <v>N</v>
      </c>
      <c r="I2653" s="10" t="str" cm="1">
        <f t="array" ref="I26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3" s="6" t="str" cm="1">
        <f t="array" ref="J2653">IF(IFERROR(VLOOKUP(VALUE(Table13[[#This Row],[County FIPS]]), IFERROR(IF(VALUE([1]!New_Leases[#Data])=0, "Pending", VALUE([1]!New_Leases[#Data])), [1]!New_Leases[#Data]), 13, FALSE), "N")="Active", "Y", "N")</f>
        <v>N</v>
      </c>
      <c r="K2653" s="9" t="str" cm="1">
        <f t="array" ref="K26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3" s="9" t="str" cm="1">
        <f t="array" ref="L26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3" s="11" t="str" cm="1">
        <f t="array" ref="M26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3" s="9" t="str" cm="1">
        <f t="array" ref="N2653">IF(IFERROR(VLOOKUP(VALUE(Table13[[#This Row],[County FIPS]]), VALUE([1]!Assignments_of_Authorization[#Data]), 1, FALSE), "N")&lt;&gt;"N", "Y", "N")</f>
        <v>N</v>
      </c>
      <c r="O2653" s="9" t="str" cm="1">
        <f t="array" ref="O26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3" s="9" t="str" cm="1">
        <f t="array" ref="P26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3" s="9" t="str" cm="1">
        <f t="array" ref="Q26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4" spans="2:17" x14ac:dyDescent="0.25">
      <c r="B2654" s="8" t="s">
        <v>4699</v>
      </c>
      <c r="C2654" t="s">
        <v>1575</v>
      </c>
      <c r="D2654" t="s">
        <v>151</v>
      </c>
      <c r="E2654" t="s">
        <v>8</v>
      </c>
      <c r="F2654" s="4">
        <v>179927</v>
      </c>
      <c r="G2654" s="6" t="str" cm="1">
        <f t="array" ref="G2654">IFERROR(VLOOKUP(VALUE(Table13[[#This Row],[County FIPS]]), IFERROR(IF(VALUE([1]!New_Licenses[#Data])=0, "Pending", VALUE([1]!New_Licenses[#Data])), [1]!New_Licenses[#Data]), 8, FALSE), "N/A")</f>
        <v>N/A</v>
      </c>
      <c r="H2654" s="9" t="str">
        <f>IF(AND(Table13[[#This Row],[Call Sign]]&lt;&gt;"N/A", Table13[[#This Row],[Call Sign]]&lt;&gt;"Pending"), "Y", "N")</f>
        <v>N</v>
      </c>
      <c r="I2654" s="10" t="str" cm="1">
        <f t="array" ref="I26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4" s="6" t="str" cm="1">
        <f t="array" ref="J2654">IF(IFERROR(VLOOKUP(VALUE(Table13[[#This Row],[County FIPS]]), IFERROR(IF(VALUE([1]!New_Leases[#Data])=0, "Pending", VALUE([1]!New_Leases[#Data])), [1]!New_Leases[#Data]), 13, FALSE), "N")="Active", "Y", "N")</f>
        <v>N</v>
      </c>
      <c r="K2654" s="9" t="str" cm="1">
        <f t="array" ref="K26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4" s="9" t="str" cm="1">
        <f t="array" ref="L26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4" s="11" t="str" cm="1">
        <f t="array" ref="M26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4" s="9" t="str" cm="1">
        <f t="array" ref="N2654">IF(IFERROR(VLOOKUP(VALUE(Table13[[#This Row],[County FIPS]]), VALUE([1]!Assignments_of_Authorization[#Data]), 1, FALSE), "N")&lt;&gt;"N", "Y", "N")</f>
        <v>N</v>
      </c>
      <c r="O2654" s="9" t="str" cm="1">
        <f t="array" ref="O26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4" s="9" t="str" cm="1">
        <f t="array" ref="P26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4" s="9" t="str" cm="1">
        <f t="array" ref="Q26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5" spans="2:17" x14ac:dyDescent="0.25">
      <c r="B2655" s="8" t="s">
        <v>4700</v>
      </c>
      <c r="C2655" t="s">
        <v>1575</v>
      </c>
      <c r="D2655" t="s">
        <v>419</v>
      </c>
      <c r="E2655" t="s">
        <v>6</v>
      </c>
      <c r="F2655" s="4">
        <v>19663</v>
      </c>
      <c r="G2655" s="6" t="str" cm="1">
        <f t="array" ref="G2655">IFERROR(VLOOKUP(VALUE(Table13[[#This Row],[County FIPS]]), IFERROR(IF(VALUE([1]!New_Licenses[#Data])=0, "Pending", VALUE([1]!New_Licenses[#Data])), [1]!New_Licenses[#Data]), 8, FALSE), "N/A")</f>
        <v>N/A</v>
      </c>
      <c r="H2655" s="9" t="str">
        <f>IF(AND(Table13[[#This Row],[Call Sign]]&lt;&gt;"N/A", Table13[[#This Row],[Call Sign]]&lt;&gt;"Pending"), "Y", "N")</f>
        <v>N</v>
      </c>
      <c r="I2655" s="10" t="str" cm="1">
        <f t="array" ref="I26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5" s="6" t="str" cm="1">
        <f t="array" ref="J2655">IF(IFERROR(VLOOKUP(VALUE(Table13[[#This Row],[County FIPS]]), IFERROR(IF(VALUE([1]!New_Leases[#Data])=0, "Pending", VALUE([1]!New_Leases[#Data])), [1]!New_Leases[#Data]), 13, FALSE), "N")="Active", "Y", "N")</f>
        <v>N</v>
      </c>
      <c r="K2655" s="9" t="str" cm="1">
        <f t="array" ref="K26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5" s="9" t="str" cm="1">
        <f t="array" ref="L26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5" s="11" t="str" cm="1">
        <f t="array" ref="M26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5" s="9" t="str" cm="1">
        <f t="array" ref="N2655">IF(IFERROR(VLOOKUP(VALUE(Table13[[#This Row],[County FIPS]]), VALUE([1]!Assignments_of_Authorization[#Data]), 1, FALSE), "N")&lt;&gt;"N", "Y", "N")</f>
        <v>N</v>
      </c>
      <c r="O2655" s="9" t="str" cm="1">
        <f t="array" ref="O26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5" s="9" t="str" cm="1">
        <f t="array" ref="P26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5" s="9" t="str" cm="1">
        <f t="array" ref="Q26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6" spans="2:17" x14ac:dyDescent="0.25">
      <c r="B2656" s="8" t="s">
        <v>4701</v>
      </c>
      <c r="C2656" t="s">
        <v>1575</v>
      </c>
      <c r="D2656" t="s">
        <v>1654</v>
      </c>
      <c r="E2656" t="s">
        <v>6</v>
      </c>
      <c r="F2656" s="4">
        <v>14710</v>
      </c>
      <c r="G2656" s="6" t="str" cm="1">
        <f t="array" ref="G2656">IFERROR(VLOOKUP(VALUE(Table13[[#This Row],[County FIPS]]), IFERROR(IF(VALUE([1]!New_Licenses[#Data])=0, "Pending", VALUE([1]!New_Licenses[#Data])), [1]!New_Licenses[#Data]), 8, FALSE), "N/A")</f>
        <v>N/A</v>
      </c>
      <c r="H2656" s="9" t="str">
        <f>IF(AND(Table13[[#This Row],[Call Sign]]&lt;&gt;"N/A", Table13[[#This Row],[Call Sign]]&lt;&gt;"Pending"), "Y", "N")</f>
        <v>N</v>
      </c>
      <c r="I2656" s="10" t="str" cm="1">
        <f t="array" ref="I26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6" s="6" t="str" cm="1">
        <f t="array" ref="J2656">IF(IFERROR(VLOOKUP(VALUE(Table13[[#This Row],[County FIPS]]), IFERROR(IF(VALUE([1]!New_Leases[#Data])=0, "Pending", VALUE([1]!New_Leases[#Data])), [1]!New_Leases[#Data]), 13, FALSE), "N")="Active", "Y", "N")</f>
        <v>N</v>
      </c>
      <c r="K2656" s="9" t="str" cm="1">
        <f t="array" ref="K26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6" s="9" t="str" cm="1">
        <f t="array" ref="L26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6" s="11" t="str" cm="1">
        <f t="array" ref="M26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6" s="9" t="str" cm="1">
        <f t="array" ref="N2656">IF(IFERROR(VLOOKUP(VALUE(Table13[[#This Row],[County FIPS]]), VALUE([1]!Assignments_of_Authorization[#Data]), 1, FALSE), "N")&lt;&gt;"N", "Y", "N")</f>
        <v>N</v>
      </c>
      <c r="O2656" s="9" t="str" cm="1">
        <f t="array" ref="O26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6" s="9" t="str" cm="1">
        <f t="array" ref="P26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6" s="9" t="str" cm="1">
        <f t="array" ref="Q26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7" spans="2:17" x14ac:dyDescent="0.25">
      <c r="B2657" s="8" t="s">
        <v>4702</v>
      </c>
      <c r="C2657" t="s">
        <v>1575</v>
      </c>
      <c r="D2657" t="s">
        <v>1655</v>
      </c>
      <c r="E2657" t="s">
        <v>8</v>
      </c>
      <c r="F2657" s="4">
        <v>145310</v>
      </c>
      <c r="G2657" s="6" t="str" cm="1">
        <f t="array" ref="G2657">IFERROR(VLOOKUP(VALUE(Table13[[#This Row],[County FIPS]]), IFERROR(IF(VALUE([1]!New_Licenses[#Data])=0, "Pending", VALUE([1]!New_Licenses[#Data])), [1]!New_Licenses[#Data]), 8, FALSE), "N/A")</f>
        <v>N/A</v>
      </c>
      <c r="H2657" s="9" t="str">
        <f>IF(AND(Table13[[#This Row],[Call Sign]]&lt;&gt;"N/A", Table13[[#This Row],[Call Sign]]&lt;&gt;"Pending"), "Y", "N")</f>
        <v>N</v>
      </c>
      <c r="I2657" s="10" t="str" cm="1">
        <f t="array" ref="I26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7" s="6" t="str" cm="1">
        <f t="array" ref="J2657">IF(IFERROR(VLOOKUP(VALUE(Table13[[#This Row],[County FIPS]]), IFERROR(IF(VALUE([1]!New_Leases[#Data])=0, "Pending", VALUE([1]!New_Leases[#Data])), [1]!New_Leases[#Data]), 13, FALSE), "N")="Active", "Y", "N")</f>
        <v>N</v>
      </c>
      <c r="K2657" s="9" t="str" cm="1">
        <f t="array" ref="K26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7" s="9" t="str" cm="1">
        <f t="array" ref="L26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7" s="11" t="str" cm="1">
        <f t="array" ref="M26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7" s="9" t="str" cm="1">
        <f t="array" ref="N2657">IF(IFERROR(VLOOKUP(VALUE(Table13[[#This Row],[County FIPS]]), VALUE([1]!Assignments_of_Authorization[#Data]), 1, FALSE), "N")&lt;&gt;"N", "Y", "N")</f>
        <v>N</v>
      </c>
      <c r="O2657" s="9" t="str" cm="1">
        <f t="array" ref="O26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7" s="9" t="str" cm="1">
        <f t="array" ref="P26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7" s="9" t="str" cm="1">
        <f t="array" ref="Q26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8" spans="2:17" x14ac:dyDescent="0.25">
      <c r="B2658" s="8" t="s">
        <v>4703</v>
      </c>
      <c r="C2658" t="s">
        <v>1575</v>
      </c>
      <c r="D2658" t="s">
        <v>532</v>
      </c>
      <c r="E2658" t="s">
        <v>6</v>
      </c>
      <c r="F2658" s="4">
        <v>44279</v>
      </c>
      <c r="G2658" s="6" t="str" cm="1">
        <f t="array" ref="G2658">IFERROR(VLOOKUP(VALUE(Table13[[#This Row],[County FIPS]]), IFERROR(IF(VALUE([1]!New_Licenses[#Data])=0, "Pending", VALUE([1]!New_Licenses[#Data])), [1]!New_Licenses[#Data]), 8, FALSE), "N/A")</f>
        <v>N/A</v>
      </c>
      <c r="H2658" s="9" t="str">
        <f>IF(AND(Table13[[#This Row],[Call Sign]]&lt;&gt;"N/A", Table13[[#This Row],[Call Sign]]&lt;&gt;"Pending"), "Y", "N")</f>
        <v>N</v>
      </c>
      <c r="I2658" s="10" t="str" cm="1">
        <f t="array" ref="I26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8" s="6" t="str" cm="1">
        <f t="array" ref="J2658">IF(IFERROR(VLOOKUP(VALUE(Table13[[#This Row],[County FIPS]]), IFERROR(IF(VALUE([1]!New_Leases[#Data])=0, "Pending", VALUE([1]!New_Leases[#Data])), [1]!New_Leases[#Data]), 13, FALSE), "N")="Active", "Y", "N")</f>
        <v>N</v>
      </c>
      <c r="K2658" s="9" t="str" cm="1">
        <f t="array" ref="K26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8" s="9" t="str" cm="1">
        <f t="array" ref="L26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8" s="11" t="str" cm="1">
        <f t="array" ref="M26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8" s="9" t="str" cm="1">
        <f t="array" ref="N2658">IF(IFERROR(VLOOKUP(VALUE(Table13[[#This Row],[County FIPS]]), VALUE([1]!Assignments_of_Authorization[#Data]), 1, FALSE), "N")&lt;&gt;"N", "Y", "N")</f>
        <v>N</v>
      </c>
      <c r="O2658" s="9" t="str" cm="1">
        <f t="array" ref="O26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8" s="9" t="str" cm="1">
        <f t="array" ref="P26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8" s="9" t="str" cm="1">
        <f t="array" ref="Q26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59" spans="2:17" x14ac:dyDescent="0.25">
      <c r="B2659" s="8" t="s">
        <v>4704</v>
      </c>
      <c r="C2659" t="s">
        <v>1575</v>
      </c>
      <c r="D2659" t="s">
        <v>1656</v>
      </c>
      <c r="E2659" t="s">
        <v>6</v>
      </c>
      <c r="F2659" s="4">
        <v>350</v>
      </c>
      <c r="G2659" s="6" t="str" cm="1">
        <f t="array" ref="G2659">IFERROR(VLOOKUP(VALUE(Table13[[#This Row],[County FIPS]]), IFERROR(IF(VALUE([1]!New_Licenses[#Data])=0, "Pending", VALUE([1]!New_Licenses[#Data])), [1]!New_Licenses[#Data]), 8, FALSE), "N/A")</f>
        <v>N/A</v>
      </c>
      <c r="H2659" s="9" t="str">
        <f>IF(AND(Table13[[#This Row],[Call Sign]]&lt;&gt;"N/A", Table13[[#This Row],[Call Sign]]&lt;&gt;"Pending"), "Y", "N")</f>
        <v>N</v>
      </c>
      <c r="I2659" s="10" t="str" cm="1">
        <f t="array" ref="I26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59" s="6" t="str" cm="1">
        <f t="array" ref="J2659">IF(IFERROR(VLOOKUP(VALUE(Table13[[#This Row],[County FIPS]]), IFERROR(IF(VALUE([1]!New_Leases[#Data])=0, "Pending", VALUE([1]!New_Leases[#Data])), [1]!New_Leases[#Data]), 13, FALSE), "N")="Active", "Y", "N")</f>
        <v>N</v>
      </c>
      <c r="K2659" s="9" t="str" cm="1">
        <f t="array" ref="K26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59" s="9" t="str" cm="1">
        <f t="array" ref="L26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59" s="11" t="str" cm="1">
        <f t="array" ref="M26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59" s="9" t="str" cm="1">
        <f t="array" ref="N2659">IF(IFERROR(VLOOKUP(VALUE(Table13[[#This Row],[County FIPS]]), VALUE([1]!Assignments_of_Authorization[#Data]), 1, FALSE), "N")&lt;&gt;"N", "Y", "N")</f>
        <v>N</v>
      </c>
      <c r="O2659" s="9" t="str" cm="1">
        <f t="array" ref="O26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59" s="9" t="str" cm="1">
        <f t="array" ref="P26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59" s="9" t="str" cm="1">
        <f t="array" ref="Q26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0" spans="2:17" x14ac:dyDescent="0.25">
      <c r="B2660" s="8" t="s">
        <v>4705</v>
      </c>
      <c r="C2660" t="s">
        <v>1575</v>
      </c>
      <c r="D2660" t="s">
        <v>304</v>
      </c>
      <c r="E2660" t="s">
        <v>6</v>
      </c>
      <c r="F2660" s="4">
        <v>753</v>
      </c>
      <c r="G2660" s="6" t="str" cm="1">
        <f t="array" ref="G2660">IFERROR(VLOOKUP(VALUE(Table13[[#This Row],[County FIPS]]), IFERROR(IF(VALUE([1]!New_Licenses[#Data])=0, "Pending", VALUE([1]!New_Licenses[#Data])), [1]!New_Licenses[#Data]), 8, FALSE), "N/A")</f>
        <v>N/A</v>
      </c>
      <c r="H2660" s="9" t="str">
        <f>IF(AND(Table13[[#This Row],[Call Sign]]&lt;&gt;"N/A", Table13[[#This Row],[Call Sign]]&lt;&gt;"Pending"), "Y", "N")</f>
        <v>N</v>
      </c>
      <c r="I2660" s="10" t="str" cm="1">
        <f t="array" ref="I26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0" s="6" t="str" cm="1">
        <f t="array" ref="J2660">IF(IFERROR(VLOOKUP(VALUE(Table13[[#This Row],[County FIPS]]), IFERROR(IF(VALUE([1]!New_Leases[#Data])=0, "Pending", VALUE([1]!New_Leases[#Data])), [1]!New_Leases[#Data]), 13, FALSE), "N")="Active", "Y", "N")</f>
        <v>N</v>
      </c>
      <c r="K2660" s="9" t="str" cm="1">
        <f t="array" ref="K26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0" s="9" t="str" cm="1">
        <f t="array" ref="L26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0" s="11" t="str" cm="1">
        <f t="array" ref="M26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0" s="9" t="str" cm="1">
        <f t="array" ref="N2660">IF(IFERROR(VLOOKUP(VALUE(Table13[[#This Row],[County FIPS]]), VALUE([1]!Assignments_of_Authorization[#Data]), 1, FALSE), "N")&lt;&gt;"N", "Y", "N")</f>
        <v>N</v>
      </c>
      <c r="O2660" s="9" t="str" cm="1">
        <f t="array" ref="O26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0" s="9" t="str" cm="1">
        <f t="array" ref="P26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0" s="9" t="str" cm="1">
        <f t="array" ref="Q26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1" spans="2:17" x14ac:dyDescent="0.25">
      <c r="B2661" s="8" t="s">
        <v>4706</v>
      </c>
      <c r="C2661" t="s">
        <v>1575</v>
      </c>
      <c r="D2661" t="s">
        <v>1657</v>
      </c>
      <c r="E2661" t="s">
        <v>6</v>
      </c>
      <c r="F2661" s="4">
        <v>52598</v>
      </c>
      <c r="G2661" s="6" t="str" cm="1">
        <f t="array" ref="G2661">IFERROR(VLOOKUP(VALUE(Table13[[#This Row],[County FIPS]]), IFERROR(IF(VALUE([1]!New_Licenses[#Data])=0, "Pending", VALUE([1]!New_Licenses[#Data])), [1]!New_Licenses[#Data]), 8, FALSE), "N/A")</f>
        <v>N/A</v>
      </c>
      <c r="H2661" s="9" t="str">
        <f>IF(AND(Table13[[#This Row],[Call Sign]]&lt;&gt;"N/A", Table13[[#This Row],[Call Sign]]&lt;&gt;"Pending"), "Y", "N")</f>
        <v>N</v>
      </c>
      <c r="I2661" s="10" t="str" cm="1">
        <f t="array" ref="I26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1" s="6" t="str" cm="1">
        <f t="array" ref="J2661">IF(IFERROR(VLOOKUP(VALUE(Table13[[#This Row],[County FIPS]]), IFERROR(IF(VALUE([1]!New_Leases[#Data])=0, "Pending", VALUE([1]!New_Leases[#Data])), [1]!New_Leases[#Data]), 13, FALSE), "N")="Active", "Y", "N")</f>
        <v>N</v>
      </c>
      <c r="K2661" s="9" t="str" cm="1">
        <f t="array" ref="K26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1" s="9" t="str" cm="1">
        <f t="array" ref="L26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1" s="11" t="str" cm="1">
        <f t="array" ref="M26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1" s="9" t="str" cm="1">
        <f t="array" ref="N2661">IF(IFERROR(VLOOKUP(VALUE(Table13[[#This Row],[County FIPS]]), VALUE([1]!Assignments_of_Authorization[#Data]), 1, FALSE), "N")&lt;&gt;"N", "Y", "N")</f>
        <v>N</v>
      </c>
      <c r="O2661" s="9" t="str" cm="1">
        <f t="array" ref="O26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1" s="9" t="str" cm="1">
        <f t="array" ref="P26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1" s="9" t="str" cm="1">
        <f t="array" ref="Q26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2" spans="2:17" x14ac:dyDescent="0.25">
      <c r="B2662" s="8" t="s">
        <v>4707</v>
      </c>
      <c r="C2662" t="s">
        <v>1575</v>
      </c>
      <c r="D2662" t="s">
        <v>1658</v>
      </c>
      <c r="E2662" t="s">
        <v>6</v>
      </c>
      <c r="F2662" s="4">
        <v>4286</v>
      </c>
      <c r="G2662" s="6" t="str" cm="1">
        <f t="array" ref="G2662">IFERROR(VLOOKUP(VALUE(Table13[[#This Row],[County FIPS]]), IFERROR(IF(VALUE([1]!New_Licenses[#Data])=0, "Pending", VALUE([1]!New_Licenses[#Data])), [1]!New_Licenses[#Data]), 8, FALSE), "N/A")</f>
        <v>N/A</v>
      </c>
      <c r="H2662" s="9" t="str">
        <f>IF(AND(Table13[[#This Row],[Call Sign]]&lt;&gt;"N/A", Table13[[#This Row],[Call Sign]]&lt;&gt;"Pending"), "Y", "N")</f>
        <v>N</v>
      </c>
      <c r="I2662" s="10" t="str" cm="1">
        <f t="array" ref="I26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2" s="6" t="str" cm="1">
        <f t="array" ref="J2662">IF(IFERROR(VLOOKUP(VALUE(Table13[[#This Row],[County FIPS]]), IFERROR(IF(VALUE([1]!New_Leases[#Data])=0, "Pending", VALUE([1]!New_Leases[#Data])), [1]!New_Leases[#Data]), 13, FALSE), "N")="Active", "Y", "N")</f>
        <v>N</v>
      </c>
      <c r="K2662" s="9" t="str" cm="1">
        <f t="array" ref="K26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2" s="9" t="str" cm="1">
        <f t="array" ref="L26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2" s="11" t="str" cm="1">
        <f t="array" ref="M26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2" s="9" t="str" cm="1">
        <f t="array" ref="N2662">IF(IFERROR(VLOOKUP(VALUE(Table13[[#This Row],[County FIPS]]), VALUE([1]!Assignments_of_Authorization[#Data]), 1, FALSE), "N")&lt;&gt;"N", "Y", "N")</f>
        <v>N</v>
      </c>
      <c r="O2662" s="9" t="str" cm="1">
        <f t="array" ref="O26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2" s="9" t="str" cm="1">
        <f t="array" ref="P26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2" s="9" t="str" cm="1">
        <f t="array" ref="Q26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3" spans="2:17" x14ac:dyDescent="0.25">
      <c r="B2663" s="8" t="s">
        <v>4708</v>
      </c>
      <c r="C2663" t="s">
        <v>1575</v>
      </c>
      <c r="D2663" t="s">
        <v>1659</v>
      </c>
      <c r="E2663" t="s">
        <v>6</v>
      </c>
      <c r="F2663" s="4">
        <v>265</v>
      </c>
      <c r="G2663" s="6" t="str" cm="1">
        <f t="array" ref="G2663">IFERROR(VLOOKUP(VALUE(Table13[[#This Row],[County FIPS]]), IFERROR(IF(VALUE([1]!New_Licenses[#Data])=0, "Pending", VALUE([1]!New_Licenses[#Data])), [1]!New_Licenses[#Data]), 8, FALSE), "N/A")</f>
        <v>N/A</v>
      </c>
      <c r="H2663" s="9" t="str">
        <f>IF(AND(Table13[[#This Row],[Call Sign]]&lt;&gt;"N/A", Table13[[#This Row],[Call Sign]]&lt;&gt;"Pending"), "Y", "N")</f>
        <v>N</v>
      </c>
      <c r="I2663" s="10" t="str" cm="1">
        <f t="array" ref="I26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3" s="6" t="str" cm="1">
        <f t="array" ref="J2663">IF(IFERROR(VLOOKUP(VALUE(Table13[[#This Row],[County FIPS]]), IFERROR(IF(VALUE([1]!New_Leases[#Data])=0, "Pending", VALUE([1]!New_Leases[#Data])), [1]!New_Leases[#Data]), 13, FALSE), "N")="Active", "Y", "N")</f>
        <v>N</v>
      </c>
      <c r="K2663" s="9" t="str" cm="1">
        <f t="array" ref="K26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3" s="9" t="str" cm="1">
        <f t="array" ref="L26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3" s="11" t="str" cm="1">
        <f t="array" ref="M26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3" s="9" t="str" cm="1">
        <f t="array" ref="N2663">IF(IFERROR(VLOOKUP(VALUE(Table13[[#This Row],[County FIPS]]), VALUE([1]!Assignments_of_Authorization[#Data]), 1, FALSE), "N")&lt;&gt;"N", "Y", "N")</f>
        <v>N</v>
      </c>
      <c r="O2663" s="9" t="str" cm="1">
        <f t="array" ref="O26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3" s="9" t="str" cm="1">
        <f t="array" ref="P26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3" s="9" t="str" cm="1">
        <f t="array" ref="Q26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4" spans="2:17" x14ac:dyDescent="0.25">
      <c r="B2664" s="8" t="s">
        <v>4709</v>
      </c>
      <c r="C2664" t="s">
        <v>1575</v>
      </c>
      <c r="D2664" t="s">
        <v>1660</v>
      </c>
      <c r="E2664" t="s">
        <v>6</v>
      </c>
      <c r="F2664" s="4">
        <v>3129</v>
      </c>
      <c r="G2664" s="6" t="str" cm="1">
        <f t="array" ref="G2664">IFERROR(VLOOKUP(VALUE(Table13[[#This Row],[County FIPS]]), IFERROR(IF(VALUE([1]!New_Licenses[#Data])=0, "Pending", VALUE([1]!New_Licenses[#Data])), [1]!New_Licenses[#Data]), 8, FALSE), "N/A")</f>
        <v>N/A</v>
      </c>
      <c r="H2664" s="9" t="str">
        <f>IF(AND(Table13[[#This Row],[Call Sign]]&lt;&gt;"N/A", Table13[[#This Row],[Call Sign]]&lt;&gt;"Pending"), "Y", "N")</f>
        <v>N</v>
      </c>
      <c r="I2664" s="10" t="str" cm="1">
        <f t="array" ref="I26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4" s="6" t="str" cm="1">
        <f t="array" ref="J2664">IF(IFERROR(VLOOKUP(VALUE(Table13[[#This Row],[County FIPS]]), IFERROR(IF(VALUE([1]!New_Leases[#Data])=0, "Pending", VALUE([1]!New_Leases[#Data])), [1]!New_Leases[#Data]), 13, FALSE), "N")="Active", "Y", "N")</f>
        <v>N</v>
      </c>
      <c r="K2664" s="9" t="str" cm="1">
        <f t="array" ref="K26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4" s="9" t="str" cm="1">
        <f t="array" ref="L26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4" s="11" t="str" cm="1">
        <f t="array" ref="M26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4" s="9" t="str" cm="1">
        <f t="array" ref="N2664">IF(IFERROR(VLOOKUP(VALUE(Table13[[#This Row],[County FIPS]]), VALUE([1]!Assignments_of_Authorization[#Data]), 1, FALSE), "N")&lt;&gt;"N", "Y", "N")</f>
        <v>N</v>
      </c>
      <c r="O2664" s="9" t="str" cm="1">
        <f t="array" ref="O26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4" s="9" t="str" cm="1">
        <f t="array" ref="P26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4" s="9" t="str" cm="1">
        <f t="array" ref="Q26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5" spans="2:17" x14ac:dyDescent="0.25">
      <c r="B2665" s="8" t="s">
        <v>4710</v>
      </c>
      <c r="C2665" t="s">
        <v>1575</v>
      </c>
      <c r="D2665" t="s">
        <v>1661</v>
      </c>
      <c r="E2665" t="s">
        <v>6</v>
      </c>
      <c r="F2665" s="4">
        <v>31040</v>
      </c>
      <c r="G2665" s="6" t="str" cm="1">
        <f t="array" ref="G2665">IFERROR(VLOOKUP(VALUE(Table13[[#This Row],[County FIPS]]), IFERROR(IF(VALUE([1]!New_Licenses[#Data])=0, "Pending", VALUE([1]!New_Licenses[#Data])), [1]!New_Licenses[#Data]), 8, FALSE), "N/A")</f>
        <v>N/A</v>
      </c>
      <c r="H2665" s="9" t="str">
        <f>IF(AND(Table13[[#This Row],[Call Sign]]&lt;&gt;"N/A", Table13[[#This Row],[Call Sign]]&lt;&gt;"Pending"), "Y", "N")</f>
        <v>N</v>
      </c>
      <c r="I2665" s="10" t="str" cm="1">
        <f t="array" ref="I26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5" s="6" t="str" cm="1">
        <f t="array" ref="J2665">IF(IFERROR(VLOOKUP(VALUE(Table13[[#This Row],[County FIPS]]), IFERROR(IF(VALUE([1]!New_Leases[#Data])=0, "Pending", VALUE([1]!New_Leases[#Data])), [1]!New_Leases[#Data]), 13, FALSE), "N")="Active", "Y", "N")</f>
        <v>N</v>
      </c>
      <c r="K2665" s="9" t="str" cm="1">
        <f t="array" ref="K26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5" s="9" t="str" cm="1">
        <f t="array" ref="L26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5" s="11" t="str" cm="1">
        <f t="array" ref="M26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5" s="9" t="str" cm="1">
        <f t="array" ref="N2665">IF(IFERROR(VLOOKUP(VALUE(Table13[[#This Row],[County FIPS]]), VALUE([1]!Assignments_of_Authorization[#Data]), 1, FALSE), "N")&lt;&gt;"N", "Y", "N")</f>
        <v>N</v>
      </c>
      <c r="O2665" s="9" t="str" cm="1">
        <f t="array" ref="O26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5" s="9" t="str" cm="1">
        <f t="array" ref="P26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5" s="9" t="str" cm="1">
        <f t="array" ref="Q26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6" spans="2:17" x14ac:dyDescent="0.25">
      <c r="B2666" s="8" t="s">
        <v>4711</v>
      </c>
      <c r="C2666" t="s">
        <v>1575</v>
      </c>
      <c r="D2666" t="s">
        <v>533</v>
      </c>
      <c r="E2666" t="s">
        <v>6</v>
      </c>
      <c r="F2666" s="4">
        <v>3353</v>
      </c>
      <c r="G2666" s="6" t="str" cm="1">
        <f t="array" ref="G2666">IFERROR(VLOOKUP(VALUE(Table13[[#This Row],[County FIPS]]), IFERROR(IF(VALUE([1]!New_Licenses[#Data])=0, "Pending", VALUE([1]!New_Licenses[#Data])), [1]!New_Licenses[#Data]), 8, FALSE), "N/A")</f>
        <v>N/A</v>
      </c>
      <c r="H2666" s="9" t="str">
        <f>IF(AND(Table13[[#This Row],[Call Sign]]&lt;&gt;"N/A", Table13[[#This Row],[Call Sign]]&lt;&gt;"Pending"), "Y", "N")</f>
        <v>N</v>
      </c>
      <c r="I2666" s="10" t="str" cm="1">
        <f t="array" ref="I26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6" s="6" t="str" cm="1">
        <f t="array" ref="J2666">IF(IFERROR(VLOOKUP(VALUE(Table13[[#This Row],[County FIPS]]), IFERROR(IF(VALUE([1]!New_Leases[#Data])=0, "Pending", VALUE([1]!New_Leases[#Data])), [1]!New_Leases[#Data]), 13, FALSE), "N")="Active", "Y", "N")</f>
        <v>N</v>
      </c>
      <c r="K2666" s="9" t="str" cm="1">
        <f t="array" ref="K26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6" s="9" t="str" cm="1">
        <f t="array" ref="L26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6" s="11" t="str" cm="1">
        <f t="array" ref="M26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6" s="9" t="str" cm="1">
        <f t="array" ref="N2666">IF(IFERROR(VLOOKUP(VALUE(Table13[[#This Row],[County FIPS]]), VALUE([1]!Assignments_of_Authorization[#Data]), 1, FALSE), "N")&lt;&gt;"N", "Y", "N")</f>
        <v>N</v>
      </c>
      <c r="O2666" s="9" t="str" cm="1">
        <f t="array" ref="O26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6" s="9" t="str" cm="1">
        <f t="array" ref="P26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6" s="9" t="str" cm="1">
        <f t="array" ref="Q26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7" spans="2:17" x14ac:dyDescent="0.25">
      <c r="B2667" s="8" t="s">
        <v>4712</v>
      </c>
      <c r="C2667" t="s">
        <v>1575</v>
      </c>
      <c r="D2667" t="s">
        <v>44</v>
      </c>
      <c r="E2667" t="s">
        <v>6</v>
      </c>
      <c r="F2667" s="4">
        <v>50088</v>
      </c>
      <c r="G2667" s="6" t="str" cm="1">
        <f t="array" ref="G2667">IFERROR(VLOOKUP(VALUE(Table13[[#This Row],[County FIPS]]), IFERROR(IF(VALUE([1]!New_Licenses[#Data])=0, "Pending", VALUE([1]!New_Licenses[#Data])), [1]!New_Licenses[#Data]), 8, FALSE), "N/A")</f>
        <v>N/A</v>
      </c>
      <c r="H2667" s="9" t="str">
        <f>IF(AND(Table13[[#This Row],[Call Sign]]&lt;&gt;"N/A", Table13[[#This Row],[Call Sign]]&lt;&gt;"Pending"), "Y", "N")</f>
        <v>N</v>
      </c>
      <c r="I2667" s="10" t="str" cm="1">
        <f t="array" ref="I26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7" s="6" t="str" cm="1">
        <f t="array" ref="J2667">IF(IFERROR(VLOOKUP(VALUE(Table13[[#This Row],[County FIPS]]), IFERROR(IF(VALUE([1]!New_Leases[#Data])=0, "Pending", VALUE([1]!New_Leases[#Data])), [1]!New_Leases[#Data]), 13, FALSE), "N")="Active", "Y", "N")</f>
        <v>N</v>
      </c>
      <c r="K2667" s="9" t="str" cm="1">
        <f t="array" ref="K26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7" s="9" t="str" cm="1">
        <f t="array" ref="L26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7" s="11" t="str" cm="1">
        <f t="array" ref="M26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7" s="9" t="str" cm="1">
        <f t="array" ref="N2667">IF(IFERROR(VLOOKUP(VALUE(Table13[[#This Row],[County FIPS]]), VALUE([1]!Assignments_of_Authorization[#Data]), 1, FALSE), "N")&lt;&gt;"N", "Y", "N")</f>
        <v>N</v>
      </c>
      <c r="O2667" s="9" t="str" cm="1">
        <f t="array" ref="O26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7" s="9" t="str" cm="1">
        <f t="array" ref="P26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7" s="9" t="str" cm="1">
        <f t="array" ref="Q26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8" spans="2:17" x14ac:dyDescent="0.25">
      <c r="B2668" s="8" t="s">
        <v>4713</v>
      </c>
      <c r="C2668" t="s">
        <v>1575</v>
      </c>
      <c r="D2668" t="s">
        <v>1662</v>
      </c>
      <c r="E2668" t="s">
        <v>6</v>
      </c>
      <c r="F2668" s="4">
        <v>13045</v>
      </c>
      <c r="G2668" s="6" t="str" cm="1">
        <f t="array" ref="G2668">IFERROR(VLOOKUP(VALUE(Table13[[#This Row],[County FIPS]]), IFERROR(IF(VALUE([1]!New_Licenses[#Data])=0, "Pending", VALUE([1]!New_Licenses[#Data])), [1]!New_Licenses[#Data]), 8, FALSE), "N/A")</f>
        <v>N/A</v>
      </c>
      <c r="H2668" s="9" t="str">
        <f>IF(AND(Table13[[#This Row],[Call Sign]]&lt;&gt;"N/A", Table13[[#This Row],[Call Sign]]&lt;&gt;"Pending"), "Y", "N")</f>
        <v>N</v>
      </c>
      <c r="I2668" s="10" t="str" cm="1">
        <f t="array" ref="I26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8" s="6" t="str" cm="1">
        <f t="array" ref="J2668">IF(IFERROR(VLOOKUP(VALUE(Table13[[#This Row],[County FIPS]]), IFERROR(IF(VALUE([1]!New_Leases[#Data])=0, "Pending", VALUE([1]!New_Leases[#Data])), [1]!New_Leases[#Data]), 13, FALSE), "N")="Active", "Y", "N")</f>
        <v>N</v>
      </c>
      <c r="K2668" s="9" t="str" cm="1">
        <f t="array" ref="K26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8" s="9" t="str" cm="1">
        <f t="array" ref="L26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8" s="11" t="str" cm="1">
        <f t="array" ref="M26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8" s="9" t="str" cm="1">
        <f t="array" ref="N2668">IF(IFERROR(VLOOKUP(VALUE(Table13[[#This Row],[County FIPS]]), VALUE([1]!Assignments_of_Authorization[#Data]), 1, FALSE), "N")&lt;&gt;"N", "Y", "N")</f>
        <v>N</v>
      </c>
      <c r="O2668" s="9" t="str" cm="1">
        <f t="array" ref="O26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8" s="9" t="str" cm="1">
        <f t="array" ref="P26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8" s="9" t="str" cm="1">
        <f t="array" ref="Q26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69" spans="2:17" x14ac:dyDescent="0.25">
      <c r="B2669" s="8" t="s">
        <v>4714</v>
      </c>
      <c r="C2669" t="s">
        <v>1575</v>
      </c>
      <c r="D2669" t="s">
        <v>1663</v>
      </c>
      <c r="E2669" t="s">
        <v>6</v>
      </c>
      <c r="F2669" s="4">
        <v>21627</v>
      </c>
      <c r="G2669" s="6" t="str" cm="1">
        <f t="array" ref="G2669">IFERROR(VLOOKUP(VALUE(Table13[[#This Row],[County FIPS]]), IFERROR(IF(VALUE([1]!New_Licenses[#Data])=0, "Pending", VALUE([1]!New_Licenses[#Data])), [1]!New_Licenses[#Data]), 8, FALSE), "N/A")</f>
        <v>N/A</v>
      </c>
      <c r="H2669" s="9" t="str">
        <f>IF(AND(Table13[[#This Row],[Call Sign]]&lt;&gt;"N/A", Table13[[#This Row],[Call Sign]]&lt;&gt;"Pending"), "Y", "N")</f>
        <v>N</v>
      </c>
      <c r="I2669" s="10" t="str" cm="1">
        <f t="array" ref="I26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69" s="6" t="str" cm="1">
        <f t="array" ref="J2669">IF(IFERROR(VLOOKUP(VALUE(Table13[[#This Row],[County FIPS]]), IFERROR(IF(VALUE([1]!New_Leases[#Data])=0, "Pending", VALUE([1]!New_Leases[#Data])), [1]!New_Leases[#Data]), 13, FALSE), "N")="Active", "Y", "N")</f>
        <v>N</v>
      </c>
      <c r="K2669" s="9" t="str" cm="1">
        <f t="array" ref="K26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69" s="9" t="str" cm="1">
        <f t="array" ref="L26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69" s="11" t="str" cm="1">
        <f t="array" ref="M26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69" s="9" t="str" cm="1">
        <f t="array" ref="N2669">IF(IFERROR(VLOOKUP(VALUE(Table13[[#This Row],[County FIPS]]), VALUE([1]!Assignments_of_Authorization[#Data]), 1, FALSE), "N")&lt;&gt;"N", "Y", "N")</f>
        <v>N</v>
      </c>
      <c r="O2669" s="9" t="str" cm="1">
        <f t="array" ref="O26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69" s="9" t="str" cm="1">
        <f t="array" ref="P26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69" s="9" t="str" cm="1">
        <f t="array" ref="Q26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0" spans="2:17" x14ac:dyDescent="0.25">
      <c r="B2670" s="8" t="s">
        <v>4715</v>
      </c>
      <c r="C2670" t="s">
        <v>1575</v>
      </c>
      <c r="D2670" t="s">
        <v>1664</v>
      </c>
      <c r="E2670" t="s">
        <v>6</v>
      </c>
      <c r="F2670" s="4">
        <v>6664</v>
      </c>
      <c r="G2670" s="6" t="str" cm="1">
        <f t="array" ref="G2670">IFERROR(VLOOKUP(VALUE(Table13[[#This Row],[County FIPS]]), IFERROR(IF(VALUE([1]!New_Licenses[#Data])=0, "Pending", VALUE([1]!New_Licenses[#Data])), [1]!New_Licenses[#Data]), 8, FALSE), "N/A")</f>
        <v>N/A</v>
      </c>
      <c r="H2670" s="9" t="str">
        <f>IF(AND(Table13[[#This Row],[Call Sign]]&lt;&gt;"N/A", Table13[[#This Row],[Call Sign]]&lt;&gt;"Pending"), "Y", "N")</f>
        <v>N</v>
      </c>
      <c r="I2670" s="10" t="str" cm="1">
        <f t="array" ref="I26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0" s="6" t="str" cm="1">
        <f t="array" ref="J2670">IF(IFERROR(VLOOKUP(VALUE(Table13[[#This Row],[County FIPS]]), IFERROR(IF(VALUE([1]!New_Leases[#Data])=0, "Pending", VALUE([1]!New_Leases[#Data])), [1]!New_Leases[#Data]), 13, FALSE), "N")="Active", "Y", "N")</f>
        <v>N</v>
      </c>
      <c r="K2670" s="9" t="str" cm="1">
        <f t="array" ref="K26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0" s="9" t="str" cm="1">
        <f t="array" ref="L26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0" s="11" t="str" cm="1">
        <f t="array" ref="M26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0" s="9" t="str" cm="1">
        <f t="array" ref="N2670">IF(IFERROR(VLOOKUP(VALUE(Table13[[#This Row],[County FIPS]]), VALUE([1]!Assignments_of_Authorization[#Data]), 1, FALSE), "N")&lt;&gt;"N", "Y", "N")</f>
        <v>N</v>
      </c>
      <c r="O2670" s="9" t="str" cm="1">
        <f t="array" ref="O26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0" s="9" t="str" cm="1">
        <f t="array" ref="P26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0" s="9" t="str" cm="1">
        <f t="array" ref="Q26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1" spans="2:17" x14ac:dyDescent="0.25">
      <c r="B2671" s="8" t="s">
        <v>4716</v>
      </c>
      <c r="C2671" t="s">
        <v>1575</v>
      </c>
      <c r="D2671" t="s">
        <v>1665</v>
      </c>
      <c r="E2671" t="s">
        <v>6</v>
      </c>
      <c r="F2671" s="4">
        <v>20337</v>
      </c>
      <c r="G2671" s="6" t="str" cm="1">
        <f t="array" ref="G2671">IFERROR(VLOOKUP(VALUE(Table13[[#This Row],[County FIPS]]), IFERROR(IF(VALUE([1]!New_Licenses[#Data])=0, "Pending", VALUE([1]!New_Licenses[#Data])), [1]!New_Licenses[#Data]), 8, FALSE), "N/A")</f>
        <v>N/A</v>
      </c>
      <c r="H2671" s="9" t="str">
        <f>IF(AND(Table13[[#This Row],[Call Sign]]&lt;&gt;"N/A", Table13[[#This Row],[Call Sign]]&lt;&gt;"Pending"), "Y", "N")</f>
        <v>N</v>
      </c>
      <c r="I2671" s="10" t="str" cm="1">
        <f t="array" ref="I26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1" s="6" t="str" cm="1">
        <f t="array" ref="J2671">IF(IFERROR(VLOOKUP(VALUE(Table13[[#This Row],[County FIPS]]), IFERROR(IF(VALUE([1]!New_Leases[#Data])=0, "Pending", VALUE([1]!New_Leases[#Data])), [1]!New_Leases[#Data]), 13, FALSE), "N")="Active", "Y", "N")</f>
        <v>N</v>
      </c>
      <c r="K2671" s="9" t="str" cm="1">
        <f t="array" ref="K26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1" s="9" t="str" cm="1">
        <f t="array" ref="L26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1" s="11" t="str" cm="1">
        <f t="array" ref="M26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1" s="9" t="str" cm="1">
        <f t="array" ref="N2671">IF(IFERROR(VLOOKUP(VALUE(Table13[[#This Row],[County FIPS]]), VALUE([1]!Assignments_of_Authorization[#Data]), 1, FALSE), "N")&lt;&gt;"N", "Y", "N")</f>
        <v>N</v>
      </c>
      <c r="O2671" s="9" t="str" cm="1">
        <f t="array" ref="O26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1" s="9" t="str" cm="1">
        <f t="array" ref="P26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1" s="9" t="str" cm="1">
        <f t="array" ref="Q26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2" spans="2:17" x14ac:dyDescent="0.25">
      <c r="B2672" s="8" t="s">
        <v>4717</v>
      </c>
      <c r="C2672" t="s">
        <v>1575</v>
      </c>
      <c r="D2672" t="s">
        <v>47</v>
      </c>
      <c r="E2672" t="s">
        <v>6</v>
      </c>
      <c r="F2672" s="4">
        <v>17478</v>
      </c>
      <c r="G2672" s="6" t="str" cm="1">
        <f t="array" ref="G2672">IFERROR(VLOOKUP(VALUE(Table13[[#This Row],[County FIPS]]), IFERROR(IF(VALUE([1]!New_Licenses[#Data])=0, "Pending", VALUE([1]!New_Licenses[#Data])), [1]!New_Licenses[#Data]), 8, FALSE), "N/A")</f>
        <v>N/A</v>
      </c>
      <c r="H2672" s="9" t="str">
        <f>IF(AND(Table13[[#This Row],[Call Sign]]&lt;&gt;"N/A", Table13[[#This Row],[Call Sign]]&lt;&gt;"Pending"), "Y", "N")</f>
        <v>N</v>
      </c>
      <c r="I2672" s="10" t="str" cm="1">
        <f t="array" ref="I26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2" s="6" t="str" cm="1">
        <f t="array" ref="J2672">IF(IFERROR(VLOOKUP(VALUE(Table13[[#This Row],[County FIPS]]), IFERROR(IF(VALUE([1]!New_Leases[#Data])=0, "Pending", VALUE([1]!New_Leases[#Data])), [1]!New_Leases[#Data]), 13, FALSE), "N")="Active", "Y", "N")</f>
        <v>N</v>
      </c>
      <c r="K2672" s="9" t="str" cm="1">
        <f t="array" ref="K26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2" s="9" t="str" cm="1">
        <f t="array" ref="L26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2" s="11" t="str" cm="1">
        <f t="array" ref="M26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2" s="9" t="str" cm="1">
        <f t="array" ref="N2672">IF(IFERROR(VLOOKUP(VALUE(Table13[[#This Row],[County FIPS]]), VALUE([1]!Assignments_of_Authorization[#Data]), 1, FALSE), "N")&lt;&gt;"N", "Y", "N")</f>
        <v>N</v>
      </c>
      <c r="O2672" s="9" t="str" cm="1">
        <f t="array" ref="O26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2" s="9" t="str" cm="1">
        <f t="array" ref="P26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2" s="9" t="str" cm="1">
        <f t="array" ref="Q26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3" spans="2:17" x14ac:dyDescent="0.25">
      <c r="B2673" s="8" t="s">
        <v>4718</v>
      </c>
      <c r="C2673" t="s">
        <v>1575</v>
      </c>
      <c r="D2673" t="s">
        <v>334</v>
      </c>
      <c r="E2673" t="s">
        <v>6</v>
      </c>
      <c r="F2673" s="4">
        <v>15719</v>
      </c>
      <c r="G2673" s="6" t="str" cm="1">
        <f t="array" ref="G2673">IFERROR(VLOOKUP(VALUE(Table13[[#This Row],[County FIPS]]), IFERROR(IF(VALUE([1]!New_Licenses[#Data])=0, "Pending", VALUE([1]!New_Licenses[#Data])), [1]!New_Licenses[#Data]), 8, FALSE), "N/A")</f>
        <v>N/A</v>
      </c>
      <c r="H2673" s="9" t="str">
        <f>IF(AND(Table13[[#This Row],[Call Sign]]&lt;&gt;"N/A", Table13[[#This Row],[Call Sign]]&lt;&gt;"Pending"), "Y", "N")</f>
        <v>N</v>
      </c>
      <c r="I2673" s="10" t="str" cm="1">
        <f t="array" ref="I26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3" s="6" t="str" cm="1">
        <f t="array" ref="J2673">IF(IFERROR(VLOOKUP(VALUE(Table13[[#This Row],[County FIPS]]), IFERROR(IF(VALUE([1]!New_Leases[#Data])=0, "Pending", VALUE([1]!New_Leases[#Data])), [1]!New_Leases[#Data]), 13, FALSE), "N")="Active", "Y", "N")</f>
        <v>N</v>
      </c>
      <c r="K2673" s="9" t="str" cm="1">
        <f t="array" ref="K26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3" s="9" t="str" cm="1">
        <f t="array" ref="L26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3" s="11" t="str" cm="1">
        <f t="array" ref="M26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3" s="9" t="str" cm="1">
        <f t="array" ref="N2673">IF(IFERROR(VLOOKUP(VALUE(Table13[[#This Row],[County FIPS]]), VALUE([1]!Assignments_of_Authorization[#Data]), 1, FALSE), "N")&lt;&gt;"N", "Y", "N")</f>
        <v>N</v>
      </c>
      <c r="O2673" s="9" t="str" cm="1">
        <f t="array" ref="O26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3" s="9" t="str" cm="1">
        <f t="array" ref="P26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3" s="9" t="str" cm="1">
        <f t="array" ref="Q26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4" spans="2:17" x14ac:dyDescent="0.25">
      <c r="B2674" s="8" t="s">
        <v>4719</v>
      </c>
      <c r="C2674" t="s">
        <v>1575</v>
      </c>
      <c r="D2674" t="s">
        <v>336</v>
      </c>
      <c r="E2674" t="s">
        <v>6</v>
      </c>
      <c r="F2674" s="4">
        <v>91628</v>
      </c>
      <c r="G2674" s="6" t="str" cm="1">
        <f t="array" ref="G2674">IFERROR(VLOOKUP(VALUE(Table13[[#This Row],[County FIPS]]), IFERROR(IF(VALUE([1]!New_Licenses[#Data])=0, "Pending", VALUE([1]!New_Licenses[#Data])), [1]!New_Licenses[#Data]), 8, FALSE), "N/A")</f>
        <v>N/A</v>
      </c>
      <c r="H2674" s="9" t="str">
        <f>IF(AND(Table13[[#This Row],[Call Sign]]&lt;&gt;"N/A", Table13[[#This Row],[Call Sign]]&lt;&gt;"Pending"), "Y", "N")</f>
        <v>N</v>
      </c>
      <c r="I2674" s="10" t="str" cm="1">
        <f t="array" ref="I26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4" s="6" t="str" cm="1">
        <f t="array" ref="J2674">IF(IFERROR(VLOOKUP(VALUE(Table13[[#This Row],[County FIPS]]), IFERROR(IF(VALUE([1]!New_Leases[#Data])=0, "Pending", VALUE([1]!New_Leases[#Data])), [1]!New_Leases[#Data]), 13, FALSE), "N")="Active", "Y", "N")</f>
        <v>N</v>
      </c>
      <c r="K2674" s="9" t="str" cm="1">
        <f t="array" ref="K26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4" s="9" t="str" cm="1">
        <f t="array" ref="L26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4" s="11" t="str" cm="1">
        <f t="array" ref="M26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4" s="9" t="str" cm="1">
        <f t="array" ref="N2674">IF(IFERROR(VLOOKUP(VALUE(Table13[[#This Row],[County FIPS]]), VALUE([1]!Assignments_of_Authorization[#Data]), 1, FALSE), "N")&lt;&gt;"N", "Y", "N")</f>
        <v>N</v>
      </c>
      <c r="O2674" s="9" t="str" cm="1">
        <f t="array" ref="O26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4" s="9" t="str" cm="1">
        <f t="array" ref="P26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4" s="9" t="str" cm="1">
        <f t="array" ref="Q26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5" spans="2:17" x14ac:dyDescent="0.25">
      <c r="B2675" s="8" t="s">
        <v>4720</v>
      </c>
      <c r="C2675" t="s">
        <v>1575</v>
      </c>
      <c r="D2675" t="s">
        <v>48</v>
      </c>
      <c r="E2675" t="s">
        <v>6</v>
      </c>
      <c r="F2675" s="4">
        <v>22146</v>
      </c>
      <c r="G2675" s="6" t="str" cm="1">
        <f t="array" ref="G2675">IFERROR(VLOOKUP(VALUE(Table13[[#This Row],[County FIPS]]), IFERROR(IF(VALUE([1]!New_Licenses[#Data])=0, "Pending", VALUE([1]!New_Licenses[#Data])), [1]!New_Licenses[#Data]), 8, FALSE), "N/A")</f>
        <v>N/A</v>
      </c>
      <c r="H2675" s="9" t="str">
        <f>IF(AND(Table13[[#This Row],[Call Sign]]&lt;&gt;"N/A", Table13[[#This Row],[Call Sign]]&lt;&gt;"Pending"), "Y", "N")</f>
        <v>N</v>
      </c>
      <c r="I2675" s="10" t="str" cm="1">
        <f t="array" ref="I26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5" s="6" t="str" cm="1">
        <f t="array" ref="J2675">IF(IFERROR(VLOOKUP(VALUE(Table13[[#This Row],[County FIPS]]), IFERROR(IF(VALUE([1]!New_Leases[#Data])=0, "Pending", VALUE([1]!New_Leases[#Data])), [1]!New_Leases[#Data]), 13, FALSE), "N")="Active", "Y", "N")</f>
        <v>N</v>
      </c>
      <c r="K2675" s="9" t="str" cm="1">
        <f t="array" ref="K26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5" s="9" t="str" cm="1">
        <f t="array" ref="L26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5" s="11" t="str" cm="1">
        <f t="array" ref="M26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5" s="9" t="str" cm="1">
        <f t="array" ref="N2675">IF(IFERROR(VLOOKUP(VALUE(Table13[[#This Row],[County FIPS]]), VALUE([1]!Assignments_of_Authorization[#Data]), 1, FALSE), "N")&lt;&gt;"N", "Y", "N")</f>
        <v>N</v>
      </c>
      <c r="O2675" s="9" t="str" cm="1">
        <f t="array" ref="O26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5" s="9" t="str" cm="1">
        <f t="array" ref="P26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5" s="9" t="str" cm="1">
        <f t="array" ref="Q26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6" spans="2:17" x14ac:dyDescent="0.25">
      <c r="B2676" s="8" t="s">
        <v>4721</v>
      </c>
      <c r="C2676" t="s">
        <v>1575</v>
      </c>
      <c r="D2676" t="s">
        <v>1666</v>
      </c>
      <c r="E2676" t="s">
        <v>6</v>
      </c>
      <c r="F2676" s="4">
        <v>3059</v>
      </c>
      <c r="G2676" s="6" t="str" cm="1">
        <f t="array" ref="G2676">IFERROR(VLOOKUP(VALUE(Table13[[#This Row],[County FIPS]]), IFERROR(IF(VALUE([1]!New_Licenses[#Data])=0, "Pending", VALUE([1]!New_Licenses[#Data])), [1]!New_Licenses[#Data]), 8, FALSE), "N/A")</f>
        <v>N/A</v>
      </c>
      <c r="H2676" s="9" t="str">
        <f>IF(AND(Table13[[#This Row],[Call Sign]]&lt;&gt;"N/A", Table13[[#This Row],[Call Sign]]&lt;&gt;"Pending"), "Y", "N")</f>
        <v>N</v>
      </c>
      <c r="I2676" s="10" t="str" cm="1">
        <f t="array" ref="I26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6" s="6" t="str" cm="1">
        <f t="array" ref="J2676">IF(IFERROR(VLOOKUP(VALUE(Table13[[#This Row],[County FIPS]]), IFERROR(IF(VALUE([1]!New_Leases[#Data])=0, "Pending", VALUE([1]!New_Leases[#Data])), [1]!New_Leases[#Data]), 13, FALSE), "N")="Active", "Y", "N")</f>
        <v>N</v>
      </c>
      <c r="K2676" s="9" t="str" cm="1">
        <f t="array" ref="K26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6" s="9" t="str" cm="1">
        <f t="array" ref="L26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6" s="11" t="str" cm="1">
        <f t="array" ref="M26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6" s="9" t="str" cm="1">
        <f t="array" ref="N2676">IF(IFERROR(VLOOKUP(VALUE(Table13[[#This Row],[County FIPS]]), VALUE([1]!Assignments_of_Authorization[#Data]), 1, FALSE), "N")&lt;&gt;"N", "Y", "N")</f>
        <v>N</v>
      </c>
      <c r="O2676" s="9" t="str" cm="1">
        <f t="array" ref="O26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6" s="9" t="str" cm="1">
        <f t="array" ref="P26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6" s="9" t="str" cm="1">
        <f t="array" ref="Q26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7" spans="2:17" x14ac:dyDescent="0.25">
      <c r="B2677" s="8" t="s">
        <v>4722</v>
      </c>
      <c r="C2677" t="s">
        <v>1575</v>
      </c>
      <c r="D2677" t="s">
        <v>1667</v>
      </c>
      <c r="E2677" t="s">
        <v>6</v>
      </c>
      <c r="F2677" s="4">
        <v>11335</v>
      </c>
      <c r="G2677" s="6" t="str" cm="1">
        <f t="array" ref="G2677">IFERROR(VLOOKUP(VALUE(Table13[[#This Row],[County FIPS]]), IFERROR(IF(VALUE([1]!New_Licenses[#Data])=0, "Pending", VALUE([1]!New_Licenses[#Data])), [1]!New_Licenses[#Data]), 8, FALSE), "N/A")</f>
        <v>N/A</v>
      </c>
      <c r="H2677" s="9" t="str">
        <f>IF(AND(Table13[[#This Row],[Call Sign]]&lt;&gt;"N/A", Table13[[#This Row],[Call Sign]]&lt;&gt;"Pending"), "Y", "N")</f>
        <v>N</v>
      </c>
      <c r="I2677" s="10" t="str" cm="1">
        <f t="array" ref="I26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7" s="6" t="str" cm="1">
        <f t="array" ref="J2677">IF(IFERROR(VLOOKUP(VALUE(Table13[[#This Row],[County FIPS]]), IFERROR(IF(VALUE([1]!New_Leases[#Data])=0, "Pending", VALUE([1]!New_Leases[#Data])), [1]!New_Leases[#Data]), 13, FALSE), "N")="Active", "Y", "N")</f>
        <v>N</v>
      </c>
      <c r="K2677" s="9" t="str" cm="1">
        <f t="array" ref="K26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7" s="9" t="str" cm="1">
        <f t="array" ref="L26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7" s="11" t="str" cm="1">
        <f t="array" ref="M26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7" s="9" t="str" cm="1">
        <f t="array" ref="N2677">IF(IFERROR(VLOOKUP(VALUE(Table13[[#This Row],[County FIPS]]), VALUE([1]!Assignments_of_Authorization[#Data]), 1, FALSE), "N")&lt;&gt;"N", "Y", "N")</f>
        <v>N</v>
      </c>
      <c r="O2677" s="9" t="str" cm="1">
        <f t="array" ref="O26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7" s="9" t="str" cm="1">
        <f t="array" ref="P26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7" s="9" t="str" cm="1">
        <f t="array" ref="Q26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8" spans="2:17" x14ac:dyDescent="0.25">
      <c r="B2678" s="8" t="s">
        <v>4723</v>
      </c>
      <c r="C2678" t="s">
        <v>1575</v>
      </c>
      <c r="D2678" t="s">
        <v>1668</v>
      </c>
      <c r="E2678" t="s">
        <v>6</v>
      </c>
      <c r="F2678" s="4">
        <v>21243</v>
      </c>
      <c r="G2678" s="6" t="str" cm="1">
        <f t="array" ref="G2678">IFERROR(VLOOKUP(VALUE(Table13[[#This Row],[County FIPS]]), IFERROR(IF(VALUE([1]!New_Licenses[#Data])=0, "Pending", VALUE([1]!New_Licenses[#Data])), [1]!New_Licenses[#Data]), 8, FALSE), "N/A")</f>
        <v>N/A</v>
      </c>
      <c r="H2678" s="9" t="str">
        <f>IF(AND(Table13[[#This Row],[Call Sign]]&lt;&gt;"N/A", Table13[[#This Row],[Call Sign]]&lt;&gt;"Pending"), "Y", "N")</f>
        <v>N</v>
      </c>
      <c r="I2678" s="10" t="str" cm="1">
        <f t="array" ref="I26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8" s="6" t="str" cm="1">
        <f t="array" ref="J2678">IF(IFERROR(VLOOKUP(VALUE(Table13[[#This Row],[County FIPS]]), IFERROR(IF(VALUE([1]!New_Leases[#Data])=0, "Pending", VALUE([1]!New_Leases[#Data])), [1]!New_Leases[#Data]), 13, FALSE), "N")="Active", "Y", "N")</f>
        <v>N</v>
      </c>
      <c r="K2678" s="9" t="str" cm="1">
        <f t="array" ref="K26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8" s="9" t="str" cm="1">
        <f t="array" ref="L26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8" s="11" t="str" cm="1">
        <f t="array" ref="M26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8" s="9" t="str" cm="1">
        <f t="array" ref="N2678">IF(IFERROR(VLOOKUP(VALUE(Table13[[#This Row],[County FIPS]]), VALUE([1]!Assignments_of_Authorization[#Data]), 1, FALSE), "N")&lt;&gt;"N", "Y", "N")</f>
        <v>N</v>
      </c>
      <c r="O2678" s="9" t="str" cm="1">
        <f t="array" ref="O26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8" s="9" t="str" cm="1">
        <f t="array" ref="P26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8" s="9" t="str" cm="1">
        <f t="array" ref="Q26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79" spans="2:17" x14ac:dyDescent="0.25">
      <c r="B2679" s="8" t="s">
        <v>4724</v>
      </c>
      <c r="C2679" t="s">
        <v>1575</v>
      </c>
      <c r="D2679" t="s">
        <v>1669</v>
      </c>
      <c r="E2679" t="s">
        <v>6</v>
      </c>
      <c r="F2679" s="4">
        <v>64</v>
      </c>
      <c r="G2679" s="6" t="str" cm="1">
        <f t="array" ref="G2679">IFERROR(VLOOKUP(VALUE(Table13[[#This Row],[County FIPS]]), IFERROR(IF(VALUE([1]!New_Licenses[#Data])=0, "Pending", VALUE([1]!New_Licenses[#Data])), [1]!New_Licenses[#Data]), 8, FALSE), "N/A")</f>
        <v>N/A</v>
      </c>
      <c r="H2679" s="9" t="str">
        <f>IF(AND(Table13[[#This Row],[Call Sign]]&lt;&gt;"N/A", Table13[[#This Row],[Call Sign]]&lt;&gt;"Pending"), "Y", "N")</f>
        <v>N</v>
      </c>
      <c r="I2679" s="10" t="str" cm="1">
        <f t="array" ref="I26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79" s="6" t="str" cm="1">
        <f t="array" ref="J2679">IF(IFERROR(VLOOKUP(VALUE(Table13[[#This Row],[County FIPS]]), IFERROR(IF(VALUE([1]!New_Leases[#Data])=0, "Pending", VALUE([1]!New_Leases[#Data])), [1]!New_Leases[#Data]), 13, FALSE), "N")="Active", "Y", "N")</f>
        <v>N</v>
      </c>
      <c r="K2679" s="9" t="str" cm="1">
        <f t="array" ref="K26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79" s="9" t="str" cm="1">
        <f t="array" ref="L26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79" s="11" t="str" cm="1">
        <f t="array" ref="M26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79" s="9" t="str" cm="1">
        <f t="array" ref="N2679">IF(IFERROR(VLOOKUP(VALUE(Table13[[#This Row],[County FIPS]]), VALUE([1]!Assignments_of_Authorization[#Data]), 1, FALSE), "N")&lt;&gt;"N", "Y", "N")</f>
        <v>N</v>
      </c>
      <c r="O2679" s="9" t="str" cm="1">
        <f t="array" ref="O26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79" s="9" t="str" cm="1">
        <f t="array" ref="P26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79" s="9" t="str" cm="1">
        <f t="array" ref="Q26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0" spans="2:17" x14ac:dyDescent="0.25">
      <c r="B2680" s="8" t="s">
        <v>4725</v>
      </c>
      <c r="C2680" t="s">
        <v>1575</v>
      </c>
      <c r="D2680" t="s">
        <v>1670</v>
      </c>
      <c r="E2680" t="s">
        <v>8</v>
      </c>
      <c r="F2680" s="4">
        <v>310639</v>
      </c>
      <c r="G2680" s="6" t="str" cm="1">
        <f t="array" ref="G2680">IFERROR(VLOOKUP(VALUE(Table13[[#This Row],[County FIPS]]), IFERROR(IF(VALUE([1]!New_Licenses[#Data])=0, "Pending", VALUE([1]!New_Licenses[#Data])), [1]!New_Licenses[#Data]), 8, FALSE), "N/A")</f>
        <v>N/A</v>
      </c>
      <c r="H2680" s="9" t="str">
        <f>IF(AND(Table13[[#This Row],[Call Sign]]&lt;&gt;"N/A", Table13[[#This Row],[Call Sign]]&lt;&gt;"Pending"), "Y", "N")</f>
        <v>N</v>
      </c>
      <c r="I2680" s="10" t="str" cm="1">
        <f t="array" ref="I26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0" s="6" t="str" cm="1">
        <f t="array" ref="J2680">IF(IFERROR(VLOOKUP(VALUE(Table13[[#This Row],[County FIPS]]), IFERROR(IF(VALUE([1]!New_Leases[#Data])=0, "Pending", VALUE([1]!New_Leases[#Data])), [1]!New_Leases[#Data]), 13, FALSE), "N")="Active", "Y", "N")</f>
        <v>N</v>
      </c>
      <c r="K2680" s="9" t="str" cm="1">
        <f t="array" ref="K26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0" s="9" t="str" cm="1">
        <f t="array" ref="L26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0" s="11" t="str" cm="1">
        <f t="array" ref="M26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0" s="9" t="str" cm="1">
        <f t="array" ref="N2680">IF(IFERROR(VLOOKUP(VALUE(Table13[[#This Row],[County FIPS]]), VALUE([1]!Assignments_of_Authorization[#Data]), 1, FALSE), "N")&lt;&gt;"N", "Y", "N")</f>
        <v>N</v>
      </c>
      <c r="O2680" s="9" t="str" cm="1">
        <f t="array" ref="O26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0" s="9" t="str" cm="1">
        <f t="array" ref="P26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0" s="9" t="str" cm="1">
        <f t="array" ref="Q26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1" spans="2:17" x14ac:dyDescent="0.25">
      <c r="B2681" s="8" t="s">
        <v>4726</v>
      </c>
      <c r="C2681" t="s">
        <v>1575</v>
      </c>
      <c r="D2681" t="s">
        <v>1671</v>
      </c>
      <c r="E2681" t="s">
        <v>6</v>
      </c>
      <c r="F2681" s="4">
        <v>5596</v>
      </c>
      <c r="G2681" s="6" t="str" cm="1">
        <f t="array" ref="G2681">IFERROR(VLOOKUP(VALUE(Table13[[#This Row],[County FIPS]]), IFERROR(IF(VALUE([1]!New_Licenses[#Data])=0, "Pending", VALUE([1]!New_Licenses[#Data])), [1]!New_Licenses[#Data]), 8, FALSE), "N/A")</f>
        <v>N/A</v>
      </c>
      <c r="H2681" s="9" t="str">
        <f>IF(AND(Table13[[#This Row],[Call Sign]]&lt;&gt;"N/A", Table13[[#This Row],[Call Sign]]&lt;&gt;"Pending"), "Y", "N")</f>
        <v>N</v>
      </c>
      <c r="I2681" s="10" t="str" cm="1">
        <f t="array" ref="I26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1" s="6" t="str" cm="1">
        <f t="array" ref="J2681">IF(IFERROR(VLOOKUP(VALUE(Table13[[#This Row],[County FIPS]]), IFERROR(IF(VALUE([1]!New_Leases[#Data])=0, "Pending", VALUE([1]!New_Leases[#Data])), [1]!New_Leases[#Data]), 13, FALSE), "N")="Active", "Y", "N")</f>
        <v>N</v>
      </c>
      <c r="K2681" s="9" t="str" cm="1">
        <f t="array" ref="K26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1" s="9" t="str" cm="1">
        <f t="array" ref="L26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1" s="11" t="str" cm="1">
        <f t="array" ref="M26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1" s="9" t="str" cm="1">
        <f t="array" ref="N2681">IF(IFERROR(VLOOKUP(VALUE(Table13[[#This Row],[County FIPS]]), VALUE([1]!Assignments_of_Authorization[#Data]), 1, FALSE), "N")&lt;&gt;"N", "Y", "N")</f>
        <v>N</v>
      </c>
      <c r="O2681" s="9" t="str" cm="1">
        <f t="array" ref="O26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1" s="9" t="str" cm="1">
        <f t="array" ref="P26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1" s="9" t="str" cm="1">
        <f t="array" ref="Q26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2" spans="2:17" x14ac:dyDescent="0.25">
      <c r="B2682" s="8" t="s">
        <v>4727</v>
      </c>
      <c r="C2682" t="s">
        <v>1575</v>
      </c>
      <c r="D2682" t="s">
        <v>1672</v>
      </c>
      <c r="E2682" t="s">
        <v>6</v>
      </c>
      <c r="F2682" s="4">
        <v>7630</v>
      </c>
      <c r="G2682" s="6" t="str" cm="1">
        <f t="array" ref="G2682">IFERROR(VLOOKUP(VALUE(Table13[[#This Row],[County FIPS]]), IFERROR(IF(VALUE([1]!New_Licenses[#Data])=0, "Pending", VALUE([1]!New_Licenses[#Data])), [1]!New_Licenses[#Data]), 8, FALSE), "N/A")</f>
        <v>N/A</v>
      </c>
      <c r="H2682" s="9" t="str">
        <f>IF(AND(Table13[[#This Row],[Call Sign]]&lt;&gt;"N/A", Table13[[#This Row],[Call Sign]]&lt;&gt;"Pending"), "Y", "N")</f>
        <v>N</v>
      </c>
      <c r="I2682" s="10" t="str" cm="1">
        <f t="array" ref="I26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2" s="6" t="str" cm="1">
        <f t="array" ref="J2682">IF(IFERROR(VLOOKUP(VALUE(Table13[[#This Row],[County FIPS]]), IFERROR(IF(VALUE([1]!New_Leases[#Data])=0, "Pending", VALUE([1]!New_Leases[#Data])), [1]!New_Leases[#Data]), 13, FALSE), "N")="Active", "Y", "N")</f>
        <v>N</v>
      </c>
      <c r="K2682" s="9" t="str" cm="1">
        <f t="array" ref="K26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2" s="9" t="str" cm="1">
        <f t="array" ref="L26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2" s="11" t="str" cm="1">
        <f t="array" ref="M26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2" s="9" t="str" cm="1">
        <f t="array" ref="N2682">IF(IFERROR(VLOOKUP(VALUE(Table13[[#This Row],[County FIPS]]), VALUE([1]!Assignments_of_Authorization[#Data]), 1, FALSE), "N")&lt;&gt;"N", "Y", "N")</f>
        <v>N</v>
      </c>
      <c r="O2682" s="9" t="str" cm="1">
        <f t="array" ref="O26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2" s="9" t="str" cm="1">
        <f t="array" ref="P26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2" s="9" t="str" cm="1">
        <f t="array" ref="Q26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3" spans="2:17" x14ac:dyDescent="0.25">
      <c r="B2683" s="8" t="s">
        <v>4728</v>
      </c>
      <c r="C2683" t="s">
        <v>1575</v>
      </c>
      <c r="D2683" t="s">
        <v>1673</v>
      </c>
      <c r="E2683" t="s">
        <v>8</v>
      </c>
      <c r="F2683" s="4">
        <v>260579</v>
      </c>
      <c r="G2683" s="6" t="str" cm="1">
        <f t="array" ref="G2683">IFERROR(VLOOKUP(VALUE(Table13[[#This Row],[County FIPS]]), IFERROR(IF(VALUE([1]!New_Licenses[#Data])=0, "Pending", VALUE([1]!New_Licenses[#Data])), [1]!New_Licenses[#Data]), 8, FALSE), "N/A")</f>
        <v>N/A</v>
      </c>
      <c r="H2683" s="9" t="str">
        <f>IF(AND(Table13[[#This Row],[Call Sign]]&lt;&gt;"N/A", Table13[[#This Row],[Call Sign]]&lt;&gt;"Pending"), "Y", "N")</f>
        <v>N</v>
      </c>
      <c r="I2683" s="10" t="str" cm="1">
        <f t="array" ref="I26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3" s="6" t="str" cm="1">
        <f t="array" ref="J2683">IF(IFERROR(VLOOKUP(VALUE(Table13[[#This Row],[County FIPS]]), IFERROR(IF(VALUE([1]!New_Leases[#Data])=0, "Pending", VALUE([1]!New_Leases[#Data])), [1]!New_Leases[#Data]), 13, FALSE), "N")="Active", "Y", "N")</f>
        <v>N</v>
      </c>
      <c r="K2683" s="9" t="str" cm="1">
        <f t="array" ref="K26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3" s="9" t="str" cm="1">
        <f t="array" ref="L26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3" s="11" t="str" cm="1">
        <f t="array" ref="M26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3" s="9" t="str" cm="1">
        <f t="array" ref="N2683">IF(IFERROR(VLOOKUP(VALUE(Table13[[#This Row],[County FIPS]]), VALUE([1]!Assignments_of_Authorization[#Data]), 1, FALSE), "N")&lt;&gt;"N", "Y", "N")</f>
        <v>N</v>
      </c>
      <c r="O2683" s="9" t="str" cm="1">
        <f t="array" ref="O26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3" s="9" t="str" cm="1">
        <f t="array" ref="P26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3" s="9" t="str" cm="1">
        <f t="array" ref="Q26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4" spans="2:17" x14ac:dyDescent="0.25">
      <c r="B2684" s="8" t="s">
        <v>4729</v>
      </c>
      <c r="C2684" t="s">
        <v>1575</v>
      </c>
      <c r="D2684" t="s">
        <v>1674</v>
      </c>
      <c r="E2684" t="s">
        <v>6</v>
      </c>
      <c r="F2684" s="4">
        <v>600</v>
      </c>
      <c r="G2684" s="6" t="str" cm="1">
        <f t="array" ref="G2684">IFERROR(VLOOKUP(VALUE(Table13[[#This Row],[County FIPS]]), IFERROR(IF(VALUE([1]!New_Licenses[#Data])=0, "Pending", VALUE([1]!New_Licenses[#Data])), [1]!New_Licenses[#Data]), 8, FALSE), "N/A")</f>
        <v>N/A</v>
      </c>
      <c r="H2684" s="9" t="str">
        <f>IF(AND(Table13[[#This Row],[Call Sign]]&lt;&gt;"N/A", Table13[[#This Row],[Call Sign]]&lt;&gt;"Pending"), "Y", "N")</f>
        <v>N</v>
      </c>
      <c r="I2684" s="10" t="str" cm="1">
        <f t="array" ref="I26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4" s="6" t="str" cm="1">
        <f t="array" ref="J2684">IF(IFERROR(VLOOKUP(VALUE(Table13[[#This Row],[County FIPS]]), IFERROR(IF(VALUE([1]!New_Leases[#Data])=0, "Pending", VALUE([1]!New_Leases[#Data])), [1]!New_Leases[#Data]), 13, FALSE), "N")="Active", "Y", "N")</f>
        <v>N</v>
      </c>
      <c r="K2684" s="9" t="str" cm="1">
        <f t="array" ref="K26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4" s="9" t="str" cm="1">
        <f t="array" ref="L26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4" s="11" t="str" cm="1">
        <f t="array" ref="M26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4" s="9" t="str" cm="1">
        <f t="array" ref="N2684">IF(IFERROR(VLOOKUP(VALUE(Table13[[#This Row],[County FIPS]]), VALUE([1]!Assignments_of_Authorization[#Data]), 1, FALSE), "N")&lt;&gt;"N", "Y", "N")</f>
        <v>N</v>
      </c>
      <c r="O2684" s="9" t="str" cm="1">
        <f t="array" ref="O26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4" s="9" t="str" cm="1">
        <f t="array" ref="P26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4" s="9" t="str" cm="1">
        <f t="array" ref="Q26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5" spans="2:17" x14ac:dyDescent="0.25">
      <c r="B2685" s="8" t="s">
        <v>4730</v>
      </c>
      <c r="C2685" t="s">
        <v>1575</v>
      </c>
      <c r="D2685" t="s">
        <v>51</v>
      </c>
      <c r="E2685" t="s">
        <v>6</v>
      </c>
      <c r="F2685" s="4">
        <v>13455</v>
      </c>
      <c r="G2685" s="6" t="str" cm="1">
        <f t="array" ref="G2685">IFERROR(VLOOKUP(VALUE(Table13[[#This Row],[County FIPS]]), IFERROR(IF(VALUE([1]!New_Licenses[#Data])=0, "Pending", VALUE([1]!New_Licenses[#Data])), [1]!New_Licenses[#Data]), 8, FALSE), "N/A")</f>
        <v>N/A</v>
      </c>
      <c r="H2685" s="9" t="str">
        <f>IF(AND(Table13[[#This Row],[Call Sign]]&lt;&gt;"N/A", Table13[[#This Row],[Call Sign]]&lt;&gt;"Pending"), "Y", "N")</f>
        <v>N</v>
      </c>
      <c r="I2685" s="10" t="str" cm="1">
        <f t="array" ref="I26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5" s="6" t="str" cm="1">
        <f t="array" ref="J2685">IF(IFERROR(VLOOKUP(VALUE(Table13[[#This Row],[County FIPS]]), IFERROR(IF(VALUE([1]!New_Leases[#Data])=0, "Pending", VALUE([1]!New_Leases[#Data])), [1]!New_Leases[#Data]), 13, FALSE), "N")="Active", "Y", "N")</f>
        <v>N</v>
      </c>
      <c r="K2685" s="9" t="str" cm="1">
        <f t="array" ref="K26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5" s="9" t="str" cm="1">
        <f t="array" ref="L26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5" s="11" t="str" cm="1">
        <f t="array" ref="M26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5" s="9" t="str" cm="1">
        <f t="array" ref="N2685">IF(IFERROR(VLOOKUP(VALUE(Table13[[#This Row],[County FIPS]]), VALUE([1]!Assignments_of_Authorization[#Data]), 1, FALSE), "N")&lt;&gt;"N", "Y", "N")</f>
        <v>N</v>
      </c>
      <c r="O2685" s="9" t="str" cm="1">
        <f t="array" ref="O26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5" s="9" t="str" cm="1">
        <f t="array" ref="P26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5" s="9" t="str" cm="1">
        <f t="array" ref="Q26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6" spans="2:17" x14ac:dyDescent="0.25">
      <c r="B2686" s="8" t="s">
        <v>4731</v>
      </c>
      <c r="C2686" t="s">
        <v>1575</v>
      </c>
      <c r="D2686" t="s">
        <v>53</v>
      </c>
      <c r="E2686" t="s">
        <v>6</v>
      </c>
      <c r="F2686" s="4">
        <v>9725</v>
      </c>
      <c r="G2686" s="6" t="str" cm="1">
        <f t="array" ref="G2686">IFERROR(VLOOKUP(VALUE(Table13[[#This Row],[County FIPS]]), IFERROR(IF(VALUE([1]!New_Licenses[#Data])=0, "Pending", VALUE([1]!New_Licenses[#Data])), [1]!New_Licenses[#Data]), 8, FALSE), "N/A")</f>
        <v>N/A</v>
      </c>
      <c r="H2686" s="9" t="str">
        <f>IF(AND(Table13[[#This Row],[Call Sign]]&lt;&gt;"N/A", Table13[[#This Row],[Call Sign]]&lt;&gt;"Pending"), "Y", "N")</f>
        <v>N</v>
      </c>
      <c r="I2686" s="10" t="str" cm="1">
        <f t="array" ref="I26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6" s="6" t="str" cm="1">
        <f t="array" ref="J2686">IF(IFERROR(VLOOKUP(VALUE(Table13[[#This Row],[County FIPS]]), IFERROR(IF(VALUE([1]!New_Leases[#Data])=0, "Pending", VALUE([1]!New_Leases[#Data])), [1]!New_Leases[#Data]), 13, FALSE), "N")="Active", "Y", "N")</f>
        <v>N</v>
      </c>
      <c r="K2686" s="9" t="str" cm="1">
        <f t="array" ref="K26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6" s="9" t="str" cm="1">
        <f t="array" ref="L26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6" s="11" t="str" cm="1">
        <f t="array" ref="M26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6" s="9" t="str" cm="1">
        <f t="array" ref="N2686">IF(IFERROR(VLOOKUP(VALUE(Table13[[#This Row],[County FIPS]]), VALUE([1]!Assignments_of_Authorization[#Data]), 1, FALSE), "N")&lt;&gt;"N", "Y", "N")</f>
        <v>N</v>
      </c>
      <c r="O2686" s="9" t="str" cm="1">
        <f t="array" ref="O26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6" s="9" t="str" cm="1">
        <f t="array" ref="P26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6" s="9" t="str" cm="1">
        <f t="array" ref="Q26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7" spans="2:17" x14ac:dyDescent="0.25">
      <c r="B2687" s="8" t="s">
        <v>4732</v>
      </c>
      <c r="C2687" t="s">
        <v>1575</v>
      </c>
      <c r="D2687" t="s">
        <v>338</v>
      </c>
      <c r="E2687" t="s">
        <v>6</v>
      </c>
      <c r="F2687" s="4">
        <v>5237</v>
      </c>
      <c r="G2687" s="6" t="str" cm="1">
        <f t="array" ref="G2687">IFERROR(VLOOKUP(VALUE(Table13[[#This Row],[County FIPS]]), IFERROR(IF(VALUE([1]!New_Licenses[#Data])=0, "Pending", VALUE([1]!New_Licenses[#Data])), [1]!New_Licenses[#Data]), 8, FALSE), "N/A")</f>
        <v>N/A</v>
      </c>
      <c r="H2687" s="9" t="str">
        <f>IF(AND(Table13[[#This Row],[Call Sign]]&lt;&gt;"N/A", Table13[[#This Row],[Call Sign]]&lt;&gt;"Pending"), "Y", "N")</f>
        <v>N</v>
      </c>
      <c r="I2687" s="10" t="str" cm="1">
        <f t="array" ref="I26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7" s="6" t="str" cm="1">
        <f t="array" ref="J2687">IF(IFERROR(VLOOKUP(VALUE(Table13[[#This Row],[County FIPS]]), IFERROR(IF(VALUE([1]!New_Leases[#Data])=0, "Pending", VALUE([1]!New_Leases[#Data])), [1]!New_Leases[#Data]), 13, FALSE), "N")="Active", "Y", "N")</f>
        <v>N</v>
      </c>
      <c r="K2687" s="9" t="str" cm="1">
        <f t="array" ref="K26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7" s="9" t="str" cm="1">
        <f t="array" ref="L26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7" s="11" t="str" cm="1">
        <f t="array" ref="M26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7" s="9" t="str" cm="1">
        <f t="array" ref="N2687">IF(IFERROR(VLOOKUP(VALUE(Table13[[#This Row],[County FIPS]]), VALUE([1]!Assignments_of_Authorization[#Data]), 1, FALSE), "N")&lt;&gt;"N", "Y", "N")</f>
        <v>N</v>
      </c>
      <c r="O2687" s="9" t="str" cm="1">
        <f t="array" ref="O26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7" s="9" t="str" cm="1">
        <f t="array" ref="P26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7" s="9" t="str" cm="1">
        <f t="array" ref="Q26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8" spans="2:17" x14ac:dyDescent="0.25">
      <c r="B2688" s="8" t="s">
        <v>4733</v>
      </c>
      <c r="C2688" t="s">
        <v>1575</v>
      </c>
      <c r="D2688" t="s">
        <v>540</v>
      </c>
      <c r="E2688" t="s">
        <v>6</v>
      </c>
      <c r="F2688" s="4">
        <v>3953</v>
      </c>
      <c r="G2688" s="6" t="str" cm="1">
        <f t="array" ref="G2688">IFERROR(VLOOKUP(VALUE(Table13[[#This Row],[County FIPS]]), IFERROR(IF(VALUE([1]!New_Licenses[#Data])=0, "Pending", VALUE([1]!New_Licenses[#Data])), [1]!New_Licenses[#Data]), 8, FALSE), "N/A")</f>
        <v>N/A</v>
      </c>
      <c r="H2688" s="9" t="str">
        <f>IF(AND(Table13[[#This Row],[Call Sign]]&lt;&gt;"N/A", Table13[[#This Row],[Call Sign]]&lt;&gt;"Pending"), "Y", "N")</f>
        <v>N</v>
      </c>
      <c r="I2688" s="10" t="str" cm="1">
        <f t="array" ref="I26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8" s="6" t="str" cm="1">
        <f t="array" ref="J2688">IF(IFERROR(VLOOKUP(VALUE(Table13[[#This Row],[County FIPS]]), IFERROR(IF(VALUE([1]!New_Leases[#Data])=0, "Pending", VALUE([1]!New_Leases[#Data])), [1]!New_Leases[#Data]), 13, FALSE), "N")="Active", "Y", "N")</f>
        <v>N</v>
      </c>
      <c r="K2688" s="9" t="str" cm="1">
        <f t="array" ref="K26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8" s="9" t="str" cm="1">
        <f t="array" ref="L26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8" s="11" t="str" cm="1">
        <f t="array" ref="M26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8" s="9" t="str" cm="1">
        <f t="array" ref="N2688">IF(IFERROR(VLOOKUP(VALUE(Table13[[#This Row],[County FIPS]]), VALUE([1]!Assignments_of_Authorization[#Data]), 1, FALSE), "N")&lt;&gt;"N", "Y", "N")</f>
        <v>N</v>
      </c>
      <c r="O2688" s="9" t="str" cm="1">
        <f t="array" ref="O26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8" s="9" t="str" cm="1">
        <f t="array" ref="P26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8" s="9" t="str" cm="1">
        <f t="array" ref="Q26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89" spans="2:17" x14ac:dyDescent="0.25">
      <c r="B2689" s="8" t="s">
        <v>4734</v>
      </c>
      <c r="C2689" t="s">
        <v>1575</v>
      </c>
      <c r="D2689" t="s">
        <v>1675</v>
      </c>
      <c r="E2689" t="s">
        <v>6</v>
      </c>
      <c r="F2689" s="4">
        <v>36255</v>
      </c>
      <c r="G2689" s="6" t="str" cm="1">
        <f t="array" ref="G2689">IFERROR(VLOOKUP(VALUE(Table13[[#This Row],[County FIPS]]), IFERROR(IF(VALUE([1]!New_Licenses[#Data])=0, "Pending", VALUE([1]!New_Licenses[#Data])), [1]!New_Licenses[#Data]), 8, FALSE), "N/A")</f>
        <v>N/A</v>
      </c>
      <c r="H2689" s="9" t="str">
        <f>IF(AND(Table13[[#This Row],[Call Sign]]&lt;&gt;"N/A", Table13[[#This Row],[Call Sign]]&lt;&gt;"Pending"), "Y", "N")</f>
        <v>N</v>
      </c>
      <c r="I2689" s="10" t="str" cm="1">
        <f t="array" ref="I26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89" s="6" t="str" cm="1">
        <f t="array" ref="J2689">IF(IFERROR(VLOOKUP(VALUE(Table13[[#This Row],[County FIPS]]), IFERROR(IF(VALUE([1]!New_Leases[#Data])=0, "Pending", VALUE([1]!New_Leases[#Data])), [1]!New_Leases[#Data]), 13, FALSE), "N")="Active", "Y", "N")</f>
        <v>N</v>
      </c>
      <c r="K2689" s="9" t="str" cm="1">
        <f t="array" ref="K26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89" s="9" t="str" cm="1">
        <f t="array" ref="L26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89" s="11" t="str" cm="1">
        <f t="array" ref="M26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89" s="9" t="str" cm="1">
        <f t="array" ref="N2689">IF(IFERROR(VLOOKUP(VALUE(Table13[[#This Row],[County FIPS]]), VALUE([1]!Assignments_of_Authorization[#Data]), 1, FALSE), "N")&lt;&gt;"N", "Y", "N")</f>
        <v>N</v>
      </c>
      <c r="O2689" s="9" t="str" cm="1">
        <f t="array" ref="O26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89" s="9" t="str" cm="1">
        <f t="array" ref="P26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89" s="9" t="str" cm="1">
        <f t="array" ref="Q26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0" spans="2:17" x14ac:dyDescent="0.25">
      <c r="B2690" s="8" t="s">
        <v>4735</v>
      </c>
      <c r="C2690" t="s">
        <v>1575</v>
      </c>
      <c r="D2690" t="s">
        <v>1676</v>
      </c>
      <c r="E2690" t="s">
        <v>6</v>
      </c>
      <c r="F2690" s="4">
        <v>57887</v>
      </c>
      <c r="G2690" s="6" t="str" cm="1">
        <f t="array" ref="G2690">IFERROR(VLOOKUP(VALUE(Table13[[#This Row],[County FIPS]]), IFERROR(IF(VALUE([1]!New_Licenses[#Data])=0, "Pending", VALUE([1]!New_Licenses[#Data])), [1]!New_Licenses[#Data]), 8, FALSE), "N/A")</f>
        <v>N/A</v>
      </c>
      <c r="H2690" s="9" t="str">
        <f>IF(AND(Table13[[#This Row],[Call Sign]]&lt;&gt;"N/A", Table13[[#This Row],[Call Sign]]&lt;&gt;"Pending"), "Y", "N")</f>
        <v>N</v>
      </c>
      <c r="I2690" s="10" t="str" cm="1">
        <f t="array" ref="I26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0" s="6" t="str" cm="1">
        <f t="array" ref="J2690">IF(IFERROR(VLOOKUP(VALUE(Table13[[#This Row],[County FIPS]]), IFERROR(IF(VALUE([1]!New_Leases[#Data])=0, "Pending", VALUE([1]!New_Leases[#Data])), [1]!New_Leases[#Data]), 13, FALSE), "N")="Active", "Y", "N")</f>
        <v>N</v>
      </c>
      <c r="K2690" s="9" t="str" cm="1">
        <f t="array" ref="K26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0" s="9" t="str" cm="1">
        <f t="array" ref="L26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0" s="11" t="str" cm="1">
        <f t="array" ref="M26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0" s="9" t="str" cm="1">
        <f t="array" ref="N2690">IF(IFERROR(VLOOKUP(VALUE(Table13[[#This Row],[County FIPS]]), VALUE([1]!Assignments_of_Authorization[#Data]), 1, FALSE), "N")&lt;&gt;"N", "Y", "N")</f>
        <v>N</v>
      </c>
      <c r="O2690" s="9" t="str" cm="1">
        <f t="array" ref="O26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0" s="9" t="str" cm="1">
        <f t="array" ref="P26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0" s="9" t="str" cm="1">
        <f t="array" ref="Q26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1" spans="2:17" x14ac:dyDescent="0.25">
      <c r="B2691" s="8" t="s">
        <v>4736</v>
      </c>
      <c r="C2691" t="s">
        <v>1575</v>
      </c>
      <c r="D2691" t="s">
        <v>1368</v>
      </c>
      <c r="E2691" t="s">
        <v>6</v>
      </c>
      <c r="F2691" s="4">
        <v>50748</v>
      </c>
      <c r="G2691" s="6" t="str" cm="1">
        <f t="array" ref="G2691">IFERROR(VLOOKUP(VALUE(Table13[[#This Row],[County FIPS]]), IFERROR(IF(VALUE([1]!New_Licenses[#Data])=0, "Pending", VALUE([1]!New_Licenses[#Data])), [1]!New_Licenses[#Data]), 8, FALSE), "N/A")</f>
        <v>N/A</v>
      </c>
      <c r="H2691" s="9" t="str">
        <f>IF(AND(Table13[[#This Row],[Call Sign]]&lt;&gt;"N/A", Table13[[#This Row],[Call Sign]]&lt;&gt;"Pending"), "Y", "N")</f>
        <v>N</v>
      </c>
      <c r="I2691" s="10" t="str" cm="1">
        <f t="array" ref="I26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1" s="6" t="str" cm="1">
        <f t="array" ref="J2691">IF(IFERROR(VLOOKUP(VALUE(Table13[[#This Row],[County FIPS]]), IFERROR(IF(VALUE([1]!New_Leases[#Data])=0, "Pending", VALUE([1]!New_Leases[#Data])), [1]!New_Leases[#Data]), 13, FALSE), "N")="Active", "Y", "N")</f>
        <v>N</v>
      </c>
      <c r="K2691" s="9" t="str" cm="1">
        <f t="array" ref="K26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1" s="9" t="str" cm="1">
        <f t="array" ref="L26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1" s="11" t="str" cm="1">
        <f t="array" ref="M26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1" s="9" t="str" cm="1">
        <f t="array" ref="N2691">IF(IFERROR(VLOOKUP(VALUE(Table13[[#This Row],[County FIPS]]), VALUE([1]!Assignments_of_Authorization[#Data]), 1, FALSE), "N")&lt;&gt;"N", "Y", "N")</f>
        <v>N</v>
      </c>
      <c r="O2691" s="9" t="str" cm="1">
        <f t="array" ref="O26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1" s="9" t="str" cm="1">
        <f t="array" ref="P26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1" s="9" t="str" cm="1">
        <f t="array" ref="Q26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2" spans="2:17" x14ac:dyDescent="0.25">
      <c r="B2692" s="8" t="s">
        <v>4737</v>
      </c>
      <c r="C2692" t="s">
        <v>1575</v>
      </c>
      <c r="D2692" t="s">
        <v>542</v>
      </c>
      <c r="E2692" t="s">
        <v>6</v>
      </c>
      <c r="F2692" s="4">
        <v>1962</v>
      </c>
      <c r="G2692" s="6" t="str" cm="1">
        <f t="array" ref="G2692">IFERROR(VLOOKUP(VALUE(Table13[[#This Row],[County FIPS]]), IFERROR(IF(VALUE([1]!New_Licenses[#Data])=0, "Pending", VALUE([1]!New_Licenses[#Data])), [1]!New_Licenses[#Data]), 8, FALSE), "N/A")</f>
        <v>N/A</v>
      </c>
      <c r="H2692" s="9" t="str">
        <f>IF(AND(Table13[[#This Row],[Call Sign]]&lt;&gt;"N/A", Table13[[#This Row],[Call Sign]]&lt;&gt;"Pending"), "Y", "N")</f>
        <v>N</v>
      </c>
      <c r="I2692" s="10" t="str" cm="1">
        <f t="array" ref="I26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2" s="6" t="str" cm="1">
        <f t="array" ref="J2692">IF(IFERROR(VLOOKUP(VALUE(Table13[[#This Row],[County FIPS]]), IFERROR(IF(VALUE([1]!New_Leases[#Data])=0, "Pending", VALUE([1]!New_Leases[#Data])), [1]!New_Leases[#Data]), 13, FALSE), "N")="Active", "Y", "N")</f>
        <v>N</v>
      </c>
      <c r="K2692" s="9" t="str" cm="1">
        <f t="array" ref="K26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2" s="9" t="str" cm="1">
        <f t="array" ref="L26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2" s="11" t="str" cm="1">
        <f t="array" ref="M26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2" s="9" t="str" cm="1">
        <f t="array" ref="N2692">IF(IFERROR(VLOOKUP(VALUE(Table13[[#This Row],[County FIPS]]), VALUE([1]!Assignments_of_Authorization[#Data]), 1, FALSE), "N")&lt;&gt;"N", "Y", "N")</f>
        <v>N</v>
      </c>
      <c r="O2692" s="9" t="str" cm="1">
        <f t="array" ref="O26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2" s="9" t="str" cm="1">
        <f t="array" ref="P26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2" s="9" t="str" cm="1">
        <f t="array" ref="Q26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3" spans="2:17" x14ac:dyDescent="0.25">
      <c r="B2693" s="8" t="s">
        <v>4738</v>
      </c>
      <c r="C2693" t="s">
        <v>1575</v>
      </c>
      <c r="D2693" t="s">
        <v>921</v>
      </c>
      <c r="E2693" t="s">
        <v>8</v>
      </c>
      <c r="F2693" s="4">
        <v>169983</v>
      </c>
      <c r="G2693" s="6" t="str" cm="1">
        <f t="array" ref="G2693">IFERROR(VLOOKUP(VALUE(Table13[[#This Row],[County FIPS]]), IFERROR(IF(VALUE([1]!New_Licenses[#Data])=0, "Pending", VALUE([1]!New_Licenses[#Data])), [1]!New_Licenses[#Data]), 8, FALSE), "N/A")</f>
        <v>N/A</v>
      </c>
      <c r="H2693" s="9" t="str">
        <f>IF(AND(Table13[[#This Row],[Call Sign]]&lt;&gt;"N/A", Table13[[#This Row],[Call Sign]]&lt;&gt;"Pending"), "Y", "N")</f>
        <v>N</v>
      </c>
      <c r="I2693" s="10" t="str" cm="1">
        <f t="array" ref="I26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3" s="6" t="str" cm="1">
        <f t="array" ref="J2693">IF(IFERROR(VLOOKUP(VALUE(Table13[[#This Row],[County FIPS]]), IFERROR(IF(VALUE([1]!New_Leases[#Data])=0, "Pending", VALUE([1]!New_Leases[#Data])), [1]!New_Leases[#Data]), 13, FALSE), "N")="Active", "Y", "N")</f>
        <v>N</v>
      </c>
      <c r="K2693" s="9" t="str" cm="1">
        <f t="array" ref="K26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3" s="9" t="str" cm="1">
        <f t="array" ref="L26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3" s="11" t="str" cm="1">
        <f t="array" ref="M26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3" s="9" t="str" cm="1">
        <f t="array" ref="N2693">IF(IFERROR(VLOOKUP(VALUE(Table13[[#This Row],[County FIPS]]), VALUE([1]!Assignments_of_Authorization[#Data]), 1, FALSE), "N")&lt;&gt;"N", "Y", "N")</f>
        <v>N</v>
      </c>
      <c r="O2693" s="9" t="str" cm="1">
        <f t="array" ref="O26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3" s="9" t="str" cm="1">
        <f t="array" ref="P26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3" s="9" t="str" cm="1">
        <f t="array" ref="Q26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4" spans="2:17" x14ac:dyDescent="0.25">
      <c r="B2694" s="8" t="s">
        <v>4739</v>
      </c>
      <c r="C2694" t="s">
        <v>1575</v>
      </c>
      <c r="D2694" t="s">
        <v>1677</v>
      </c>
      <c r="E2694" t="s">
        <v>6</v>
      </c>
      <c r="F2694" s="4">
        <v>24754</v>
      </c>
      <c r="G2694" s="6" t="str" cm="1">
        <f t="array" ref="G2694">IFERROR(VLOOKUP(VALUE(Table13[[#This Row],[County FIPS]]), IFERROR(IF(VALUE([1]!New_Licenses[#Data])=0, "Pending", VALUE([1]!New_Licenses[#Data])), [1]!New_Licenses[#Data]), 8, FALSE), "N/A")</f>
        <v>N/A</v>
      </c>
      <c r="H2694" s="9" t="str">
        <f>IF(AND(Table13[[#This Row],[Call Sign]]&lt;&gt;"N/A", Table13[[#This Row],[Call Sign]]&lt;&gt;"Pending"), "Y", "N")</f>
        <v>N</v>
      </c>
      <c r="I2694" s="10" t="str" cm="1">
        <f t="array" ref="I26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4" s="6" t="str" cm="1">
        <f t="array" ref="J2694">IF(IFERROR(VLOOKUP(VALUE(Table13[[#This Row],[County FIPS]]), IFERROR(IF(VALUE([1]!New_Leases[#Data])=0, "Pending", VALUE([1]!New_Leases[#Data])), [1]!New_Leases[#Data]), 13, FALSE), "N")="Active", "Y", "N")</f>
        <v>N</v>
      </c>
      <c r="K2694" s="9" t="str" cm="1">
        <f t="array" ref="K26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4" s="9" t="str" cm="1">
        <f t="array" ref="L26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4" s="11" t="str" cm="1">
        <f t="array" ref="M26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4" s="9" t="str" cm="1">
        <f t="array" ref="N2694">IF(IFERROR(VLOOKUP(VALUE(Table13[[#This Row],[County FIPS]]), VALUE([1]!Assignments_of_Authorization[#Data]), 1, FALSE), "N")&lt;&gt;"N", "Y", "N")</f>
        <v>N</v>
      </c>
      <c r="O2694" s="9" t="str" cm="1">
        <f t="array" ref="O26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4" s="9" t="str" cm="1">
        <f t="array" ref="P26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4" s="9" t="str" cm="1">
        <f t="array" ref="Q26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5" spans="2:17" x14ac:dyDescent="0.25">
      <c r="B2695" s="8" t="s">
        <v>4740</v>
      </c>
      <c r="C2695" t="s">
        <v>1575</v>
      </c>
      <c r="D2695" t="s">
        <v>631</v>
      </c>
      <c r="E2695" t="s">
        <v>6</v>
      </c>
      <c r="F2695" s="4">
        <v>4456</v>
      </c>
      <c r="G2695" s="6" t="str" cm="1">
        <f t="array" ref="G2695">IFERROR(VLOOKUP(VALUE(Table13[[#This Row],[County FIPS]]), IFERROR(IF(VALUE([1]!New_Licenses[#Data])=0, "Pending", VALUE([1]!New_Licenses[#Data])), [1]!New_Licenses[#Data]), 8, FALSE), "N/A")</f>
        <v>N/A</v>
      </c>
      <c r="H2695" s="9" t="str">
        <f>IF(AND(Table13[[#This Row],[Call Sign]]&lt;&gt;"N/A", Table13[[#This Row],[Call Sign]]&lt;&gt;"Pending"), "Y", "N")</f>
        <v>N</v>
      </c>
      <c r="I2695" s="10" t="str" cm="1">
        <f t="array" ref="I26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5" s="6" t="str" cm="1">
        <f t="array" ref="J2695">IF(IFERROR(VLOOKUP(VALUE(Table13[[#This Row],[County FIPS]]), IFERROR(IF(VALUE([1]!New_Leases[#Data])=0, "Pending", VALUE([1]!New_Leases[#Data])), [1]!New_Leases[#Data]), 13, FALSE), "N")="Active", "Y", "N")</f>
        <v>N</v>
      </c>
      <c r="K2695" s="9" t="str" cm="1">
        <f t="array" ref="K26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5" s="9" t="str" cm="1">
        <f t="array" ref="L26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5" s="11" t="str" cm="1">
        <f t="array" ref="M26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5" s="9" t="str" cm="1">
        <f t="array" ref="N2695">IF(IFERROR(VLOOKUP(VALUE(Table13[[#This Row],[County FIPS]]), VALUE([1]!Assignments_of_Authorization[#Data]), 1, FALSE), "N")&lt;&gt;"N", "Y", "N")</f>
        <v>N</v>
      </c>
      <c r="O2695" s="9" t="str" cm="1">
        <f t="array" ref="O26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5" s="9" t="str" cm="1">
        <f t="array" ref="P26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5" s="9" t="str" cm="1">
        <f t="array" ref="Q26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6" spans="2:17" x14ac:dyDescent="0.25">
      <c r="B2696" s="8" t="s">
        <v>4741</v>
      </c>
      <c r="C2696" t="s">
        <v>1575</v>
      </c>
      <c r="D2696" t="s">
        <v>427</v>
      </c>
      <c r="E2696" t="s">
        <v>6</v>
      </c>
      <c r="F2696" s="4">
        <v>8990</v>
      </c>
      <c r="G2696" s="6" t="str" cm="1">
        <f t="array" ref="G2696">IFERROR(VLOOKUP(VALUE(Table13[[#This Row],[County FIPS]]), IFERROR(IF(VALUE([1]!New_Licenses[#Data])=0, "Pending", VALUE([1]!New_Licenses[#Data])), [1]!New_Licenses[#Data]), 8, FALSE), "N/A")</f>
        <v>N/A</v>
      </c>
      <c r="H2696" s="9" t="str">
        <f>IF(AND(Table13[[#This Row],[Call Sign]]&lt;&gt;"N/A", Table13[[#This Row],[Call Sign]]&lt;&gt;"Pending"), "Y", "N")</f>
        <v>N</v>
      </c>
      <c r="I2696" s="10" t="str" cm="1">
        <f t="array" ref="I26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6" s="6" t="str" cm="1">
        <f t="array" ref="J2696">IF(IFERROR(VLOOKUP(VALUE(Table13[[#This Row],[County FIPS]]), IFERROR(IF(VALUE([1]!New_Leases[#Data])=0, "Pending", VALUE([1]!New_Leases[#Data])), [1]!New_Leases[#Data]), 13, FALSE), "N")="Active", "Y", "N")</f>
        <v>N</v>
      </c>
      <c r="K2696" s="9" t="str" cm="1">
        <f t="array" ref="K26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6" s="9" t="str" cm="1">
        <f t="array" ref="L26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6" s="11" t="str" cm="1">
        <f t="array" ref="M26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6" s="9" t="str" cm="1">
        <f t="array" ref="N2696">IF(IFERROR(VLOOKUP(VALUE(Table13[[#This Row],[County FIPS]]), VALUE([1]!Assignments_of_Authorization[#Data]), 1, FALSE), "N")&lt;&gt;"N", "Y", "N")</f>
        <v>N</v>
      </c>
      <c r="O2696" s="9" t="str" cm="1">
        <f t="array" ref="O26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6" s="9" t="str" cm="1">
        <f t="array" ref="P26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6" s="9" t="str" cm="1">
        <f t="array" ref="Q26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7" spans="2:17" x14ac:dyDescent="0.25">
      <c r="B2697" s="8" t="s">
        <v>4742</v>
      </c>
      <c r="C2697" t="s">
        <v>1575</v>
      </c>
      <c r="D2697" t="s">
        <v>1678</v>
      </c>
      <c r="E2697" t="s">
        <v>6</v>
      </c>
      <c r="F2697" s="4">
        <v>19965</v>
      </c>
      <c r="G2697" s="6" t="str" cm="1">
        <f t="array" ref="G2697">IFERROR(VLOOKUP(VALUE(Table13[[#This Row],[County FIPS]]), IFERROR(IF(VALUE([1]!New_Licenses[#Data])=0, "Pending", VALUE([1]!New_Licenses[#Data])), [1]!New_Licenses[#Data]), 8, FALSE), "N/A")</f>
        <v>N/A</v>
      </c>
      <c r="H2697" s="9" t="str">
        <f>IF(AND(Table13[[#This Row],[Call Sign]]&lt;&gt;"N/A", Table13[[#This Row],[Call Sign]]&lt;&gt;"Pending"), "Y", "N")</f>
        <v>N</v>
      </c>
      <c r="I2697" s="10" t="str" cm="1">
        <f t="array" ref="I26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7" s="6" t="str" cm="1">
        <f t="array" ref="J2697">IF(IFERROR(VLOOKUP(VALUE(Table13[[#This Row],[County FIPS]]), IFERROR(IF(VALUE([1]!New_Leases[#Data])=0, "Pending", VALUE([1]!New_Leases[#Data])), [1]!New_Leases[#Data]), 13, FALSE), "N")="Active", "Y", "N")</f>
        <v>N</v>
      </c>
      <c r="K2697" s="9" t="str" cm="1">
        <f t="array" ref="K26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7" s="9" t="str" cm="1">
        <f t="array" ref="L26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7" s="11" t="str" cm="1">
        <f t="array" ref="M26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7" s="9" t="str" cm="1">
        <f t="array" ref="N2697">IF(IFERROR(VLOOKUP(VALUE(Table13[[#This Row],[County FIPS]]), VALUE([1]!Assignments_of_Authorization[#Data]), 1, FALSE), "N")&lt;&gt;"N", "Y", "N")</f>
        <v>N</v>
      </c>
      <c r="O2697" s="9" t="str" cm="1">
        <f t="array" ref="O26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7" s="9" t="str" cm="1">
        <f t="array" ref="P26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7" s="9" t="str" cm="1">
        <f t="array" ref="Q26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8" spans="2:17" x14ac:dyDescent="0.25">
      <c r="B2698" s="8" t="s">
        <v>4743</v>
      </c>
      <c r="C2698" t="s">
        <v>1575</v>
      </c>
      <c r="D2698" t="s">
        <v>57</v>
      </c>
      <c r="E2698" t="s">
        <v>8</v>
      </c>
      <c r="F2698" s="4">
        <v>620443</v>
      </c>
      <c r="G2698" s="6" t="str" cm="1">
        <f t="array" ref="G2698">IFERROR(VLOOKUP(VALUE(Table13[[#This Row],[County FIPS]]), IFERROR(IF(VALUE([1]!New_Licenses[#Data])=0, "Pending", VALUE([1]!New_Licenses[#Data])), [1]!New_Licenses[#Data]), 8, FALSE), "N/A")</f>
        <v>N/A</v>
      </c>
      <c r="H2698" s="9" t="str">
        <f>IF(AND(Table13[[#This Row],[Call Sign]]&lt;&gt;"N/A", Table13[[#This Row],[Call Sign]]&lt;&gt;"Pending"), "Y", "N")</f>
        <v>N</v>
      </c>
      <c r="I2698" s="10" t="str" cm="1">
        <f t="array" ref="I26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8" s="6" t="str" cm="1">
        <f t="array" ref="J2698">IF(IFERROR(VLOOKUP(VALUE(Table13[[#This Row],[County FIPS]]), IFERROR(IF(VALUE([1]!New_Leases[#Data])=0, "Pending", VALUE([1]!New_Leases[#Data])), [1]!New_Leases[#Data]), 13, FALSE), "N")="Active", "Y", "N")</f>
        <v>N</v>
      </c>
      <c r="K2698" s="9" t="str" cm="1">
        <f t="array" ref="K26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8" s="9" t="str" cm="1">
        <f t="array" ref="L26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8" s="11" t="str" cm="1">
        <f t="array" ref="M26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8" s="9" t="str" cm="1">
        <f t="array" ref="N2698">IF(IFERROR(VLOOKUP(VALUE(Table13[[#This Row],[County FIPS]]), VALUE([1]!Assignments_of_Authorization[#Data]), 1, FALSE), "N")&lt;&gt;"N", "Y", "N")</f>
        <v>N</v>
      </c>
      <c r="O2698" s="9" t="str" cm="1">
        <f t="array" ref="O26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8" s="9" t="str" cm="1">
        <f t="array" ref="P26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8" s="9" t="str" cm="1">
        <f t="array" ref="Q26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699" spans="2:17" x14ac:dyDescent="0.25">
      <c r="B2699" s="8" t="s">
        <v>4744</v>
      </c>
      <c r="C2699" t="s">
        <v>1575</v>
      </c>
      <c r="D2699" t="s">
        <v>1291</v>
      </c>
      <c r="E2699" t="s">
        <v>6</v>
      </c>
      <c r="F2699" s="4">
        <v>21358</v>
      </c>
      <c r="G2699" s="6" t="str" cm="1">
        <f t="array" ref="G2699">IFERROR(VLOOKUP(VALUE(Table13[[#This Row],[County FIPS]]), IFERROR(IF(VALUE([1]!New_Licenses[#Data])=0, "Pending", VALUE([1]!New_Licenses[#Data])), [1]!New_Licenses[#Data]), 8, FALSE), "N/A")</f>
        <v>N/A</v>
      </c>
      <c r="H2699" s="9" t="str">
        <f>IF(AND(Table13[[#This Row],[Call Sign]]&lt;&gt;"N/A", Table13[[#This Row],[Call Sign]]&lt;&gt;"Pending"), "Y", "N")</f>
        <v>N</v>
      </c>
      <c r="I2699" s="10" t="str" cm="1">
        <f t="array" ref="I26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699" s="6" t="str" cm="1">
        <f t="array" ref="J2699">IF(IFERROR(VLOOKUP(VALUE(Table13[[#This Row],[County FIPS]]), IFERROR(IF(VALUE([1]!New_Leases[#Data])=0, "Pending", VALUE([1]!New_Leases[#Data])), [1]!New_Leases[#Data]), 13, FALSE), "N")="Active", "Y", "N")</f>
        <v>N</v>
      </c>
      <c r="K2699" s="9" t="str" cm="1">
        <f t="array" ref="K26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699" s="9" t="str" cm="1">
        <f t="array" ref="L26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699" s="11" t="str" cm="1">
        <f t="array" ref="M26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699" s="9" t="str" cm="1">
        <f t="array" ref="N2699">IF(IFERROR(VLOOKUP(VALUE(Table13[[#This Row],[County FIPS]]), VALUE([1]!Assignments_of_Authorization[#Data]), 1, FALSE), "N")&lt;&gt;"N", "Y", "N")</f>
        <v>N</v>
      </c>
      <c r="O2699" s="9" t="str" cm="1">
        <f t="array" ref="O26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699" s="9" t="str" cm="1">
        <f t="array" ref="P26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699" s="9" t="str" cm="1">
        <f t="array" ref="Q26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0" spans="2:17" x14ac:dyDescent="0.25">
      <c r="B2700" s="8" t="s">
        <v>4745</v>
      </c>
      <c r="C2700" t="s">
        <v>1575</v>
      </c>
      <c r="D2700" t="s">
        <v>684</v>
      </c>
      <c r="E2700" t="s">
        <v>6</v>
      </c>
      <c r="F2700" s="4">
        <v>11973</v>
      </c>
      <c r="G2700" s="6" t="str" cm="1">
        <f t="array" ref="G2700">IFERROR(VLOOKUP(VALUE(Table13[[#This Row],[County FIPS]]), IFERROR(IF(VALUE([1]!New_Licenses[#Data])=0, "Pending", VALUE([1]!New_Licenses[#Data])), [1]!New_Licenses[#Data]), 8, FALSE), "N/A")</f>
        <v>N/A</v>
      </c>
      <c r="H2700" s="9" t="str">
        <f>IF(AND(Table13[[#This Row],[Call Sign]]&lt;&gt;"N/A", Table13[[#This Row],[Call Sign]]&lt;&gt;"Pending"), "Y", "N")</f>
        <v>N</v>
      </c>
      <c r="I2700" s="10" t="str" cm="1">
        <f t="array" ref="I27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0" s="6" t="str" cm="1">
        <f t="array" ref="J2700">IF(IFERROR(VLOOKUP(VALUE(Table13[[#This Row],[County FIPS]]), IFERROR(IF(VALUE([1]!New_Leases[#Data])=0, "Pending", VALUE([1]!New_Leases[#Data])), [1]!New_Leases[#Data]), 13, FALSE), "N")="Active", "Y", "N")</f>
        <v>N</v>
      </c>
      <c r="K2700" s="9" t="str" cm="1">
        <f t="array" ref="K27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0" s="9" t="str" cm="1">
        <f t="array" ref="L27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0" s="11" t="str" cm="1">
        <f t="array" ref="M27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0" s="9" t="str" cm="1">
        <f t="array" ref="N2700">IF(IFERROR(VLOOKUP(VALUE(Table13[[#This Row],[County FIPS]]), VALUE([1]!Assignments_of_Authorization[#Data]), 1, FALSE), "N")&lt;&gt;"N", "Y", "N")</f>
        <v>N</v>
      </c>
      <c r="O2700" s="9" t="str" cm="1">
        <f t="array" ref="O27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0" s="9" t="str" cm="1">
        <f t="array" ref="P27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0" s="9" t="str" cm="1">
        <f t="array" ref="Q27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1" spans="2:17" x14ac:dyDescent="0.25">
      <c r="B2701" s="8" t="s">
        <v>4746</v>
      </c>
      <c r="C2701" t="s">
        <v>1575</v>
      </c>
      <c r="D2701" t="s">
        <v>1679</v>
      </c>
      <c r="E2701" t="s">
        <v>6</v>
      </c>
      <c r="F2701" s="4">
        <v>1063</v>
      </c>
      <c r="G2701" s="6" t="str" cm="1">
        <f t="array" ref="G2701">IFERROR(VLOOKUP(VALUE(Table13[[#This Row],[County FIPS]]), IFERROR(IF(VALUE([1]!New_Licenses[#Data])=0, "Pending", VALUE([1]!New_Licenses[#Data])), [1]!New_Licenses[#Data]), 8, FALSE), "N/A")</f>
        <v>N/A</v>
      </c>
      <c r="H2701" s="9" t="str">
        <f>IF(AND(Table13[[#This Row],[Call Sign]]&lt;&gt;"N/A", Table13[[#This Row],[Call Sign]]&lt;&gt;"Pending"), "Y", "N")</f>
        <v>N</v>
      </c>
      <c r="I2701" s="10" t="str" cm="1">
        <f t="array" ref="I27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1" s="6" t="str" cm="1">
        <f t="array" ref="J2701">IF(IFERROR(VLOOKUP(VALUE(Table13[[#This Row],[County FIPS]]), IFERROR(IF(VALUE([1]!New_Leases[#Data])=0, "Pending", VALUE([1]!New_Leases[#Data])), [1]!New_Leases[#Data]), 13, FALSE), "N")="Active", "Y", "N")</f>
        <v>N</v>
      </c>
      <c r="K2701" s="9" t="str" cm="1">
        <f t="array" ref="K27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1" s="9" t="str" cm="1">
        <f t="array" ref="L27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1" s="11" t="str" cm="1">
        <f t="array" ref="M27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1" s="9" t="str" cm="1">
        <f t="array" ref="N2701">IF(IFERROR(VLOOKUP(VALUE(Table13[[#This Row],[County FIPS]]), VALUE([1]!Assignments_of_Authorization[#Data]), 1, FALSE), "N")&lt;&gt;"N", "Y", "N")</f>
        <v>N</v>
      </c>
      <c r="O2701" s="9" t="str" cm="1">
        <f t="array" ref="O27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1" s="9" t="str" cm="1">
        <f t="array" ref="P27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1" s="9" t="str" cm="1">
        <f t="array" ref="Q27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2" spans="2:17" x14ac:dyDescent="0.25">
      <c r="B2702" s="8" t="s">
        <v>4747</v>
      </c>
      <c r="C2702" t="s">
        <v>1575</v>
      </c>
      <c r="D2702" t="s">
        <v>1680</v>
      </c>
      <c r="E2702" t="s">
        <v>6</v>
      </c>
      <c r="F2702" s="4">
        <v>64653</v>
      </c>
      <c r="G2702" s="6" t="str" cm="1">
        <f t="array" ref="G2702">IFERROR(VLOOKUP(VALUE(Table13[[#This Row],[County FIPS]]), IFERROR(IF(VALUE([1]!New_Licenses[#Data])=0, "Pending", VALUE([1]!New_Licenses[#Data])), [1]!New_Licenses[#Data]), 8, FALSE), "N/A")</f>
        <v>N/A</v>
      </c>
      <c r="H2702" s="9" t="str">
        <f>IF(AND(Table13[[#This Row],[Call Sign]]&lt;&gt;"N/A", Table13[[#This Row],[Call Sign]]&lt;&gt;"Pending"), "Y", "N")</f>
        <v>N</v>
      </c>
      <c r="I2702" s="10" t="str" cm="1">
        <f t="array" ref="I27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2" s="6" t="str" cm="1">
        <f t="array" ref="J2702">IF(IFERROR(VLOOKUP(VALUE(Table13[[#This Row],[County FIPS]]), IFERROR(IF(VALUE([1]!New_Leases[#Data])=0, "Pending", VALUE([1]!New_Leases[#Data])), [1]!New_Leases[#Data]), 13, FALSE), "N")="Active", "Y", "N")</f>
        <v>N</v>
      </c>
      <c r="K2702" s="9" t="str" cm="1">
        <f t="array" ref="K27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2" s="9" t="str" cm="1">
        <f t="array" ref="L27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2" s="11" t="str" cm="1">
        <f t="array" ref="M27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2" s="9" t="str" cm="1">
        <f t="array" ref="N2702">IF(IFERROR(VLOOKUP(VALUE(Table13[[#This Row],[County FIPS]]), VALUE([1]!Assignments_of_Authorization[#Data]), 1, FALSE), "N")&lt;&gt;"N", "Y", "N")</f>
        <v>N</v>
      </c>
      <c r="O2702" s="9" t="str" cm="1">
        <f t="array" ref="O27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2" s="9" t="str" cm="1">
        <f t="array" ref="P27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2" s="9" t="str" cm="1">
        <f t="array" ref="Q27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3" spans="2:17" x14ac:dyDescent="0.25">
      <c r="B2703" s="8" t="s">
        <v>4748</v>
      </c>
      <c r="C2703" t="s">
        <v>1575</v>
      </c>
      <c r="D2703" t="s">
        <v>1681</v>
      </c>
      <c r="E2703" t="s">
        <v>6</v>
      </c>
      <c r="F2703" s="4">
        <v>52624</v>
      </c>
      <c r="G2703" s="6" t="str" cm="1">
        <f t="array" ref="G2703">IFERROR(VLOOKUP(VALUE(Table13[[#This Row],[County FIPS]]), IFERROR(IF(VALUE([1]!New_Licenses[#Data])=0, "Pending", VALUE([1]!New_Licenses[#Data])), [1]!New_Licenses[#Data]), 8, FALSE), "N/A")</f>
        <v>N/A</v>
      </c>
      <c r="H2703" s="9" t="str">
        <f>IF(AND(Table13[[#This Row],[Call Sign]]&lt;&gt;"N/A", Table13[[#This Row],[Call Sign]]&lt;&gt;"Pending"), "Y", "N")</f>
        <v>N</v>
      </c>
      <c r="I2703" s="10" t="str" cm="1">
        <f t="array" ref="I27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3" s="6" t="str" cm="1">
        <f t="array" ref="J2703">IF(IFERROR(VLOOKUP(VALUE(Table13[[#This Row],[County FIPS]]), IFERROR(IF(VALUE([1]!New_Leases[#Data])=0, "Pending", VALUE([1]!New_Leases[#Data])), [1]!New_Leases[#Data]), 13, FALSE), "N")="Active", "Y", "N")</f>
        <v>N</v>
      </c>
      <c r="K2703" s="9" t="str" cm="1">
        <f t="array" ref="K27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3" s="9" t="str" cm="1">
        <f t="array" ref="L27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3" s="11" t="str" cm="1">
        <f t="array" ref="M27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3" s="9" t="str" cm="1">
        <f t="array" ref="N2703">IF(IFERROR(VLOOKUP(VALUE(Table13[[#This Row],[County FIPS]]), VALUE([1]!Assignments_of_Authorization[#Data]), 1, FALSE), "N")&lt;&gt;"N", "Y", "N")</f>
        <v>N</v>
      </c>
      <c r="O2703" s="9" t="str" cm="1">
        <f t="array" ref="O27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3" s="9" t="str" cm="1">
        <f t="array" ref="P27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3" s="9" t="str" cm="1">
        <f t="array" ref="Q27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4" spans="2:17" x14ac:dyDescent="0.25">
      <c r="B2704" s="8" t="s">
        <v>4749</v>
      </c>
      <c r="C2704" t="s">
        <v>1575</v>
      </c>
      <c r="D2704" t="s">
        <v>160</v>
      </c>
      <c r="E2704" t="s">
        <v>6</v>
      </c>
      <c r="F2704" s="4">
        <v>12217</v>
      </c>
      <c r="G2704" s="6" t="str" cm="1">
        <f t="array" ref="G2704">IFERROR(VLOOKUP(VALUE(Table13[[#This Row],[County FIPS]]), IFERROR(IF(VALUE([1]!New_Licenses[#Data])=0, "Pending", VALUE([1]!New_Licenses[#Data])), [1]!New_Licenses[#Data]), 8, FALSE), "N/A")</f>
        <v>N/A</v>
      </c>
      <c r="H2704" s="9" t="str">
        <f>IF(AND(Table13[[#This Row],[Call Sign]]&lt;&gt;"N/A", Table13[[#This Row],[Call Sign]]&lt;&gt;"Pending"), "Y", "N")</f>
        <v>N</v>
      </c>
      <c r="I2704" s="10" t="str" cm="1">
        <f t="array" ref="I27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4" s="6" t="str" cm="1">
        <f t="array" ref="J2704">IF(IFERROR(VLOOKUP(VALUE(Table13[[#This Row],[County FIPS]]), IFERROR(IF(VALUE([1]!New_Leases[#Data])=0, "Pending", VALUE([1]!New_Leases[#Data])), [1]!New_Leases[#Data]), 13, FALSE), "N")="Active", "Y", "N")</f>
        <v>N</v>
      </c>
      <c r="K2704" s="9" t="str" cm="1">
        <f t="array" ref="K27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4" s="9" t="str" cm="1">
        <f t="array" ref="L27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4" s="11" t="str" cm="1">
        <f t="array" ref="M27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4" s="9" t="str" cm="1">
        <f t="array" ref="N2704">IF(IFERROR(VLOOKUP(VALUE(Table13[[#This Row],[County FIPS]]), VALUE([1]!Assignments_of_Authorization[#Data]), 1, FALSE), "N")&lt;&gt;"N", "Y", "N")</f>
        <v>N</v>
      </c>
      <c r="O2704" s="9" t="str" cm="1">
        <f t="array" ref="O27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4" s="9" t="str" cm="1">
        <f t="array" ref="P27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4" s="9" t="str" cm="1">
        <f t="array" ref="Q27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5" spans="2:17" x14ac:dyDescent="0.25">
      <c r="B2705" s="8" t="s">
        <v>4750</v>
      </c>
      <c r="C2705" t="s">
        <v>1575</v>
      </c>
      <c r="D2705" t="s">
        <v>1682</v>
      </c>
      <c r="E2705" t="s">
        <v>6</v>
      </c>
      <c r="F2705" s="4">
        <v>14738</v>
      </c>
      <c r="G2705" s="6" t="str" cm="1">
        <f t="array" ref="G2705">IFERROR(VLOOKUP(VALUE(Table13[[#This Row],[County FIPS]]), IFERROR(IF(VALUE([1]!New_Licenses[#Data])=0, "Pending", VALUE([1]!New_Licenses[#Data])), [1]!New_Licenses[#Data]), 8, FALSE), "N/A")</f>
        <v>N/A</v>
      </c>
      <c r="H2705" s="9" t="str">
        <f>IF(AND(Table13[[#This Row],[Call Sign]]&lt;&gt;"N/A", Table13[[#This Row],[Call Sign]]&lt;&gt;"Pending"), "Y", "N")</f>
        <v>N</v>
      </c>
      <c r="I2705" s="10" t="str" cm="1">
        <f t="array" ref="I27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5" s="6" t="str" cm="1">
        <f t="array" ref="J2705">IF(IFERROR(VLOOKUP(VALUE(Table13[[#This Row],[County FIPS]]), IFERROR(IF(VALUE([1]!New_Leases[#Data])=0, "Pending", VALUE([1]!New_Leases[#Data])), [1]!New_Leases[#Data]), 13, FALSE), "N")="Active", "Y", "N")</f>
        <v>N</v>
      </c>
      <c r="K2705" s="9" t="str" cm="1">
        <f t="array" ref="K27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5" s="9" t="str" cm="1">
        <f t="array" ref="L27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5" s="11" t="str" cm="1">
        <f t="array" ref="M27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5" s="9" t="str" cm="1">
        <f t="array" ref="N2705">IF(IFERROR(VLOOKUP(VALUE(Table13[[#This Row],[County FIPS]]), VALUE([1]!Assignments_of_Authorization[#Data]), 1, FALSE), "N")&lt;&gt;"N", "Y", "N")</f>
        <v>N</v>
      </c>
      <c r="O2705" s="9" t="str" cm="1">
        <f t="array" ref="O27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5" s="9" t="str" cm="1">
        <f t="array" ref="P27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5" s="9" t="str" cm="1">
        <f t="array" ref="Q27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6" spans="2:17" x14ac:dyDescent="0.25">
      <c r="B2706" s="8" t="s">
        <v>4751</v>
      </c>
      <c r="C2706" t="s">
        <v>1575</v>
      </c>
      <c r="D2706" t="s">
        <v>1683</v>
      </c>
      <c r="E2706" t="s">
        <v>8</v>
      </c>
      <c r="F2706" s="4">
        <v>353178</v>
      </c>
      <c r="G2706" s="6" t="str" cm="1">
        <f t="array" ref="G2706">IFERROR(VLOOKUP(VALUE(Table13[[#This Row],[County FIPS]]), IFERROR(IF(VALUE([1]!New_Licenses[#Data])=0, "Pending", VALUE([1]!New_Licenses[#Data])), [1]!New_Licenses[#Data]), 8, FALSE), "N/A")</f>
        <v>N/A</v>
      </c>
      <c r="H2706" s="9" t="str">
        <f>IF(AND(Table13[[#This Row],[Call Sign]]&lt;&gt;"N/A", Table13[[#This Row],[Call Sign]]&lt;&gt;"Pending"), "Y", "N")</f>
        <v>N</v>
      </c>
      <c r="I2706" s="10" t="str" cm="1">
        <f t="array" ref="I27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6" s="6" t="str" cm="1">
        <f t="array" ref="J2706">IF(IFERROR(VLOOKUP(VALUE(Table13[[#This Row],[County FIPS]]), IFERROR(IF(VALUE([1]!New_Leases[#Data])=0, "Pending", VALUE([1]!New_Leases[#Data])), [1]!New_Leases[#Data]), 13, FALSE), "N")="Active", "Y", "N")</f>
        <v>N</v>
      </c>
      <c r="K2706" s="9" t="str" cm="1">
        <f t="array" ref="K27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6" s="9" t="str" cm="1">
        <f t="array" ref="L27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6" s="11" t="str" cm="1">
        <f t="array" ref="M27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6" s="9" t="str" cm="1">
        <f t="array" ref="N2706">IF(IFERROR(VLOOKUP(VALUE(Table13[[#This Row],[County FIPS]]), VALUE([1]!Assignments_of_Authorization[#Data]), 1, FALSE), "N")&lt;&gt;"N", "Y", "N")</f>
        <v>N</v>
      </c>
      <c r="O2706" s="9" t="str" cm="1">
        <f t="array" ref="O27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6" s="9" t="str" cm="1">
        <f t="array" ref="P27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6" s="9" t="str" cm="1">
        <f t="array" ref="Q27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7" spans="2:17" x14ac:dyDescent="0.25">
      <c r="B2707" s="8" t="s">
        <v>4752</v>
      </c>
      <c r="C2707" t="s">
        <v>1575</v>
      </c>
      <c r="D2707" t="s">
        <v>1684</v>
      </c>
      <c r="E2707" t="s">
        <v>6</v>
      </c>
      <c r="F2707" s="4">
        <v>10015</v>
      </c>
      <c r="G2707" s="6" t="str" cm="1">
        <f t="array" ref="G2707">IFERROR(VLOOKUP(VALUE(Table13[[#This Row],[County FIPS]]), IFERROR(IF(VALUE([1]!New_Licenses[#Data])=0, "Pending", VALUE([1]!New_Licenses[#Data])), [1]!New_Licenses[#Data]), 8, FALSE), "N/A")</f>
        <v>N/A</v>
      </c>
      <c r="H2707" s="9" t="str">
        <f>IF(AND(Table13[[#This Row],[Call Sign]]&lt;&gt;"N/A", Table13[[#This Row],[Call Sign]]&lt;&gt;"Pending"), "Y", "N")</f>
        <v>N</v>
      </c>
      <c r="I2707" s="10" t="str" cm="1">
        <f t="array" ref="I27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7" s="6" t="str" cm="1">
        <f t="array" ref="J2707">IF(IFERROR(VLOOKUP(VALUE(Table13[[#This Row],[County FIPS]]), IFERROR(IF(VALUE([1]!New_Leases[#Data])=0, "Pending", VALUE([1]!New_Leases[#Data])), [1]!New_Leases[#Data]), 13, FALSE), "N")="Active", "Y", "N")</f>
        <v>N</v>
      </c>
      <c r="K2707" s="9" t="str" cm="1">
        <f t="array" ref="K27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7" s="9" t="str" cm="1">
        <f t="array" ref="L27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7" s="11" t="str" cm="1">
        <f t="array" ref="M27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7" s="9" t="str" cm="1">
        <f t="array" ref="N2707">IF(IFERROR(VLOOKUP(VALUE(Table13[[#This Row],[County FIPS]]), VALUE([1]!Assignments_of_Authorization[#Data]), 1, FALSE), "N")&lt;&gt;"N", "Y", "N")</f>
        <v>N</v>
      </c>
      <c r="O2707" s="9" t="str" cm="1">
        <f t="array" ref="O27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7" s="9" t="str" cm="1">
        <f t="array" ref="P27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7" s="9" t="str" cm="1">
        <f t="array" ref="Q27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8" spans="2:17" x14ac:dyDescent="0.25">
      <c r="B2708" s="8" t="s">
        <v>4753</v>
      </c>
      <c r="C2708" t="s">
        <v>1575</v>
      </c>
      <c r="D2708" t="s">
        <v>762</v>
      </c>
      <c r="E2708" t="s">
        <v>6</v>
      </c>
      <c r="F2708" s="4">
        <v>1758</v>
      </c>
      <c r="G2708" s="6" t="str" cm="1">
        <f t="array" ref="G2708">IFERROR(VLOOKUP(VALUE(Table13[[#This Row],[County FIPS]]), IFERROR(IF(VALUE([1]!New_Licenses[#Data])=0, "Pending", VALUE([1]!New_Licenses[#Data])), [1]!New_Licenses[#Data]), 8, FALSE), "N/A")</f>
        <v>N/A</v>
      </c>
      <c r="H2708" s="9" t="str">
        <f>IF(AND(Table13[[#This Row],[Call Sign]]&lt;&gt;"N/A", Table13[[#This Row],[Call Sign]]&lt;&gt;"Pending"), "Y", "N")</f>
        <v>N</v>
      </c>
      <c r="I2708" s="10" t="str" cm="1">
        <f t="array" ref="I27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8" s="6" t="str" cm="1">
        <f t="array" ref="J2708">IF(IFERROR(VLOOKUP(VALUE(Table13[[#This Row],[County FIPS]]), IFERROR(IF(VALUE([1]!New_Leases[#Data])=0, "Pending", VALUE([1]!New_Leases[#Data])), [1]!New_Leases[#Data]), 13, FALSE), "N")="Active", "Y", "N")</f>
        <v>N</v>
      </c>
      <c r="K2708" s="9" t="str" cm="1">
        <f t="array" ref="K27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8" s="9" t="str" cm="1">
        <f t="array" ref="L27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8" s="11" t="str" cm="1">
        <f t="array" ref="M27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8" s="9" t="str" cm="1">
        <f t="array" ref="N2708">IF(IFERROR(VLOOKUP(VALUE(Table13[[#This Row],[County FIPS]]), VALUE([1]!Assignments_of_Authorization[#Data]), 1, FALSE), "N")&lt;&gt;"N", "Y", "N")</f>
        <v>N</v>
      </c>
      <c r="O2708" s="9" t="str" cm="1">
        <f t="array" ref="O27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8" s="9" t="str" cm="1">
        <f t="array" ref="P27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8" s="9" t="str" cm="1">
        <f t="array" ref="Q27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09" spans="2:17" x14ac:dyDescent="0.25">
      <c r="B2709" s="8" t="s">
        <v>4754</v>
      </c>
      <c r="C2709" t="s">
        <v>1575</v>
      </c>
      <c r="D2709" t="s">
        <v>210</v>
      </c>
      <c r="E2709" t="s">
        <v>8</v>
      </c>
      <c r="F2709" s="4">
        <v>84808</v>
      </c>
      <c r="G2709" s="6" t="str" cm="1">
        <f t="array" ref="G2709">IFERROR(VLOOKUP(VALUE(Table13[[#This Row],[County FIPS]]), IFERROR(IF(VALUE([1]!New_Licenses[#Data])=0, "Pending", VALUE([1]!New_Licenses[#Data])), [1]!New_Licenses[#Data]), 8, FALSE), "N/A")</f>
        <v>N/A</v>
      </c>
      <c r="H2709" s="9" t="str">
        <f>IF(AND(Table13[[#This Row],[Call Sign]]&lt;&gt;"N/A", Table13[[#This Row],[Call Sign]]&lt;&gt;"Pending"), "Y", "N")</f>
        <v>N</v>
      </c>
      <c r="I2709" s="10" t="str" cm="1">
        <f t="array" ref="I27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09" s="6" t="str" cm="1">
        <f t="array" ref="J2709">IF(IFERROR(VLOOKUP(VALUE(Table13[[#This Row],[County FIPS]]), IFERROR(IF(VALUE([1]!New_Leases[#Data])=0, "Pending", VALUE([1]!New_Leases[#Data])), [1]!New_Leases[#Data]), 13, FALSE), "N")="Active", "Y", "N")</f>
        <v>N</v>
      </c>
      <c r="K2709" s="9" t="str" cm="1">
        <f t="array" ref="K27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09" s="9" t="str" cm="1">
        <f t="array" ref="L27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09" s="11" t="str" cm="1">
        <f t="array" ref="M27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09" s="9" t="str" cm="1">
        <f t="array" ref="N2709">IF(IFERROR(VLOOKUP(VALUE(Table13[[#This Row],[County FIPS]]), VALUE([1]!Assignments_of_Authorization[#Data]), 1, FALSE), "N")&lt;&gt;"N", "Y", "N")</f>
        <v>N</v>
      </c>
      <c r="O2709" s="9" t="str" cm="1">
        <f t="array" ref="O27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09" s="9" t="str" cm="1">
        <f t="array" ref="P27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09" s="9" t="str" cm="1">
        <f t="array" ref="Q27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0" spans="2:17" x14ac:dyDescent="0.25">
      <c r="B2710" s="8" t="s">
        <v>4755</v>
      </c>
      <c r="C2710" t="s">
        <v>1575</v>
      </c>
      <c r="D2710" t="s">
        <v>1685</v>
      </c>
      <c r="E2710" t="s">
        <v>6</v>
      </c>
      <c r="F2710" s="4">
        <v>28409</v>
      </c>
      <c r="G2710" s="6" t="str" cm="1">
        <f t="array" ref="G2710">IFERROR(VLOOKUP(VALUE(Table13[[#This Row],[County FIPS]]), IFERROR(IF(VALUE([1]!New_Licenses[#Data])=0, "Pending", VALUE([1]!New_Licenses[#Data])), [1]!New_Licenses[#Data]), 8, FALSE), "N/A")</f>
        <v>N/A</v>
      </c>
      <c r="H2710" s="9" t="str">
        <f>IF(AND(Table13[[#This Row],[Call Sign]]&lt;&gt;"N/A", Table13[[#This Row],[Call Sign]]&lt;&gt;"Pending"), "Y", "N")</f>
        <v>N</v>
      </c>
      <c r="I2710" s="10" t="str" cm="1">
        <f t="array" ref="I27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0" s="6" t="str" cm="1">
        <f t="array" ref="J2710">IF(IFERROR(VLOOKUP(VALUE(Table13[[#This Row],[County FIPS]]), IFERROR(IF(VALUE([1]!New_Leases[#Data])=0, "Pending", VALUE([1]!New_Leases[#Data])), [1]!New_Leases[#Data]), 13, FALSE), "N")="Active", "Y", "N")</f>
        <v>N</v>
      </c>
      <c r="K2710" s="9" t="str" cm="1">
        <f t="array" ref="K27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0" s="9" t="str" cm="1">
        <f t="array" ref="L27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0" s="11" t="str" cm="1">
        <f t="array" ref="M27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0" s="9" t="str" cm="1">
        <f t="array" ref="N2710">IF(IFERROR(VLOOKUP(VALUE(Table13[[#This Row],[County FIPS]]), VALUE([1]!Assignments_of_Authorization[#Data]), 1, FALSE), "N")&lt;&gt;"N", "Y", "N")</f>
        <v>N</v>
      </c>
      <c r="O2710" s="9" t="str" cm="1">
        <f t="array" ref="O27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0" s="9" t="str" cm="1">
        <f t="array" ref="P27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0" s="9" t="str" cm="1">
        <f t="array" ref="Q27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1" spans="2:17" x14ac:dyDescent="0.25">
      <c r="B2711" s="8" t="s">
        <v>4756</v>
      </c>
      <c r="C2711" t="s">
        <v>1575</v>
      </c>
      <c r="D2711" t="s">
        <v>1026</v>
      </c>
      <c r="E2711" t="s">
        <v>6</v>
      </c>
      <c r="F2711" s="4">
        <v>22491</v>
      </c>
      <c r="G2711" s="6" t="str" cm="1">
        <f t="array" ref="G2711">IFERROR(VLOOKUP(VALUE(Table13[[#This Row],[County FIPS]]), IFERROR(IF(VALUE([1]!New_Licenses[#Data])=0, "Pending", VALUE([1]!New_Licenses[#Data])), [1]!New_Licenses[#Data]), 8, FALSE), "N/A")</f>
        <v>N/A</v>
      </c>
      <c r="H2711" s="9" t="str">
        <f>IF(AND(Table13[[#This Row],[Call Sign]]&lt;&gt;"N/A", Table13[[#This Row],[Call Sign]]&lt;&gt;"Pending"), "Y", "N")</f>
        <v>N</v>
      </c>
      <c r="I2711" s="10" t="str" cm="1">
        <f t="array" ref="I27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1" s="6" t="str" cm="1">
        <f t="array" ref="J2711">IF(IFERROR(VLOOKUP(VALUE(Table13[[#This Row],[County FIPS]]), IFERROR(IF(VALUE([1]!New_Leases[#Data])=0, "Pending", VALUE([1]!New_Leases[#Data])), [1]!New_Leases[#Data]), 13, FALSE), "N")="Active", "Y", "N")</f>
        <v>N</v>
      </c>
      <c r="K2711" s="9" t="str" cm="1">
        <f t="array" ref="K27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1" s="9" t="str" cm="1">
        <f t="array" ref="L27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1" s="11" t="str" cm="1">
        <f t="array" ref="M27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1" s="9" t="str" cm="1">
        <f t="array" ref="N2711">IF(IFERROR(VLOOKUP(VALUE(Table13[[#This Row],[County FIPS]]), VALUE([1]!Assignments_of_Authorization[#Data]), 1, FALSE), "N")&lt;&gt;"N", "Y", "N")</f>
        <v>N</v>
      </c>
      <c r="O2711" s="9" t="str" cm="1">
        <f t="array" ref="O27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1" s="9" t="str" cm="1">
        <f t="array" ref="P27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1" s="9" t="str" cm="1">
        <f t="array" ref="Q27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2" spans="2:17" x14ac:dyDescent="0.25">
      <c r="B2712" s="8" t="s">
        <v>4757</v>
      </c>
      <c r="C2712" t="s">
        <v>1575</v>
      </c>
      <c r="D2712" t="s">
        <v>1686</v>
      </c>
      <c r="E2712" t="s">
        <v>8</v>
      </c>
      <c r="F2712" s="4">
        <v>148222</v>
      </c>
      <c r="G2712" s="6" t="str" cm="1">
        <f t="array" ref="G2712">IFERROR(VLOOKUP(VALUE(Table13[[#This Row],[County FIPS]]), IFERROR(IF(VALUE([1]!New_Licenses[#Data])=0, "Pending", VALUE([1]!New_Licenses[#Data])), [1]!New_Licenses[#Data]), 8, FALSE), "N/A")</f>
        <v>N/A</v>
      </c>
      <c r="H2712" s="9" t="str">
        <f>IF(AND(Table13[[#This Row],[Call Sign]]&lt;&gt;"N/A", Table13[[#This Row],[Call Sign]]&lt;&gt;"Pending"), "Y", "N")</f>
        <v>N</v>
      </c>
      <c r="I2712" s="10" t="str" cm="1">
        <f t="array" ref="I27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2" s="6" t="str" cm="1">
        <f t="array" ref="J2712">IF(IFERROR(VLOOKUP(VALUE(Table13[[#This Row],[County FIPS]]), IFERROR(IF(VALUE([1]!New_Leases[#Data])=0, "Pending", VALUE([1]!New_Leases[#Data])), [1]!New_Leases[#Data]), 13, FALSE), "N")="Active", "Y", "N")</f>
        <v>N</v>
      </c>
      <c r="K2712" s="9" t="str" cm="1">
        <f t="array" ref="K27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2" s="9" t="str" cm="1">
        <f t="array" ref="L27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2" s="11" t="str" cm="1">
        <f t="array" ref="M27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2" s="9" t="str" cm="1">
        <f t="array" ref="N2712">IF(IFERROR(VLOOKUP(VALUE(Table13[[#This Row],[County FIPS]]), VALUE([1]!Assignments_of_Authorization[#Data]), 1, FALSE), "N")&lt;&gt;"N", "Y", "N")</f>
        <v>N</v>
      </c>
      <c r="O2712" s="9" t="str" cm="1">
        <f t="array" ref="O27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2" s="9" t="str" cm="1">
        <f t="array" ref="P27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2" s="9" t="str" cm="1">
        <f t="array" ref="Q27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3" spans="2:17" x14ac:dyDescent="0.25">
      <c r="B2713" s="8" t="s">
        <v>4758</v>
      </c>
      <c r="C2713" t="s">
        <v>1575</v>
      </c>
      <c r="D2713" t="s">
        <v>1687</v>
      </c>
      <c r="E2713" t="s">
        <v>6</v>
      </c>
      <c r="F2713" s="4">
        <v>9869</v>
      </c>
      <c r="G2713" s="6" t="str" cm="1">
        <f t="array" ref="G2713">IFERROR(VLOOKUP(VALUE(Table13[[#This Row],[County FIPS]]), IFERROR(IF(VALUE([1]!New_Licenses[#Data])=0, "Pending", VALUE([1]!New_Licenses[#Data])), [1]!New_Licenses[#Data]), 8, FALSE), "N/A")</f>
        <v>N/A</v>
      </c>
      <c r="H2713" s="9" t="str">
        <f>IF(AND(Table13[[#This Row],[Call Sign]]&lt;&gt;"N/A", Table13[[#This Row],[Call Sign]]&lt;&gt;"Pending"), "Y", "N")</f>
        <v>N</v>
      </c>
      <c r="I2713" s="10" t="str" cm="1">
        <f t="array" ref="I27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3" s="6" t="str" cm="1">
        <f t="array" ref="J2713">IF(IFERROR(VLOOKUP(VALUE(Table13[[#This Row],[County FIPS]]), IFERROR(IF(VALUE([1]!New_Leases[#Data])=0, "Pending", VALUE([1]!New_Leases[#Data])), [1]!New_Leases[#Data]), 13, FALSE), "N")="Active", "Y", "N")</f>
        <v>N</v>
      </c>
      <c r="K2713" s="9" t="str" cm="1">
        <f t="array" ref="K27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3" s="9" t="str" cm="1">
        <f t="array" ref="L27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3" s="11" t="str" cm="1">
        <f t="array" ref="M27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3" s="9" t="str" cm="1">
        <f t="array" ref="N2713">IF(IFERROR(VLOOKUP(VALUE(Table13[[#This Row],[County FIPS]]), VALUE([1]!Assignments_of_Authorization[#Data]), 1, FALSE), "N")&lt;&gt;"N", "Y", "N")</f>
        <v>N</v>
      </c>
      <c r="O2713" s="9" t="str" cm="1">
        <f t="array" ref="O27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3" s="9" t="str" cm="1">
        <f t="array" ref="P27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3" s="9" t="str" cm="1">
        <f t="array" ref="Q27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4" spans="2:17" x14ac:dyDescent="0.25">
      <c r="B2714" s="8" t="s">
        <v>4759</v>
      </c>
      <c r="C2714" t="s">
        <v>1575</v>
      </c>
      <c r="D2714" t="s">
        <v>1688</v>
      </c>
      <c r="E2714" t="s">
        <v>6</v>
      </c>
      <c r="F2714" s="4">
        <v>15193</v>
      </c>
      <c r="G2714" s="6" t="str" cm="1">
        <f t="array" ref="G2714">IFERROR(VLOOKUP(VALUE(Table13[[#This Row],[County FIPS]]), IFERROR(IF(VALUE([1]!New_Licenses[#Data])=0, "Pending", VALUE([1]!New_Licenses[#Data])), [1]!New_Licenses[#Data]), 8, FALSE), "N/A")</f>
        <v>N/A</v>
      </c>
      <c r="H2714" s="9" t="str">
        <f>IF(AND(Table13[[#This Row],[Call Sign]]&lt;&gt;"N/A", Table13[[#This Row],[Call Sign]]&lt;&gt;"Pending"), "Y", "N")</f>
        <v>N</v>
      </c>
      <c r="I2714" s="10" t="str" cm="1">
        <f t="array" ref="I27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4" s="6" t="str" cm="1">
        <f t="array" ref="J2714">IF(IFERROR(VLOOKUP(VALUE(Table13[[#This Row],[County FIPS]]), IFERROR(IF(VALUE([1]!New_Leases[#Data])=0, "Pending", VALUE([1]!New_Leases[#Data])), [1]!New_Leases[#Data]), 13, FALSE), "N")="Active", "Y", "N")</f>
        <v>N</v>
      </c>
      <c r="K2714" s="9" t="str" cm="1">
        <f t="array" ref="K27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4" s="9" t="str" cm="1">
        <f t="array" ref="L27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4" s="11" t="str" cm="1">
        <f t="array" ref="M27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4" s="9" t="str" cm="1">
        <f t="array" ref="N2714">IF(IFERROR(VLOOKUP(VALUE(Table13[[#This Row],[County FIPS]]), VALUE([1]!Assignments_of_Authorization[#Data]), 1, FALSE), "N")&lt;&gt;"N", "Y", "N")</f>
        <v>N</v>
      </c>
      <c r="O2714" s="9" t="str" cm="1">
        <f t="array" ref="O27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4" s="9" t="str" cm="1">
        <f t="array" ref="P27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4" s="9" t="str" cm="1">
        <f t="array" ref="Q27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5" spans="2:17" x14ac:dyDescent="0.25">
      <c r="B2715" s="8" t="s">
        <v>4760</v>
      </c>
      <c r="C2715" t="s">
        <v>1575</v>
      </c>
      <c r="D2715" t="s">
        <v>164</v>
      </c>
      <c r="E2715" t="s">
        <v>6</v>
      </c>
      <c r="F2715" s="4">
        <v>50123</v>
      </c>
      <c r="G2715" s="6" t="str" cm="1">
        <f t="array" ref="G2715">IFERROR(VLOOKUP(VALUE(Table13[[#This Row],[County FIPS]]), IFERROR(IF(VALUE([1]!New_Licenses[#Data])=0, "Pending", VALUE([1]!New_Licenses[#Data])), [1]!New_Licenses[#Data]), 8, FALSE), "N/A")</f>
        <v>N/A</v>
      </c>
      <c r="H2715" s="9" t="str">
        <f>IF(AND(Table13[[#This Row],[Call Sign]]&lt;&gt;"N/A", Table13[[#This Row],[Call Sign]]&lt;&gt;"Pending"), "Y", "N")</f>
        <v>N</v>
      </c>
      <c r="I2715" s="10" t="str" cm="1">
        <f t="array" ref="I27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5" s="6" t="str" cm="1">
        <f t="array" ref="J2715">IF(IFERROR(VLOOKUP(VALUE(Table13[[#This Row],[County FIPS]]), IFERROR(IF(VALUE([1]!New_Leases[#Data])=0, "Pending", VALUE([1]!New_Leases[#Data])), [1]!New_Leases[#Data]), 13, FALSE), "N")="Active", "Y", "N")</f>
        <v>N</v>
      </c>
      <c r="K2715" s="9" t="str" cm="1">
        <f t="array" ref="K27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5" s="9" t="str" cm="1">
        <f t="array" ref="L27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5" s="11" t="str" cm="1">
        <f t="array" ref="M27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5" s="9" t="str" cm="1">
        <f t="array" ref="N2715">IF(IFERROR(VLOOKUP(VALUE(Table13[[#This Row],[County FIPS]]), VALUE([1]!Assignments_of_Authorization[#Data]), 1, FALSE), "N")&lt;&gt;"N", "Y", "N")</f>
        <v>N</v>
      </c>
      <c r="O2715" s="9" t="str" cm="1">
        <f t="array" ref="O27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5" s="9" t="str" cm="1">
        <f t="array" ref="P27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5" s="9" t="str" cm="1">
        <f t="array" ref="Q27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6" spans="2:17" x14ac:dyDescent="0.25">
      <c r="B2716" s="8" t="s">
        <v>4761</v>
      </c>
      <c r="C2716" t="s">
        <v>1575</v>
      </c>
      <c r="D2716" t="s">
        <v>1472</v>
      </c>
      <c r="E2716" t="s">
        <v>8</v>
      </c>
      <c r="F2716" s="4">
        <v>118525</v>
      </c>
      <c r="G2716" s="6" t="str" cm="1">
        <f t="array" ref="G2716">IFERROR(VLOOKUP(VALUE(Table13[[#This Row],[County FIPS]]), IFERROR(IF(VALUE([1]!New_Licenses[#Data])=0, "Pending", VALUE([1]!New_Licenses[#Data])), [1]!New_Licenses[#Data]), 8, FALSE), "N/A")</f>
        <v>N/A</v>
      </c>
      <c r="H2716" s="9" t="str">
        <f>IF(AND(Table13[[#This Row],[Call Sign]]&lt;&gt;"N/A", Table13[[#This Row],[Call Sign]]&lt;&gt;"Pending"), "Y", "N")</f>
        <v>N</v>
      </c>
      <c r="I2716" s="10" t="str" cm="1">
        <f t="array" ref="I27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6" s="6" t="str" cm="1">
        <f t="array" ref="J2716">IF(IFERROR(VLOOKUP(VALUE(Table13[[#This Row],[County FIPS]]), IFERROR(IF(VALUE([1]!New_Leases[#Data])=0, "Pending", VALUE([1]!New_Leases[#Data])), [1]!New_Leases[#Data]), 13, FALSE), "N")="Active", "Y", "N")</f>
        <v>N</v>
      </c>
      <c r="K2716" s="9" t="str" cm="1">
        <f t="array" ref="K27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6" s="9" t="str" cm="1">
        <f t="array" ref="L27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6" s="11" t="str" cm="1">
        <f t="array" ref="M27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6" s="9" t="str" cm="1">
        <f t="array" ref="N2716">IF(IFERROR(VLOOKUP(VALUE(Table13[[#This Row],[County FIPS]]), VALUE([1]!Assignments_of_Authorization[#Data]), 1, FALSE), "N")&lt;&gt;"N", "Y", "N")</f>
        <v>N</v>
      </c>
      <c r="O2716" s="9" t="str" cm="1">
        <f t="array" ref="O27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6" s="9" t="str" cm="1">
        <f t="array" ref="P27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6" s="9" t="str" cm="1">
        <f t="array" ref="Q27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7" spans="2:17" x14ac:dyDescent="0.25">
      <c r="B2717" s="8" t="s">
        <v>4762</v>
      </c>
      <c r="C2717" t="s">
        <v>1575</v>
      </c>
      <c r="D2717" t="s">
        <v>1689</v>
      </c>
      <c r="E2717" t="s">
        <v>6</v>
      </c>
      <c r="F2717" s="4">
        <v>6131</v>
      </c>
      <c r="G2717" s="6" t="str" cm="1">
        <f t="array" ref="G2717">IFERROR(VLOOKUP(VALUE(Table13[[#This Row],[County FIPS]]), IFERROR(IF(VALUE([1]!New_Licenses[#Data])=0, "Pending", VALUE([1]!New_Licenses[#Data])), [1]!New_Licenses[#Data]), 8, FALSE), "N/A")</f>
        <v>N/A</v>
      </c>
      <c r="H2717" s="9" t="str">
        <f>IF(AND(Table13[[#This Row],[Call Sign]]&lt;&gt;"N/A", Table13[[#This Row],[Call Sign]]&lt;&gt;"Pending"), "Y", "N")</f>
        <v>N</v>
      </c>
      <c r="I2717" s="10" t="str" cm="1">
        <f t="array" ref="I27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7" s="6" t="str" cm="1">
        <f t="array" ref="J2717">IF(IFERROR(VLOOKUP(VALUE(Table13[[#This Row],[County FIPS]]), IFERROR(IF(VALUE([1]!New_Leases[#Data])=0, "Pending", VALUE([1]!New_Leases[#Data])), [1]!New_Leases[#Data]), 13, FALSE), "N")="Active", "Y", "N")</f>
        <v>N</v>
      </c>
      <c r="K2717" s="9" t="str" cm="1">
        <f t="array" ref="K27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7" s="9" t="str" cm="1">
        <f t="array" ref="L27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7" s="11" t="str" cm="1">
        <f t="array" ref="M27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7" s="9" t="str" cm="1">
        <f t="array" ref="N2717">IF(IFERROR(VLOOKUP(VALUE(Table13[[#This Row],[County FIPS]]), VALUE([1]!Assignments_of_Authorization[#Data]), 1, FALSE), "N")&lt;&gt;"N", "Y", "N")</f>
        <v>N</v>
      </c>
      <c r="O2717" s="9" t="str" cm="1">
        <f t="array" ref="O27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7" s="9" t="str" cm="1">
        <f t="array" ref="P27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7" s="9" t="str" cm="1">
        <f t="array" ref="Q27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8" spans="2:17" x14ac:dyDescent="0.25">
      <c r="B2718" s="8" t="s">
        <v>4763</v>
      </c>
      <c r="C2718" t="s">
        <v>1575</v>
      </c>
      <c r="D2718" t="s">
        <v>1690</v>
      </c>
      <c r="E2718" t="s">
        <v>6</v>
      </c>
      <c r="F2718" s="4">
        <v>12164</v>
      </c>
      <c r="G2718" s="6" t="str" cm="1">
        <f t="array" ref="G2718">IFERROR(VLOOKUP(VALUE(Table13[[#This Row],[County FIPS]]), IFERROR(IF(VALUE([1]!New_Licenses[#Data])=0, "Pending", VALUE([1]!New_Licenses[#Data])), [1]!New_Licenses[#Data]), 8, FALSE), "N/A")</f>
        <v>N/A</v>
      </c>
      <c r="H2718" s="9" t="str">
        <f>IF(AND(Table13[[#This Row],[Call Sign]]&lt;&gt;"N/A", Table13[[#This Row],[Call Sign]]&lt;&gt;"Pending"), "Y", "N")</f>
        <v>N</v>
      </c>
      <c r="I2718" s="10" t="str" cm="1">
        <f t="array" ref="I27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8" s="6" t="str" cm="1">
        <f t="array" ref="J2718">IF(IFERROR(VLOOKUP(VALUE(Table13[[#This Row],[County FIPS]]), IFERROR(IF(VALUE([1]!New_Leases[#Data])=0, "Pending", VALUE([1]!New_Leases[#Data])), [1]!New_Leases[#Data]), 13, FALSE), "N")="Active", "Y", "N")</f>
        <v>N</v>
      </c>
      <c r="K2718" s="9" t="str" cm="1">
        <f t="array" ref="K27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8" s="9" t="str" cm="1">
        <f t="array" ref="L27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8" s="11" t="str" cm="1">
        <f t="array" ref="M27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8" s="9" t="str" cm="1">
        <f t="array" ref="N2718">IF(IFERROR(VLOOKUP(VALUE(Table13[[#This Row],[County FIPS]]), VALUE([1]!Assignments_of_Authorization[#Data]), 1, FALSE), "N")&lt;&gt;"N", "Y", "N")</f>
        <v>N</v>
      </c>
      <c r="O2718" s="9" t="str" cm="1">
        <f t="array" ref="O27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8" s="9" t="str" cm="1">
        <f t="array" ref="P27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8" s="9" t="str" cm="1">
        <f t="array" ref="Q27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19" spans="2:17" x14ac:dyDescent="0.25">
      <c r="B2719" s="8" t="s">
        <v>4764</v>
      </c>
      <c r="C2719" t="s">
        <v>1575</v>
      </c>
      <c r="D2719" t="s">
        <v>1691</v>
      </c>
      <c r="E2719" t="s">
        <v>8</v>
      </c>
      <c r="F2719" s="4">
        <v>140753</v>
      </c>
      <c r="G2719" s="6" t="str" cm="1">
        <f t="array" ref="G2719">IFERROR(VLOOKUP(VALUE(Table13[[#This Row],[County FIPS]]), IFERROR(IF(VALUE([1]!New_Licenses[#Data])=0, "Pending", VALUE([1]!New_Licenses[#Data])), [1]!New_Licenses[#Data]), 8, FALSE), "N/A")</f>
        <v>N/A</v>
      </c>
      <c r="H2719" s="9" t="str">
        <f>IF(AND(Table13[[#This Row],[Call Sign]]&lt;&gt;"N/A", Table13[[#This Row],[Call Sign]]&lt;&gt;"Pending"), "Y", "N")</f>
        <v>N</v>
      </c>
      <c r="I2719" s="10" t="str" cm="1">
        <f t="array" ref="I27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19" s="6" t="str" cm="1">
        <f t="array" ref="J2719">IF(IFERROR(VLOOKUP(VALUE(Table13[[#This Row],[County FIPS]]), IFERROR(IF(VALUE([1]!New_Leases[#Data])=0, "Pending", VALUE([1]!New_Leases[#Data])), [1]!New_Leases[#Data]), 13, FALSE), "N")="Active", "Y", "N")</f>
        <v>N</v>
      </c>
      <c r="K2719" s="9" t="str" cm="1">
        <f t="array" ref="K27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19" s="9" t="str" cm="1">
        <f t="array" ref="L27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19" s="11" t="str" cm="1">
        <f t="array" ref="M27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19" s="9" t="str" cm="1">
        <f t="array" ref="N2719">IF(IFERROR(VLOOKUP(VALUE(Table13[[#This Row],[County FIPS]]), VALUE([1]!Assignments_of_Authorization[#Data]), 1, FALSE), "N")&lt;&gt;"N", "Y", "N")</f>
        <v>N</v>
      </c>
      <c r="O2719" s="9" t="str" cm="1">
        <f t="array" ref="O27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19" s="9" t="str" cm="1">
        <f t="array" ref="P27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19" s="9" t="str" cm="1">
        <f t="array" ref="Q27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0" spans="2:17" x14ac:dyDescent="0.25">
      <c r="B2720" s="8" t="s">
        <v>4765</v>
      </c>
      <c r="C2720" t="s">
        <v>1575</v>
      </c>
      <c r="D2720" t="s">
        <v>1692</v>
      </c>
      <c r="E2720" t="s">
        <v>6</v>
      </c>
      <c r="F2720" s="4">
        <v>3385</v>
      </c>
      <c r="G2720" s="6" t="str" cm="1">
        <f t="array" ref="G2720">IFERROR(VLOOKUP(VALUE(Table13[[#This Row],[County FIPS]]), IFERROR(IF(VALUE([1]!New_Licenses[#Data])=0, "Pending", VALUE([1]!New_Licenses[#Data])), [1]!New_Licenses[#Data]), 8, FALSE), "N/A")</f>
        <v>N/A</v>
      </c>
      <c r="H2720" s="9" t="str">
        <f>IF(AND(Table13[[#This Row],[Call Sign]]&lt;&gt;"N/A", Table13[[#This Row],[Call Sign]]&lt;&gt;"Pending"), "Y", "N")</f>
        <v>N</v>
      </c>
      <c r="I2720" s="10" t="str" cm="1">
        <f t="array" ref="I27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0" s="6" t="str" cm="1">
        <f t="array" ref="J2720">IF(IFERROR(VLOOKUP(VALUE(Table13[[#This Row],[County FIPS]]), IFERROR(IF(VALUE([1]!New_Leases[#Data])=0, "Pending", VALUE([1]!New_Leases[#Data])), [1]!New_Leases[#Data]), 13, FALSE), "N")="Active", "Y", "N")</f>
        <v>N</v>
      </c>
      <c r="K2720" s="9" t="str" cm="1">
        <f t="array" ref="K27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0" s="9" t="str" cm="1">
        <f t="array" ref="L27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0" s="11" t="str" cm="1">
        <f t="array" ref="M27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0" s="9" t="str" cm="1">
        <f t="array" ref="N2720">IF(IFERROR(VLOOKUP(VALUE(Table13[[#This Row],[County FIPS]]), VALUE([1]!Assignments_of_Authorization[#Data]), 1, FALSE), "N")&lt;&gt;"N", "Y", "N")</f>
        <v>N</v>
      </c>
      <c r="O2720" s="9" t="str" cm="1">
        <f t="array" ref="O27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0" s="9" t="str" cm="1">
        <f t="array" ref="P27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0" s="9" t="str" cm="1">
        <f t="array" ref="Q27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1" spans="2:17" x14ac:dyDescent="0.25">
      <c r="B2721" s="8" t="s">
        <v>4766</v>
      </c>
      <c r="C2721" t="s">
        <v>1575</v>
      </c>
      <c r="D2721" t="s">
        <v>1693</v>
      </c>
      <c r="E2721" t="s">
        <v>6</v>
      </c>
      <c r="F2721" s="4">
        <v>2758</v>
      </c>
      <c r="G2721" s="6" t="str" cm="1">
        <f t="array" ref="G2721">IFERROR(VLOOKUP(VALUE(Table13[[#This Row],[County FIPS]]), IFERROR(IF(VALUE([1]!New_Licenses[#Data])=0, "Pending", VALUE([1]!New_Licenses[#Data])), [1]!New_Licenses[#Data]), 8, FALSE), "N/A")</f>
        <v>N/A</v>
      </c>
      <c r="H2721" s="9" t="str">
        <f>IF(AND(Table13[[#This Row],[Call Sign]]&lt;&gt;"N/A", Table13[[#This Row],[Call Sign]]&lt;&gt;"Pending"), "Y", "N")</f>
        <v>N</v>
      </c>
      <c r="I2721" s="10" t="str" cm="1">
        <f t="array" ref="I27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1" s="6" t="str" cm="1">
        <f t="array" ref="J2721">IF(IFERROR(VLOOKUP(VALUE(Table13[[#This Row],[County FIPS]]), IFERROR(IF(VALUE([1]!New_Leases[#Data])=0, "Pending", VALUE([1]!New_Leases[#Data])), [1]!New_Leases[#Data]), 13, FALSE), "N")="Active", "Y", "N")</f>
        <v>N</v>
      </c>
      <c r="K2721" s="9" t="str" cm="1">
        <f t="array" ref="K27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1" s="9" t="str" cm="1">
        <f t="array" ref="L27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1" s="11" t="str" cm="1">
        <f t="array" ref="M27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1" s="9" t="str" cm="1">
        <f t="array" ref="N2721">IF(IFERROR(VLOOKUP(VALUE(Table13[[#This Row],[County FIPS]]), VALUE([1]!Assignments_of_Authorization[#Data]), 1, FALSE), "N")&lt;&gt;"N", "Y", "N")</f>
        <v>N</v>
      </c>
      <c r="O2721" s="9" t="str" cm="1">
        <f t="array" ref="O27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1" s="9" t="str" cm="1">
        <f t="array" ref="P27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1" s="9" t="str" cm="1">
        <f t="array" ref="Q27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2" spans="2:17" x14ac:dyDescent="0.25">
      <c r="B2722" s="8" t="s">
        <v>4767</v>
      </c>
      <c r="C2722" t="s">
        <v>1575</v>
      </c>
      <c r="D2722" t="s">
        <v>1694</v>
      </c>
      <c r="E2722" t="s">
        <v>6</v>
      </c>
      <c r="F2722" s="4">
        <v>11587</v>
      </c>
      <c r="G2722" s="6" t="str" cm="1">
        <f t="array" ref="G2722">IFERROR(VLOOKUP(VALUE(Table13[[#This Row],[County FIPS]]), IFERROR(IF(VALUE([1]!New_Licenses[#Data])=0, "Pending", VALUE([1]!New_Licenses[#Data])), [1]!New_Licenses[#Data]), 8, FALSE), "N/A")</f>
        <v>N/A</v>
      </c>
      <c r="H2722" s="9" t="str">
        <f>IF(AND(Table13[[#This Row],[Call Sign]]&lt;&gt;"N/A", Table13[[#This Row],[Call Sign]]&lt;&gt;"Pending"), "Y", "N")</f>
        <v>N</v>
      </c>
      <c r="I2722" s="10" t="str" cm="1">
        <f t="array" ref="I27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2" s="6" t="str" cm="1">
        <f t="array" ref="J2722">IF(IFERROR(VLOOKUP(VALUE(Table13[[#This Row],[County FIPS]]), IFERROR(IF(VALUE([1]!New_Leases[#Data])=0, "Pending", VALUE([1]!New_Leases[#Data])), [1]!New_Leases[#Data]), 13, FALSE), "N")="Active", "Y", "N")</f>
        <v>N</v>
      </c>
      <c r="K2722" s="9" t="str" cm="1">
        <f t="array" ref="K27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2" s="9" t="str" cm="1">
        <f t="array" ref="L27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2" s="11" t="str" cm="1">
        <f t="array" ref="M27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2" s="9" t="str" cm="1">
        <f t="array" ref="N2722">IF(IFERROR(VLOOKUP(VALUE(Table13[[#This Row],[County FIPS]]), VALUE([1]!Assignments_of_Authorization[#Data]), 1, FALSE), "N")&lt;&gt;"N", "Y", "N")</f>
        <v>N</v>
      </c>
      <c r="O2722" s="9" t="str" cm="1">
        <f t="array" ref="O27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2" s="9" t="str" cm="1">
        <f t="array" ref="P27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2" s="9" t="str" cm="1">
        <f t="array" ref="Q27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3" spans="2:17" x14ac:dyDescent="0.25">
      <c r="B2723" s="8" t="s">
        <v>4768</v>
      </c>
      <c r="C2723" t="s">
        <v>1575</v>
      </c>
      <c r="D2723" t="s">
        <v>1695</v>
      </c>
      <c r="E2723" t="s">
        <v>6</v>
      </c>
      <c r="F2723" s="4">
        <v>14748</v>
      </c>
      <c r="G2723" s="6" t="str" cm="1">
        <f t="array" ref="G2723">IFERROR(VLOOKUP(VALUE(Table13[[#This Row],[County FIPS]]), IFERROR(IF(VALUE([1]!New_Licenses[#Data])=0, "Pending", VALUE([1]!New_Licenses[#Data])), [1]!New_Licenses[#Data]), 8, FALSE), "N/A")</f>
        <v>N/A</v>
      </c>
      <c r="H2723" s="9" t="str">
        <f>IF(AND(Table13[[#This Row],[Call Sign]]&lt;&gt;"N/A", Table13[[#This Row],[Call Sign]]&lt;&gt;"Pending"), "Y", "N")</f>
        <v>N</v>
      </c>
      <c r="I2723" s="10" t="str" cm="1">
        <f t="array" ref="I27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3" s="6" t="str" cm="1">
        <f t="array" ref="J2723">IF(IFERROR(VLOOKUP(VALUE(Table13[[#This Row],[County FIPS]]), IFERROR(IF(VALUE([1]!New_Leases[#Data])=0, "Pending", VALUE([1]!New_Leases[#Data])), [1]!New_Leases[#Data]), 13, FALSE), "N")="Active", "Y", "N")</f>
        <v>N</v>
      </c>
      <c r="K2723" s="9" t="str" cm="1">
        <f t="array" ref="K27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3" s="9" t="str" cm="1">
        <f t="array" ref="L27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3" s="11" t="str" cm="1">
        <f t="array" ref="M27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3" s="9" t="str" cm="1">
        <f t="array" ref="N2723">IF(IFERROR(VLOOKUP(VALUE(Table13[[#This Row],[County FIPS]]), VALUE([1]!Assignments_of_Authorization[#Data]), 1, FALSE), "N")&lt;&gt;"N", "Y", "N")</f>
        <v>N</v>
      </c>
      <c r="O2723" s="9" t="str" cm="1">
        <f t="array" ref="O27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3" s="9" t="str" cm="1">
        <f t="array" ref="P27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3" s="9" t="str" cm="1">
        <f t="array" ref="Q27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4" spans="2:17" x14ac:dyDescent="0.25">
      <c r="B2724" s="8" t="s">
        <v>4769</v>
      </c>
      <c r="C2724" t="s">
        <v>1575</v>
      </c>
      <c r="D2724" t="s">
        <v>1696</v>
      </c>
      <c r="E2724" t="s">
        <v>6</v>
      </c>
      <c r="F2724" s="4">
        <v>6741</v>
      </c>
      <c r="G2724" s="6" t="str" cm="1">
        <f t="array" ref="G2724">IFERROR(VLOOKUP(VALUE(Table13[[#This Row],[County FIPS]]), IFERROR(IF(VALUE([1]!New_Licenses[#Data])=0, "Pending", VALUE([1]!New_Licenses[#Data])), [1]!New_Licenses[#Data]), 8, FALSE), "N/A")</f>
        <v>N/A</v>
      </c>
      <c r="H2724" s="9" t="str">
        <f>IF(AND(Table13[[#This Row],[Call Sign]]&lt;&gt;"N/A", Table13[[#This Row],[Call Sign]]&lt;&gt;"Pending"), "Y", "N")</f>
        <v>N</v>
      </c>
      <c r="I2724" s="10" t="str" cm="1">
        <f t="array" ref="I27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4" s="6" t="str" cm="1">
        <f t="array" ref="J2724">IF(IFERROR(VLOOKUP(VALUE(Table13[[#This Row],[County FIPS]]), IFERROR(IF(VALUE([1]!New_Leases[#Data])=0, "Pending", VALUE([1]!New_Leases[#Data])), [1]!New_Leases[#Data]), 13, FALSE), "N")="Active", "Y", "N")</f>
        <v>N</v>
      </c>
      <c r="K2724" s="9" t="str" cm="1">
        <f t="array" ref="K27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4" s="9" t="str" cm="1">
        <f t="array" ref="L27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4" s="11" t="str" cm="1">
        <f t="array" ref="M27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4" s="9" t="str" cm="1">
        <f t="array" ref="N2724">IF(IFERROR(VLOOKUP(VALUE(Table13[[#This Row],[County FIPS]]), VALUE([1]!Assignments_of_Authorization[#Data]), 1, FALSE), "N")&lt;&gt;"N", "Y", "N")</f>
        <v>N</v>
      </c>
      <c r="O2724" s="9" t="str" cm="1">
        <f t="array" ref="O27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4" s="9" t="str" cm="1">
        <f t="array" ref="P27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4" s="9" t="str" cm="1">
        <f t="array" ref="Q27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5" spans="2:17" x14ac:dyDescent="0.25">
      <c r="B2725" s="8" t="s">
        <v>4770</v>
      </c>
      <c r="C2725" t="s">
        <v>1575</v>
      </c>
      <c r="D2725" t="s">
        <v>1539</v>
      </c>
      <c r="E2725" t="s">
        <v>6</v>
      </c>
      <c r="F2725" s="4">
        <v>827</v>
      </c>
      <c r="G2725" s="6" t="str" cm="1">
        <f t="array" ref="G2725">IFERROR(VLOOKUP(VALUE(Table13[[#This Row],[County FIPS]]), IFERROR(IF(VALUE([1]!New_Licenses[#Data])=0, "Pending", VALUE([1]!New_Licenses[#Data])), [1]!New_Licenses[#Data]), 8, FALSE), "N/A")</f>
        <v>N/A</v>
      </c>
      <c r="H2725" s="9" t="str">
        <f>IF(AND(Table13[[#This Row],[Call Sign]]&lt;&gt;"N/A", Table13[[#This Row],[Call Sign]]&lt;&gt;"Pending"), "Y", "N")</f>
        <v>N</v>
      </c>
      <c r="I2725" s="10" t="str" cm="1">
        <f t="array" ref="I27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5" s="6" t="str" cm="1">
        <f t="array" ref="J2725">IF(IFERROR(VLOOKUP(VALUE(Table13[[#This Row],[County FIPS]]), IFERROR(IF(VALUE([1]!New_Leases[#Data])=0, "Pending", VALUE([1]!New_Leases[#Data])), [1]!New_Leases[#Data]), 13, FALSE), "N")="Active", "Y", "N")</f>
        <v>N</v>
      </c>
      <c r="K2725" s="9" t="str" cm="1">
        <f t="array" ref="K27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5" s="9" t="str" cm="1">
        <f t="array" ref="L27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5" s="11" t="str" cm="1">
        <f t="array" ref="M27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5" s="9" t="str" cm="1">
        <f t="array" ref="N2725">IF(IFERROR(VLOOKUP(VALUE(Table13[[#This Row],[County FIPS]]), VALUE([1]!Assignments_of_Authorization[#Data]), 1, FALSE), "N")&lt;&gt;"N", "Y", "N")</f>
        <v>N</v>
      </c>
      <c r="O2725" s="9" t="str" cm="1">
        <f t="array" ref="O27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5" s="9" t="str" cm="1">
        <f t="array" ref="P27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5" s="9" t="str" cm="1">
        <f t="array" ref="Q27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6" spans="2:17" x14ac:dyDescent="0.25">
      <c r="B2726" s="8" t="s">
        <v>4771</v>
      </c>
      <c r="C2726" t="s">
        <v>1575</v>
      </c>
      <c r="D2726" t="s">
        <v>766</v>
      </c>
      <c r="E2726" t="s">
        <v>6</v>
      </c>
      <c r="F2726" s="4">
        <v>16757</v>
      </c>
      <c r="G2726" s="6" t="str" cm="1">
        <f t="array" ref="G2726">IFERROR(VLOOKUP(VALUE(Table13[[#This Row],[County FIPS]]), IFERROR(IF(VALUE([1]!New_Licenses[#Data])=0, "Pending", VALUE([1]!New_Licenses[#Data])), [1]!New_Licenses[#Data]), 8, FALSE), "N/A")</f>
        <v>N/A</v>
      </c>
      <c r="H2726" s="9" t="str">
        <f>IF(AND(Table13[[#This Row],[Call Sign]]&lt;&gt;"N/A", Table13[[#This Row],[Call Sign]]&lt;&gt;"Pending"), "Y", "N")</f>
        <v>N</v>
      </c>
      <c r="I2726" s="10" t="str" cm="1">
        <f t="array" ref="I27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6" s="6" t="str" cm="1">
        <f t="array" ref="J2726">IF(IFERROR(VLOOKUP(VALUE(Table13[[#This Row],[County FIPS]]), IFERROR(IF(VALUE([1]!New_Leases[#Data])=0, "Pending", VALUE([1]!New_Leases[#Data])), [1]!New_Leases[#Data]), 13, FALSE), "N")="Active", "Y", "N")</f>
        <v>N</v>
      </c>
      <c r="K2726" s="9" t="str" cm="1">
        <f t="array" ref="K27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6" s="9" t="str" cm="1">
        <f t="array" ref="L27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6" s="11" t="str" cm="1">
        <f t="array" ref="M27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6" s="9" t="str" cm="1">
        <f t="array" ref="N2726">IF(IFERROR(VLOOKUP(VALUE(Table13[[#This Row],[County FIPS]]), VALUE([1]!Assignments_of_Authorization[#Data]), 1, FALSE), "N")&lt;&gt;"N", "Y", "N")</f>
        <v>N</v>
      </c>
      <c r="O2726" s="9" t="str" cm="1">
        <f t="array" ref="O27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6" s="9" t="str" cm="1">
        <f t="array" ref="P27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6" s="9" t="str" cm="1">
        <f t="array" ref="Q27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7" spans="2:17" x14ac:dyDescent="0.25">
      <c r="B2727" s="8" t="s">
        <v>4772</v>
      </c>
      <c r="C2727" t="s">
        <v>1575</v>
      </c>
      <c r="D2727" t="s">
        <v>1697</v>
      </c>
      <c r="E2727" t="s">
        <v>8</v>
      </c>
      <c r="F2727" s="4">
        <v>107819</v>
      </c>
      <c r="G2727" s="6" t="str" cm="1">
        <f t="array" ref="G2727">IFERROR(VLOOKUP(VALUE(Table13[[#This Row],[County FIPS]]), IFERROR(IF(VALUE([1]!New_Licenses[#Data])=0, "Pending", VALUE([1]!New_Licenses[#Data])), [1]!New_Licenses[#Data]), 8, FALSE), "N/A")</f>
        <v>N/A</v>
      </c>
      <c r="H2727" s="9" t="str">
        <f>IF(AND(Table13[[#This Row],[Call Sign]]&lt;&gt;"N/A", Table13[[#This Row],[Call Sign]]&lt;&gt;"Pending"), "Y", "N")</f>
        <v>N</v>
      </c>
      <c r="I2727" s="10" t="str" cm="1">
        <f t="array" ref="I27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7" s="6" t="str" cm="1">
        <f t="array" ref="J2727">IF(IFERROR(VLOOKUP(VALUE(Table13[[#This Row],[County FIPS]]), IFERROR(IF(VALUE([1]!New_Leases[#Data])=0, "Pending", VALUE([1]!New_Leases[#Data])), [1]!New_Leases[#Data]), 13, FALSE), "N")="Active", "Y", "N")</f>
        <v>N</v>
      </c>
      <c r="K2727" s="9" t="str" cm="1">
        <f t="array" ref="K27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7" s="9" t="str" cm="1">
        <f t="array" ref="L27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7" s="11" t="str" cm="1">
        <f t="array" ref="M27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7" s="9" t="str" cm="1">
        <f t="array" ref="N2727">IF(IFERROR(VLOOKUP(VALUE(Table13[[#This Row],[County FIPS]]), VALUE([1]!Assignments_of_Authorization[#Data]), 1, FALSE), "N")&lt;&gt;"N", "Y", "N")</f>
        <v>N</v>
      </c>
      <c r="O2727" s="9" t="str" cm="1">
        <f t="array" ref="O27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7" s="9" t="str" cm="1">
        <f t="array" ref="P27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7" s="9" t="str" cm="1">
        <f t="array" ref="Q27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8" spans="2:17" x14ac:dyDescent="0.25">
      <c r="B2728" s="8" t="s">
        <v>4773</v>
      </c>
      <c r="C2728" t="s">
        <v>1575</v>
      </c>
      <c r="D2728" t="s">
        <v>1698</v>
      </c>
      <c r="E2728" t="s">
        <v>6</v>
      </c>
      <c r="F2728" s="4">
        <v>9900</v>
      </c>
      <c r="G2728" s="6" t="str" cm="1">
        <f t="array" ref="G2728">IFERROR(VLOOKUP(VALUE(Table13[[#This Row],[County FIPS]]), IFERROR(IF(VALUE([1]!New_Licenses[#Data])=0, "Pending", VALUE([1]!New_Licenses[#Data])), [1]!New_Licenses[#Data]), 8, FALSE), "N/A")</f>
        <v>N/A</v>
      </c>
      <c r="H2728" s="9" t="str">
        <f>IF(AND(Table13[[#This Row],[Call Sign]]&lt;&gt;"N/A", Table13[[#This Row],[Call Sign]]&lt;&gt;"Pending"), "Y", "N")</f>
        <v>N</v>
      </c>
      <c r="I2728" s="10" t="str" cm="1">
        <f t="array" ref="I27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8" s="6" t="str" cm="1">
        <f t="array" ref="J2728">IF(IFERROR(VLOOKUP(VALUE(Table13[[#This Row],[County FIPS]]), IFERROR(IF(VALUE([1]!New_Leases[#Data])=0, "Pending", VALUE([1]!New_Leases[#Data])), [1]!New_Leases[#Data]), 13, FALSE), "N")="Active", "Y", "N")</f>
        <v>N</v>
      </c>
      <c r="K2728" s="9" t="str" cm="1">
        <f t="array" ref="K27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8" s="9" t="str" cm="1">
        <f t="array" ref="L27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8" s="11" t="str" cm="1">
        <f t="array" ref="M27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8" s="9" t="str" cm="1">
        <f t="array" ref="N2728">IF(IFERROR(VLOOKUP(VALUE(Table13[[#This Row],[County FIPS]]), VALUE([1]!Assignments_of_Authorization[#Data]), 1, FALSE), "N")&lt;&gt;"N", "Y", "N")</f>
        <v>N</v>
      </c>
      <c r="O2728" s="9" t="str" cm="1">
        <f t="array" ref="O27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8" s="9" t="str" cm="1">
        <f t="array" ref="P27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8" s="9" t="str" cm="1">
        <f t="array" ref="Q27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29" spans="2:17" x14ac:dyDescent="0.25">
      <c r="B2729" s="8" t="s">
        <v>4774</v>
      </c>
      <c r="C2729" t="s">
        <v>1575</v>
      </c>
      <c r="D2729" t="s">
        <v>1699</v>
      </c>
      <c r="E2729" t="s">
        <v>6</v>
      </c>
      <c r="F2729" s="4">
        <v>52214</v>
      </c>
      <c r="G2729" s="6" t="str" cm="1">
        <f t="array" ref="G2729">IFERROR(VLOOKUP(VALUE(Table13[[#This Row],[County FIPS]]), IFERROR(IF(VALUE([1]!New_Licenses[#Data])=0, "Pending", VALUE([1]!New_Licenses[#Data])), [1]!New_Licenses[#Data]), 8, FALSE), "N/A")</f>
        <v>N/A</v>
      </c>
      <c r="H2729" s="9" t="str">
        <f>IF(AND(Table13[[#This Row],[Call Sign]]&lt;&gt;"N/A", Table13[[#This Row],[Call Sign]]&lt;&gt;"Pending"), "Y", "N")</f>
        <v>N</v>
      </c>
      <c r="I2729" s="10" t="str" cm="1">
        <f t="array" ref="I27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29" s="6" t="str" cm="1">
        <f t="array" ref="J2729">IF(IFERROR(VLOOKUP(VALUE(Table13[[#This Row],[County FIPS]]), IFERROR(IF(VALUE([1]!New_Leases[#Data])=0, "Pending", VALUE([1]!New_Leases[#Data])), [1]!New_Leases[#Data]), 13, FALSE), "N")="Active", "Y", "N")</f>
        <v>N</v>
      </c>
      <c r="K2729" s="9" t="str" cm="1">
        <f t="array" ref="K27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29" s="9" t="str" cm="1">
        <f t="array" ref="L27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29" s="11" t="str" cm="1">
        <f t="array" ref="M27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29" s="9" t="str" cm="1">
        <f t="array" ref="N2729">IF(IFERROR(VLOOKUP(VALUE(Table13[[#This Row],[County FIPS]]), VALUE([1]!Assignments_of_Authorization[#Data]), 1, FALSE), "N")&lt;&gt;"N", "Y", "N")</f>
        <v>N</v>
      </c>
      <c r="O2729" s="9" t="str" cm="1">
        <f t="array" ref="O27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29" s="9" t="str" cm="1">
        <f t="array" ref="P27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29" s="9" t="str" cm="1">
        <f t="array" ref="Q27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0" spans="2:17" x14ac:dyDescent="0.25">
      <c r="B2730" s="8" t="s">
        <v>4775</v>
      </c>
      <c r="C2730" t="s">
        <v>1575</v>
      </c>
      <c r="D2730" t="s">
        <v>1700</v>
      </c>
      <c r="E2730" t="s">
        <v>6</v>
      </c>
      <c r="F2730" s="4">
        <v>9894</v>
      </c>
      <c r="G2730" s="6" t="str" cm="1">
        <f t="array" ref="G2730">IFERROR(VLOOKUP(VALUE(Table13[[#This Row],[County FIPS]]), IFERROR(IF(VALUE([1]!New_Licenses[#Data])=0, "Pending", VALUE([1]!New_Licenses[#Data])), [1]!New_Licenses[#Data]), 8, FALSE), "N/A")</f>
        <v>N/A</v>
      </c>
      <c r="H2730" s="9" t="str">
        <f>IF(AND(Table13[[#This Row],[Call Sign]]&lt;&gt;"N/A", Table13[[#This Row],[Call Sign]]&lt;&gt;"Pending"), "Y", "N")</f>
        <v>N</v>
      </c>
      <c r="I2730" s="10" t="str" cm="1">
        <f t="array" ref="I27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0" s="6" t="str" cm="1">
        <f t="array" ref="J2730">IF(IFERROR(VLOOKUP(VALUE(Table13[[#This Row],[County FIPS]]), IFERROR(IF(VALUE([1]!New_Leases[#Data])=0, "Pending", VALUE([1]!New_Leases[#Data])), [1]!New_Leases[#Data]), 13, FALSE), "N")="Active", "Y", "N")</f>
        <v>N</v>
      </c>
      <c r="K2730" s="9" t="str" cm="1">
        <f t="array" ref="K27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0" s="9" t="str" cm="1">
        <f t="array" ref="L27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0" s="11" t="str" cm="1">
        <f t="array" ref="M27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0" s="9" t="str" cm="1">
        <f t="array" ref="N2730">IF(IFERROR(VLOOKUP(VALUE(Table13[[#This Row],[County FIPS]]), VALUE([1]!Assignments_of_Authorization[#Data]), 1, FALSE), "N")&lt;&gt;"N", "Y", "N")</f>
        <v>N</v>
      </c>
      <c r="O2730" s="9" t="str" cm="1">
        <f t="array" ref="O27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0" s="9" t="str" cm="1">
        <f t="array" ref="P27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0" s="9" t="str" cm="1">
        <f t="array" ref="Q27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1" spans="2:17" x14ac:dyDescent="0.25">
      <c r="B2731" s="8" t="s">
        <v>4776</v>
      </c>
      <c r="C2731" t="s">
        <v>1575</v>
      </c>
      <c r="D2731" t="s">
        <v>1701</v>
      </c>
      <c r="E2731" t="s">
        <v>6</v>
      </c>
      <c r="F2731" s="4">
        <v>7918</v>
      </c>
      <c r="G2731" s="6" t="str" cm="1">
        <f t="array" ref="G2731">IFERROR(VLOOKUP(VALUE(Table13[[#This Row],[County FIPS]]), IFERROR(IF(VALUE([1]!New_Licenses[#Data])=0, "Pending", VALUE([1]!New_Licenses[#Data])), [1]!New_Licenses[#Data]), 8, FALSE), "N/A")</f>
        <v>N/A</v>
      </c>
      <c r="H2731" s="9" t="str">
        <f>IF(AND(Table13[[#This Row],[Call Sign]]&lt;&gt;"N/A", Table13[[#This Row],[Call Sign]]&lt;&gt;"Pending"), "Y", "N")</f>
        <v>N</v>
      </c>
      <c r="I2731" s="10" t="str" cm="1">
        <f t="array" ref="I27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1" s="6" t="str" cm="1">
        <f t="array" ref="J2731">IF(IFERROR(VLOOKUP(VALUE(Table13[[#This Row],[County FIPS]]), IFERROR(IF(VALUE([1]!New_Leases[#Data])=0, "Pending", VALUE([1]!New_Leases[#Data])), [1]!New_Leases[#Data]), 13, FALSE), "N")="Active", "Y", "N")</f>
        <v>N</v>
      </c>
      <c r="K2731" s="9" t="str" cm="1">
        <f t="array" ref="K27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1" s="9" t="str" cm="1">
        <f t="array" ref="L27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1" s="11" t="str" cm="1">
        <f t="array" ref="M27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1" s="9" t="str" cm="1">
        <f t="array" ref="N2731">IF(IFERROR(VLOOKUP(VALUE(Table13[[#This Row],[County FIPS]]), VALUE([1]!Assignments_of_Authorization[#Data]), 1, FALSE), "N")&lt;&gt;"N", "Y", "N")</f>
        <v>N</v>
      </c>
      <c r="O2731" s="9" t="str" cm="1">
        <f t="array" ref="O27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1" s="9" t="str" cm="1">
        <f t="array" ref="P27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1" s="9" t="str" cm="1">
        <f t="array" ref="Q27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2" spans="2:17" x14ac:dyDescent="0.25">
      <c r="B2732" s="8" t="s">
        <v>4777</v>
      </c>
      <c r="C2732" t="s">
        <v>1575</v>
      </c>
      <c r="D2732" t="s">
        <v>1702</v>
      </c>
      <c r="E2732" t="s">
        <v>6</v>
      </c>
      <c r="F2732" s="4">
        <v>27402</v>
      </c>
      <c r="G2732" s="6" t="str" cm="1">
        <f t="array" ref="G2732">IFERROR(VLOOKUP(VALUE(Table13[[#This Row],[County FIPS]]), IFERROR(IF(VALUE([1]!New_Licenses[#Data])=0, "Pending", VALUE([1]!New_Licenses[#Data])), [1]!New_Licenses[#Data]), 8, FALSE), "N/A")</f>
        <v>N/A</v>
      </c>
      <c r="H2732" s="9" t="str">
        <f>IF(AND(Table13[[#This Row],[Call Sign]]&lt;&gt;"N/A", Table13[[#This Row],[Call Sign]]&lt;&gt;"Pending"), "Y", "N")</f>
        <v>N</v>
      </c>
      <c r="I2732" s="10" t="str" cm="1">
        <f t="array" ref="I27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2" s="6" t="str" cm="1">
        <f t="array" ref="J2732">IF(IFERROR(VLOOKUP(VALUE(Table13[[#This Row],[County FIPS]]), IFERROR(IF(VALUE([1]!New_Leases[#Data])=0, "Pending", VALUE([1]!New_Leases[#Data])), [1]!New_Leases[#Data]), 13, FALSE), "N")="Active", "Y", "N")</f>
        <v>N</v>
      </c>
      <c r="K2732" s="9" t="str" cm="1">
        <f t="array" ref="K27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2" s="9" t="str" cm="1">
        <f t="array" ref="L27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2" s="11" t="str" cm="1">
        <f t="array" ref="M27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2" s="9" t="str" cm="1">
        <f t="array" ref="N2732">IF(IFERROR(VLOOKUP(VALUE(Table13[[#This Row],[County FIPS]]), VALUE([1]!Assignments_of_Authorization[#Data]), 1, FALSE), "N")&lt;&gt;"N", "Y", "N")</f>
        <v>N</v>
      </c>
      <c r="O2732" s="9" t="str" cm="1">
        <f t="array" ref="O27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2" s="9" t="str" cm="1">
        <f t="array" ref="P27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2" s="9" t="str" cm="1">
        <f t="array" ref="Q27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3" spans="2:17" x14ac:dyDescent="0.25">
      <c r="B2733" s="8" t="s">
        <v>4778</v>
      </c>
      <c r="C2733" t="s">
        <v>1575</v>
      </c>
      <c r="D2733" t="s">
        <v>1703</v>
      </c>
      <c r="E2733" t="s">
        <v>6</v>
      </c>
      <c r="F2733" s="4">
        <v>68755</v>
      </c>
      <c r="G2733" s="6" t="str" cm="1">
        <f t="array" ref="G2733">IFERROR(VLOOKUP(VALUE(Table13[[#This Row],[County FIPS]]), IFERROR(IF(VALUE([1]!New_Licenses[#Data])=0, "Pending", VALUE([1]!New_Licenses[#Data])), [1]!New_Licenses[#Data]), 8, FALSE), "N/A")</f>
        <v>N/A</v>
      </c>
      <c r="H2733" s="9" t="str">
        <f>IF(AND(Table13[[#This Row],[Call Sign]]&lt;&gt;"N/A", Table13[[#This Row],[Call Sign]]&lt;&gt;"Pending"), "Y", "N")</f>
        <v>N</v>
      </c>
      <c r="I2733" s="10" t="str" cm="1">
        <f t="array" ref="I27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3" s="6" t="str" cm="1">
        <f t="array" ref="J2733">IF(IFERROR(VLOOKUP(VALUE(Table13[[#This Row],[County FIPS]]), IFERROR(IF(VALUE([1]!New_Leases[#Data])=0, "Pending", VALUE([1]!New_Leases[#Data])), [1]!New_Leases[#Data]), 13, FALSE), "N")="Active", "Y", "N")</f>
        <v>N</v>
      </c>
      <c r="K2733" s="9" t="str" cm="1">
        <f t="array" ref="K27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3" s="9" t="str" cm="1">
        <f t="array" ref="L27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3" s="11" t="str" cm="1">
        <f t="array" ref="M27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3" s="9" t="str" cm="1">
        <f t="array" ref="N2733">IF(IFERROR(VLOOKUP(VALUE(Table13[[#This Row],[County FIPS]]), VALUE([1]!Assignments_of_Authorization[#Data]), 1, FALSE), "N")&lt;&gt;"N", "Y", "N")</f>
        <v>N</v>
      </c>
      <c r="O2733" s="9" t="str" cm="1">
        <f t="array" ref="O27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3" s="9" t="str" cm="1">
        <f t="array" ref="P27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3" s="9" t="str" cm="1">
        <f t="array" ref="Q27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4" spans="2:17" x14ac:dyDescent="0.25">
      <c r="B2734" s="8" t="s">
        <v>4779</v>
      </c>
      <c r="C2734" t="s">
        <v>1575</v>
      </c>
      <c r="D2734" t="s">
        <v>1704</v>
      </c>
      <c r="E2734" t="s">
        <v>6</v>
      </c>
      <c r="F2734" s="4">
        <v>5730</v>
      </c>
      <c r="G2734" s="6" t="str" cm="1">
        <f t="array" ref="G2734">IFERROR(VLOOKUP(VALUE(Table13[[#This Row],[County FIPS]]), IFERROR(IF(VALUE([1]!New_Licenses[#Data])=0, "Pending", VALUE([1]!New_Licenses[#Data])), [1]!New_Licenses[#Data]), 8, FALSE), "N/A")</f>
        <v>N/A</v>
      </c>
      <c r="H2734" s="9" t="str">
        <f>IF(AND(Table13[[#This Row],[Call Sign]]&lt;&gt;"N/A", Table13[[#This Row],[Call Sign]]&lt;&gt;"Pending"), "Y", "N")</f>
        <v>N</v>
      </c>
      <c r="I2734" s="10" t="str" cm="1">
        <f t="array" ref="I27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4" s="6" t="str" cm="1">
        <f t="array" ref="J2734">IF(IFERROR(VLOOKUP(VALUE(Table13[[#This Row],[County FIPS]]), IFERROR(IF(VALUE([1]!New_Leases[#Data])=0, "Pending", VALUE([1]!New_Leases[#Data])), [1]!New_Leases[#Data]), 13, FALSE), "N")="Active", "Y", "N")</f>
        <v>N</v>
      </c>
      <c r="K2734" s="9" t="str" cm="1">
        <f t="array" ref="K27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4" s="9" t="str" cm="1">
        <f t="array" ref="L27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4" s="11" t="str" cm="1">
        <f t="array" ref="M27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4" s="9" t="str" cm="1">
        <f t="array" ref="N2734">IF(IFERROR(VLOOKUP(VALUE(Table13[[#This Row],[County FIPS]]), VALUE([1]!Assignments_of_Authorization[#Data]), 1, FALSE), "N")&lt;&gt;"N", "Y", "N")</f>
        <v>N</v>
      </c>
      <c r="O2734" s="9" t="str" cm="1">
        <f t="array" ref="O27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4" s="9" t="str" cm="1">
        <f t="array" ref="P27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4" s="9" t="str" cm="1">
        <f t="array" ref="Q27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5" spans="2:17" x14ac:dyDescent="0.25">
      <c r="B2735" s="8" t="s">
        <v>4780</v>
      </c>
      <c r="C2735" t="s">
        <v>1575</v>
      </c>
      <c r="D2735" t="s">
        <v>1705</v>
      </c>
      <c r="E2735" t="s">
        <v>6</v>
      </c>
      <c r="F2735" s="4">
        <v>2451</v>
      </c>
      <c r="G2735" s="6" t="str" cm="1">
        <f t="array" ref="G2735">IFERROR(VLOOKUP(VALUE(Table13[[#This Row],[County FIPS]]), IFERROR(IF(VALUE([1]!New_Licenses[#Data])=0, "Pending", VALUE([1]!New_Licenses[#Data])), [1]!New_Licenses[#Data]), 8, FALSE), "N/A")</f>
        <v>N/A</v>
      </c>
      <c r="H2735" s="9" t="str">
        <f>IF(AND(Table13[[#This Row],[Call Sign]]&lt;&gt;"N/A", Table13[[#This Row],[Call Sign]]&lt;&gt;"Pending"), "Y", "N")</f>
        <v>N</v>
      </c>
      <c r="I2735" s="10" t="str" cm="1">
        <f t="array" ref="I27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5" s="6" t="str" cm="1">
        <f t="array" ref="J2735">IF(IFERROR(VLOOKUP(VALUE(Table13[[#This Row],[County FIPS]]), IFERROR(IF(VALUE([1]!New_Leases[#Data])=0, "Pending", VALUE([1]!New_Leases[#Data])), [1]!New_Leases[#Data]), 13, FALSE), "N")="Active", "Y", "N")</f>
        <v>N</v>
      </c>
      <c r="K2735" s="9" t="str" cm="1">
        <f t="array" ref="K27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5" s="9" t="str" cm="1">
        <f t="array" ref="L27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5" s="11" t="str" cm="1">
        <f t="array" ref="M27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5" s="9" t="str" cm="1">
        <f t="array" ref="N2735">IF(IFERROR(VLOOKUP(VALUE(Table13[[#This Row],[County FIPS]]), VALUE([1]!Assignments_of_Authorization[#Data]), 1, FALSE), "N")&lt;&gt;"N", "Y", "N")</f>
        <v>N</v>
      </c>
      <c r="O2735" s="9" t="str" cm="1">
        <f t="array" ref="O27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5" s="9" t="str" cm="1">
        <f t="array" ref="P27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5" s="9" t="str" cm="1">
        <f t="array" ref="Q27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6" spans="2:17" x14ac:dyDescent="0.25">
      <c r="B2736" s="8" t="s">
        <v>4781</v>
      </c>
      <c r="C2736" t="s">
        <v>1575</v>
      </c>
      <c r="D2736" t="s">
        <v>1706</v>
      </c>
      <c r="E2736" t="s">
        <v>6</v>
      </c>
      <c r="F2736" s="4">
        <v>16932</v>
      </c>
      <c r="G2736" s="6" t="str" cm="1">
        <f t="array" ref="G2736">IFERROR(VLOOKUP(VALUE(Table13[[#This Row],[County FIPS]]), IFERROR(IF(VALUE([1]!New_Licenses[#Data])=0, "Pending", VALUE([1]!New_Licenses[#Data])), [1]!New_Licenses[#Data]), 8, FALSE), "N/A")</f>
        <v>N/A</v>
      </c>
      <c r="H2736" s="9" t="str">
        <f>IF(AND(Table13[[#This Row],[Call Sign]]&lt;&gt;"N/A", Table13[[#This Row],[Call Sign]]&lt;&gt;"Pending"), "Y", "N")</f>
        <v>N</v>
      </c>
      <c r="I2736" s="10" t="str" cm="1">
        <f t="array" ref="I27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6" s="6" t="str" cm="1">
        <f t="array" ref="J2736">IF(IFERROR(VLOOKUP(VALUE(Table13[[#This Row],[County FIPS]]), IFERROR(IF(VALUE([1]!New_Leases[#Data])=0, "Pending", VALUE([1]!New_Leases[#Data])), [1]!New_Leases[#Data]), 13, FALSE), "N")="Active", "Y", "N")</f>
        <v>N</v>
      </c>
      <c r="K2736" s="9" t="str" cm="1">
        <f t="array" ref="K27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6" s="9" t="str" cm="1">
        <f t="array" ref="L27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6" s="11" t="str" cm="1">
        <f t="array" ref="M27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6" s="9" t="str" cm="1">
        <f t="array" ref="N2736">IF(IFERROR(VLOOKUP(VALUE(Table13[[#This Row],[County FIPS]]), VALUE([1]!Assignments_of_Authorization[#Data]), 1, FALSE), "N")&lt;&gt;"N", "Y", "N")</f>
        <v>N</v>
      </c>
      <c r="O2736" s="9" t="str" cm="1">
        <f t="array" ref="O27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6" s="9" t="str" cm="1">
        <f t="array" ref="P27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6" s="9" t="str" cm="1">
        <f t="array" ref="Q27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7" spans="2:17" x14ac:dyDescent="0.25">
      <c r="B2737" s="8" t="s">
        <v>4782</v>
      </c>
      <c r="C2737" t="s">
        <v>1575</v>
      </c>
      <c r="D2737" t="s">
        <v>1707</v>
      </c>
      <c r="E2737" t="s">
        <v>6</v>
      </c>
      <c r="F2737" s="4">
        <v>3105</v>
      </c>
      <c r="G2737" s="6" t="str" cm="1">
        <f t="array" ref="G2737">IFERROR(VLOOKUP(VALUE(Table13[[#This Row],[County FIPS]]), IFERROR(IF(VALUE([1]!New_Licenses[#Data])=0, "Pending", VALUE([1]!New_Licenses[#Data])), [1]!New_Licenses[#Data]), 8, FALSE), "N/A")</f>
        <v>N/A</v>
      </c>
      <c r="H2737" s="9" t="str">
        <f>IF(AND(Table13[[#This Row],[Call Sign]]&lt;&gt;"N/A", Table13[[#This Row],[Call Sign]]&lt;&gt;"Pending"), "Y", "N")</f>
        <v>N</v>
      </c>
      <c r="I2737" s="10" t="str" cm="1">
        <f t="array" ref="I27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7" s="6" t="str" cm="1">
        <f t="array" ref="J2737">IF(IFERROR(VLOOKUP(VALUE(Table13[[#This Row],[County FIPS]]), IFERROR(IF(VALUE([1]!New_Leases[#Data])=0, "Pending", VALUE([1]!New_Leases[#Data])), [1]!New_Leases[#Data]), 13, FALSE), "N")="Active", "Y", "N")</f>
        <v>N</v>
      </c>
      <c r="K2737" s="9" t="str" cm="1">
        <f t="array" ref="K27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7" s="9" t="str" cm="1">
        <f t="array" ref="L27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7" s="11" t="str" cm="1">
        <f t="array" ref="M27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7" s="9" t="str" cm="1">
        <f t="array" ref="N2737">IF(IFERROR(VLOOKUP(VALUE(Table13[[#This Row],[County FIPS]]), VALUE([1]!Assignments_of_Authorization[#Data]), 1, FALSE), "N")&lt;&gt;"N", "Y", "N")</f>
        <v>N</v>
      </c>
      <c r="O2737" s="9" t="str" cm="1">
        <f t="array" ref="O27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7" s="9" t="str" cm="1">
        <f t="array" ref="P27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7" s="9" t="str" cm="1">
        <f t="array" ref="Q27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8" spans="2:17" x14ac:dyDescent="0.25">
      <c r="B2738" s="8" t="s">
        <v>4783</v>
      </c>
      <c r="C2738" t="s">
        <v>1575</v>
      </c>
      <c r="D2738" t="s">
        <v>65</v>
      </c>
      <c r="E2738" t="s">
        <v>6</v>
      </c>
      <c r="F2738" s="4">
        <v>24022</v>
      </c>
      <c r="G2738" s="6" t="str" cm="1">
        <f t="array" ref="G2738">IFERROR(VLOOKUP(VALUE(Table13[[#This Row],[County FIPS]]), IFERROR(IF(VALUE([1]!New_Licenses[#Data])=0, "Pending", VALUE([1]!New_Licenses[#Data])), [1]!New_Licenses[#Data]), 8, FALSE), "N/A")</f>
        <v>N/A</v>
      </c>
      <c r="H2738" s="9" t="str">
        <f>IF(AND(Table13[[#This Row],[Call Sign]]&lt;&gt;"N/A", Table13[[#This Row],[Call Sign]]&lt;&gt;"Pending"), "Y", "N")</f>
        <v>N</v>
      </c>
      <c r="I2738" s="10" t="str" cm="1">
        <f t="array" ref="I27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8" s="6" t="str" cm="1">
        <f t="array" ref="J2738">IF(IFERROR(VLOOKUP(VALUE(Table13[[#This Row],[County FIPS]]), IFERROR(IF(VALUE([1]!New_Leases[#Data])=0, "Pending", VALUE([1]!New_Leases[#Data])), [1]!New_Leases[#Data]), 13, FALSE), "N")="Active", "Y", "N")</f>
        <v>N</v>
      </c>
      <c r="K2738" s="9" t="str" cm="1">
        <f t="array" ref="K27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8" s="9" t="str" cm="1">
        <f t="array" ref="L27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8" s="11" t="str" cm="1">
        <f t="array" ref="M27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8" s="9" t="str" cm="1">
        <f t="array" ref="N2738">IF(IFERROR(VLOOKUP(VALUE(Table13[[#This Row],[County FIPS]]), VALUE([1]!Assignments_of_Authorization[#Data]), 1, FALSE), "N")&lt;&gt;"N", "Y", "N")</f>
        <v>N</v>
      </c>
      <c r="O2738" s="9" t="str" cm="1">
        <f t="array" ref="O27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8" s="9" t="str" cm="1">
        <f t="array" ref="P27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8" s="9" t="str" cm="1">
        <f t="array" ref="Q27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39" spans="2:17" x14ac:dyDescent="0.25">
      <c r="B2739" s="8" t="s">
        <v>4784</v>
      </c>
      <c r="C2739" t="s">
        <v>1575</v>
      </c>
      <c r="D2739" t="s">
        <v>705</v>
      </c>
      <c r="E2739" t="s">
        <v>6</v>
      </c>
      <c r="F2739" s="4">
        <v>2782</v>
      </c>
      <c r="G2739" s="6" t="str" cm="1">
        <f t="array" ref="G2739">IFERROR(VLOOKUP(VALUE(Table13[[#This Row],[County FIPS]]), IFERROR(IF(VALUE([1]!New_Licenses[#Data])=0, "Pending", VALUE([1]!New_Licenses[#Data])), [1]!New_Licenses[#Data]), 8, FALSE), "N/A")</f>
        <v>N/A</v>
      </c>
      <c r="H2739" s="9" t="str">
        <f>IF(AND(Table13[[#This Row],[Call Sign]]&lt;&gt;"N/A", Table13[[#This Row],[Call Sign]]&lt;&gt;"Pending"), "Y", "N")</f>
        <v>N</v>
      </c>
      <c r="I2739" s="10" t="str" cm="1">
        <f t="array" ref="I27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39" s="6" t="str" cm="1">
        <f t="array" ref="J2739">IF(IFERROR(VLOOKUP(VALUE(Table13[[#This Row],[County FIPS]]), IFERROR(IF(VALUE([1]!New_Leases[#Data])=0, "Pending", VALUE([1]!New_Leases[#Data])), [1]!New_Leases[#Data]), 13, FALSE), "N")="Active", "Y", "N")</f>
        <v>N</v>
      </c>
      <c r="K2739" s="9" t="str" cm="1">
        <f t="array" ref="K27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39" s="9" t="str" cm="1">
        <f t="array" ref="L27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39" s="11" t="str" cm="1">
        <f t="array" ref="M27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39" s="9" t="str" cm="1">
        <f t="array" ref="N2739">IF(IFERROR(VLOOKUP(VALUE(Table13[[#This Row],[County FIPS]]), VALUE([1]!Assignments_of_Authorization[#Data]), 1, FALSE), "N")&lt;&gt;"N", "Y", "N")</f>
        <v>N</v>
      </c>
      <c r="O2739" s="9" t="str" cm="1">
        <f t="array" ref="O27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39" s="9" t="str" cm="1">
        <f t="array" ref="P27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39" s="9" t="str" cm="1">
        <f t="array" ref="Q27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0" spans="2:17" x14ac:dyDescent="0.25">
      <c r="B2740" s="8" t="s">
        <v>4785</v>
      </c>
      <c r="C2740" t="s">
        <v>1575</v>
      </c>
      <c r="D2740" t="s">
        <v>706</v>
      </c>
      <c r="E2740" t="s">
        <v>8</v>
      </c>
      <c r="F2740" s="4">
        <v>233479</v>
      </c>
      <c r="G2740" s="6" t="str" cm="1">
        <f t="array" ref="G2740">IFERROR(VLOOKUP(VALUE(Table13[[#This Row],[County FIPS]]), IFERROR(IF(VALUE([1]!New_Licenses[#Data])=0, "Pending", VALUE([1]!New_Licenses[#Data])), [1]!New_Licenses[#Data]), 8, FALSE), "N/A")</f>
        <v>N/A</v>
      </c>
      <c r="H2740" s="9" t="str">
        <f>IF(AND(Table13[[#This Row],[Call Sign]]&lt;&gt;"N/A", Table13[[#This Row],[Call Sign]]&lt;&gt;"Pending"), "Y", "N")</f>
        <v>N</v>
      </c>
      <c r="I2740" s="10" t="str" cm="1">
        <f t="array" ref="I27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0" s="6" t="str" cm="1">
        <f t="array" ref="J2740">IF(IFERROR(VLOOKUP(VALUE(Table13[[#This Row],[County FIPS]]), IFERROR(IF(VALUE([1]!New_Leases[#Data])=0, "Pending", VALUE([1]!New_Leases[#Data])), [1]!New_Leases[#Data]), 13, FALSE), "N")="Active", "Y", "N")</f>
        <v>N</v>
      </c>
      <c r="K2740" s="9" t="str" cm="1">
        <f t="array" ref="K27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0" s="9" t="str" cm="1">
        <f t="array" ref="L27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0" s="11" t="str" cm="1">
        <f t="array" ref="M27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0" s="9" t="str" cm="1">
        <f t="array" ref="N2740">IF(IFERROR(VLOOKUP(VALUE(Table13[[#This Row],[County FIPS]]), VALUE([1]!Assignments_of_Authorization[#Data]), 1, FALSE), "N")&lt;&gt;"N", "Y", "N")</f>
        <v>N</v>
      </c>
      <c r="O2740" s="9" t="str" cm="1">
        <f t="array" ref="O27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0" s="9" t="str" cm="1">
        <f t="array" ref="P27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0" s="9" t="str" cm="1">
        <f t="array" ref="Q27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1" spans="2:17" x14ac:dyDescent="0.25">
      <c r="B2741" s="8" t="s">
        <v>4786</v>
      </c>
      <c r="C2741" t="s">
        <v>1575</v>
      </c>
      <c r="D2741" t="s">
        <v>1708</v>
      </c>
      <c r="E2741" t="s">
        <v>6</v>
      </c>
      <c r="F2741" s="4">
        <v>9205</v>
      </c>
      <c r="G2741" s="6" t="str" cm="1">
        <f t="array" ref="G2741">IFERROR(VLOOKUP(VALUE(Table13[[#This Row],[County FIPS]]), IFERROR(IF(VALUE([1]!New_Licenses[#Data])=0, "Pending", VALUE([1]!New_Licenses[#Data])), [1]!New_Licenses[#Data]), 8, FALSE), "N/A")</f>
        <v>N/A</v>
      </c>
      <c r="H2741" s="9" t="str">
        <f>IF(AND(Table13[[#This Row],[Call Sign]]&lt;&gt;"N/A", Table13[[#This Row],[Call Sign]]&lt;&gt;"Pending"), "Y", "N")</f>
        <v>N</v>
      </c>
      <c r="I2741" s="10" t="str" cm="1">
        <f t="array" ref="I27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1" s="6" t="str" cm="1">
        <f t="array" ref="J2741">IF(IFERROR(VLOOKUP(VALUE(Table13[[#This Row],[County FIPS]]), IFERROR(IF(VALUE([1]!New_Leases[#Data])=0, "Pending", VALUE([1]!New_Leases[#Data])), [1]!New_Leases[#Data]), 13, FALSE), "N")="Active", "Y", "N")</f>
        <v>N</v>
      </c>
      <c r="K2741" s="9" t="str" cm="1">
        <f t="array" ref="K27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1" s="9" t="str" cm="1">
        <f t="array" ref="L27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1" s="11" t="str" cm="1">
        <f t="array" ref="M27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1" s="9" t="str" cm="1">
        <f t="array" ref="N2741">IF(IFERROR(VLOOKUP(VALUE(Table13[[#This Row],[County FIPS]]), VALUE([1]!Assignments_of_Authorization[#Data]), 1, FALSE), "N")&lt;&gt;"N", "Y", "N")</f>
        <v>N</v>
      </c>
      <c r="O2741" s="9" t="str" cm="1">
        <f t="array" ref="O27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1" s="9" t="str" cm="1">
        <f t="array" ref="P27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1" s="9" t="str" cm="1">
        <f t="array" ref="Q27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2" spans="2:17" x14ac:dyDescent="0.25">
      <c r="B2742" s="8" t="s">
        <v>4787</v>
      </c>
      <c r="C2742" t="s">
        <v>1575</v>
      </c>
      <c r="D2742" t="s">
        <v>1709</v>
      </c>
      <c r="E2742" t="s">
        <v>6</v>
      </c>
      <c r="F2742" s="4">
        <v>65920</v>
      </c>
      <c r="G2742" s="6" t="str" cm="1">
        <f t="array" ref="G2742">IFERROR(VLOOKUP(VALUE(Table13[[#This Row],[County FIPS]]), IFERROR(IF(VALUE([1]!New_Licenses[#Data])=0, "Pending", VALUE([1]!New_Licenses[#Data])), [1]!New_Licenses[#Data]), 8, FALSE), "N/A")</f>
        <v>N/A</v>
      </c>
      <c r="H2742" s="9" t="str">
        <f>IF(AND(Table13[[#This Row],[Call Sign]]&lt;&gt;"N/A", Table13[[#This Row],[Call Sign]]&lt;&gt;"Pending"), "Y", "N")</f>
        <v>N</v>
      </c>
      <c r="I2742" s="10" t="str" cm="1">
        <f t="array" ref="I27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2" s="6" t="str" cm="1">
        <f t="array" ref="J2742">IF(IFERROR(VLOOKUP(VALUE(Table13[[#This Row],[County FIPS]]), IFERROR(IF(VALUE([1]!New_Leases[#Data])=0, "Pending", VALUE([1]!New_Leases[#Data])), [1]!New_Leases[#Data]), 13, FALSE), "N")="Active", "Y", "N")</f>
        <v>N</v>
      </c>
      <c r="K2742" s="9" t="str" cm="1">
        <f t="array" ref="K27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2" s="9" t="str" cm="1">
        <f t="array" ref="L27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2" s="11" t="str" cm="1">
        <f t="array" ref="M27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2" s="9" t="str" cm="1">
        <f t="array" ref="N2742">IF(IFERROR(VLOOKUP(VALUE(Table13[[#This Row],[County FIPS]]), VALUE([1]!Assignments_of_Authorization[#Data]), 1, FALSE), "N")&lt;&gt;"N", "Y", "N")</f>
        <v>N</v>
      </c>
      <c r="O2742" s="9" t="str" cm="1">
        <f t="array" ref="O27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2" s="9" t="str" cm="1">
        <f t="array" ref="P27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2" s="9" t="str" cm="1">
        <f t="array" ref="Q27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3" spans="2:17" x14ac:dyDescent="0.25">
      <c r="B2743" s="8" t="s">
        <v>4788</v>
      </c>
      <c r="C2743" t="s">
        <v>1575</v>
      </c>
      <c r="D2743" t="s">
        <v>442</v>
      </c>
      <c r="E2743" t="s">
        <v>6</v>
      </c>
      <c r="F2743" s="4">
        <v>9101</v>
      </c>
      <c r="G2743" s="6" t="str" cm="1">
        <f t="array" ref="G2743">IFERROR(VLOOKUP(VALUE(Table13[[#This Row],[County FIPS]]), IFERROR(IF(VALUE([1]!New_Licenses[#Data])=0, "Pending", VALUE([1]!New_Licenses[#Data])), [1]!New_Licenses[#Data]), 8, FALSE), "N/A")</f>
        <v>N/A</v>
      </c>
      <c r="H2743" s="9" t="str">
        <f>IF(AND(Table13[[#This Row],[Call Sign]]&lt;&gt;"N/A", Table13[[#This Row],[Call Sign]]&lt;&gt;"Pending"), "Y", "N")</f>
        <v>N</v>
      </c>
      <c r="I2743" s="10" t="str" cm="1">
        <f t="array" ref="I27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3" s="6" t="str" cm="1">
        <f t="array" ref="J2743">IF(IFERROR(VLOOKUP(VALUE(Table13[[#This Row],[County FIPS]]), IFERROR(IF(VALUE([1]!New_Leases[#Data])=0, "Pending", VALUE([1]!New_Leases[#Data])), [1]!New_Leases[#Data]), 13, FALSE), "N")="Active", "Y", "N")</f>
        <v>N</v>
      </c>
      <c r="K2743" s="9" t="str" cm="1">
        <f t="array" ref="K27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3" s="9" t="str" cm="1">
        <f t="array" ref="L27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3" s="11" t="str" cm="1">
        <f t="array" ref="M27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3" s="9" t="str" cm="1">
        <f t="array" ref="N2743">IF(IFERROR(VLOOKUP(VALUE(Table13[[#This Row],[County FIPS]]), VALUE([1]!Assignments_of_Authorization[#Data]), 1, FALSE), "N")&lt;&gt;"N", "Y", "N")</f>
        <v>N</v>
      </c>
      <c r="O2743" s="9" t="str" cm="1">
        <f t="array" ref="O27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3" s="9" t="str" cm="1">
        <f t="array" ref="P27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3" s="9" t="str" cm="1">
        <f t="array" ref="Q27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4" spans="2:17" x14ac:dyDescent="0.25">
      <c r="B2744" s="8" t="s">
        <v>4789</v>
      </c>
      <c r="C2744" t="s">
        <v>1575</v>
      </c>
      <c r="D2744" t="s">
        <v>1710</v>
      </c>
      <c r="E2744" t="s">
        <v>6</v>
      </c>
      <c r="F2744" s="4">
        <v>1372</v>
      </c>
      <c r="G2744" s="6" t="str" cm="1">
        <f t="array" ref="G2744">IFERROR(VLOOKUP(VALUE(Table13[[#This Row],[County FIPS]]), IFERROR(IF(VALUE([1]!New_Licenses[#Data])=0, "Pending", VALUE([1]!New_Licenses[#Data])), [1]!New_Licenses[#Data]), 8, FALSE), "N/A")</f>
        <v>N/A</v>
      </c>
      <c r="H2744" s="9" t="str">
        <f>IF(AND(Table13[[#This Row],[Call Sign]]&lt;&gt;"N/A", Table13[[#This Row],[Call Sign]]&lt;&gt;"Pending"), "Y", "N")</f>
        <v>N</v>
      </c>
      <c r="I2744" s="10" t="str" cm="1">
        <f t="array" ref="I27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4" s="6" t="str" cm="1">
        <f t="array" ref="J2744">IF(IFERROR(VLOOKUP(VALUE(Table13[[#This Row],[County FIPS]]), IFERROR(IF(VALUE([1]!New_Leases[#Data])=0, "Pending", VALUE([1]!New_Leases[#Data])), [1]!New_Leases[#Data]), 13, FALSE), "N")="Active", "Y", "N")</f>
        <v>N</v>
      </c>
      <c r="K2744" s="9" t="str" cm="1">
        <f t="array" ref="K27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4" s="9" t="str" cm="1">
        <f t="array" ref="L27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4" s="11" t="str" cm="1">
        <f t="array" ref="M27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4" s="9" t="str" cm="1">
        <f t="array" ref="N2744">IF(IFERROR(VLOOKUP(VALUE(Table13[[#This Row],[County FIPS]]), VALUE([1]!Assignments_of_Authorization[#Data]), 1, FALSE), "N")&lt;&gt;"N", "Y", "N")</f>
        <v>N</v>
      </c>
      <c r="O2744" s="9" t="str" cm="1">
        <f t="array" ref="O27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4" s="9" t="str" cm="1">
        <f t="array" ref="P27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4" s="9" t="str" cm="1">
        <f t="array" ref="Q27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5" spans="2:17" x14ac:dyDescent="0.25">
      <c r="B2745" s="8" t="s">
        <v>4790</v>
      </c>
      <c r="C2745" t="s">
        <v>1575</v>
      </c>
      <c r="D2745" t="s">
        <v>1711</v>
      </c>
      <c r="E2745" t="s">
        <v>6</v>
      </c>
      <c r="F2745" s="4">
        <v>1245</v>
      </c>
      <c r="G2745" s="6" t="str" cm="1">
        <f t="array" ref="G2745">IFERROR(VLOOKUP(VALUE(Table13[[#This Row],[County FIPS]]), IFERROR(IF(VALUE([1]!New_Licenses[#Data])=0, "Pending", VALUE([1]!New_Licenses[#Data])), [1]!New_Licenses[#Data]), 8, FALSE), "N/A")</f>
        <v>N/A</v>
      </c>
      <c r="H2745" s="9" t="str">
        <f>IF(AND(Table13[[#This Row],[Call Sign]]&lt;&gt;"N/A", Table13[[#This Row],[Call Sign]]&lt;&gt;"Pending"), "Y", "N")</f>
        <v>N</v>
      </c>
      <c r="I2745" s="10" t="str" cm="1">
        <f t="array" ref="I27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5" s="6" t="str" cm="1">
        <f t="array" ref="J2745">IF(IFERROR(VLOOKUP(VALUE(Table13[[#This Row],[County FIPS]]), IFERROR(IF(VALUE([1]!New_Leases[#Data])=0, "Pending", VALUE([1]!New_Leases[#Data])), [1]!New_Leases[#Data]), 13, FALSE), "N")="Active", "Y", "N")</f>
        <v>N</v>
      </c>
      <c r="K2745" s="9" t="str" cm="1">
        <f t="array" ref="K27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5" s="9" t="str" cm="1">
        <f t="array" ref="L27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5" s="11" t="str" cm="1">
        <f t="array" ref="M27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5" s="9" t="str" cm="1">
        <f t="array" ref="N2745">IF(IFERROR(VLOOKUP(VALUE(Table13[[#This Row],[County FIPS]]), VALUE([1]!Assignments_of_Authorization[#Data]), 1, FALSE), "N")&lt;&gt;"N", "Y", "N")</f>
        <v>N</v>
      </c>
      <c r="O2745" s="9" t="str" cm="1">
        <f t="array" ref="O27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5" s="9" t="str" cm="1">
        <f t="array" ref="P27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5" s="9" t="str" cm="1">
        <f t="array" ref="Q27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6" spans="2:17" x14ac:dyDescent="0.25">
      <c r="B2746" s="8" t="s">
        <v>4791</v>
      </c>
      <c r="C2746" t="s">
        <v>1575</v>
      </c>
      <c r="D2746" t="s">
        <v>1712</v>
      </c>
      <c r="E2746" t="s">
        <v>6</v>
      </c>
      <c r="F2746" s="4">
        <v>3372</v>
      </c>
      <c r="G2746" s="6" t="str" cm="1">
        <f t="array" ref="G2746">IFERROR(VLOOKUP(VALUE(Table13[[#This Row],[County FIPS]]), IFERROR(IF(VALUE([1]!New_Licenses[#Data])=0, "Pending", VALUE([1]!New_Licenses[#Data])), [1]!New_Licenses[#Data]), 8, FALSE), "N/A")</f>
        <v>N/A</v>
      </c>
      <c r="H2746" s="9" t="str">
        <f>IF(AND(Table13[[#This Row],[Call Sign]]&lt;&gt;"N/A", Table13[[#This Row],[Call Sign]]&lt;&gt;"Pending"), "Y", "N")</f>
        <v>N</v>
      </c>
      <c r="I2746" s="10" t="str" cm="1">
        <f t="array" ref="I27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6" s="6" t="str" cm="1">
        <f t="array" ref="J2746">IF(IFERROR(VLOOKUP(VALUE(Table13[[#This Row],[County FIPS]]), IFERROR(IF(VALUE([1]!New_Leases[#Data])=0, "Pending", VALUE([1]!New_Leases[#Data])), [1]!New_Leases[#Data]), 13, FALSE), "N")="Active", "Y", "N")</f>
        <v>N</v>
      </c>
      <c r="K2746" s="9" t="str" cm="1">
        <f t="array" ref="K27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6" s="9" t="str" cm="1">
        <f t="array" ref="L27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6" s="11" t="str" cm="1">
        <f t="array" ref="M27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6" s="9" t="str" cm="1">
        <f t="array" ref="N2746">IF(IFERROR(VLOOKUP(VALUE(Table13[[#This Row],[County FIPS]]), VALUE([1]!Assignments_of_Authorization[#Data]), 1, FALSE), "N")&lt;&gt;"N", "Y", "N")</f>
        <v>N</v>
      </c>
      <c r="O2746" s="9" t="str" cm="1">
        <f t="array" ref="O27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6" s="9" t="str" cm="1">
        <f t="array" ref="P27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6" s="9" t="str" cm="1">
        <f t="array" ref="Q27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7" spans="2:17" x14ac:dyDescent="0.25">
      <c r="B2747" s="8" t="s">
        <v>4792</v>
      </c>
      <c r="C2747" t="s">
        <v>1575</v>
      </c>
      <c r="D2747" t="s">
        <v>1713</v>
      </c>
      <c r="E2747" t="s">
        <v>6</v>
      </c>
      <c r="F2747" s="4">
        <v>6971</v>
      </c>
      <c r="G2747" s="6" t="str" cm="1">
        <f t="array" ref="G2747">IFERROR(VLOOKUP(VALUE(Table13[[#This Row],[County FIPS]]), IFERROR(IF(VALUE([1]!New_Licenses[#Data])=0, "Pending", VALUE([1]!New_Licenses[#Data])), [1]!New_Licenses[#Data]), 8, FALSE), "N/A")</f>
        <v>N/A</v>
      </c>
      <c r="H2747" s="9" t="str">
        <f>IF(AND(Table13[[#This Row],[Call Sign]]&lt;&gt;"N/A", Table13[[#This Row],[Call Sign]]&lt;&gt;"Pending"), "Y", "N")</f>
        <v>N</v>
      </c>
      <c r="I2747" s="10" t="str" cm="1">
        <f t="array" ref="I27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7" s="6" t="str" cm="1">
        <f t="array" ref="J2747">IF(IFERROR(VLOOKUP(VALUE(Table13[[#This Row],[County FIPS]]), IFERROR(IF(VALUE([1]!New_Leases[#Data])=0, "Pending", VALUE([1]!New_Leases[#Data])), [1]!New_Leases[#Data]), 13, FALSE), "N")="Active", "Y", "N")</f>
        <v>N</v>
      </c>
      <c r="K2747" s="9" t="str" cm="1">
        <f t="array" ref="K27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7" s="9" t="str" cm="1">
        <f t="array" ref="L27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7" s="11" t="str" cm="1">
        <f t="array" ref="M27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7" s="9" t="str" cm="1">
        <f t="array" ref="N2747">IF(IFERROR(VLOOKUP(VALUE(Table13[[#This Row],[County FIPS]]), VALUE([1]!Assignments_of_Authorization[#Data]), 1, FALSE), "N")&lt;&gt;"N", "Y", "N")</f>
        <v>N</v>
      </c>
      <c r="O2747" s="9" t="str" cm="1">
        <f t="array" ref="O27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7" s="9" t="str" cm="1">
        <f t="array" ref="P27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7" s="9" t="str" cm="1">
        <f t="array" ref="Q27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8" spans="2:17" x14ac:dyDescent="0.25">
      <c r="B2748" s="8" t="s">
        <v>4793</v>
      </c>
      <c r="C2748" t="s">
        <v>1575</v>
      </c>
      <c r="D2748" t="s">
        <v>1714</v>
      </c>
      <c r="E2748" t="s">
        <v>8</v>
      </c>
      <c r="F2748" s="4">
        <v>2110640</v>
      </c>
      <c r="G2748" s="6" t="str" cm="1">
        <f t="array" ref="G2748">IFERROR(VLOOKUP(VALUE(Table13[[#This Row],[County FIPS]]), IFERROR(IF(VALUE([1]!New_Licenses[#Data])=0, "Pending", VALUE([1]!New_Licenses[#Data])), [1]!New_Licenses[#Data]), 8, FALSE), "N/A")</f>
        <v>N/A</v>
      </c>
      <c r="H2748" s="9" t="str">
        <f>IF(AND(Table13[[#This Row],[Call Sign]]&lt;&gt;"N/A", Table13[[#This Row],[Call Sign]]&lt;&gt;"Pending"), "Y", "N")</f>
        <v>N</v>
      </c>
      <c r="I2748" s="10" t="str" cm="1">
        <f t="array" ref="I27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8" s="6" t="str" cm="1">
        <f t="array" ref="J2748">IF(IFERROR(VLOOKUP(VALUE(Table13[[#This Row],[County FIPS]]), IFERROR(IF(VALUE([1]!New_Leases[#Data])=0, "Pending", VALUE([1]!New_Leases[#Data])), [1]!New_Leases[#Data]), 13, FALSE), "N")="Active", "Y", "N")</f>
        <v>N</v>
      </c>
      <c r="K2748" s="9" t="str" cm="1">
        <f t="array" ref="K27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8" s="9" t="str" cm="1">
        <f t="array" ref="L27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8" s="11" t="str" cm="1">
        <f t="array" ref="M27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8" s="9" t="str" cm="1">
        <f t="array" ref="N2748">IF(IFERROR(VLOOKUP(VALUE(Table13[[#This Row],[County FIPS]]), VALUE([1]!Assignments_of_Authorization[#Data]), 1, FALSE), "N")&lt;&gt;"N", "Y", "N")</f>
        <v>N</v>
      </c>
      <c r="O2748" s="9" t="str" cm="1">
        <f t="array" ref="O27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8" s="9" t="str" cm="1">
        <f t="array" ref="P27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8" s="9" t="str" cm="1">
        <f t="array" ref="Q27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49" spans="2:17" x14ac:dyDescent="0.25">
      <c r="B2749" s="8" t="s">
        <v>4794</v>
      </c>
      <c r="C2749" t="s">
        <v>1575</v>
      </c>
      <c r="D2749" t="s">
        <v>354</v>
      </c>
      <c r="E2749" t="s">
        <v>8</v>
      </c>
      <c r="F2749" s="4">
        <v>143208</v>
      </c>
      <c r="G2749" s="6" t="str" cm="1">
        <f t="array" ref="G2749">IFERROR(VLOOKUP(VALUE(Table13[[#This Row],[County FIPS]]), IFERROR(IF(VALUE([1]!New_Licenses[#Data])=0, "Pending", VALUE([1]!New_Licenses[#Data])), [1]!New_Licenses[#Data]), 8, FALSE), "N/A")</f>
        <v>N/A</v>
      </c>
      <c r="H2749" s="9" t="str">
        <f>IF(AND(Table13[[#This Row],[Call Sign]]&lt;&gt;"N/A", Table13[[#This Row],[Call Sign]]&lt;&gt;"Pending"), "Y", "N")</f>
        <v>N</v>
      </c>
      <c r="I2749" s="10" t="str" cm="1">
        <f t="array" ref="I27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49" s="6" t="str" cm="1">
        <f t="array" ref="J2749">IF(IFERROR(VLOOKUP(VALUE(Table13[[#This Row],[County FIPS]]), IFERROR(IF(VALUE([1]!New_Leases[#Data])=0, "Pending", VALUE([1]!New_Leases[#Data])), [1]!New_Leases[#Data]), 13, FALSE), "N")="Active", "Y", "N")</f>
        <v>N</v>
      </c>
      <c r="K2749" s="9" t="str" cm="1">
        <f t="array" ref="K27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49" s="9" t="str" cm="1">
        <f t="array" ref="L27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49" s="11" t="str" cm="1">
        <f t="array" ref="M27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49" s="9" t="str" cm="1">
        <f t="array" ref="N2749">IF(IFERROR(VLOOKUP(VALUE(Table13[[#This Row],[County FIPS]]), VALUE([1]!Assignments_of_Authorization[#Data]), 1, FALSE), "N")&lt;&gt;"N", "Y", "N")</f>
        <v>N</v>
      </c>
      <c r="O2749" s="9" t="str" cm="1">
        <f t="array" ref="O27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49" s="9" t="str" cm="1">
        <f t="array" ref="P27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49" s="9" t="str" cm="1">
        <f t="array" ref="Q27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0" spans="2:17" x14ac:dyDescent="0.25">
      <c r="B2750" s="8" t="s">
        <v>4795</v>
      </c>
      <c r="C2750" t="s">
        <v>1575</v>
      </c>
      <c r="D2750" t="s">
        <v>448</v>
      </c>
      <c r="E2750" t="s">
        <v>6</v>
      </c>
      <c r="F2750" s="4">
        <v>760</v>
      </c>
      <c r="G2750" s="6" t="str" cm="1">
        <f t="array" ref="G2750">IFERROR(VLOOKUP(VALUE(Table13[[#This Row],[County FIPS]]), IFERROR(IF(VALUE([1]!New_Licenses[#Data])=0, "Pending", VALUE([1]!New_Licenses[#Data])), [1]!New_Licenses[#Data]), 8, FALSE), "N/A")</f>
        <v>N/A</v>
      </c>
      <c r="H2750" s="9" t="str">
        <f>IF(AND(Table13[[#This Row],[Call Sign]]&lt;&gt;"N/A", Table13[[#This Row],[Call Sign]]&lt;&gt;"Pending"), "Y", "N")</f>
        <v>N</v>
      </c>
      <c r="I2750" s="10" t="str" cm="1">
        <f t="array" ref="I27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0" s="6" t="str" cm="1">
        <f t="array" ref="J2750">IF(IFERROR(VLOOKUP(VALUE(Table13[[#This Row],[County FIPS]]), IFERROR(IF(VALUE([1]!New_Leases[#Data])=0, "Pending", VALUE([1]!New_Leases[#Data])), [1]!New_Leases[#Data]), 13, FALSE), "N")="Active", "Y", "N")</f>
        <v>N</v>
      </c>
      <c r="K2750" s="9" t="str" cm="1">
        <f t="array" ref="K27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0" s="9" t="str" cm="1">
        <f t="array" ref="L27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0" s="11" t="str" cm="1">
        <f t="array" ref="M27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0" s="9" t="str" cm="1">
        <f t="array" ref="N2750">IF(IFERROR(VLOOKUP(VALUE(Table13[[#This Row],[County FIPS]]), VALUE([1]!Assignments_of_Authorization[#Data]), 1, FALSE), "N")&lt;&gt;"N", "Y", "N")</f>
        <v>N</v>
      </c>
      <c r="O2750" s="9" t="str" cm="1">
        <f t="array" ref="O27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0" s="9" t="str" cm="1">
        <f t="array" ref="P27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0" s="9" t="str" cm="1">
        <f t="array" ref="Q27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1" spans="2:17" x14ac:dyDescent="0.25">
      <c r="B2751" s="8" t="s">
        <v>4796</v>
      </c>
      <c r="C2751" t="s">
        <v>1575</v>
      </c>
      <c r="D2751" t="s">
        <v>1715</v>
      </c>
      <c r="E2751" t="s">
        <v>6</v>
      </c>
      <c r="F2751" s="4">
        <v>11831</v>
      </c>
      <c r="G2751" s="6" t="str" cm="1">
        <f t="array" ref="G2751">IFERROR(VLOOKUP(VALUE(Table13[[#This Row],[County FIPS]]), IFERROR(IF(VALUE([1]!New_Licenses[#Data])=0, "Pending", VALUE([1]!New_Licenses[#Data])), [1]!New_Licenses[#Data]), 8, FALSE), "N/A")</f>
        <v>N/A</v>
      </c>
      <c r="H2751" s="9" t="str">
        <f>IF(AND(Table13[[#This Row],[Call Sign]]&lt;&gt;"N/A", Table13[[#This Row],[Call Sign]]&lt;&gt;"Pending"), "Y", "N")</f>
        <v>N</v>
      </c>
      <c r="I2751" s="10" t="str" cm="1">
        <f t="array" ref="I27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1" s="6" t="str" cm="1">
        <f t="array" ref="J2751">IF(IFERROR(VLOOKUP(VALUE(Table13[[#This Row],[County FIPS]]), IFERROR(IF(VALUE([1]!New_Leases[#Data])=0, "Pending", VALUE([1]!New_Leases[#Data])), [1]!New_Leases[#Data]), 13, FALSE), "N")="Active", "Y", "N")</f>
        <v>N</v>
      </c>
      <c r="K2751" s="9" t="str" cm="1">
        <f t="array" ref="K27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1" s="9" t="str" cm="1">
        <f t="array" ref="L27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1" s="11" t="str" cm="1">
        <f t="array" ref="M27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1" s="9" t="str" cm="1">
        <f t="array" ref="N2751">IF(IFERROR(VLOOKUP(VALUE(Table13[[#This Row],[County FIPS]]), VALUE([1]!Assignments_of_Authorization[#Data]), 1, FALSE), "N")&lt;&gt;"N", "Y", "N")</f>
        <v>N</v>
      </c>
      <c r="O2751" s="9" t="str" cm="1">
        <f t="array" ref="O27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1" s="9" t="str" cm="1">
        <f t="array" ref="P27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1" s="9" t="str" cm="1">
        <f t="array" ref="Q27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2" spans="2:17" x14ac:dyDescent="0.25">
      <c r="B2752" s="8" t="s">
        <v>4797</v>
      </c>
      <c r="C2752" t="s">
        <v>1575</v>
      </c>
      <c r="D2752" t="s">
        <v>1716</v>
      </c>
      <c r="E2752" t="s">
        <v>6</v>
      </c>
      <c r="F2752" s="4">
        <v>1440</v>
      </c>
      <c r="G2752" s="6" t="str" cm="1">
        <f t="array" ref="G2752">IFERROR(VLOOKUP(VALUE(Table13[[#This Row],[County FIPS]]), IFERROR(IF(VALUE([1]!New_Licenses[#Data])=0, "Pending", VALUE([1]!New_Licenses[#Data])), [1]!New_Licenses[#Data]), 8, FALSE), "N/A")</f>
        <v>N/A</v>
      </c>
      <c r="H2752" s="9" t="str">
        <f>IF(AND(Table13[[#This Row],[Call Sign]]&lt;&gt;"N/A", Table13[[#This Row],[Call Sign]]&lt;&gt;"Pending"), "Y", "N")</f>
        <v>N</v>
      </c>
      <c r="I2752" s="10" t="str" cm="1">
        <f t="array" ref="I27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2" s="6" t="str" cm="1">
        <f t="array" ref="J2752">IF(IFERROR(VLOOKUP(VALUE(Table13[[#This Row],[County FIPS]]), IFERROR(IF(VALUE([1]!New_Leases[#Data])=0, "Pending", VALUE([1]!New_Leases[#Data])), [1]!New_Leases[#Data]), 13, FALSE), "N")="Active", "Y", "N")</f>
        <v>N</v>
      </c>
      <c r="K2752" s="9" t="str" cm="1">
        <f t="array" ref="K27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2" s="9" t="str" cm="1">
        <f t="array" ref="L27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2" s="11" t="str" cm="1">
        <f t="array" ref="M27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2" s="9" t="str" cm="1">
        <f t="array" ref="N2752">IF(IFERROR(VLOOKUP(VALUE(Table13[[#This Row],[County FIPS]]), VALUE([1]!Assignments_of_Authorization[#Data]), 1, FALSE), "N")&lt;&gt;"N", "Y", "N")</f>
        <v>N</v>
      </c>
      <c r="O2752" s="9" t="str" cm="1">
        <f t="array" ref="O27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2" s="9" t="str" cm="1">
        <f t="array" ref="P27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2" s="9" t="str" cm="1">
        <f t="array" ref="Q27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3" spans="2:17" x14ac:dyDescent="0.25">
      <c r="B2753" s="8" t="s">
        <v>4798</v>
      </c>
      <c r="C2753" t="s">
        <v>1575</v>
      </c>
      <c r="D2753" t="s">
        <v>1717</v>
      </c>
      <c r="E2753" t="s">
        <v>6</v>
      </c>
      <c r="F2753" s="4">
        <v>31247</v>
      </c>
      <c r="G2753" s="6" t="str" cm="1">
        <f t="array" ref="G2753">IFERROR(VLOOKUP(VALUE(Table13[[#This Row],[County FIPS]]), IFERROR(IF(VALUE([1]!New_Licenses[#Data])=0, "Pending", VALUE([1]!New_Licenses[#Data])), [1]!New_Licenses[#Data]), 8, FALSE), "N/A")</f>
        <v>N/A</v>
      </c>
      <c r="H2753" s="9" t="str">
        <f>IF(AND(Table13[[#This Row],[Call Sign]]&lt;&gt;"N/A", Table13[[#This Row],[Call Sign]]&lt;&gt;"Pending"), "Y", "N")</f>
        <v>N</v>
      </c>
      <c r="I2753" s="10" t="str" cm="1">
        <f t="array" ref="I27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3" s="6" t="str" cm="1">
        <f t="array" ref="J2753">IF(IFERROR(VLOOKUP(VALUE(Table13[[#This Row],[County FIPS]]), IFERROR(IF(VALUE([1]!New_Leases[#Data])=0, "Pending", VALUE([1]!New_Leases[#Data])), [1]!New_Leases[#Data]), 13, FALSE), "N")="Active", "Y", "N")</f>
        <v>N</v>
      </c>
      <c r="K2753" s="9" t="str" cm="1">
        <f t="array" ref="K27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3" s="9" t="str" cm="1">
        <f t="array" ref="L27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3" s="11" t="str" cm="1">
        <f t="array" ref="M27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3" s="9" t="str" cm="1">
        <f t="array" ref="N2753">IF(IFERROR(VLOOKUP(VALUE(Table13[[#This Row],[County FIPS]]), VALUE([1]!Assignments_of_Authorization[#Data]), 1, FALSE), "N")&lt;&gt;"N", "Y", "N")</f>
        <v>N</v>
      </c>
      <c r="O2753" s="9" t="str" cm="1">
        <f t="array" ref="O27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3" s="9" t="str" cm="1">
        <f t="array" ref="P27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3" s="9" t="str" cm="1">
        <f t="array" ref="Q27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4" spans="2:17" x14ac:dyDescent="0.25">
      <c r="B2754" s="8" t="s">
        <v>4799</v>
      </c>
      <c r="C2754" t="s">
        <v>1575</v>
      </c>
      <c r="D2754" t="s">
        <v>1718</v>
      </c>
      <c r="E2754" t="s">
        <v>6</v>
      </c>
      <c r="F2754" s="4">
        <v>120003</v>
      </c>
      <c r="G2754" s="6" t="str" cm="1">
        <f t="array" ref="G2754">IFERROR(VLOOKUP(VALUE(Table13[[#This Row],[County FIPS]]), IFERROR(IF(VALUE([1]!New_Licenses[#Data])=0, "Pending", VALUE([1]!New_Licenses[#Data])), [1]!New_Licenses[#Data]), 8, FALSE), "N/A")</f>
        <v>N/A</v>
      </c>
      <c r="H2754" s="9" t="str">
        <f>IF(AND(Table13[[#This Row],[Call Sign]]&lt;&gt;"N/A", Table13[[#This Row],[Call Sign]]&lt;&gt;"Pending"), "Y", "N")</f>
        <v>N</v>
      </c>
      <c r="I2754" s="10" t="str" cm="1">
        <f t="array" ref="I27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4" s="6" t="str" cm="1">
        <f t="array" ref="J2754">IF(IFERROR(VLOOKUP(VALUE(Table13[[#This Row],[County FIPS]]), IFERROR(IF(VALUE([1]!New_Leases[#Data])=0, "Pending", VALUE([1]!New_Leases[#Data])), [1]!New_Leases[#Data]), 13, FALSE), "N")="Active", "Y", "N")</f>
        <v>N</v>
      </c>
      <c r="K2754" s="9" t="str" cm="1">
        <f t="array" ref="K27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4" s="9" t="str" cm="1">
        <f t="array" ref="L27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4" s="11" t="str" cm="1">
        <f t="array" ref="M27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4" s="9" t="str" cm="1">
        <f t="array" ref="N2754">IF(IFERROR(VLOOKUP(VALUE(Table13[[#This Row],[County FIPS]]), VALUE([1]!Assignments_of_Authorization[#Data]), 1, FALSE), "N")&lt;&gt;"N", "Y", "N")</f>
        <v>N</v>
      </c>
      <c r="O2754" s="9" t="str" cm="1">
        <f t="array" ref="O27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4" s="9" t="str" cm="1">
        <f t="array" ref="P27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4" s="9" t="str" cm="1">
        <f t="array" ref="Q27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5" spans="2:17" x14ac:dyDescent="0.25">
      <c r="B2755" s="8" t="s">
        <v>4800</v>
      </c>
      <c r="C2755" t="s">
        <v>1575</v>
      </c>
      <c r="D2755" t="s">
        <v>1719</v>
      </c>
      <c r="E2755" t="s">
        <v>8</v>
      </c>
      <c r="F2755" s="4">
        <v>1290188</v>
      </c>
      <c r="G2755" s="6" t="str" cm="1">
        <f t="array" ref="G2755">IFERROR(VLOOKUP(VALUE(Table13[[#This Row],[County FIPS]]), IFERROR(IF(VALUE([1]!New_Licenses[#Data])=0, "Pending", VALUE([1]!New_Licenses[#Data])), [1]!New_Licenses[#Data]), 8, FALSE), "N/A")</f>
        <v>N/A</v>
      </c>
      <c r="H2755" s="9" t="str">
        <f>IF(AND(Table13[[#This Row],[Call Sign]]&lt;&gt;"N/A", Table13[[#This Row],[Call Sign]]&lt;&gt;"Pending"), "Y", "N")</f>
        <v>N</v>
      </c>
      <c r="I2755" s="10" t="str" cm="1">
        <f t="array" ref="I27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5" s="6" t="str" cm="1">
        <f t="array" ref="J2755">IF(IFERROR(VLOOKUP(VALUE(Table13[[#This Row],[County FIPS]]), IFERROR(IF(VALUE([1]!New_Leases[#Data])=0, "Pending", VALUE([1]!New_Leases[#Data])), [1]!New_Leases[#Data]), 13, FALSE), "N")="Active", "Y", "N")</f>
        <v>N</v>
      </c>
      <c r="K2755" s="9" t="str" cm="1">
        <f t="array" ref="K27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5" s="9" t="str" cm="1">
        <f t="array" ref="L27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5" s="11" t="str" cm="1">
        <f t="array" ref="M27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5" s="9" t="str" cm="1">
        <f t="array" ref="N2755">IF(IFERROR(VLOOKUP(VALUE(Table13[[#This Row],[County FIPS]]), VALUE([1]!Assignments_of_Authorization[#Data]), 1, FALSE), "N")&lt;&gt;"N", "Y", "N")</f>
        <v>N</v>
      </c>
      <c r="O2755" s="9" t="str" cm="1">
        <f t="array" ref="O27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5" s="9" t="str" cm="1">
        <f t="array" ref="P27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5" s="9" t="str" cm="1">
        <f t="array" ref="Q27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6" spans="2:17" x14ac:dyDescent="0.25">
      <c r="B2756" s="8" t="s">
        <v>4801</v>
      </c>
      <c r="C2756" t="s">
        <v>1575</v>
      </c>
      <c r="D2756" t="s">
        <v>232</v>
      </c>
      <c r="E2756" t="s">
        <v>6</v>
      </c>
      <c r="F2756" s="4">
        <v>13602</v>
      </c>
      <c r="G2756" s="6" t="str" cm="1">
        <f t="array" ref="G2756">IFERROR(VLOOKUP(VALUE(Table13[[#This Row],[County FIPS]]), IFERROR(IF(VALUE([1]!New_Licenses[#Data])=0, "Pending", VALUE([1]!New_Licenses[#Data])), [1]!New_Licenses[#Data]), 8, FALSE), "N/A")</f>
        <v>N/A</v>
      </c>
      <c r="H2756" s="9" t="str">
        <f>IF(AND(Table13[[#This Row],[Call Sign]]&lt;&gt;"N/A", Table13[[#This Row],[Call Sign]]&lt;&gt;"Pending"), "Y", "N")</f>
        <v>N</v>
      </c>
      <c r="I2756" s="10" t="str" cm="1">
        <f t="array" ref="I27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6" s="6" t="str" cm="1">
        <f t="array" ref="J2756">IF(IFERROR(VLOOKUP(VALUE(Table13[[#This Row],[County FIPS]]), IFERROR(IF(VALUE([1]!New_Leases[#Data])=0, "Pending", VALUE([1]!New_Leases[#Data])), [1]!New_Leases[#Data]), 13, FALSE), "N")="Active", "Y", "N")</f>
        <v>N</v>
      </c>
      <c r="K2756" s="9" t="str" cm="1">
        <f t="array" ref="K27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6" s="9" t="str" cm="1">
        <f t="array" ref="L27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6" s="11" t="str" cm="1">
        <f t="array" ref="M27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6" s="9" t="str" cm="1">
        <f t="array" ref="N2756">IF(IFERROR(VLOOKUP(VALUE(Table13[[#This Row],[County FIPS]]), VALUE([1]!Assignments_of_Authorization[#Data]), 1, FALSE), "N")&lt;&gt;"N", "Y", "N")</f>
        <v>N</v>
      </c>
      <c r="O2756" s="9" t="str" cm="1">
        <f t="array" ref="O27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6" s="9" t="str" cm="1">
        <f t="array" ref="P27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6" s="9" t="str" cm="1">
        <f t="array" ref="Q27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7" spans="2:17" x14ac:dyDescent="0.25">
      <c r="B2757" s="8" t="s">
        <v>4802</v>
      </c>
      <c r="C2757" t="s">
        <v>1575</v>
      </c>
      <c r="D2757" t="s">
        <v>1720</v>
      </c>
      <c r="E2757" t="s">
        <v>6</v>
      </c>
      <c r="F2757" s="4">
        <v>19798</v>
      </c>
      <c r="G2757" s="6" t="str" cm="1">
        <f t="array" ref="G2757">IFERROR(VLOOKUP(VALUE(Table13[[#This Row],[County FIPS]]), IFERROR(IF(VALUE([1]!New_Licenses[#Data])=0, "Pending", VALUE([1]!New_Licenses[#Data])), [1]!New_Licenses[#Data]), 8, FALSE), "N/A")</f>
        <v>N/A</v>
      </c>
      <c r="H2757" s="9" t="str">
        <f>IF(AND(Table13[[#This Row],[Call Sign]]&lt;&gt;"N/A", Table13[[#This Row],[Call Sign]]&lt;&gt;"Pending"), "Y", "N")</f>
        <v>N</v>
      </c>
      <c r="I2757" s="10" t="str" cm="1">
        <f t="array" ref="I27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7" s="6" t="str" cm="1">
        <f t="array" ref="J2757">IF(IFERROR(VLOOKUP(VALUE(Table13[[#This Row],[County FIPS]]), IFERROR(IF(VALUE([1]!New_Leases[#Data])=0, "Pending", VALUE([1]!New_Leases[#Data])), [1]!New_Leases[#Data]), 13, FALSE), "N")="Active", "Y", "N")</f>
        <v>N</v>
      </c>
      <c r="K2757" s="9" t="str" cm="1">
        <f t="array" ref="K27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7" s="9" t="str" cm="1">
        <f t="array" ref="L27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7" s="11" t="str" cm="1">
        <f t="array" ref="M27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7" s="9" t="str" cm="1">
        <f t="array" ref="N2757">IF(IFERROR(VLOOKUP(VALUE(Table13[[#This Row],[County FIPS]]), VALUE([1]!Assignments_of_Authorization[#Data]), 1, FALSE), "N")&lt;&gt;"N", "Y", "N")</f>
        <v>N</v>
      </c>
      <c r="O2757" s="9" t="str" cm="1">
        <f t="array" ref="O27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7" s="9" t="str" cm="1">
        <f t="array" ref="P27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7" s="9" t="str" cm="1">
        <f t="array" ref="Q27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8" spans="2:17" x14ac:dyDescent="0.25">
      <c r="B2758" s="8" t="s">
        <v>4803</v>
      </c>
      <c r="C2758" t="s">
        <v>1575</v>
      </c>
      <c r="D2758" t="s">
        <v>1721</v>
      </c>
      <c r="E2758" t="s">
        <v>6</v>
      </c>
      <c r="F2758" s="4">
        <v>40892</v>
      </c>
      <c r="G2758" s="6" t="str" cm="1">
        <f t="array" ref="G2758">IFERROR(VLOOKUP(VALUE(Table13[[#This Row],[County FIPS]]), IFERROR(IF(VALUE([1]!New_Licenses[#Data])=0, "Pending", VALUE([1]!New_Licenses[#Data])), [1]!New_Licenses[#Data]), 8, FALSE), "N/A")</f>
        <v>N/A</v>
      </c>
      <c r="H2758" s="9" t="str">
        <f>IF(AND(Table13[[#This Row],[Call Sign]]&lt;&gt;"N/A", Table13[[#This Row],[Call Sign]]&lt;&gt;"Pending"), "Y", "N")</f>
        <v>N</v>
      </c>
      <c r="I2758" s="10" t="str" cm="1">
        <f t="array" ref="I27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8" s="6" t="str" cm="1">
        <f t="array" ref="J2758">IF(IFERROR(VLOOKUP(VALUE(Table13[[#This Row],[County FIPS]]), IFERROR(IF(VALUE([1]!New_Leases[#Data])=0, "Pending", VALUE([1]!New_Leases[#Data])), [1]!New_Leases[#Data]), 13, FALSE), "N")="Active", "Y", "N")</f>
        <v>N</v>
      </c>
      <c r="K2758" s="9" t="str" cm="1">
        <f t="array" ref="K27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8" s="9" t="str" cm="1">
        <f t="array" ref="L27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8" s="11" t="str" cm="1">
        <f t="array" ref="M27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8" s="9" t="str" cm="1">
        <f t="array" ref="N2758">IF(IFERROR(VLOOKUP(VALUE(Table13[[#This Row],[County FIPS]]), VALUE([1]!Assignments_of_Authorization[#Data]), 1, FALSE), "N")&lt;&gt;"N", "Y", "N")</f>
        <v>N</v>
      </c>
      <c r="O2758" s="9" t="str" cm="1">
        <f t="array" ref="O27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8" s="9" t="str" cm="1">
        <f t="array" ref="P27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8" s="9" t="str" cm="1">
        <f t="array" ref="Q27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59" spans="2:17" x14ac:dyDescent="0.25">
      <c r="B2759" s="8" t="s">
        <v>4804</v>
      </c>
      <c r="C2759" t="s">
        <v>1575</v>
      </c>
      <c r="D2759" t="s">
        <v>1722</v>
      </c>
      <c r="E2759" t="s">
        <v>6</v>
      </c>
      <c r="F2759" s="4">
        <v>3308</v>
      </c>
      <c r="G2759" s="6" t="str" cm="1">
        <f t="array" ref="G2759">IFERROR(VLOOKUP(VALUE(Table13[[#This Row],[County FIPS]]), IFERROR(IF(VALUE([1]!New_Licenses[#Data])=0, "Pending", VALUE([1]!New_Licenses[#Data])), [1]!New_Licenses[#Data]), 8, FALSE), "N/A")</f>
        <v>N/A</v>
      </c>
      <c r="H2759" s="9" t="str">
        <f>IF(AND(Table13[[#This Row],[Call Sign]]&lt;&gt;"N/A", Table13[[#This Row],[Call Sign]]&lt;&gt;"Pending"), "Y", "N")</f>
        <v>N</v>
      </c>
      <c r="I2759" s="10" t="str" cm="1">
        <f t="array" ref="I27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59" s="6" t="str" cm="1">
        <f t="array" ref="J2759">IF(IFERROR(VLOOKUP(VALUE(Table13[[#This Row],[County FIPS]]), IFERROR(IF(VALUE([1]!New_Leases[#Data])=0, "Pending", VALUE([1]!New_Leases[#Data])), [1]!New_Leases[#Data]), 13, FALSE), "N")="Active", "Y", "N")</f>
        <v>N</v>
      </c>
      <c r="K2759" s="9" t="str" cm="1">
        <f t="array" ref="K27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59" s="9" t="str" cm="1">
        <f t="array" ref="L27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59" s="11" t="str" cm="1">
        <f t="array" ref="M27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59" s="9" t="str" cm="1">
        <f t="array" ref="N2759">IF(IFERROR(VLOOKUP(VALUE(Table13[[#This Row],[County FIPS]]), VALUE([1]!Assignments_of_Authorization[#Data]), 1, FALSE), "N")&lt;&gt;"N", "Y", "N")</f>
        <v>N</v>
      </c>
      <c r="O2759" s="9" t="str" cm="1">
        <f t="array" ref="O27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59" s="9" t="str" cm="1">
        <f t="array" ref="P27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59" s="9" t="str" cm="1">
        <f t="array" ref="Q27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0" spans="2:17" x14ac:dyDescent="0.25">
      <c r="B2760" s="8" t="s">
        <v>4805</v>
      </c>
      <c r="C2760" t="s">
        <v>1575</v>
      </c>
      <c r="D2760" t="s">
        <v>1723</v>
      </c>
      <c r="E2760" t="s">
        <v>6</v>
      </c>
      <c r="F2760" s="4">
        <v>24564</v>
      </c>
      <c r="G2760" s="6" t="str" cm="1">
        <f t="array" ref="G2760">IFERROR(VLOOKUP(VALUE(Table13[[#This Row],[County FIPS]]), IFERROR(IF(VALUE([1]!New_Licenses[#Data])=0, "Pending", VALUE([1]!New_Licenses[#Data])), [1]!New_Licenses[#Data]), 8, FALSE), "N/A")</f>
        <v>N/A</v>
      </c>
      <c r="H2760" s="9" t="str">
        <f>IF(AND(Table13[[#This Row],[Call Sign]]&lt;&gt;"N/A", Table13[[#This Row],[Call Sign]]&lt;&gt;"Pending"), "Y", "N")</f>
        <v>N</v>
      </c>
      <c r="I2760" s="10" t="str" cm="1">
        <f t="array" ref="I27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0" s="6" t="str" cm="1">
        <f t="array" ref="J2760">IF(IFERROR(VLOOKUP(VALUE(Table13[[#This Row],[County FIPS]]), IFERROR(IF(VALUE([1]!New_Leases[#Data])=0, "Pending", VALUE([1]!New_Leases[#Data])), [1]!New_Leases[#Data]), 13, FALSE), "N")="Active", "Y", "N")</f>
        <v>N</v>
      </c>
      <c r="K2760" s="9" t="str" cm="1">
        <f t="array" ref="K27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0" s="9" t="str" cm="1">
        <f t="array" ref="L27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0" s="11" t="str" cm="1">
        <f t="array" ref="M27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0" s="9" t="str" cm="1">
        <f t="array" ref="N2760">IF(IFERROR(VLOOKUP(VALUE(Table13[[#This Row],[County FIPS]]), VALUE([1]!Assignments_of_Authorization[#Data]), 1, FALSE), "N")&lt;&gt;"N", "Y", "N")</f>
        <v>N</v>
      </c>
      <c r="O2760" s="9" t="str" cm="1">
        <f t="array" ref="O27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0" s="9" t="str" cm="1">
        <f t="array" ref="P27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0" s="9" t="str" cm="1">
        <f t="array" ref="Q27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1" spans="2:17" x14ac:dyDescent="0.25">
      <c r="B2761" s="8" t="s">
        <v>4806</v>
      </c>
      <c r="C2761" t="s">
        <v>1575</v>
      </c>
      <c r="D2761" t="s">
        <v>1724</v>
      </c>
      <c r="E2761" t="s">
        <v>6</v>
      </c>
      <c r="F2761" s="4">
        <v>47586</v>
      </c>
      <c r="G2761" s="6" t="str" cm="1">
        <f t="array" ref="G2761">IFERROR(VLOOKUP(VALUE(Table13[[#This Row],[County FIPS]]), IFERROR(IF(VALUE([1]!New_Licenses[#Data])=0, "Pending", VALUE([1]!New_Licenses[#Data])), [1]!New_Licenses[#Data]), 8, FALSE), "N/A")</f>
        <v>N/A</v>
      </c>
      <c r="H2761" s="9" t="str">
        <f>IF(AND(Table13[[#This Row],[Call Sign]]&lt;&gt;"N/A", Table13[[#This Row],[Call Sign]]&lt;&gt;"Pending"), "Y", "N")</f>
        <v>N</v>
      </c>
      <c r="I2761" s="10" t="str" cm="1">
        <f t="array" ref="I27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1" s="6" t="str" cm="1">
        <f t="array" ref="J2761">IF(IFERROR(VLOOKUP(VALUE(Table13[[#This Row],[County FIPS]]), IFERROR(IF(VALUE([1]!New_Leases[#Data])=0, "Pending", VALUE([1]!New_Leases[#Data])), [1]!New_Leases[#Data]), 13, FALSE), "N")="Active", "Y", "N")</f>
        <v>N</v>
      </c>
      <c r="K2761" s="9" t="str" cm="1">
        <f t="array" ref="K27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1" s="9" t="str" cm="1">
        <f t="array" ref="L27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1" s="11" t="str" cm="1">
        <f t="array" ref="M27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1" s="9" t="str" cm="1">
        <f t="array" ref="N2761">IF(IFERROR(VLOOKUP(VALUE(Table13[[#This Row],[County FIPS]]), VALUE([1]!Assignments_of_Authorization[#Data]), 1, FALSE), "N")&lt;&gt;"N", "Y", "N")</f>
        <v>N</v>
      </c>
      <c r="O2761" s="9" t="str" cm="1">
        <f t="array" ref="O27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1" s="9" t="str" cm="1">
        <f t="array" ref="P27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1" s="9" t="str" cm="1">
        <f t="array" ref="Q27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2" spans="2:17" x14ac:dyDescent="0.25">
      <c r="B2762" s="8" t="s">
        <v>4807</v>
      </c>
      <c r="C2762" t="s">
        <v>1575</v>
      </c>
      <c r="D2762" t="s">
        <v>1725</v>
      </c>
      <c r="E2762" t="s">
        <v>6</v>
      </c>
      <c r="F2762" s="4">
        <v>59541</v>
      </c>
      <c r="G2762" s="6" t="str" cm="1">
        <f t="array" ref="G2762">IFERROR(VLOOKUP(VALUE(Table13[[#This Row],[County FIPS]]), IFERROR(IF(VALUE([1]!New_Licenses[#Data])=0, "Pending", VALUE([1]!New_Licenses[#Data])), [1]!New_Licenses[#Data]), 8, FALSE), "N/A")</f>
        <v>N/A</v>
      </c>
      <c r="H2762" s="9" t="str">
        <f>IF(AND(Table13[[#This Row],[Call Sign]]&lt;&gt;"N/A", Table13[[#This Row],[Call Sign]]&lt;&gt;"Pending"), "Y", "N")</f>
        <v>N</v>
      </c>
      <c r="I2762" s="10" t="str" cm="1">
        <f t="array" ref="I27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2" s="6" t="str" cm="1">
        <f t="array" ref="J2762">IF(IFERROR(VLOOKUP(VALUE(Table13[[#This Row],[County FIPS]]), IFERROR(IF(VALUE([1]!New_Leases[#Data])=0, "Pending", VALUE([1]!New_Leases[#Data])), [1]!New_Leases[#Data]), 13, FALSE), "N")="Active", "Y", "N")</f>
        <v>N</v>
      </c>
      <c r="K2762" s="9" t="str" cm="1">
        <f t="array" ref="K27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2" s="9" t="str" cm="1">
        <f t="array" ref="L27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2" s="11" t="str" cm="1">
        <f t="array" ref="M27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2" s="9" t="str" cm="1">
        <f t="array" ref="N2762">IF(IFERROR(VLOOKUP(VALUE(Table13[[#This Row],[County FIPS]]), VALUE([1]!Assignments_of_Authorization[#Data]), 1, FALSE), "N")&lt;&gt;"N", "Y", "N")</f>
        <v>N</v>
      </c>
      <c r="O2762" s="9" t="str" cm="1">
        <f t="array" ref="O27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2" s="9" t="str" cm="1">
        <f t="array" ref="P27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2" s="9" t="str" cm="1">
        <f t="array" ref="Q27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3" spans="2:17" x14ac:dyDescent="0.25">
      <c r="B2763" s="8" t="s">
        <v>4808</v>
      </c>
      <c r="C2763" t="s">
        <v>1575</v>
      </c>
      <c r="D2763" t="s">
        <v>1726</v>
      </c>
      <c r="E2763" t="s">
        <v>8</v>
      </c>
      <c r="F2763" s="4">
        <v>91319</v>
      </c>
      <c r="G2763" s="6" t="str" cm="1">
        <f t="array" ref="G2763">IFERROR(VLOOKUP(VALUE(Table13[[#This Row],[County FIPS]]), IFERROR(IF(VALUE([1]!New_Licenses[#Data])=0, "Pending", VALUE([1]!New_Licenses[#Data])), [1]!New_Licenses[#Data]), 8, FALSE), "N/A")</f>
        <v>N/A</v>
      </c>
      <c r="H2763" s="9" t="str">
        <f>IF(AND(Table13[[#This Row],[Call Sign]]&lt;&gt;"N/A", Table13[[#This Row],[Call Sign]]&lt;&gt;"Pending"), "Y", "N")</f>
        <v>N</v>
      </c>
      <c r="I2763" s="10" t="str" cm="1">
        <f t="array" ref="I27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3" s="6" t="str" cm="1">
        <f t="array" ref="J2763">IF(IFERROR(VLOOKUP(VALUE(Table13[[#This Row],[County FIPS]]), IFERROR(IF(VALUE([1]!New_Leases[#Data])=0, "Pending", VALUE([1]!New_Leases[#Data])), [1]!New_Leases[#Data]), 13, FALSE), "N")="Active", "Y", "N")</f>
        <v>N</v>
      </c>
      <c r="K2763" s="9" t="str" cm="1">
        <f t="array" ref="K27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3" s="9" t="str" cm="1">
        <f t="array" ref="L27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3" s="11" t="str" cm="1">
        <f t="array" ref="M27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3" s="9" t="str" cm="1">
        <f t="array" ref="N2763">IF(IFERROR(VLOOKUP(VALUE(Table13[[#This Row],[County FIPS]]), VALUE([1]!Assignments_of_Authorization[#Data]), 1, FALSE), "N")&lt;&gt;"N", "Y", "N")</f>
        <v>N</v>
      </c>
      <c r="O2763" s="9" t="str" cm="1">
        <f t="array" ref="O27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3" s="9" t="str" cm="1">
        <f t="array" ref="P27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3" s="9" t="str" cm="1">
        <f t="array" ref="Q27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4" spans="2:17" x14ac:dyDescent="0.25">
      <c r="B2764" s="8" t="s">
        <v>4809</v>
      </c>
      <c r="C2764" t="s">
        <v>1575</v>
      </c>
      <c r="D2764" t="s">
        <v>70</v>
      </c>
      <c r="E2764" t="s">
        <v>6</v>
      </c>
      <c r="F2764" s="4">
        <v>76400</v>
      </c>
      <c r="G2764" s="6" t="str" cm="1">
        <f t="array" ref="G2764">IFERROR(VLOOKUP(VALUE(Table13[[#This Row],[County FIPS]]), IFERROR(IF(VALUE([1]!New_Licenses[#Data])=0, "Pending", VALUE([1]!New_Licenses[#Data])), [1]!New_Licenses[#Data]), 8, FALSE), "N/A")</f>
        <v>N/A</v>
      </c>
      <c r="H2764" s="9" t="str">
        <f>IF(AND(Table13[[#This Row],[Call Sign]]&lt;&gt;"N/A", Table13[[#This Row],[Call Sign]]&lt;&gt;"Pending"), "Y", "N")</f>
        <v>N</v>
      </c>
      <c r="I2764" s="10" t="str" cm="1">
        <f t="array" ref="I27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4" s="6" t="str" cm="1">
        <f t="array" ref="J2764">IF(IFERROR(VLOOKUP(VALUE(Table13[[#This Row],[County FIPS]]), IFERROR(IF(VALUE([1]!New_Leases[#Data])=0, "Pending", VALUE([1]!New_Leases[#Data])), [1]!New_Leases[#Data]), 13, FALSE), "N")="Active", "Y", "N")</f>
        <v>N</v>
      </c>
      <c r="K2764" s="9" t="str" cm="1">
        <f t="array" ref="K27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4" s="9" t="str" cm="1">
        <f t="array" ref="L27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4" s="11" t="str" cm="1">
        <f t="array" ref="M27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4" s="9" t="str" cm="1">
        <f t="array" ref="N2764">IF(IFERROR(VLOOKUP(VALUE(Table13[[#This Row],[County FIPS]]), VALUE([1]!Assignments_of_Authorization[#Data]), 1, FALSE), "N")&lt;&gt;"N", "Y", "N")</f>
        <v>N</v>
      </c>
      <c r="O2764" s="9" t="str" cm="1">
        <f t="array" ref="O27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4" s="9" t="str" cm="1">
        <f t="array" ref="P27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4" s="9" t="str" cm="1">
        <f t="array" ref="Q27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5" spans="2:17" x14ac:dyDescent="0.25">
      <c r="B2765" s="8" t="s">
        <v>4810</v>
      </c>
      <c r="C2765" t="s">
        <v>1575</v>
      </c>
      <c r="D2765" t="s">
        <v>1727</v>
      </c>
      <c r="E2765" t="s">
        <v>8</v>
      </c>
      <c r="F2765" s="4">
        <v>56794</v>
      </c>
      <c r="G2765" s="6" t="str" cm="1">
        <f t="array" ref="G2765">IFERROR(VLOOKUP(VALUE(Table13[[#This Row],[County FIPS]]), IFERROR(IF(VALUE([1]!New_Licenses[#Data])=0, "Pending", VALUE([1]!New_Licenses[#Data])), [1]!New_Licenses[#Data]), 8, FALSE), "N/A")</f>
        <v>N/A</v>
      </c>
      <c r="H2765" s="9" t="str">
        <f>IF(AND(Table13[[#This Row],[Call Sign]]&lt;&gt;"N/A", Table13[[#This Row],[Call Sign]]&lt;&gt;"Pending"), "Y", "N")</f>
        <v>N</v>
      </c>
      <c r="I2765" s="10" t="str" cm="1">
        <f t="array" ref="I27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5" s="6" t="str" cm="1">
        <f t="array" ref="J2765">IF(IFERROR(VLOOKUP(VALUE(Table13[[#This Row],[County FIPS]]), IFERROR(IF(VALUE([1]!New_Leases[#Data])=0, "Pending", VALUE([1]!New_Leases[#Data])), [1]!New_Leases[#Data]), 13, FALSE), "N")="Active", "Y", "N")</f>
        <v>N</v>
      </c>
      <c r="K2765" s="9" t="str" cm="1">
        <f t="array" ref="K27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5" s="9" t="str" cm="1">
        <f t="array" ref="L27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5" s="11" t="str" cm="1">
        <f t="array" ref="M27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5" s="9" t="str" cm="1">
        <f t="array" ref="N2765">IF(IFERROR(VLOOKUP(VALUE(Table13[[#This Row],[County FIPS]]), VALUE([1]!Assignments_of_Authorization[#Data]), 1, FALSE), "N")&lt;&gt;"N", "Y", "N")</f>
        <v>N</v>
      </c>
      <c r="O2765" s="9" t="str" cm="1">
        <f t="array" ref="O27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5" s="9" t="str" cm="1">
        <f t="array" ref="P27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5" s="9" t="str" cm="1">
        <f t="array" ref="Q27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6" spans="2:17" x14ac:dyDescent="0.25">
      <c r="B2766" s="8" t="s">
        <v>4811</v>
      </c>
      <c r="C2766" t="s">
        <v>1575</v>
      </c>
      <c r="D2766" t="s">
        <v>1346</v>
      </c>
      <c r="E2766" t="s">
        <v>6</v>
      </c>
      <c r="F2766" s="4">
        <v>11644</v>
      </c>
      <c r="G2766" s="6" t="str" cm="1">
        <f t="array" ref="G2766">IFERROR(VLOOKUP(VALUE(Table13[[#This Row],[County FIPS]]), IFERROR(IF(VALUE([1]!New_Licenses[#Data])=0, "Pending", VALUE([1]!New_Licenses[#Data])), [1]!New_Licenses[#Data]), 8, FALSE), "N/A")</f>
        <v>N/A</v>
      </c>
      <c r="H2766" s="9" t="str">
        <f>IF(AND(Table13[[#This Row],[Call Sign]]&lt;&gt;"N/A", Table13[[#This Row],[Call Sign]]&lt;&gt;"Pending"), "Y", "N")</f>
        <v>N</v>
      </c>
      <c r="I2766" s="10" t="str" cm="1">
        <f t="array" ref="I27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6" s="6" t="str" cm="1">
        <f t="array" ref="J2766">IF(IFERROR(VLOOKUP(VALUE(Table13[[#This Row],[County FIPS]]), IFERROR(IF(VALUE([1]!New_Leases[#Data])=0, "Pending", VALUE([1]!New_Leases[#Data])), [1]!New_Leases[#Data]), 13, FALSE), "N")="Active", "Y", "N")</f>
        <v>N</v>
      </c>
      <c r="K2766" s="9" t="str" cm="1">
        <f t="array" ref="K27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6" s="9" t="str" cm="1">
        <f t="array" ref="L27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6" s="11" t="str" cm="1">
        <f t="array" ref="M27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6" s="9" t="str" cm="1">
        <f t="array" ref="N2766">IF(IFERROR(VLOOKUP(VALUE(Table13[[#This Row],[County FIPS]]), VALUE([1]!Assignments_of_Authorization[#Data]), 1, FALSE), "N")&lt;&gt;"N", "Y", "N")</f>
        <v>N</v>
      </c>
      <c r="O2766" s="9" t="str" cm="1">
        <f t="array" ref="O27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6" s="9" t="str" cm="1">
        <f t="array" ref="P27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6" s="9" t="str" cm="1">
        <f t="array" ref="Q27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7" spans="2:17" x14ac:dyDescent="0.25">
      <c r="B2767" s="8" t="s">
        <v>4812</v>
      </c>
      <c r="C2767" t="s">
        <v>1575</v>
      </c>
      <c r="D2767" t="s">
        <v>71</v>
      </c>
      <c r="E2767" t="s">
        <v>6</v>
      </c>
      <c r="F2767" s="4">
        <v>35805</v>
      </c>
      <c r="G2767" s="6" t="str" cm="1">
        <f t="array" ref="G2767">IFERROR(VLOOKUP(VALUE(Table13[[#This Row],[County FIPS]]), IFERROR(IF(VALUE([1]!New_Licenses[#Data])=0, "Pending", VALUE([1]!New_Licenses[#Data])), [1]!New_Licenses[#Data]), 8, FALSE), "N/A")</f>
        <v>N/A</v>
      </c>
      <c r="H2767" s="9" t="str">
        <f>IF(AND(Table13[[#This Row],[Call Sign]]&lt;&gt;"N/A", Table13[[#This Row],[Call Sign]]&lt;&gt;"Pending"), "Y", "N")</f>
        <v>N</v>
      </c>
      <c r="I2767" s="10" t="str" cm="1">
        <f t="array" ref="I27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7" s="6" t="str" cm="1">
        <f t="array" ref="J2767">IF(IFERROR(VLOOKUP(VALUE(Table13[[#This Row],[County FIPS]]), IFERROR(IF(VALUE([1]!New_Leases[#Data])=0, "Pending", VALUE([1]!New_Leases[#Data])), [1]!New_Leases[#Data]), 13, FALSE), "N")="Active", "Y", "N")</f>
        <v>N</v>
      </c>
      <c r="K2767" s="9" t="str" cm="1">
        <f t="array" ref="K27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7" s="9" t="str" cm="1">
        <f t="array" ref="L27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7" s="11" t="str" cm="1">
        <f t="array" ref="M27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7" s="9" t="str" cm="1">
        <f t="array" ref="N2767">IF(IFERROR(VLOOKUP(VALUE(Table13[[#This Row],[County FIPS]]), VALUE([1]!Assignments_of_Authorization[#Data]), 1, FALSE), "N")&lt;&gt;"N", "Y", "N")</f>
        <v>N</v>
      </c>
      <c r="O2767" s="9" t="str" cm="1">
        <f t="array" ref="O27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7" s="9" t="str" cm="1">
        <f t="array" ref="P27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7" s="9" t="str" cm="1">
        <f t="array" ref="Q27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8" spans="2:17" x14ac:dyDescent="0.25">
      <c r="B2768" s="8" t="s">
        <v>4813</v>
      </c>
      <c r="C2768" t="s">
        <v>1575</v>
      </c>
      <c r="D2768" t="s">
        <v>1728</v>
      </c>
      <c r="E2768" t="s">
        <v>6</v>
      </c>
      <c r="F2768" s="4">
        <v>267114</v>
      </c>
      <c r="G2768" s="6" t="str" cm="1">
        <f t="array" ref="G2768">IFERROR(VLOOKUP(VALUE(Table13[[#This Row],[County FIPS]]), IFERROR(IF(VALUE([1]!New_Licenses[#Data])=0, "Pending", VALUE([1]!New_Licenses[#Data])), [1]!New_Licenses[#Data]), 8, FALSE), "N/A")</f>
        <v>N/A</v>
      </c>
      <c r="H2768" s="9" t="str">
        <f>IF(AND(Table13[[#This Row],[Call Sign]]&lt;&gt;"N/A", Table13[[#This Row],[Call Sign]]&lt;&gt;"Pending"), "Y", "N")</f>
        <v>N</v>
      </c>
      <c r="I2768" s="10" t="str" cm="1">
        <f t="array" ref="I27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8" s="6" t="str" cm="1">
        <f t="array" ref="J2768">IF(IFERROR(VLOOKUP(VALUE(Table13[[#This Row],[County FIPS]]), IFERROR(IF(VALUE([1]!New_Leases[#Data])=0, "Pending", VALUE([1]!New_Leases[#Data])), [1]!New_Leases[#Data]), 13, FALSE), "N")="Active", "Y", "N")</f>
        <v>N</v>
      </c>
      <c r="K2768" s="9" t="str" cm="1">
        <f t="array" ref="K27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8" s="9" t="str" cm="1">
        <f t="array" ref="L27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8" s="11" t="str" cm="1">
        <f t="array" ref="M27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8" s="9" t="str" cm="1">
        <f t="array" ref="N2768">IF(IFERROR(VLOOKUP(VALUE(Table13[[#This Row],[County FIPS]]), VALUE([1]!Assignments_of_Authorization[#Data]), 1, FALSE), "N")&lt;&gt;"N", "Y", "N")</f>
        <v>N</v>
      </c>
      <c r="O2768" s="9" t="str" cm="1">
        <f t="array" ref="O27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8" s="9" t="str" cm="1">
        <f t="array" ref="P27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8" s="9" t="str" cm="1">
        <f t="array" ref="Q27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69" spans="2:17" x14ac:dyDescent="0.25">
      <c r="B2769" s="8" t="s">
        <v>4814</v>
      </c>
      <c r="C2769" t="s">
        <v>1575</v>
      </c>
      <c r="D2769" t="s">
        <v>1729</v>
      </c>
      <c r="E2769" t="s">
        <v>6</v>
      </c>
      <c r="F2769" s="4">
        <v>41570</v>
      </c>
      <c r="G2769" s="6" t="str" cm="1">
        <f t="array" ref="G2769">IFERROR(VLOOKUP(VALUE(Table13[[#This Row],[County FIPS]]), IFERROR(IF(VALUE([1]!New_Licenses[#Data])=0, "Pending", VALUE([1]!New_Licenses[#Data])), [1]!New_Licenses[#Data]), 8, FALSE), "N/A")</f>
        <v>N/A</v>
      </c>
      <c r="H2769" s="9" t="str">
        <f>IF(AND(Table13[[#This Row],[Call Sign]]&lt;&gt;"N/A", Table13[[#This Row],[Call Sign]]&lt;&gt;"Pending"), "Y", "N")</f>
        <v>N</v>
      </c>
      <c r="I2769" s="10" t="str" cm="1">
        <f t="array" ref="I27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69" s="6" t="str" cm="1">
        <f t="array" ref="J2769">IF(IFERROR(VLOOKUP(VALUE(Table13[[#This Row],[County FIPS]]), IFERROR(IF(VALUE([1]!New_Leases[#Data])=0, "Pending", VALUE([1]!New_Leases[#Data])), [1]!New_Leases[#Data]), 13, FALSE), "N")="Active", "Y", "N")</f>
        <v>N</v>
      </c>
      <c r="K2769" s="9" t="str" cm="1">
        <f t="array" ref="K27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69" s="9" t="str" cm="1">
        <f t="array" ref="L27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69" s="11" t="str" cm="1">
        <f t="array" ref="M27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69" s="9" t="str" cm="1">
        <f t="array" ref="N2769">IF(IFERROR(VLOOKUP(VALUE(Table13[[#This Row],[County FIPS]]), VALUE([1]!Assignments_of_Authorization[#Data]), 1, FALSE), "N")&lt;&gt;"N", "Y", "N")</f>
        <v>N</v>
      </c>
      <c r="O2769" s="9" t="str" cm="1">
        <f t="array" ref="O27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69" s="9" t="str" cm="1">
        <f t="array" ref="P27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69" s="9" t="str" cm="1">
        <f t="array" ref="Q27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0" spans="2:17" x14ac:dyDescent="0.25">
      <c r="B2770" s="8" t="s">
        <v>4815</v>
      </c>
      <c r="C2770" t="s">
        <v>1575</v>
      </c>
      <c r="D2770" t="s">
        <v>462</v>
      </c>
      <c r="E2770" t="s">
        <v>6</v>
      </c>
      <c r="F2770" s="4">
        <v>4990</v>
      </c>
      <c r="G2770" s="6" t="str" cm="1">
        <f t="array" ref="G2770">IFERROR(VLOOKUP(VALUE(Table13[[#This Row],[County FIPS]]), IFERROR(IF(VALUE([1]!New_Licenses[#Data])=0, "Pending", VALUE([1]!New_Licenses[#Data])), [1]!New_Licenses[#Data]), 8, FALSE), "N/A")</f>
        <v>N/A</v>
      </c>
      <c r="H2770" s="9" t="str">
        <f>IF(AND(Table13[[#This Row],[Call Sign]]&lt;&gt;"N/A", Table13[[#This Row],[Call Sign]]&lt;&gt;"Pending"), "Y", "N")</f>
        <v>N</v>
      </c>
      <c r="I2770" s="10" t="str" cm="1">
        <f t="array" ref="I27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0" s="6" t="str" cm="1">
        <f t="array" ref="J2770">IF(IFERROR(VLOOKUP(VALUE(Table13[[#This Row],[County FIPS]]), IFERROR(IF(VALUE([1]!New_Leases[#Data])=0, "Pending", VALUE([1]!New_Leases[#Data])), [1]!New_Leases[#Data]), 13, FALSE), "N")="Active", "Y", "N")</f>
        <v>N</v>
      </c>
      <c r="K2770" s="9" t="str" cm="1">
        <f t="array" ref="K27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0" s="9" t="str" cm="1">
        <f t="array" ref="L27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0" s="11" t="str" cm="1">
        <f t="array" ref="M27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0" s="9" t="str" cm="1">
        <f t="array" ref="N2770">IF(IFERROR(VLOOKUP(VALUE(Table13[[#This Row],[County FIPS]]), VALUE([1]!Assignments_of_Authorization[#Data]), 1, FALSE), "N")&lt;&gt;"N", "Y", "N")</f>
        <v>N</v>
      </c>
      <c r="O2770" s="9" t="str" cm="1">
        <f t="array" ref="O27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0" s="9" t="str" cm="1">
        <f t="array" ref="P27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0" s="9" t="str" cm="1">
        <f t="array" ref="Q27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1" spans="2:17" x14ac:dyDescent="0.25">
      <c r="B2771" s="8" t="s">
        <v>4816</v>
      </c>
      <c r="C2771" t="s">
        <v>1575</v>
      </c>
      <c r="D2771" t="s">
        <v>714</v>
      </c>
      <c r="E2771" t="s">
        <v>8</v>
      </c>
      <c r="F2771" s="4">
        <v>129350</v>
      </c>
      <c r="G2771" s="6" t="str" cm="1">
        <f t="array" ref="G2771">IFERROR(VLOOKUP(VALUE(Table13[[#This Row],[County FIPS]]), IFERROR(IF(VALUE([1]!New_Licenses[#Data])=0, "Pending", VALUE([1]!New_Licenses[#Data])), [1]!New_Licenses[#Data]), 8, FALSE), "N/A")</f>
        <v>N/A</v>
      </c>
      <c r="H2771" s="9" t="str">
        <f>IF(AND(Table13[[#This Row],[Call Sign]]&lt;&gt;"N/A", Table13[[#This Row],[Call Sign]]&lt;&gt;"Pending"), "Y", "N")</f>
        <v>N</v>
      </c>
      <c r="I2771" s="10" t="str" cm="1">
        <f t="array" ref="I27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1" s="6" t="str" cm="1">
        <f t="array" ref="J2771">IF(IFERROR(VLOOKUP(VALUE(Table13[[#This Row],[County FIPS]]), IFERROR(IF(VALUE([1]!New_Leases[#Data])=0, "Pending", VALUE([1]!New_Leases[#Data])), [1]!New_Leases[#Data]), 13, FALSE), "N")="Active", "Y", "N")</f>
        <v>N</v>
      </c>
      <c r="K2771" s="9" t="str" cm="1">
        <f t="array" ref="K27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1" s="9" t="str" cm="1">
        <f t="array" ref="L27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1" s="11" t="str" cm="1">
        <f t="array" ref="M27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1" s="9" t="str" cm="1">
        <f t="array" ref="N2771">IF(IFERROR(VLOOKUP(VALUE(Table13[[#This Row],[County FIPS]]), VALUE([1]!Assignments_of_Authorization[#Data]), 1, FALSE), "N")&lt;&gt;"N", "Y", "N")</f>
        <v>N</v>
      </c>
      <c r="O2771" s="9" t="str" cm="1">
        <f t="array" ref="O27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1" s="9" t="str" cm="1">
        <f t="array" ref="P27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1" s="9" t="str" cm="1">
        <f t="array" ref="Q27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2" spans="2:17" x14ac:dyDescent="0.25">
      <c r="B2772" s="8" t="s">
        <v>4817</v>
      </c>
      <c r="C2772" t="s">
        <v>1575</v>
      </c>
      <c r="D2772" t="s">
        <v>1730</v>
      </c>
      <c r="E2772" t="s">
        <v>6</v>
      </c>
      <c r="F2772" s="4">
        <v>12887</v>
      </c>
      <c r="G2772" s="6" t="str" cm="1">
        <f t="array" ref="G2772">IFERROR(VLOOKUP(VALUE(Table13[[#This Row],[County FIPS]]), IFERROR(IF(VALUE([1]!New_Licenses[#Data])=0, "Pending", VALUE([1]!New_Licenses[#Data])), [1]!New_Licenses[#Data]), 8, FALSE), "N/A")</f>
        <v>N/A</v>
      </c>
      <c r="H2772" s="9" t="str">
        <f>IF(AND(Table13[[#This Row],[Call Sign]]&lt;&gt;"N/A", Table13[[#This Row],[Call Sign]]&lt;&gt;"Pending"), "Y", "N")</f>
        <v>N</v>
      </c>
      <c r="I2772" s="10" t="str" cm="1">
        <f t="array" ref="I27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2" s="6" t="str" cm="1">
        <f t="array" ref="J2772">IF(IFERROR(VLOOKUP(VALUE(Table13[[#This Row],[County FIPS]]), IFERROR(IF(VALUE([1]!New_Leases[#Data])=0, "Pending", VALUE([1]!New_Leases[#Data])), [1]!New_Leases[#Data]), 13, FALSE), "N")="Active", "Y", "N")</f>
        <v>N</v>
      </c>
      <c r="K2772" s="9" t="str" cm="1">
        <f t="array" ref="K27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2" s="9" t="str" cm="1">
        <f t="array" ref="L27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2" s="11" t="str" cm="1">
        <f t="array" ref="M27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2" s="9" t="str" cm="1">
        <f t="array" ref="N2772">IF(IFERROR(VLOOKUP(VALUE(Table13[[#This Row],[County FIPS]]), VALUE([1]!Assignments_of_Authorization[#Data]), 1, FALSE), "N")&lt;&gt;"N", "Y", "N")</f>
        <v>N</v>
      </c>
      <c r="O2772" s="9" t="str" cm="1">
        <f t="array" ref="O27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2" s="9" t="str" cm="1">
        <f t="array" ref="P27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2" s="9" t="str" cm="1">
        <f t="array" ref="Q27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3" spans="2:17" x14ac:dyDescent="0.25">
      <c r="B2773" s="8" t="s">
        <v>4818</v>
      </c>
      <c r="C2773" t="s">
        <v>1575</v>
      </c>
      <c r="D2773" t="s">
        <v>1731</v>
      </c>
      <c r="E2773" t="s">
        <v>6</v>
      </c>
      <c r="F2773" s="4">
        <v>20164</v>
      </c>
      <c r="G2773" s="6" t="str" cm="1">
        <f t="array" ref="G2773">IFERROR(VLOOKUP(VALUE(Table13[[#This Row],[County FIPS]]), IFERROR(IF(VALUE([1]!New_Licenses[#Data])=0, "Pending", VALUE([1]!New_Licenses[#Data])), [1]!New_Licenses[#Data]), 8, FALSE), "N/A")</f>
        <v>N/A</v>
      </c>
      <c r="H2773" s="9" t="str">
        <f>IF(AND(Table13[[#This Row],[Call Sign]]&lt;&gt;"N/A", Table13[[#This Row],[Call Sign]]&lt;&gt;"Pending"), "Y", "N")</f>
        <v>N</v>
      </c>
      <c r="I2773" s="10" t="str" cm="1">
        <f t="array" ref="I27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3" s="6" t="str" cm="1">
        <f t="array" ref="J2773">IF(IFERROR(VLOOKUP(VALUE(Table13[[#This Row],[County FIPS]]), IFERROR(IF(VALUE([1]!New_Leases[#Data])=0, "Pending", VALUE([1]!New_Leases[#Data])), [1]!New_Leases[#Data]), 13, FALSE), "N")="Active", "Y", "N")</f>
        <v>N</v>
      </c>
      <c r="K2773" s="9" t="str" cm="1">
        <f t="array" ref="K27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3" s="9" t="str" cm="1">
        <f t="array" ref="L27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3" s="11" t="str" cm="1">
        <f t="array" ref="M27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3" s="9" t="str" cm="1">
        <f t="array" ref="N2773">IF(IFERROR(VLOOKUP(VALUE(Table13[[#This Row],[County FIPS]]), VALUE([1]!Assignments_of_Authorization[#Data]), 1, FALSE), "N")&lt;&gt;"N", "Y", "N")</f>
        <v>N</v>
      </c>
      <c r="O2773" s="9" t="str" cm="1">
        <f t="array" ref="O27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3" s="9" t="str" cm="1">
        <f t="array" ref="P27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3" s="9" t="str" cm="1">
        <f t="array" ref="Q27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4" spans="2:17" x14ac:dyDescent="0.25">
      <c r="B2774" s="8" t="s">
        <v>4819</v>
      </c>
      <c r="C2774" t="s">
        <v>1575</v>
      </c>
      <c r="D2774" t="s">
        <v>559</v>
      </c>
      <c r="E2774" t="s">
        <v>8</v>
      </c>
      <c r="F2774" s="4">
        <v>609017</v>
      </c>
      <c r="G2774" s="6" t="str" cm="1">
        <f t="array" ref="G2774">IFERROR(VLOOKUP(VALUE(Table13[[#This Row],[County FIPS]]), IFERROR(IF(VALUE([1]!New_Licenses[#Data])=0, "Pending", VALUE([1]!New_Licenses[#Data])), [1]!New_Licenses[#Data]), 8, FALSE), "N/A")</f>
        <v>N/A</v>
      </c>
      <c r="H2774" s="9" t="str">
        <f>IF(AND(Table13[[#This Row],[Call Sign]]&lt;&gt;"N/A", Table13[[#This Row],[Call Sign]]&lt;&gt;"Pending"), "Y", "N")</f>
        <v>N</v>
      </c>
      <c r="I2774" s="10" t="str" cm="1">
        <f t="array" ref="I27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4" s="6" t="str" cm="1">
        <f t="array" ref="J2774">IF(IFERROR(VLOOKUP(VALUE(Table13[[#This Row],[County FIPS]]), IFERROR(IF(VALUE([1]!New_Leases[#Data])=0, "Pending", VALUE([1]!New_Leases[#Data])), [1]!New_Leases[#Data]), 13, FALSE), "N")="Active", "Y", "N")</f>
        <v>N</v>
      </c>
      <c r="K2774" s="9" t="str" cm="1">
        <f t="array" ref="K27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4" s="9" t="str" cm="1">
        <f t="array" ref="L27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4" s="11" t="str" cm="1">
        <f t="array" ref="M27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4" s="9" t="str" cm="1">
        <f t="array" ref="N2774">IF(IFERROR(VLOOKUP(VALUE(Table13[[#This Row],[County FIPS]]), VALUE([1]!Assignments_of_Authorization[#Data]), 1, FALSE), "N")&lt;&gt;"N", "Y", "N")</f>
        <v>N</v>
      </c>
      <c r="O2774" s="9" t="str" cm="1">
        <f t="array" ref="O27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4" s="9" t="str" cm="1">
        <f t="array" ref="P27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4" s="9" t="str" cm="1">
        <f t="array" ref="Q27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5" spans="2:17" x14ac:dyDescent="0.25">
      <c r="B2775" s="8" t="s">
        <v>4820</v>
      </c>
      <c r="C2775" t="s">
        <v>1575</v>
      </c>
      <c r="D2775" t="s">
        <v>715</v>
      </c>
      <c r="E2775" t="s">
        <v>6</v>
      </c>
      <c r="F2775" s="4">
        <v>49753</v>
      </c>
      <c r="G2775" s="6" t="str" cm="1">
        <f t="array" ref="G2775">IFERROR(VLOOKUP(VALUE(Table13[[#This Row],[County FIPS]]), IFERROR(IF(VALUE([1]!New_Licenses[#Data])=0, "Pending", VALUE([1]!New_Licenses[#Data])), [1]!New_Licenses[#Data]), 8, FALSE), "N/A")</f>
        <v>N/A</v>
      </c>
      <c r="H2775" s="9" t="str">
        <f>IF(AND(Table13[[#This Row],[Call Sign]]&lt;&gt;"N/A", Table13[[#This Row],[Call Sign]]&lt;&gt;"Pending"), "Y", "N")</f>
        <v>N</v>
      </c>
      <c r="I2775" s="10" t="str" cm="1">
        <f t="array" ref="I27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5" s="6" t="str" cm="1">
        <f t="array" ref="J2775">IF(IFERROR(VLOOKUP(VALUE(Table13[[#This Row],[County FIPS]]), IFERROR(IF(VALUE([1]!New_Leases[#Data])=0, "Pending", VALUE([1]!New_Leases[#Data])), [1]!New_Leases[#Data]), 13, FALSE), "N")="Active", "Y", "N")</f>
        <v>N</v>
      </c>
      <c r="K2775" s="9" t="str" cm="1">
        <f t="array" ref="K27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5" s="9" t="str" cm="1">
        <f t="array" ref="L27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5" s="11" t="str" cm="1">
        <f t="array" ref="M27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5" s="9" t="str" cm="1">
        <f t="array" ref="N2775">IF(IFERROR(VLOOKUP(VALUE(Table13[[#This Row],[County FIPS]]), VALUE([1]!Assignments_of_Authorization[#Data]), 1, FALSE), "N")&lt;&gt;"N", "Y", "N")</f>
        <v>N</v>
      </c>
      <c r="O2775" s="9" t="str" cm="1">
        <f t="array" ref="O27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5" s="9" t="str" cm="1">
        <f t="array" ref="P27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5" s="9" t="str" cm="1">
        <f t="array" ref="Q27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6" spans="2:17" x14ac:dyDescent="0.25">
      <c r="B2776" s="8" t="s">
        <v>4821</v>
      </c>
      <c r="C2776" t="s">
        <v>1575</v>
      </c>
      <c r="D2776" t="s">
        <v>1732</v>
      </c>
      <c r="E2776" t="s">
        <v>6</v>
      </c>
      <c r="F2776" s="4">
        <v>7791</v>
      </c>
      <c r="G2776" s="6" t="str" cm="1">
        <f t="array" ref="G2776">IFERROR(VLOOKUP(VALUE(Table13[[#This Row],[County FIPS]]), IFERROR(IF(VALUE([1]!New_Licenses[#Data])=0, "Pending", VALUE([1]!New_Licenses[#Data])), [1]!New_Licenses[#Data]), 8, FALSE), "N/A")</f>
        <v>N/A</v>
      </c>
      <c r="H2776" s="9" t="str">
        <f>IF(AND(Table13[[#This Row],[Call Sign]]&lt;&gt;"N/A", Table13[[#This Row],[Call Sign]]&lt;&gt;"Pending"), "Y", "N")</f>
        <v>N</v>
      </c>
      <c r="I2776" s="10" t="str" cm="1">
        <f t="array" ref="I27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6" s="6" t="str" cm="1">
        <f t="array" ref="J2776">IF(IFERROR(VLOOKUP(VALUE(Table13[[#This Row],[County FIPS]]), IFERROR(IF(VALUE([1]!New_Leases[#Data])=0, "Pending", VALUE([1]!New_Leases[#Data])), [1]!New_Leases[#Data]), 13, FALSE), "N")="Active", "Y", "N")</f>
        <v>N</v>
      </c>
      <c r="K2776" s="9" t="str" cm="1">
        <f t="array" ref="K27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6" s="9" t="str" cm="1">
        <f t="array" ref="L27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6" s="11" t="str" cm="1">
        <f t="array" ref="M27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6" s="9" t="str" cm="1">
        <f t="array" ref="N2776">IF(IFERROR(VLOOKUP(VALUE(Table13[[#This Row],[County FIPS]]), VALUE([1]!Assignments_of_Authorization[#Data]), 1, FALSE), "N")&lt;&gt;"N", "Y", "N")</f>
        <v>N</v>
      </c>
      <c r="O2776" s="9" t="str" cm="1">
        <f t="array" ref="O27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6" s="9" t="str" cm="1">
        <f t="array" ref="P27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6" s="9" t="str" cm="1">
        <f t="array" ref="Q27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7" spans="2:17" x14ac:dyDescent="0.25">
      <c r="B2777" s="8" t="s">
        <v>4822</v>
      </c>
      <c r="C2777" t="s">
        <v>1575</v>
      </c>
      <c r="D2777" t="s">
        <v>1733</v>
      </c>
      <c r="E2777" t="s">
        <v>6</v>
      </c>
      <c r="F2777" s="4">
        <v>68632</v>
      </c>
      <c r="G2777" s="6" t="str" cm="1">
        <f t="array" ref="G2777">IFERROR(VLOOKUP(VALUE(Table13[[#This Row],[County FIPS]]), IFERROR(IF(VALUE([1]!New_Licenses[#Data])=0, "Pending", VALUE([1]!New_Licenses[#Data])), [1]!New_Licenses[#Data]), 8, FALSE), "N/A")</f>
        <v>N/A</v>
      </c>
      <c r="H2777" s="9" t="str">
        <f>IF(AND(Table13[[#This Row],[Call Sign]]&lt;&gt;"N/A", Table13[[#This Row],[Call Sign]]&lt;&gt;"Pending"), "Y", "N")</f>
        <v>N</v>
      </c>
      <c r="I2777" s="10" t="str" cm="1">
        <f t="array" ref="I27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7" s="6" t="str" cm="1">
        <f t="array" ref="J2777">IF(IFERROR(VLOOKUP(VALUE(Table13[[#This Row],[County FIPS]]), IFERROR(IF(VALUE([1]!New_Leases[#Data])=0, "Pending", VALUE([1]!New_Leases[#Data])), [1]!New_Leases[#Data]), 13, FALSE), "N")="Active", "Y", "N")</f>
        <v>N</v>
      </c>
      <c r="K2777" s="9" t="str" cm="1">
        <f t="array" ref="K27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7" s="9" t="str" cm="1">
        <f t="array" ref="L27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7" s="11" t="str" cm="1">
        <f t="array" ref="M27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7" s="9" t="str" cm="1">
        <f t="array" ref="N2777">IF(IFERROR(VLOOKUP(VALUE(Table13[[#This Row],[County FIPS]]), VALUE([1]!Assignments_of_Authorization[#Data]), 1, FALSE), "N")&lt;&gt;"N", "Y", "N")</f>
        <v>N</v>
      </c>
      <c r="O2777" s="9" t="str" cm="1">
        <f t="array" ref="O27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7" s="9" t="str" cm="1">
        <f t="array" ref="P27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7" s="9" t="str" cm="1">
        <f t="array" ref="Q27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8" spans="2:17" x14ac:dyDescent="0.25">
      <c r="B2778" s="8" t="s">
        <v>4823</v>
      </c>
      <c r="C2778" t="s">
        <v>1575</v>
      </c>
      <c r="D2778" t="s">
        <v>1382</v>
      </c>
      <c r="E2778" t="s">
        <v>6</v>
      </c>
      <c r="F2778" s="4">
        <v>44843</v>
      </c>
      <c r="G2778" s="6" t="str" cm="1">
        <f t="array" ref="G2778">IFERROR(VLOOKUP(VALUE(Table13[[#This Row],[County FIPS]]), IFERROR(IF(VALUE([1]!New_Licenses[#Data])=0, "Pending", VALUE([1]!New_Licenses[#Data])), [1]!New_Licenses[#Data]), 8, FALSE), "N/A")</f>
        <v>N/A</v>
      </c>
      <c r="H2778" s="9" t="str">
        <f>IF(AND(Table13[[#This Row],[Call Sign]]&lt;&gt;"N/A", Table13[[#This Row],[Call Sign]]&lt;&gt;"Pending"), "Y", "N")</f>
        <v>N</v>
      </c>
      <c r="I2778" s="10" t="str" cm="1">
        <f t="array" ref="I27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8" s="6" t="str" cm="1">
        <f t="array" ref="J2778">IF(IFERROR(VLOOKUP(VALUE(Table13[[#This Row],[County FIPS]]), IFERROR(IF(VALUE([1]!New_Leases[#Data])=0, "Pending", VALUE([1]!New_Leases[#Data])), [1]!New_Leases[#Data]), 13, FALSE), "N")="Active", "Y", "N")</f>
        <v>N</v>
      </c>
      <c r="K2778" s="9" t="str" cm="1">
        <f t="array" ref="K27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8" s="9" t="str" cm="1">
        <f t="array" ref="L27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8" s="11" t="str" cm="1">
        <f t="array" ref="M27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8" s="9" t="str" cm="1">
        <f t="array" ref="N2778">IF(IFERROR(VLOOKUP(VALUE(Table13[[#This Row],[County FIPS]]), VALUE([1]!Assignments_of_Authorization[#Data]), 1, FALSE), "N")&lt;&gt;"N", "Y", "N")</f>
        <v>N</v>
      </c>
      <c r="O2778" s="9" t="str" cm="1">
        <f t="array" ref="O27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8" s="9" t="str" cm="1">
        <f t="array" ref="P27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8" s="9" t="str" cm="1">
        <f t="array" ref="Q27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79" spans="2:17" x14ac:dyDescent="0.25">
      <c r="B2779" s="8" t="s">
        <v>4824</v>
      </c>
      <c r="C2779" t="s">
        <v>1575</v>
      </c>
      <c r="D2779" t="s">
        <v>1734</v>
      </c>
      <c r="E2779" t="s">
        <v>6</v>
      </c>
      <c r="F2779" s="4">
        <v>7694</v>
      </c>
      <c r="G2779" s="6" t="str" cm="1">
        <f t="array" ref="G2779">IFERROR(VLOOKUP(VALUE(Table13[[#This Row],[County FIPS]]), IFERROR(IF(VALUE([1]!New_Licenses[#Data])=0, "Pending", VALUE([1]!New_Licenses[#Data])), [1]!New_Licenses[#Data]), 8, FALSE), "N/A")</f>
        <v>N/A</v>
      </c>
      <c r="H2779" s="9" t="str">
        <f>IF(AND(Table13[[#This Row],[Call Sign]]&lt;&gt;"N/A", Table13[[#This Row],[Call Sign]]&lt;&gt;"Pending"), "Y", "N")</f>
        <v>N</v>
      </c>
      <c r="I2779" s="10" t="str" cm="1">
        <f t="array" ref="I27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79" s="6" t="str" cm="1">
        <f t="array" ref="J2779">IF(IFERROR(VLOOKUP(VALUE(Table13[[#This Row],[County FIPS]]), IFERROR(IF(VALUE([1]!New_Leases[#Data])=0, "Pending", VALUE([1]!New_Leases[#Data])), [1]!New_Leases[#Data]), 13, FALSE), "N")="Active", "Y", "N")</f>
        <v>N</v>
      </c>
      <c r="K2779" s="9" t="str" cm="1">
        <f t="array" ref="K27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79" s="9" t="str" cm="1">
        <f t="array" ref="L27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79" s="11" t="str" cm="1">
        <f t="array" ref="M27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79" s="9" t="str" cm="1">
        <f t="array" ref="N2779">IF(IFERROR(VLOOKUP(VALUE(Table13[[#This Row],[County FIPS]]), VALUE([1]!Assignments_of_Authorization[#Data]), 1, FALSE), "N")&lt;&gt;"N", "Y", "N")</f>
        <v>N</v>
      </c>
      <c r="O2779" s="9" t="str" cm="1">
        <f t="array" ref="O27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79" s="9" t="str" cm="1">
        <f t="array" ref="P27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79" s="9" t="str" cm="1">
        <f t="array" ref="Q27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0" spans="2:17" x14ac:dyDescent="0.25">
      <c r="B2780" s="8" t="s">
        <v>4825</v>
      </c>
      <c r="C2780" t="s">
        <v>1575</v>
      </c>
      <c r="D2780" t="s">
        <v>1735</v>
      </c>
      <c r="E2780" t="s">
        <v>6</v>
      </c>
      <c r="F2780" s="4">
        <v>17867</v>
      </c>
      <c r="G2780" s="6" t="str" cm="1">
        <f t="array" ref="G2780">IFERROR(VLOOKUP(VALUE(Table13[[#This Row],[County FIPS]]), IFERROR(IF(VALUE([1]!New_Licenses[#Data])=0, "Pending", VALUE([1]!New_Licenses[#Data])), [1]!New_Licenses[#Data]), 8, FALSE), "N/A")</f>
        <v>N/A</v>
      </c>
      <c r="H2780" s="9" t="str">
        <f>IF(AND(Table13[[#This Row],[Call Sign]]&lt;&gt;"N/A", Table13[[#This Row],[Call Sign]]&lt;&gt;"Pending"), "Y", "N")</f>
        <v>N</v>
      </c>
      <c r="I2780" s="10" t="str" cm="1">
        <f t="array" ref="I27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0" s="6" t="str" cm="1">
        <f t="array" ref="J2780">IF(IFERROR(VLOOKUP(VALUE(Table13[[#This Row],[County FIPS]]), IFERROR(IF(VALUE([1]!New_Leases[#Data])=0, "Pending", VALUE([1]!New_Leases[#Data])), [1]!New_Leases[#Data]), 13, FALSE), "N")="Active", "Y", "N")</f>
        <v>N</v>
      </c>
      <c r="K2780" s="9" t="str" cm="1">
        <f t="array" ref="K27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0" s="9" t="str" cm="1">
        <f t="array" ref="L27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0" s="11" t="str" cm="1">
        <f t="array" ref="M27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0" s="9" t="str" cm="1">
        <f t="array" ref="N2780">IF(IFERROR(VLOOKUP(VALUE(Table13[[#This Row],[County FIPS]]), VALUE([1]!Assignments_of_Authorization[#Data]), 1, FALSE), "N")&lt;&gt;"N", "Y", "N")</f>
        <v>N</v>
      </c>
      <c r="O2780" s="9" t="str" cm="1">
        <f t="array" ref="O27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0" s="9" t="str" cm="1">
        <f t="array" ref="P27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0" s="9" t="str" cm="1">
        <f t="array" ref="Q27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1" spans="2:17" x14ac:dyDescent="0.25">
      <c r="B2781" s="8" t="s">
        <v>4826</v>
      </c>
      <c r="C2781" t="s">
        <v>1575</v>
      </c>
      <c r="D2781" t="s">
        <v>1736</v>
      </c>
      <c r="E2781" t="s">
        <v>6</v>
      </c>
      <c r="F2781" s="4">
        <v>13889</v>
      </c>
      <c r="G2781" s="6" t="str" cm="1">
        <f t="array" ref="G2781">IFERROR(VLOOKUP(VALUE(Table13[[#This Row],[County FIPS]]), IFERROR(IF(VALUE([1]!New_Licenses[#Data])=0, "Pending", VALUE([1]!New_Licenses[#Data])), [1]!New_Licenses[#Data]), 8, FALSE), "N/A")</f>
        <v>N/A</v>
      </c>
      <c r="H2781" s="9" t="str">
        <f>IF(AND(Table13[[#This Row],[Call Sign]]&lt;&gt;"N/A", Table13[[#This Row],[Call Sign]]&lt;&gt;"Pending"), "Y", "N")</f>
        <v>N</v>
      </c>
      <c r="I2781" s="10" t="str" cm="1">
        <f t="array" ref="I27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1" s="6" t="str" cm="1">
        <f t="array" ref="J2781">IF(IFERROR(VLOOKUP(VALUE(Table13[[#This Row],[County FIPS]]), IFERROR(IF(VALUE([1]!New_Leases[#Data])=0, "Pending", VALUE([1]!New_Leases[#Data])), [1]!New_Leases[#Data]), 13, FALSE), "N")="Active", "Y", "N")</f>
        <v>N</v>
      </c>
      <c r="K2781" s="9" t="str" cm="1">
        <f t="array" ref="K27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1" s="9" t="str" cm="1">
        <f t="array" ref="L27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1" s="11" t="str" cm="1">
        <f t="array" ref="M27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1" s="9" t="str" cm="1">
        <f t="array" ref="N2781">IF(IFERROR(VLOOKUP(VALUE(Table13[[#This Row],[County FIPS]]), VALUE([1]!Assignments_of_Authorization[#Data]), 1, FALSE), "N")&lt;&gt;"N", "Y", "N")</f>
        <v>N</v>
      </c>
      <c r="O2781" s="9" t="str" cm="1">
        <f t="array" ref="O27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1" s="9" t="str" cm="1">
        <f t="array" ref="P27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1" s="9" t="str" cm="1">
        <f t="array" ref="Q27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2" spans="2:17" x14ac:dyDescent="0.25">
      <c r="B2782" s="8" t="s">
        <v>4827</v>
      </c>
      <c r="C2782" t="s">
        <v>1575</v>
      </c>
      <c r="D2782" t="s">
        <v>1737</v>
      </c>
      <c r="E2782" t="s">
        <v>6</v>
      </c>
      <c r="F2782" s="4">
        <v>9670</v>
      </c>
      <c r="G2782" s="6" t="str" cm="1">
        <f t="array" ref="G2782">IFERROR(VLOOKUP(VALUE(Table13[[#This Row],[County FIPS]]), IFERROR(IF(VALUE([1]!New_Licenses[#Data])=0, "Pending", VALUE([1]!New_Licenses[#Data])), [1]!New_Licenses[#Data]), 8, FALSE), "N/A")</f>
        <v>N/A</v>
      </c>
      <c r="H2782" s="9" t="str">
        <f>IF(AND(Table13[[#This Row],[Call Sign]]&lt;&gt;"N/A", Table13[[#This Row],[Call Sign]]&lt;&gt;"Pending"), "Y", "N")</f>
        <v>N</v>
      </c>
      <c r="I2782" s="10" t="str" cm="1">
        <f t="array" ref="I27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2" s="6" t="str" cm="1">
        <f t="array" ref="J2782">IF(IFERROR(VLOOKUP(VALUE(Table13[[#This Row],[County FIPS]]), IFERROR(IF(VALUE([1]!New_Leases[#Data])=0, "Pending", VALUE([1]!New_Leases[#Data])), [1]!New_Leases[#Data]), 13, FALSE), "N")="Active", "Y", "N")</f>
        <v>N</v>
      </c>
      <c r="K2782" s="9" t="str" cm="1">
        <f t="array" ref="K27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2" s="9" t="str" cm="1">
        <f t="array" ref="L27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2" s="11" t="str" cm="1">
        <f t="array" ref="M27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2" s="9" t="str" cm="1">
        <f t="array" ref="N2782">IF(IFERROR(VLOOKUP(VALUE(Table13[[#This Row],[County FIPS]]), VALUE([1]!Assignments_of_Authorization[#Data]), 1, FALSE), "N")&lt;&gt;"N", "Y", "N")</f>
        <v>N</v>
      </c>
      <c r="O2782" s="9" t="str" cm="1">
        <f t="array" ref="O27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2" s="9" t="str" cm="1">
        <f t="array" ref="P27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2" s="9" t="str" cm="1">
        <f t="array" ref="Q27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3" spans="2:17" x14ac:dyDescent="0.25">
      <c r="B2783" s="8" t="s">
        <v>4828</v>
      </c>
      <c r="C2783" t="s">
        <v>1738</v>
      </c>
      <c r="D2783" t="s">
        <v>1387</v>
      </c>
      <c r="E2783" t="s">
        <v>6</v>
      </c>
      <c r="F2783" s="4">
        <v>7072</v>
      </c>
      <c r="G2783" s="6" t="str" cm="1">
        <f t="array" ref="G2783">IFERROR(VLOOKUP(VALUE(Table13[[#This Row],[County FIPS]]), IFERROR(IF(VALUE([1]!New_Licenses[#Data])=0, "Pending", VALUE([1]!New_Licenses[#Data])), [1]!New_Licenses[#Data]), 8, FALSE), "N/A")</f>
        <v>N/A</v>
      </c>
      <c r="H2783" s="9" t="str">
        <f>IF(AND(Table13[[#This Row],[Call Sign]]&lt;&gt;"N/A", Table13[[#This Row],[Call Sign]]&lt;&gt;"Pending"), "Y", "N")</f>
        <v>N</v>
      </c>
      <c r="I2783" s="10" t="str" cm="1">
        <f t="array" ref="I27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3" s="6" t="str" cm="1">
        <f t="array" ref="J2783">IF(IFERROR(VLOOKUP(VALUE(Table13[[#This Row],[County FIPS]]), IFERROR(IF(VALUE([1]!New_Leases[#Data])=0, "Pending", VALUE([1]!New_Leases[#Data])), [1]!New_Leases[#Data]), 13, FALSE), "N")="Active", "Y", "N")</f>
        <v>N</v>
      </c>
      <c r="K2783" s="9" t="str" cm="1">
        <f t="array" ref="K27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3" s="9" t="str" cm="1">
        <f t="array" ref="L27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3" s="11" t="str" cm="1">
        <f t="array" ref="M27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3" s="9" t="str" cm="1">
        <f t="array" ref="N2783">IF(IFERROR(VLOOKUP(VALUE(Table13[[#This Row],[County FIPS]]), VALUE([1]!Assignments_of_Authorization[#Data]), 1, FALSE), "N")&lt;&gt;"N", "Y", "N")</f>
        <v>N</v>
      </c>
      <c r="O2783" s="9" t="str" cm="1">
        <f t="array" ref="O27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3" s="9" t="str" cm="1">
        <f t="array" ref="P27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3" s="9" t="str" cm="1">
        <f t="array" ref="Q27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4" spans="2:17" x14ac:dyDescent="0.25">
      <c r="B2784" s="8" t="s">
        <v>4829</v>
      </c>
      <c r="C2784" t="s">
        <v>1738</v>
      </c>
      <c r="D2784" t="s">
        <v>1739</v>
      </c>
      <c r="E2784" t="s">
        <v>6</v>
      </c>
      <c r="F2784" s="4">
        <v>57666</v>
      </c>
      <c r="G2784" s="6" t="str" cm="1">
        <f t="array" ref="G2784">IFERROR(VLOOKUP(VALUE(Table13[[#This Row],[County FIPS]]), IFERROR(IF(VALUE([1]!New_Licenses[#Data])=0, "Pending", VALUE([1]!New_Licenses[#Data])), [1]!New_Licenses[#Data]), 8, FALSE), "N/A")</f>
        <v>N/A</v>
      </c>
      <c r="H2784" s="9" t="str">
        <f>IF(AND(Table13[[#This Row],[Call Sign]]&lt;&gt;"N/A", Table13[[#This Row],[Call Sign]]&lt;&gt;"Pending"), "Y", "N")</f>
        <v>N</v>
      </c>
      <c r="I2784" s="10" t="str" cm="1">
        <f t="array" ref="I27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4" s="6" t="str" cm="1">
        <f t="array" ref="J2784">IF(IFERROR(VLOOKUP(VALUE(Table13[[#This Row],[County FIPS]]), IFERROR(IF(VALUE([1]!New_Leases[#Data])=0, "Pending", VALUE([1]!New_Leases[#Data])), [1]!New_Leases[#Data]), 13, FALSE), "N")="Active", "Y", "N")</f>
        <v>N</v>
      </c>
      <c r="K2784" s="9" t="str" cm="1">
        <f t="array" ref="K27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4" s="9" t="str" cm="1">
        <f t="array" ref="L27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4" s="11" t="str" cm="1">
        <f t="array" ref="M27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4" s="9" t="str" cm="1">
        <f t="array" ref="N2784">IF(IFERROR(VLOOKUP(VALUE(Table13[[#This Row],[County FIPS]]), VALUE([1]!Assignments_of_Authorization[#Data]), 1, FALSE), "N")&lt;&gt;"N", "Y", "N")</f>
        <v>N</v>
      </c>
      <c r="O2784" s="9" t="str" cm="1">
        <f t="array" ref="O27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4" s="9" t="str" cm="1">
        <f t="array" ref="P27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4" s="9" t="str" cm="1">
        <f t="array" ref="Q27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5" spans="2:17" x14ac:dyDescent="0.25">
      <c r="B2785" s="8" t="s">
        <v>4830</v>
      </c>
      <c r="C2785" t="s">
        <v>1738</v>
      </c>
      <c r="D2785" t="s">
        <v>1740</v>
      </c>
      <c r="E2785" t="s">
        <v>8</v>
      </c>
      <c r="F2785" s="4">
        <v>133154</v>
      </c>
      <c r="G2785" s="6" t="str" cm="1">
        <f t="array" ref="G2785">IFERROR(VLOOKUP(VALUE(Table13[[#This Row],[County FIPS]]), IFERROR(IF(VALUE([1]!New_Licenses[#Data])=0, "Pending", VALUE([1]!New_Licenses[#Data])), [1]!New_Licenses[#Data]), 8, FALSE), "N/A")</f>
        <v>N/A</v>
      </c>
      <c r="H2785" s="9" t="str">
        <f>IF(AND(Table13[[#This Row],[Call Sign]]&lt;&gt;"N/A", Table13[[#This Row],[Call Sign]]&lt;&gt;"Pending"), "Y", "N")</f>
        <v>N</v>
      </c>
      <c r="I2785" s="10" t="str" cm="1">
        <f t="array" ref="I27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5" s="6" t="str" cm="1">
        <f t="array" ref="J2785">IF(IFERROR(VLOOKUP(VALUE(Table13[[#This Row],[County FIPS]]), IFERROR(IF(VALUE([1]!New_Leases[#Data])=0, "Pending", VALUE([1]!New_Leases[#Data])), [1]!New_Leases[#Data]), 13, FALSE), "N")="Active", "Y", "N")</f>
        <v>N</v>
      </c>
      <c r="K2785" s="9" t="str" cm="1">
        <f t="array" ref="K27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5" s="9" t="str" cm="1">
        <f t="array" ref="L27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5" s="11" t="str" cm="1">
        <f t="array" ref="M27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5" s="9" t="str" cm="1">
        <f t="array" ref="N2785">IF(IFERROR(VLOOKUP(VALUE(Table13[[#This Row],[County FIPS]]), VALUE([1]!Assignments_of_Authorization[#Data]), 1, FALSE), "N")&lt;&gt;"N", "Y", "N")</f>
        <v>N</v>
      </c>
      <c r="O2785" s="9" t="str" cm="1">
        <f t="array" ref="O27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5" s="9" t="str" cm="1">
        <f t="array" ref="P27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5" s="9" t="str" cm="1">
        <f t="array" ref="Q27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6" spans="2:17" x14ac:dyDescent="0.25">
      <c r="B2786" s="8" t="s">
        <v>4831</v>
      </c>
      <c r="C2786" t="s">
        <v>1738</v>
      </c>
      <c r="D2786" t="s">
        <v>1087</v>
      </c>
      <c r="E2786" t="s">
        <v>6</v>
      </c>
      <c r="F2786" s="4">
        <v>20412</v>
      </c>
      <c r="G2786" s="6" t="str" cm="1">
        <f t="array" ref="G2786">IFERROR(VLOOKUP(VALUE(Table13[[#This Row],[County FIPS]]), IFERROR(IF(VALUE([1]!New_Licenses[#Data])=0, "Pending", VALUE([1]!New_Licenses[#Data])), [1]!New_Licenses[#Data]), 8, FALSE), "N/A")</f>
        <v>N/A</v>
      </c>
      <c r="H2786" s="9" t="str">
        <f>IF(AND(Table13[[#This Row],[Call Sign]]&lt;&gt;"N/A", Table13[[#This Row],[Call Sign]]&lt;&gt;"Pending"), "Y", "N")</f>
        <v>N</v>
      </c>
      <c r="I2786" s="10" t="str" cm="1">
        <f t="array" ref="I27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6" s="6" t="str" cm="1">
        <f t="array" ref="J2786">IF(IFERROR(VLOOKUP(VALUE(Table13[[#This Row],[County FIPS]]), IFERROR(IF(VALUE([1]!New_Leases[#Data])=0, "Pending", VALUE([1]!New_Leases[#Data])), [1]!New_Leases[#Data]), 13, FALSE), "N")="Active", "Y", "N")</f>
        <v>N</v>
      </c>
      <c r="K2786" s="9" t="str" cm="1">
        <f t="array" ref="K27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6" s="9" t="str" cm="1">
        <f t="array" ref="L27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6" s="11" t="str" cm="1">
        <f t="array" ref="M27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6" s="9" t="str" cm="1">
        <f t="array" ref="N2786">IF(IFERROR(VLOOKUP(VALUE(Table13[[#This Row],[County FIPS]]), VALUE([1]!Assignments_of_Authorization[#Data]), 1, FALSE), "N")&lt;&gt;"N", "Y", "N")</f>
        <v>N</v>
      </c>
      <c r="O2786" s="9" t="str" cm="1">
        <f t="array" ref="O27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6" s="9" t="str" cm="1">
        <f t="array" ref="P27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6" s="9" t="str" cm="1">
        <f t="array" ref="Q27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7" spans="2:17" x14ac:dyDescent="0.25">
      <c r="B2787" s="8" t="s">
        <v>4832</v>
      </c>
      <c r="C2787" t="s">
        <v>1738</v>
      </c>
      <c r="D2787" t="s">
        <v>1741</v>
      </c>
      <c r="E2787" t="s">
        <v>6</v>
      </c>
      <c r="F2787" s="4">
        <v>935</v>
      </c>
      <c r="G2787" s="6" t="str" cm="1">
        <f t="array" ref="G2787">IFERROR(VLOOKUP(VALUE(Table13[[#This Row],[County FIPS]]), IFERROR(IF(VALUE([1]!New_Licenses[#Data])=0, "Pending", VALUE([1]!New_Licenses[#Data])), [1]!New_Licenses[#Data]), 8, FALSE), "N/A")</f>
        <v>N/A</v>
      </c>
      <c r="H2787" s="9" t="str">
        <f>IF(AND(Table13[[#This Row],[Call Sign]]&lt;&gt;"N/A", Table13[[#This Row],[Call Sign]]&lt;&gt;"Pending"), "Y", "N")</f>
        <v>N</v>
      </c>
      <c r="I2787" s="10" t="str" cm="1">
        <f t="array" ref="I27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7" s="6" t="str" cm="1">
        <f t="array" ref="J2787">IF(IFERROR(VLOOKUP(VALUE(Table13[[#This Row],[County FIPS]]), IFERROR(IF(VALUE([1]!New_Leases[#Data])=0, "Pending", VALUE([1]!New_Leases[#Data])), [1]!New_Leases[#Data]), 13, FALSE), "N")="Active", "Y", "N")</f>
        <v>N</v>
      </c>
      <c r="K2787" s="9" t="str" cm="1">
        <f t="array" ref="K27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7" s="9" t="str" cm="1">
        <f t="array" ref="L27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7" s="11" t="str" cm="1">
        <f t="array" ref="M27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7" s="9" t="str" cm="1">
        <f t="array" ref="N2787">IF(IFERROR(VLOOKUP(VALUE(Table13[[#This Row],[County FIPS]]), VALUE([1]!Assignments_of_Authorization[#Data]), 1, FALSE), "N")&lt;&gt;"N", "Y", "N")</f>
        <v>N</v>
      </c>
      <c r="O2787" s="9" t="str" cm="1">
        <f t="array" ref="O27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7" s="9" t="str" cm="1">
        <f t="array" ref="P27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7" s="9" t="str" cm="1">
        <f t="array" ref="Q27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8" spans="2:17" x14ac:dyDescent="0.25">
      <c r="B2788" s="8" t="s">
        <v>4833</v>
      </c>
      <c r="C2788" t="s">
        <v>1738</v>
      </c>
      <c r="D2788" t="s">
        <v>616</v>
      </c>
      <c r="E2788" t="s">
        <v>8</v>
      </c>
      <c r="F2788" s="4">
        <v>362679</v>
      </c>
      <c r="G2788" s="6" t="str" cm="1">
        <f t="array" ref="G2788">IFERROR(VLOOKUP(VALUE(Table13[[#This Row],[County FIPS]]), IFERROR(IF(VALUE([1]!New_Licenses[#Data])=0, "Pending", VALUE([1]!New_Licenses[#Data])), [1]!New_Licenses[#Data]), 8, FALSE), "N/A")</f>
        <v>N/A</v>
      </c>
      <c r="H2788" s="9" t="str">
        <f>IF(AND(Table13[[#This Row],[Call Sign]]&lt;&gt;"N/A", Table13[[#This Row],[Call Sign]]&lt;&gt;"Pending"), "Y", "N")</f>
        <v>N</v>
      </c>
      <c r="I2788" s="10" t="str" cm="1">
        <f t="array" ref="I27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8" s="6" t="str" cm="1">
        <f t="array" ref="J2788">IF(IFERROR(VLOOKUP(VALUE(Table13[[#This Row],[County FIPS]]), IFERROR(IF(VALUE([1]!New_Leases[#Data])=0, "Pending", VALUE([1]!New_Leases[#Data])), [1]!New_Leases[#Data]), 13, FALSE), "N")="Active", "Y", "N")</f>
        <v>N</v>
      </c>
      <c r="K2788" s="9" t="str" cm="1">
        <f t="array" ref="K27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8" s="9" t="str" cm="1">
        <f t="array" ref="L27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8" s="11" t="str" cm="1">
        <f t="array" ref="M27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8" s="9" t="str" cm="1">
        <f t="array" ref="N2788">IF(IFERROR(VLOOKUP(VALUE(Table13[[#This Row],[County FIPS]]), VALUE([1]!Assignments_of_Authorization[#Data]), 1, FALSE), "N")&lt;&gt;"N", "Y", "N")</f>
        <v>N</v>
      </c>
      <c r="O2788" s="9" t="str" cm="1">
        <f t="array" ref="O27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8" s="9" t="str" cm="1">
        <f t="array" ref="P27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8" s="9" t="str" cm="1">
        <f t="array" ref="Q27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89" spans="2:17" x14ac:dyDescent="0.25">
      <c r="B2789" s="8" t="s">
        <v>4834</v>
      </c>
      <c r="C2789" t="s">
        <v>1738</v>
      </c>
      <c r="D2789" t="s">
        <v>1742</v>
      </c>
      <c r="E2789" t="s">
        <v>6</v>
      </c>
      <c r="F2789" s="4">
        <v>19596</v>
      </c>
      <c r="G2789" s="6" t="str" cm="1">
        <f t="array" ref="G2789">IFERROR(VLOOKUP(VALUE(Table13[[#This Row],[County FIPS]]), IFERROR(IF(VALUE([1]!New_Licenses[#Data])=0, "Pending", VALUE([1]!New_Licenses[#Data])), [1]!New_Licenses[#Data]), 8, FALSE), "N/A")</f>
        <v>N/A</v>
      </c>
      <c r="H2789" s="9" t="str">
        <f>IF(AND(Table13[[#This Row],[Call Sign]]&lt;&gt;"N/A", Table13[[#This Row],[Call Sign]]&lt;&gt;"Pending"), "Y", "N")</f>
        <v>N</v>
      </c>
      <c r="I2789" s="10" t="str" cm="1">
        <f t="array" ref="I27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89" s="6" t="str" cm="1">
        <f t="array" ref="J2789">IF(IFERROR(VLOOKUP(VALUE(Table13[[#This Row],[County FIPS]]), IFERROR(IF(VALUE([1]!New_Leases[#Data])=0, "Pending", VALUE([1]!New_Leases[#Data])), [1]!New_Leases[#Data]), 13, FALSE), "N")="Active", "Y", "N")</f>
        <v>N</v>
      </c>
      <c r="K2789" s="9" t="str" cm="1">
        <f t="array" ref="K27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89" s="9" t="str" cm="1">
        <f t="array" ref="L27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89" s="11" t="str" cm="1">
        <f t="array" ref="M27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89" s="9" t="str" cm="1">
        <f t="array" ref="N2789">IF(IFERROR(VLOOKUP(VALUE(Table13[[#This Row],[County FIPS]]), VALUE([1]!Assignments_of_Authorization[#Data]), 1, FALSE), "N")&lt;&gt;"N", "Y", "N")</f>
        <v>N</v>
      </c>
      <c r="O2789" s="9" t="str" cm="1">
        <f t="array" ref="O27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89" s="9" t="str" cm="1">
        <f t="array" ref="P27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89" s="9" t="str" cm="1">
        <f t="array" ref="Q27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0" spans="2:17" x14ac:dyDescent="0.25">
      <c r="B2790" s="8" t="s">
        <v>4835</v>
      </c>
      <c r="C2790" t="s">
        <v>1738</v>
      </c>
      <c r="D2790" t="s">
        <v>1743</v>
      </c>
      <c r="E2790" t="s">
        <v>6</v>
      </c>
      <c r="F2790" s="4">
        <v>9825</v>
      </c>
      <c r="G2790" s="6" t="str" cm="1">
        <f t="array" ref="G2790">IFERROR(VLOOKUP(VALUE(Table13[[#This Row],[County FIPS]]), IFERROR(IF(VALUE([1]!New_Licenses[#Data])=0, "Pending", VALUE([1]!New_Licenses[#Data])), [1]!New_Licenses[#Data]), 8, FALSE), "N/A")</f>
        <v>N/A</v>
      </c>
      <c r="H2790" s="9" t="str">
        <f>IF(AND(Table13[[#This Row],[Call Sign]]&lt;&gt;"N/A", Table13[[#This Row],[Call Sign]]&lt;&gt;"Pending"), "Y", "N")</f>
        <v>N</v>
      </c>
      <c r="I2790" s="10" t="str" cm="1">
        <f t="array" ref="I27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0" s="6" t="str" cm="1">
        <f t="array" ref="J2790">IF(IFERROR(VLOOKUP(VALUE(Table13[[#This Row],[County FIPS]]), IFERROR(IF(VALUE([1]!New_Leases[#Data])=0, "Pending", VALUE([1]!New_Leases[#Data])), [1]!New_Leases[#Data]), 13, FALSE), "N")="Active", "Y", "N")</f>
        <v>N</v>
      </c>
      <c r="K2790" s="9" t="str" cm="1">
        <f t="array" ref="K27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0" s="9" t="str" cm="1">
        <f t="array" ref="L27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0" s="11" t="str" cm="1">
        <f t="array" ref="M27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0" s="9" t="str" cm="1">
        <f t="array" ref="N2790">IF(IFERROR(VLOOKUP(VALUE(Table13[[#This Row],[County FIPS]]), VALUE([1]!Assignments_of_Authorization[#Data]), 1, FALSE), "N")&lt;&gt;"N", "Y", "N")</f>
        <v>N</v>
      </c>
      <c r="O2790" s="9" t="str" cm="1">
        <f t="array" ref="O27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0" s="9" t="str" cm="1">
        <f t="array" ref="P27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0" s="9" t="str" cm="1">
        <f t="array" ref="Q27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1" spans="2:17" x14ac:dyDescent="0.25">
      <c r="B2791" s="8" t="s">
        <v>4836</v>
      </c>
      <c r="C2791" t="s">
        <v>1738</v>
      </c>
      <c r="D2791" t="s">
        <v>262</v>
      </c>
      <c r="E2791" t="s">
        <v>6</v>
      </c>
      <c r="F2791" s="4">
        <v>5083</v>
      </c>
      <c r="G2791" s="6" t="str" cm="1">
        <f t="array" ref="G2791">IFERROR(VLOOKUP(VALUE(Table13[[#This Row],[County FIPS]]), IFERROR(IF(VALUE([1]!New_Licenses[#Data])=0, "Pending", VALUE([1]!New_Licenses[#Data])), [1]!New_Licenses[#Data]), 8, FALSE), "N/A")</f>
        <v>N/A</v>
      </c>
      <c r="H2791" s="9" t="str">
        <f>IF(AND(Table13[[#This Row],[Call Sign]]&lt;&gt;"N/A", Table13[[#This Row],[Call Sign]]&lt;&gt;"Pending"), "Y", "N")</f>
        <v>N</v>
      </c>
      <c r="I2791" s="10" t="str" cm="1">
        <f t="array" ref="I27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1" s="6" t="str" cm="1">
        <f t="array" ref="J2791">IF(IFERROR(VLOOKUP(VALUE(Table13[[#This Row],[County FIPS]]), IFERROR(IF(VALUE([1]!New_Leases[#Data])=0, "Pending", VALUE([1]!New_Leases[#Data])), [1]!New_Leases[#Data]), 13, FALSE), "N")="Active", "Y", "N")</f>
        <v>N</v>
      </c>
      <c r="K2791" s="9" t="str" cm="1">
        <f t="array" ref="K27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1" s="9" t="str" cm="1">
        <f t="array" ref="L27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1" s="11" t="str" cm="1">
        <f t="array" ref="M27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1" s="9" t="str" cm="1">
        <f t="array" ref="N2791">IF(IFERROR(VLOOKUP(VALUE(Table13[[#This Row],[County FIPS]]), VALUE([1]!Assignments_of_Authorization[#Data]), 1, FALSE), "N")&lt;&gt;"N", "Y", "N")</f>
        <v>N</v>
      </c>
      <c r="O2791" s="9" t="str" cm="1">
        <f t="array" ref="O27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1" s="9" t="str" cm="1">
        <f t="array" ref="P27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1" s="9" t="str" cm="1">
        <f t="array" ref="Q27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2" spans="2:17" x14ac:dyDescent="0.25">
      <c r="B2792" s="8" t="s">
        <v>4837</v>
      </c>
      <c r="C2792" t="s">
        <v>1738</v>
      </c>
      <c r="D2792" t="s">
        <v>264</v>
      </c>
      <c r="E2792" t="s">
        <v>6</v>
      </c>
      <c r="F2792" s="4">
        <v>9669</v>
      </c>
      <c r="G2792" s="6" t="str" cm="1">
        <f t="array" ref="G2792">IFERROR(VLOOKUP(VALUE(Table13[[#This Row],[County FIPS]]), IFERROR(IF(VALUE([1]!New_Licenses[#Data])=0, "Pending", VALUE([1]!New_Licenses[#Data])), [1]!New_Licenses[#Data]), 8, FALSE), "N/A")</f>
        <v>N/A</v>
      </c>
      <c r="H2792" s="9" t="str">
        <f>IF(AND(Table13[[#This Row],[Call Sign]]&lt;&gt;"N/A", Table13[[#This Row],[Call Sign]]&lt;&gt;"Pending"), "Y", "N")</f>
        <v>N</v>
      </c>
      <c r="I2792" s="10" t="str" cm="1">
        <f t="array" ref="I27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2" s="6" t="str" cm="1">
        <f t="array" ref="J2792">IF(IFERROR(VLOOKUP(VALUE(Table13[[#This Row],[County FIPS]]), IFERROR(IF(VALUE([1]!New_Leases[#Data])=0, "Pending", VALUE([1]!New_Leases[#Data])), [1]!New_Leases[#Data]), 13, FALSE), "N")="Active", "Y", "N")</f>
        <v>N</v>
      </c>
      <c r="K2792" s="9" t="str" cm="1">
        <f t="array" ref="K27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2" s="9" t="str" cm="1">
        <f t="array" ref="L27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2" s="11" t="str" cm="1">
        <f t="array" ref="M27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2" s="9" t="str" cm="1">
        <f t="array" ref="N2792">IF(IFERROR(VLOOKUP(VALUE(Table13[[#This Row],[County FIPS]]), VALUE([1]!Assignments_of_Authorization[#Data]), 1, FALSE), "N")&lt;&gt;"N", "Y", "N")</f>
        <v>N</v>
      </c>
      <c r="O2792" s="9" t="str" cm="1">
        <f t="array" ref="O27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2" s="9" t="str" cm="1">
        <f t="array" ref="P27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2" s="9" t="str" cm="1">
        <f t="array" ref="Q27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3" spans="2:17" x14ac:dyDescent="0.25">
      <c r="B2793" s="8" t="s">
        <v>4838</v>
      </c>
      <c r="C2793" t="s">
        <v>1738</v>
      </c>
      <c r="D2793" t="s">
        <v>906</v>
      </c>
      <c r="E2793" t="s">
        <v>6</v>
      </c>
      <c r="F2793" s="4">
        <v>57289</v>
      </c>
      <c r="G2793" s="6" t="str" cm="1">
        <f t="array" ref="G2793">IFERROR(VLOOKUP(VALUE(Table13[[#This Row],[County FIPS]]), IFERROR(IF(VALUE([1]!New_Licenses[#Data])=0, "Pending", VALUE([1]!New_Licenses[#Data])), [1]!New_Licenses[#Data]), 8, FALSE), "N/A")</f>
        <v>N/A</v>
      </c>
      <c r="H2793" s="9" t="str">
        <f>IF(AND(Table13[[#This Row],[Call Sign]]&lt;&gt;"N/A", Table13[[#This Row],[Call Sign]]&lt;&gt;"Pending"), "Y", "N")</f>
        <v>N</v>
      </c>
      <c r="I2793" s="10" t="str" cm="1">
        <f t="array" ref="I27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3" s="6" t="str" cm="1">
        <f t="array" ref="J2793">IF(IFERROR(VLOOKUP(VALUE(Table13[[#This Row],[County FIPS]]), IFERROR(IF(VALUE([1]!New_Leases[#Data])=0, "Pending", VALUE([1]!New_Leases[#Data])), [1]!New_Leases[#Data]), 13, FALSE), "N")="Active", "Y", "N")</f>
        <v>N</v>
      </c>
      <c r="K2793" s="9" t="str" cm="1">
        <f t="array" ref="K27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3" s="9" t="str" cm="1">
        <f t="array" ref="L27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3" s="11" t="str" cm="1">
        <f t="array" ref="M27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3" s="9" t="str" cm="1">
        <f t="array" ref="N2793">IF(IFERROR(VLOOKUP(VALUE(Table13[[#This Row],[County FIPS]]), VALUE([1]!Assignments_of_Authorization[#Data]), 1, FALSE), "N")&lt;&gt;"N", "Y", "N")</f>
        <v>N</v>
      </c>
      <c r="O2793" s="9" t="str" cm="1">
        <f t="array" ref="O27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3" s="9" t="str" cm="1">
        <f t="array" ref="P27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3" s="9" t="str" cm="1">
        <f t="array" ref="Q27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4" spans="2:17" x14ac:dyDescent="0.25">
      <c r="B2794" s="8" t="s">
        <v>4839</v>
      </c>
      <c r="C2794" t="s">
        <v>1738</v>
      </c>
      <c r="D2794" t="s">
        <v>1744</v>
      </c>
      <c r="E2794" t="s">
        <v>6</v>
      </c>
      <c r="F2794" s="4">
        <v>11786</v>
      </c>
      <c r="G2794" s="6" t="str" cm="1">
        <f t="array" ref="G2794">IFERROR(VLOOKUP(VALUE(Table13[[#This Row],[County FIPS]]), IFERROR(IF(VALUE([1]!New_Licenses[#Data])=0, "Pending", VALUE([1]!New_Licenses[#Data])), [1]!New_Licenses[#Data]), 8, FALSE), "N/A")</f>
        <v>N/A</v>
      </c>
      <c r="H2794" s="9" t="str">
        <f>IF(AND(Table13[[#This Row],[Call Sign]]&lt;&gt;"N/A", Table13[[#This Row],[Call Sign]]&lt;&gt;"Pending"), "Y", "N")</f>
        <v>N</v>
      </c>
      <c r="I2794" s="10" t="str" cm="1">
        <f t="array" ref="I27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4" s="6" t="str" cm="1">
        <f t="array" ref="J2794">IF(IFERROR(VLOOKUP(VALUE(Table13[[#This Row],[County FIPS]]), IFERROR(IF(VALUE([1]!New_Leases[#Data])=0, "Pending", VALUE([1]!New_Leases[#Data])), [1]!New_Leases[#Data]), 13, FALSE), "N")="Active", "Y", "N")</f>
        <v>N</v>
      </c>
      <c r="K2794" s="9" t="str" cm="1">
        <f t="array" ref="K27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4" s="9" t="str" cm="1">
        <f t="array" ref="L27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4" s="11" t="str" cm="1">
        <f t="array" ref="M27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4" s="9" t="str" cm="1">
        <f t="array" ref="N2794">IF(IFERROR(VLOOKUP(VALUE(Table13[[#This Row],[County FIPS]]), VALUE([1]!Assignments_of_Authorization[#Data]), 1, FALSE), "N")&lt;&gt;"N", "Y", "N")</f>
        <v>N</v>
      </c>
      <c r="O2794" s="9" t="str" cm="1">
        <f t="array" ref="O27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4" s="9" t="str" cm="1">
        <f t="array" ref="P27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4" s="9" t="str" cm="1">
        <f t="array" ref="Q27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5" spans="2:17" x14ac:dyDescent="0.25">
      <c r="B2795" s="8" t="s">
        <v>4840</v>
      </c>
      <c r="C2795" t="s">
        <v>1738</v>
      </c>
      <c r="D2795" t="s">
        <v>530</v>
      </c>
      <c r="E2795" t="s">
        <v>6</v>
      </c>
      <c r="F2795" s="4">
        <v>7667</v>
      </c>
      <c r="G2795" s="6" t="str" cm="1">
        <f t="array" ref="G2795">IFERROR(VLOOKUP(VALUE(Table13[[#This Row],[County FIPS]]), IFERROR(IF(VALUE([1]!New_Licenses[#Data])=0, "Pending", VALUE([1]!New_Licenses[#Data])), [1]!New_Licenses[#Data]), 8, FALSE), "N/A")</f>
        <v>N/A</v>
      </c>
      <c r="H2795" s="9" t="str">
        <f>IF(AND(Table13[[#This Row],[Call Sign]]&lt;&gt;"N/A", Table13[[#This Row],[Call Sign]]&lt;&gt;"Pending"), "Y", "N")</f>
        <v>N</v>
      </c>
      <c r="I2795" s="10" t="str" cm="1">
        <f t="array" ref="I27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5" s="6" t="str" cm="1">
        <f t="array" ref="J2795">IF(IFERROR(VLOOKUP(VALUE(Table13[[#This Row],[County FIPS]]), IFERROR(IF(VALUE([1]!New_Leases[#Data])=0, "Pending", VALUE([1]!New_Leases[#Data])), [1]!New_Leases[#Data]), 13, FALSE), "N")="Active", "Y", "N")</f>
        <v>N</v>
      </c>
      <c r="K2795" s="9" t="str" cm="1">
        <f t="array" ref="K27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5" s="9" t="str" cm="1">
        <f t="array" ref="L27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5" s="11" t="str" cm="1">
        <f t="array" ref="M27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5" s="9" t="str" cm="1">
        <f t="array" ref="N2795">IF(IFERROR(VLOOKUP(VALUE(Table13[[#This Row],[County FIPS]]), VALUE([1]!Assignments_of_Authorization[#Data]), 1, FALSE), "N")&lt;&gt;"N", "Y", "N")</f>
        <v>N</v>
      </c>
      <c r="O2795" s="9" t="str" cm="1">
        <f t="array" ref="O27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5" s="9" t="str" cm="1">
        <f t="array" ref="P27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5" s="9" t="str" cm="1">
        <f t="array" ref="Q27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6" spans="2:17" x14ac:dyDescent="0.25">
      <c r="B2796" s="8" t="s">
        <v>4841</v>
      </c>
      <c r="C2796" t="s">
        <v>1738</v>
      </c>
      <c r="D2796" t="s">
        <v>1745</v>
      </c>
      <c r="E2796" t="s">
        <v>6</v>
      </c>
      <c r="F2796" s="4">
        <v>12975</v>
      </c>
      <c r="G2796" s="6" t="str" cm="1">
        <f t="array" ref="G2796">IFERROR(VLOOKUP(VALUE(Table13[[#This Row],[County FIPS]]), IFERROR(IF(VALUE([1]!New_Licenses[#Data])=0, "Pending", VALUE([1]!New_Licenses[#Data])), [1]!New_Licenses[#Data]), 8, FALSE), "N/A")</f>
        <v>N/A</v>
      </c>
      <c r="H2796" s="9" t="str">
        <f>IF(AND(Table13[[#This Row],[Call Sign]]&lt;&gt;"N/A", Table13[[#This Row],[Call Sign]]&lt;&gt;"Pending"), "Y", "N")</f>
        <v>N</v>
      </c>
      <c r="I2796" s="10" t="str" cm="1">
        <f t="array" ref="I27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6" s="6" t="str" cm="1">
        <f t="array" ref="J2796">IF(IFERROR(VLOOKUP(VALUE(Table13[[#This Row],[County FIPS]]), IFERROR(IF(VALUE([1]!New_Leases[#Data])=0, "Pending", VALUE([1]!New_Leases[#Data])), [1]!New_Leases[#Data]), 13, FALSE), "N")="Active", "Y", "N")</f>
        <v>N</v>
      </c>
      <c r="K2796" s="9" t="str" cm="1">
        <f t="array" ref="K27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6" s="9" t="str" cm="1">
        <f t="array" ref="L27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6" s="11" t="str" cm="1">
        <f t="array" ref="M27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6" s="9" t="str" cm="1">
        <f t="array" ref="N2796">IF(IFERROR(VLOOKUP(VALUE(Table13[[#This Row],[County FIPS]]), VALUE([1]!Assignments_of_Authorization[#Data]), 1, FALSE), "N")&lt;&gt;"N", "Y", "N")</f>
        <v>N</v>
      </c>
      <c r="O2796" s="9" t="str" cm="1">
        <f t="array" ref="O27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6" s="9" t="str" cm="1">
        <f t="array" ref="P27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6" s="9" t="str" cm="1">
        <f t="array" ref="Q27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7" spans="2:17" x14ac:dyDescent="0.25">
      <c r="B2797" s="8" t="s">
        <v>4842</v>
      </c>
      <c r="C2797" t="s">
        <v>1738</v>
      </c>
      <c r="D2797" t="s">
        <v>58</v>
      </c>
      <c r="E2797" t="s">
        <v>6</v>
      </c>
      <c r="F2797" s="4">
        <v>12295</v>
      </c>
      <c r="G2797" s="6" t="str" cm="1">
        <f t="array" ref="G2797">IFERROR(VLOOKUP(VALUE(Table13[[#This Row],[County FIPS]]), IFERROR(IF(VALUE([1]!New_Licenses[#Data])=0, "Pending", VALUE([1]!New_Licenses[#Data])), [1]!New_Licenses[#Data]), 8, FALSE), "N/A")</f>
        <v>N/A</v>
      </c>
      <c r="H2797" s="9" t="str">
        <f>IF(AND(Table13[[#This Row],[Call Sign]]&lt;&gt;"N/A", Table13[[#This Row],[Call Sign]]&lt;&gt;"Pending"), "Y", "N")</f>
        <v>N</v>
      </c>
      <c r="I2797" s="10" t="str" cm="1">
        <f t="array" ref="I27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7" s="6" t="str" cm="1">
        <f t="array" ref="J2797">IF(IFERROR(VLOOKUP(VALUE(Table13[[#This Row],[County FIPS]]), IFERROR(IF(VALUE([1]!New_Leases[#Data])=0, "Pending", VALUE([1]!New_Leases[#Data])), [1]!New_Leases[#Data]), 13, FALSE), "N")="Active", "Y", "N")</f>
        <v>N</v>
      </c>
      <c r="K2797" s="9" t="str" cm="1">
        <f t="array" ref="K27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7" s="9" t="str" cm="1">
        <f t="array" ref="L27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7" s="11" t="str" cm="1">
        <f t="array" ref="M27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7" s="9" t="str" cm="1">
        <f t="array" ref="N2797">IF(IFERROR(VLOOKUP(VALUE(Table13[[#This Row],[County FIPS]]), VALUE([1]!Assignments_of_Authorization[#Data]), 1, FALSE), "N")&lt;&gt;"N", "Y", "N")</f>
        <v>N</v>
      </c>
      <c r="O2797" s="9" t="str" cm="1">
        <f t="array" ref="O27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7" s="9" t="str" cm="1">
        <f t="array" ref="P27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7" s="9" t="str" cm="1">
        <f t="array" ref="Q27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8" spans="2:17" x14ac:dyDescent="0.25">
      <c r="B2798" s="8" t="s">
        <v>4843</v>
      </c>
      <c r="C2798" t="s">
        <v>1738</v>
      </c>
      <c r="D2798" t="s">
        <v>1746</v>
      </c>
      <c r="E2798" t="s">
        <v>6</v>
      </c>
      <c r="F2798" s="4">
        <v>1438</v>
      </c>
      <c r="G2798" s="6" t="str" cm="1">
        <f t="array" ref="G2798">IFERROR(VLOOKUP(VALUE(Table13[[#This Row],[County FIPS]]), IFERROR(IF(VALUE([1]!New_Licenses[#Data])=0, "Pending", VALUE([1]!New_Licenses[#Data])), [1]!New_Licenses[#Data]), 8, FALSE), "N/A")</f>
        <v>N/A</v>
      </c>
      <c r="H2798" s="9" t="str">
        <f>IF(AND(Table13[[#This Row],[Call Sign]]&lt;&gt;"N/A", Table13[[#This Row],[Call Sign]]&lt;&gt;"Pending"), "Y", "N")</f>
        <v>N</v>
      </c>
      <c r="I2798" s="10" t="str" cm="1">
        <f t="array" ref="I27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8" s="6" t="str" cm="1">
        <f t="array" ref="J2798">IF(IFERROR(VLOOKUP(VALUE(Table13[[#This Row],[County FIPS]]), IFERROR(IF(VALUE([1]!New_Leases[#Data])=0, "Pending", VALUE([1]!New_Leases[#Data])), [1]!New_Leases[#Data]), 13, FALSE), "N")="Active", "Y", "N")</f>
        <v>N</v>
      </c>
      <c r="K2798" s="9" t="str" cm="1">
        <f t="array" ref="K27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8" s="9" t="str" cm="1">
        <f t="array" ref="L27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8" s="11" t="str" cm="1">
        <f t="array" ref="M27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8" s="9" t="str" cm="1">
        <f t="array" ref="N2798">IF(IFERROR(VLOOKUP(VALUE(Table13[[#This Row],[County FIPS]]), VALUE([1]!Assignments_of_Authorization[#Data]), 1, FALSE), "N")&lt;&gt;"N", "Y", "N")</f>
        <v>N</v>
      </c>
      <c r="O2798" s="9" t="str" cm="1">
        <f t="array" ref="O27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8" s="9" t="str" cm="1">
        <f t="array" ref="P27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8" s="9" t="str" cm="1">
        <f t="array" ref="Q27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799" spans="2:17" x14ac:dyDescent="0.25">
      <c r="B2799" s="8" t="s">
        <v>4844</v>
      </c>
      <c r="C2799" t="s">
        <v>1738</v>
      </c>
      <c r="D2799" t="s">
        <v>1747</v>
      </c>
      <c r="E2799" t="s">
        <v>6</v>
      </c>
      <c r="F2799" s="4">
        <v>2510</v>
      </c>
      <c r="G2799" s="6" t="str" cm="1">
        <f t="array" ref="G2799">IFERROR(VLOOKUP(VALUE(Table13[[#This Row],[County FIPS]]), IFERROR(IF(VALUE([1]!New_Licenses[#Data])=0, "Pending", VALUE([1]!New_Licenses[#Data])), [1]!New_Licenses[#Data]), 8, FALSE), "N/A")</f>
        <v>N/A</v>
      </c>
      <c r="H2799" s="9" t="str">
        <f>IF(AND(Table13[[#This Row],[Call Sign]]&lt;&gt;"N/A", Table13[[#This Row],[Call Sign]]&lt;&gt;"Pending"), "Y", "N")</f>
        <v>N</v>
      </c>
      <c r="I2799" s="10" t="str" cm="1">
        <f t="array" ref="I27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799" s="6" t="str" cm="1">
        <f t="array" ref="J2799">IF(IFERROR(VLOOKUP(VALUE(Table13[[#This Row],[County FIPS]]), IFERROR(IF(VALUE([1]!New_Leases[#Data])=0, "Pending", VALUE([1]!New_Leases[#Data])), [1]!New_Leases[#Data]), 13, FALSE), "N")="Active", "Y", "N")</f>
        <v>N</v>
      </c>
      <c r="K2799" s="9" t="str" cm="1">
        <f t="array" ref="K27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799" s="9" t="str" cm="1">
        <f t="array" ref="L27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799" s="11" t="str" cm="1">
        <f t="array" ref="M27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799" s="9" t="str" cm="1">
        <f t="array" ref="N2799">IF(IFERROR(VLOOKUP(VALUE(Table13[[#This Row],[County FIPS]]), VALUE([1]!Assignments_of_Authorization[#Data]), 1, FALSE), "N")&lt;&gt;"N", "Y", "N")</f>
        <v>N</v>
      </c>
      <c r="O2799" s="9" t="str" cm="1">
        <f t="array" ref="O27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799" s="9" t="str" cm="1">
        <f t="array" ref="P27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799" s="9" t="str" cm="1">
        <f t="array" ref="Q27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0" spans="2:17" x14ac:dyDescent="0.25">
      <c r="B2800" s="8" t="s">
        <v>4845</v>
      </c>
      <c r="C2800" t="s">
        <v>1738</v>
      </c>
      <c r="D2800" t="s">
        <v>1748</v>
      </c>
      <c r="E2800" t="s">
        <v>8</v>
      </c>
      <c r="F2800" s="4">
        <v>1185238</v>
      </c>
      <c r="G2800" s="6" t="str" cm="1">
        <f t="array" ref="G2800">IFERROR(VLOOKUP(VALUE(Table13[[#This Row],[County FIPS]]), IFERROR(IF(VALUE([1]!New_Licenses[#Data])=0, "Pending", VALUE([1]!New_Licenses[#Data])), [1]!New_Licenses[#Data]), 8, FALSE), "N/A")</f>
        <v>N/A</v>
      </c>
      <c r="H2800" s="9" t="str">
        <f>IF(AND(Table13[[#This Row],[Call Sign]]&lt;&gt;"N/A", Table13[[#This Row],[Call Sign]]&lt;&gt;"Pending"), "Y", "N")</f>
        <v>N</v>
      </c>
      <c r="I2800" s="10" t="str" cm="1">
        <f t="array" ref="I28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0" s="6" t="str" cm="1">
        <f t="array" ref="J2800">IF(IFERROR(VLOOKUP(VALUE(Table13[[#This Row],[County FIPS]]), IFERROR(IF(VALUE([1]!New_Leases[#Data])=0, "Pending", VALUE([1]!New_Leases[#Data])), [1]!New_Leases[#Data]), 13, FALSE), "N")="Active", "Y", "N")</f>
        <v>N</v>
      </c>
      <c r="K2800" s="9" t="str" cm="1">
        <f t="array" ref="K28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0" s="9" t="str" cm="1">
        <f t="array" ref="L28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0" s="11" t="str" cm="1">
        <f t="array" ref="M28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0" s="9" t="str" cm="1">
        <f t="array" ref="N2800">IF(IFERROR(VLOOKUP(VALUE(Table13[[#This Row],[County FIPS]]), VALUE([1]!Assignments_of_Authorization[#Data]), 1, FALSE), "N")&lt;&gt;"N", "Y", "N")</f>
        <v>N</v>
      </c>
      <c r="O2800" s="9" t="str" cm="1">
        <f t="array" ref="O28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0" s="9" t="str" cm="1">
        <f t="array" ref="P28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0" s="9" t="str" cm="1">
        <f t="array" ref="Q28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1" spans="2:17" x14ac:dyDescent="0.25">
      <c r="B2801" s="8" t="s">
        <v>4846</v>
      </c>
      <c r="C2801" t="s">
        <v>1738</v>
      </c>
      <c r="D2801" t="s">
        <v>288</v>
      </c>
      <c r="E2801" t="s">
        <v>6</v>
      </c>
      <c r="F2801" s="4">
        <v>14518</v>
      </c>
      <c r="G2801" s="6" t="str" cm="1">
        <f t="array" ref="G2801">IFERROR(VLOOKUP(VALUE(Table13[[#This Row],[County FIPS]]), IFERROR(IF(VALUE([1]!New_Licenses[#Data])=0, "Pending", VALUE([1]!New_Licenses[#Data])), [1]!New_Licenses[#Data]), 8, FALSE), "N/A")</f>
        <v>N/A</v>
      </c>
      <c r="H2801" s="9" t="str">
        <f>IF(AND(Table13[[#This Row],[Call Sign]]&lt;&gt;"N/A", Table13[[#This Row],[Call Sign]]&lt;&gt;"Pending"), "Y", "N")</f>
        <v>N</v>
      </c>
      <c r="I2801" s="10" t="str" cm="1">
        <f t="array" ref="I28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1" s="6" t="str" cm="1">
        <f t="array" ref="J2801">IF(IFERROR(VLOOKUP(VALUE(Table13[[#This Row],[County FIPS]]), IFERROR(IF(VALUE([1]!New_Leases[#Data])=0, "Pending", VALUE([1]!New_Leases[#Data])), [1]!New_Leases[#Data]), 13, FALSE), "N")="Active", "Y", "N")</f>
        <v>N</v>
      </c>
      <c r="K2801" s="9" t="str" cm="1">
        <f t="array" ref="K28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1" s="9" t="str" cm="1">
        <f t="array" ref="L28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1" s="11" t="str" cm="1">
        <f t="array" ref="M28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1" s="9" t="str" cm="1">
        <f t="array" ref="N2801">IF(IFERROR(VLOOKUP(VALUE(Table13[[#This Row],[County FIPS]]), VALUE([1]!Assignments_of_Authorization[#Data]), 1, FALSE), "N")&lt;&gt;"N", "Y", "N")</f>
        <v>N</v>
      </c>
      <c r="O2801" s="9" t="str" cm="1">
        <f t="array" ref="O28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1" s="9" t="str" cm="1">
        <f t="array" ref="P28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1" s="9" t="str" cm="1">
        <f t="array" ref="Q28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2" spans="2:17" x14ac:dyDescent="0.25">
      <c r="B2802" s="8" t="s">
        <v>4847</v>
      </c>
      <c r="C2802" t="s">
        <v>1738</v>
      </c>
      <c r="D2802" t="s">
        <v>1749</v>
      </c>
      <c r="E2802" t="s">
        <v>6</v>
      </c>
      <c r="F2802" s="4">
        <v>28437</v>
      </c>
      <c r="G2802" s="6" t="str" cm="1">
        <f t="array" ref="G2802">IFERROR(VLOOKUP(VALUE(Table13[[#This Row],[County FIPS]]), IFERROR(IF(VALUE([1]!New_Licenses[#Data])=0, "Pending", VALUE([1]!New_Licenses[#Data])), [1]!New_Licenses[#Data]), 8, FALSE), "N/A")</f>
        <v>N/A</v>
      </c>
      <c r="H2802" s="9" t="str">
        <f>IF(AND(Table13[[#This Row],[Call Sign]]&lt;&gt;"N/A", Table13[[#This Row],[Call Sign]]&lt;&gt;"Pending"), "Y", "N")</f>
        <v>N</v>
      </c>
      <c r="I2802" s="10" t="str" cm="1">
        <f t="array" ref="I28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2" s="6" t="str" cm="1">
        <f t="array" ref="J2802">IF(IFERROR(VLOOKUP(VALUE(Table13[[#This Row],[County FIPS]]), IFERROR(IF(VALUE([1]!New_Leases[#Data])=0, "Pending", VALUE([1]!New_Leases[#Data])), [1]!New_Leases[#Data]), 13, FALSE), "N")="Active", "Y", "N")</f>
        <v>N</v>
      </c>
      <c r="K2802" s="9" t="str" cm="1">
        <f t="array" ref="K28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2" s="9" t="str" cm="1">
        <f t="array" ref="L28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2" s="11" t="str" cm="1">
        <f t="array" ref="M28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2" s="9" t="str" cm="1">
        <f t="array" ref="N2802">IF(IFERROR(VLOOKUP(VALUE(Table13[[#This Row],[County FIPS]]), VALUE([1]!Assignments_of_Authorization[#Data]), 1, FALSE), "N")&lt;&gt;"N", "Y", "N")</f>
        <v>N</v>
      </c>
      <c r="O2802" s="9" t="str" cm="1">
        <f t="array" ref="O28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2" s="9" t="str" cm="1">
        <f t="array" ref="P28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2" s="9" t="str" cm="1">
        <f t="array" ref="Q28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3" spans="2:17" x14ac:dyDescent="0.25">
      <c r="B2803" s="8" t="s">
        <v>4848</v>
      </c>
      <c r="C2803" t="s">
        <v>1738</v>
      </c>
      <c r="D2803" t="s">
        <v>173</v>
      </c>
      <c r="E2803" t="s">
        <v>6</v>
      </c>
      <c r="F2803" s="4">
        <v>21522</v>
      </c>
      <c r="G2803" s="6" t="str" cm="1">
        <f t="array" ref="G2803">IFERROR(VLOOKUP(VALUE(Table13[[#This Row],[County FIPS]]), IFERROR(IF(VALUE([1]!New_Licenses[#Data])=0, "Pending", VALUE([1]!New_Licenses[#Data])), [1]!New_Licenses[#Data]), 8, FALSE), "N/A")</f>
        <v>N/A</v>
      </c>
      <c r="H2803" s="9" t="str">
        <f>IF(AND(Table13[[#This Row],[Call Sign]]&lt;&gt;"N/A", Table13[[#This Row],[Call Sign]]&lt;&gt;"Pending"), "Y", "N")</f>
        <v>N</v>
      </c>
      <c r="I2803" s="10" t="str" cm="1">
        <f t="array" ref="I28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3" s="6" t="str" cm="1">
        <f t="array" ref="J2803">IF(IFERROR(VLOOKUP(VALUE(Table13[[#This Row],[County FIPS]]), IFERROR(IF(VALUE([1]!New_Leases[#Data])=0, "Pending", VALUE([1]!New_Leases[#Data])), [1]!New_Leases[#Data]), 13, FALSE), "N")="Active", "Y", "N")</f>
        <v>N</v>
      </c>
      <c r="K2803" s="9" t="str" cm="1">
        <f t="array" ref="K28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3" s="9" t="str" cm="1">
        <f t="array" ref="L28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3" s="11" t="str" cm="1">
        <f t="array" ref="M28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3" s="9" t="str" cm="1">
        <f t="array" ref="N2803">IF(IFERROR(VLOOKUP(VALUE(Table13[[#This Row],[County FIPS]]), VALUE([1]!Assignments_of_Authorization[#Data]), 1, FALSE), "N")&lt;&gt;"N", "Y", "N")</f>
        <v>N</v>
      </c>
      <c r="O2803" s="9" t="str" cm="1">
        <f t="array" ref="O28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3" s="9" t="str" cm="1">
        <f t="array" ref="P28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3" s="9" t="str" cm="1">
        <f t="array" ref="Q28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4" spans="2:17" x14ac:dyDescent="0.25">
      <c r="B2804" s="8" t="s">
        <v>4849</v>
      </c>
      <c r="C2804" t="s">
        <v>1738</v>
      </c>
      <c r="D2804" t="s">
        <v>291</v>
      </c>
      <c r="E2804" t="s">
        <v>6</v>
      </c>
      <c r="F2804" s="4">
        <v>42357</v>
      </c>
      <c r="G2804" s="6" t="str" cm="1">
        <f t="array" ref="G2804">IFERROR(VLOOKUP(VALUE(Table13[[#This Row],[County FIPS]]), IFERROR(IF(VALUE([1]!New_Licenses[#Data])=0, "Pending", VALUE([1]!New_Licenses[#Data])), [1]!New_Licenses[#Data]), 8, FALSE), "N/A")</f>
        <v>N/A</v>
      </c>
      <c r="H2804" s="9" t="str">
        <f>IF(AND(Table13[[#This Row],[Call Sign]]&lt;&gt;"N/A", Table13[[#This Row],[Call Sign]]&lt;&gt;"Pending"), "Y", "N")</f>
        <v>N</v>
      </c>
      <c r="I2804" s="10" t="str" cm="1">
        <f t="array" ref="I28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4" s="6" t="str" cm="1">
        <f t="array" ref="J2804">IF(IFERROR(VLOOKUP(VALUE(Table13[[#This Row],[County FIPS]]), IFERROR(IF(VALUE([1]!New_Leases[#Data])=0, "Pending", VALUE([1]!New_Leases[#Data])), [1]!New_Leases[#Data]), 13, FALSE), "N")="Active", "Y", "N")</f>
        <v>N</v>
      </c>
      <c r="K2804" s="9" t="str" cm="1">
        <f t="array" ref="K28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4" s="9" t="str" cm="1">
        <f t="array" ref="L28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4" s="11" t="str" cm="1">
        <f t="array" ref="M28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4" s="9" t="str" cm="1">
        <f t="array" ref="N2804">IF(IFERROR(VLOOKUP(VALUE(Table13[[#This Row],[County FIPS]]), VALUE([1]!Assignments_of_Authorization[#Data]), 1, FALSE), "N")&lt;&gt;"N", "Y", "N")</f>
        <v>N</v>
      </c>
      <c r="O2804" s="9" t="str" cm="1">
        <f t="array" ref="O28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4" s="9" t="str" cm="1">
        <f t="array" ref="P28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4" s="9" t="str" cm="1">
        <f t="array" ref="Q28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5" spans="2:17" x14ac:dyDescent="0.25">
      <c r="B2805" s="8" t="s">
        <v>4850</v>
      </c>
      <c r="C2805" t="s">
        <v>1738</v>
      </c>
      <c r="D2805" t="s">
        <v>1750</v>
      </c>
      <c r="E2805" t="s">
        <v>6</v>
      </c>
      <c r="F2805" s="4">
        <v>72698</v>
      </c>
      <c r="G2805" s="6" t="str" cm="1">
        <f t="array" ref="G2805">IFERROR(VLOOKUP(VALUE(Table13[[#This Row],[County FIPS]]), IFERROR(IF(VALUE([1]!New_Licenses[#Data])=0, "Pending", VALUE([1]!New_Licenses[#Data])), [1]!New_Licenses[#Data]), 8, FALSE), "N/A")</f>
        <v>N/A</v>
      </c>
      <c r="H2805" s="9" t="str">
        <f>IF(AND(Table13[[#This Row],[Call Sign]]&lt;&gt;"N/A", Table13[[#This Row],[Call Sign]]&lt;&gt;"Pending"), "Y", "N")</f>
        <v>N</v>
      </c>
      <c r="I2805" s="10" t="str" cm="1">
        <f t="array" ref="I28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5" s="6" t="str" cm="1">
        <f t="array" ref="J2805">IF(IFERROR(VLOOKUP(VALUE(Table13[[#This Row],[County FIPS]]), IFERROR(IF(VALUE([1]!New_Leases[#Data])=0, "Pending", VALUE([1]!New_Leases[#Data])), [1]!New_Leases[#Data]), 13, FALSE), "N")="Active", "Y", "N")</f>
        <v>N</v>
      </c>
      <c r="K2805" s="9" t="str" cm="1">
        <f t="array" ref="K28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5" s="9" t="str" cm="1">
        <f t="array" ref="L28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5" s="11" t="str" cm="1">
        <f t="array" ref="M28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5" s="9" t="str" cm="1">
        <f t="array" ref="N2805">IF(IFERROR(VLOOKUP(VALUE(Table13[[#This Row],[County FIPS]]), VALUE([1]!Assignments_of_Authorization[#Data]), 1, FALSE), "N")&lt;&gt;"N", "Y", "N")</f>
        <v>N</v>
      </c>
      <c r="O2805" s="9" t="str" cm="1">
        <f t="array" ref="O28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5" s="9" t="str" cm="1">
        <f t="array" ref="P28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5" s="9" t="str" cm="1">
        <f t="array" ref="Q28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6" spans="2:17" x14ac:dyDescent="0.25">
      <c r="B2806" s="8" t="s">
        <v>4851</v>
      </c>
      <c r="C2806" t="s">
        <v>1738</v>
      </c>
      <c r="D2806" t="s">
        <v>1751</v>
      </c>
      <c r="E2806" t="s">
        <v>6</v>
      </c>
      <c r="F2806" s="4">
        <v>35620</v>
      </c>
      <c r="G2806" s="6" t="str" cm="1">
        <f t="array" ref="G2806">IFERROR(VLOOKUP(VALUE(Table13[[#This Row],[County FIPS]]), IFERROR(IF(VALUE([1]!New_Licenses[#Data])=0, "Pending", VALUE([1]!New_Licenses[#Data])), [1]!New_Licenses[#Data]), 8, FALSE), "N/A")</f>
        <v>N/A</v>
      </c>
      <c r="H2806" s="9" t="str">
        <f>IF(AND(Table13[[#This Row],[Call Sign]]&lt;&gt;"N/A", Table13[[#This Row],[Call Sign]]&lt;&gt;"Pending"), "Y", "N")</f>
        <v>N</v>
      </c>
      <c r="I2806" s="10" t="str" cm="1">
        <f t="array" ref="I28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6" s="6" t="str" cm="1">
        <f t="array" ref="J2806">IF(IFERROR(VLOOKUP(VALUE(Table13[[#This Row],[County FIPS]]), IFERROR(IF(VALUE([1]!New_Leases[#Data])=0, "Pending", VALUE([1]!New_Leases[#Data])), [1]!New_Leases[#Data]), 13, FALSE), "N")="Active", "Y", "N")</f>
        <v>N</v>
      </c>
      <c r="K2806" s="9" t="str" cm="1">
        <f t="array" ref="K28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6" s="9" t="str" cm="1">
        <f t="array" ref="L28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6" s="11" t="str" cm="1">
        <f t="array" ref="M28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6" s="9" t="str" cm="1">
        <f t="array" ref="N2806">IF(IFERROR(VLOOKUP(VALUE(Table13[[#This Row],[County FIPS]]), VALUE([1]!Assignments_of_Authorization[#Data]), 1, FALSE), "N")&lt;&gt;"N", "Y", "N")</f>
        <v>N</v>
      </c>
      <c r="O2806" s="9" t="str" cm="1">
        <f t="array" ref="O28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6" s="9" t="str" cm="1">
        <f t="array" ref="P28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6" s="9" t="str" cm="1">
        <f t="array" ref="Q28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7" spans="2:17" x14ac:dyDescent="0.25">
      <c r="B2807" s="8" t="s">
        <v>4852</v>
      </c>
      <c r="C2807" t="s">
        <v>1738</v>
      </c>
      <c r="D2807" t="s">
        <v>1752</v>
      </c>
      <c r="E2807" t="s">
        <v>8</v>
      </c>
      <c r="F2807" s="4">
        <v>659399</v>
      </c>
      <c r="G2807" s="6" t="str" cm="1">
        <f t="array" ref="G2807">IFERROR(VLOOKUP(VALUE(Table13[[#This Row],[County FIPS]]), IFERROR(IF(VALUE([1]!New_Licenses[#Data])=0, "Pending", VALUE([1]!New_Licenses[#Data])), [1]!New_Licenses[#Data]), 8, FALSE), "N/A")</f>
        <v>N/A</v>
      </c>
      <c r="H2807" s="9" t="str">
        <f>IF(AND(Table13[[#This Row],[Call Sign]]&lt;&gt;"N/A", Table13[[#This Row],[Call Sign]]&lt;&gt;"Pending"), "Y", "N")</f>
        <v>N</v>
      </c>
      <c r="I2807" s="10" t="str" cm="1">
        <f t="array" ref="I28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7" s="6" t="str" cm="1">
        <f t="array" ref="J2807">IF(IFERROR(VLOOKUP(VALUE(Table13[[#This Row],[County FIPS]]), IFERROR(IF(VALUE([1]!New_Leases[#Data])=0, "Pending", VALUE([1]!New_Leases[#Data])), [1]!New_Leases[#Data]), 13, FALSE), "N")="Active", "Y", "N")</f>
        <v>N</v>
      </c>
      <c r="K2807" s="9" t="str" cm="1">
        <f t="array" ref="K28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7" s="9" t="str" cm="1">
        <f t="array" ref="L28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7" s="11" t="str" cm="1">
        <f t="array" ref="M28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7" s="9" t="str" cm="1">
        <f t="array" ref="N2807">IF(IFERROR(VLOOKUP(VALUE(Table13[[#This Row],[County FIPS]]), VALUE([1]!Assignments_of_Authorization[#Data]), 1, FALSE), "N")&lt;&gt;"N", "Y", "N")</f>
        <v>N</v>
      </c>
      <c r="O2807" s="9" t="str" cm="1">
        <f t="array" ref="O28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7" s="9" t="str" cm="1">
        <f t="array" ref="P28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7" s="9" t="str" cm="1">
        <f t="array" ref="Q28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8" spans="2:17" x14ac:dyDescent="0.25">
      <c r="B2808" s="8" t="s">
        <v>4853</v>
      </c>
      <c r="C2808" t="s">
        <v>1738</v>
      </c>
      <c r="D2808" t="s">
        <v>1753</v>
      </c>
      <c r="E2808" t="s">
        <v>6</v>
      </c>
      <c r="F2808" s="4">
        <v>34788</v>
      </c>
      <c r="G2808" s="6" t="str" cm="1">
        <f t="array" ref="G2808">IFERROR(VLOOKUP(VALUE(Table13[[#This Row],[County FIPS]]), IFERROR(IF(VALUE([1]!New_Licenses[#Data])=0, "Pending", VALUE([1]!New_Licenses[#Data])), [1]!New_Licenses[#Data]), 8, FALSE), "N/A")</f>
        <v>N/A</v>
      </c>
      <c r="H2808" s="9" t="str">
        <f>IF(AND(Table13[[#This Row],[Call Sign]]&lt;&gt;"N/A", Table13[[#This Row],[Call Sign]]&lt;&gt;"Pending"), "Y", "N")</f>
        <v>N</v>
      </c>
      <c r="I2808" s="10" t="str" cm="1">
        <f t="array" ref="I28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8" s="6" t="str" cm="1">
        <f t="array" ref="J2808">IF(IFERROR(VLOOKUP(VALUE(Table13[[#This Row],[County FIPS]]), IFERROR(IF(VALUE([1]!New_Leases[#Data])=0, "Pending", VALUE([1]!New_Leases[#Data])), [1]!New_Leases[#Data]), 13, FALSE), "N")="Active", "Y", "N")</f>
        <v>N</v>
      </c>
      <c r="K2808" s="9" t="str" cm="1">
        <f t="array" ref="K28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8" s="9" t="str" cm="1">
        <f t="array" ref="L28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8" s="11" t="str" cm="1">
        <f t="array" ref="M28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8" s="9" t="str" cm="1">
        <f t="array" ref="N2808">IF(IFERROR(VLOOKUP(VALUE(Table13[[#This Row],[County FIPS]]), VALUE([1]!Assignments_of_Authorization[#Data]), 1, FALSE), "N")&lt;&gt;"N", "Y", "N")</f>
        <v>N</v>
      </c>
      <c r="O2808" s="9" t="str" cm="1">
        <f t="array" ref="O28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8" s="9" t="str" cm="1">
        <f t="array" ref="P28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8" s="9" t="str" cm="1">
        <f t="array" ref="Q28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09" spans="2:17" x14ac:dyDescent="0.25">
      <c r="B2809" s="8" t="s">
        <v>4854</v>
      </c>
      <c r="C2809" t="s">
        <v>1738</v>
      </c>
      <c r="D2809" t="s">
        <v>71</v>
      </c>
      <c r="E2809" t="s">
        <v>6</v>
      </c>
      <c r="F2809" s="4">
        <v>180279</v>
      </c>
      <c r="G2809" s="6" t="str" cm="1">
        <f t="array" ref="G2809">IFERROR(VLOOKUP(VALUE(Table13[[#This Row],[County FIPS]]), IFERROR(IF(VALUE([1]!New_Licenses[#Data])=0, "Pending", VALUE([1]!New_Licenses[#Data])), [1]!New_Licenses[#Data]), 8, FALSE), "N/A")</f>
        <v>N/A</v>
      </c>
      <c r="H2809" s="9" t="str">
        <f>IF(AND(Table13[[#This Row],[Call Sign]]&lt;&gt;"N/A", Table13[[#This Row],[Call Sign]]&lt;&gt;"Pending"), "Y", "N")</f>
        <v>N</v>
      </c>
      <c r="I2809" s="10" t="str" cm="1">
        <f t="array" ref="I28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09" s="6" t="str" cm="1">
        <f t="array" ref="J2809">IF(IFERROR(VLOOKUP(VALUE(Table13[[#This Row],[County FIPS]]), IFERROR(IF(VALUE([1]!New_Leases[#Data])=0, "Pending", VALUE([1]!New_Leases[#Data])), [1]!New_Leases[#Data]), 13, FALSE), "N")="Active", "Y", "N")</f>
        <v>N</v>
      </c>
      <c r="K2809" s="9" t="str" cm="1">
        <f t="array" ref="K28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09" s="9" t="str" cm="1">
        <f t="array" ref="L28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09" s="11" t="str" cm="1">
        <f t="array" ref="M28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09" s="9" t="str" cm="1">
        <f t="array" ref="N2809">IF(IFERROR(VLOOKUP(VALUE(Table13[[#This Row],[County FIPS]]), VALUE([1]!Assignments_of_Authorization[#Data]), 1, FALSE), "N")&lt;&gt;"N", "Y", "N")</f>
        <v>N</v>
      </c>
      <c r="O2809" s="9" t="str" cm="1">
        <f t="array" ref="O28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09" s="9" t="str" cm="1">
        <f t="array" ref="P28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09" s="9" t="str" cm="1">
        <f t="array" ref="Q28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0" spans="2:17" x14ac:dyDescent="0.25">
      <c r="B2810" s="8" t="s">
        <v>4855</v>
      </c>
      <c r="C2810" t="s">
        <v>1738</v>
      </c>
      <c r="D2810" t="s">
        <v>460</v>
      </c>
      <c r="E2810" t="s">
        <v>6</v>
      </c>
      <c r="F2810" s="4">
        <v>2486</v>
      </c>
      <c r="G2810" s="6" t="str" cm="1">
        <f t="array" ref="G2810">IFERROR(VLOOKUP(VALUE(Table13[[#This Row],[County FIPS]]), IFERROR(IF(VALUE([1]!New_Licenses[#Data])=0, "Pending", VALUE([1]!New_Licenses[#Data])), [1]!New_Licenses[#Data]), 8, FALSE), "N/A")</f>
        <v>N/A</v>
      </c>
      <c r="H2810" s="9" t="str">
        <f>IF(AND(Table13[[#This Row],[Call Sign]]&lt;&gt;"N/A", Table13[[#This Row],[Call Sign]]&lt;&gt;"Pending"), "Y", "N")</f>
        <v>N</v>
      </c>
      <c r="I2810" s="10" t="str" cm="1">
        <f t="array" ref="I28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0" s="6" t="str" cm="1">
        <f t="array" ref="J2810">IF(IFERROR(VLOOKUP(VALUE(Table13[[#This Row],[County FIPS]]), IFERROR(IF(VALUE([1]!New_Leases[#Data])=0, "Pending", VALUE([1]!New_Leases[#Data])), [1]!New_Leases[#Data]), 13, FALSE), "N")="Active", "Y", "N")</f>
        <v>N</v>
      </c>
      <c r="K2810" s="9" t="str" cm="1">
        <f t="array" ref="K28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0" s="9" t="str" cm="1">
        <f t="array" ref="L28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0" s="11" t="str" cm="1">
        <f t="array" ref="M28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0" s="9" t="str" cm="1">
        <f t="array" ref="N2810">IF(IFERROR(VLOOKUP(VALUE(Table13[[#This Row],[County FIPS]]), VALUE([1]!Assignments_of_Authorization[#Data]), 1, FALSE), "N")&lt;&gt;"N", "Y", "N")</f>
        <v>N</v>
      </c>
      <c r="O2810" s="9" t="str" cm="1">
        <f t="array" ref="O28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0" s="9" t="str" cm="1">
        <f t="array" ref="P28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0" s="9" t="str" cm="1">
        <f t="array" ref="Q28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1" spans="2:17" x14ac:dyDescent="0.25">
      <c r="B2811" s="8" t="s">
        <v>4856</v>
      </c>
      <c r="C2811" t="s">
        <v>1738</v>
      </c>
      <c r="D2811" t="s">
        <v>1754</v>
      </c>
      <c r="E2811" t="s">
        <v>8</v>
      </c>
      <c r="F2811" s="4">
        <v>262223</v>
      </c>
      <c r="G2811" s="6" t="str" cm="1">
        <f t="array" ref="G2811">IFERROR(VLOOKUP(VALUE(Table13[[#This Row],[County FIPS]]), IFERROR(IF(VALUE([1]!New_Licenses[#Data])=0, "Pending", VALUE([1]!New_Licenses[#Data])), [1]!New_Licenses[#Data]), 8, FALSE), "N/A")</f>
        <v>N/A</v>
      </c>
      <c r="H2811" s="9" t="str">
        <f>IF(AND(Table13[[#This Row],[Call Sign]]&lt;&gt;"N/A", Table13[[#This Row],[Call Sign]]&lt;&gt;"Pending"), "Y", "N")</f>
        <v>N</v>
      </c>
      <c r="I2811" s="10" t="str" cm="1">
        <f t="array" ref="I28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1" s="6" t="str" cm="1">
        <f t="array" ref="J2811">IF(IFERROR(VLOOKUP(VALUE(Table13[[#This Row],[County FIPS]]), IFERROR(IF(VALUE([1]!New_Leases[#Data])=0, "Pending", VALUE([1]!New_Leases[#Data])), [1]!New_Leases[#Data]), 13, FALSE), "N")="Active", "Y", "N")</f>
        <v>N</v>
      </c>
      <c r="K2811" s="9" t="str" cm="1">
        <f t="array" ref="K28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1" s="9" t="str" cm="1">
        <f t="array" ref="L28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1" s="11" t="str" cm="1">
        <f t="array" ref="M28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1" s="9" t="str" cm="1">
        <f t="array" ref="N2811">IF(IFERROR(VLOOKUP(VALUE(Table13[[#This Row],[County FIPS]]), VALUE([1]!Assignments_of_Authorization[#Data]), 1, FALSE), "N")&lt;&gt;"N", "Y", "N")</f>
        <v>N</v>
      </c>
      <c r="O2811" s="9" t="str" cm="1">
        <f t="array" ref="O28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1" s="9" t="str" cm="1">
        <f t="array" ref="P28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1" s="9" t="str" cm="1">
        <f t="array" ref="Q28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2" spans="2:17" x14ac:dyDescent="0.25">
      <c r="B2812" s="8" t="s">
        <v>4857</v>
      </c>
      <c r="C2812" t="s">
        <v>1755</v>
      </c>
      <c r="D2812" t="s">
        <v>1756</v>
      </c>
      <c r="E2812" t="s">
        <v>6</v>
      </c>
      <c r="F2812" s="4">
        <v>37363</v>
      </c>
      <c r="G2812" s="6" t="str" cm="1">
        <f t="array" ref="G2812">IFERROR(VLOOKUP(VALUE(Table13[[#This Row],[County FIPS]]), IFERROR(IF(VALUE([1]!New_Licenses[#Data])=0, "Pending", VALUE([1]!New_Licenses[#Data])), [1]!New_Licenses[#Data]), 8, FALSE), "N/A")</f>
        <v>N/A</v>
      </c>
      <c r="H2812" s="9" t="str">
        <f>IF(AND(Table13[[#This Row],[Call Sign]]&lt;&gt;"N/A", Table13[[#This Row],[Call Sign]]&lt;&gt;"Pending"), "Y", "N")</f>
        <v>N</v>
      </c>
      <c r="I2812" s="10" t="str" cm="1">
        <f t="array" ref="I28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2" s="6" t="str" cm="1">
        <f t="array" ref="J2812">IF(IFERROR(VLOOKUP(VALUE(Table13[[#This Row],[County FIPS]]), IFERROR(IF(VALUE([1]!New_Leases[#Data])=0, "Pending", VALUE([1]!New_Leases[#Data])), [1]!New_Leases[#Data]), 13, FALSE), "N")="Active", "Y", "N")</f>
        <v>N</v>
      </c>
      <c r="K2812" s="9" t="str" cm="1">
        <f t="array" ref="K28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2" s="9" t="str" cm="1">
        <f t="array" ref="L28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2" s="11" t="str" cm="1">
        <f t="array" ref="M28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2" s="9" t="str" cm="1">
        <f t="array" ref="N2812">IF(IFERROR(VLOOKUP(VALUE(Table13[[#This Row],[County FIPS]]), VALUE([1]!Assignments_of_Authorization[#Data]), 1, FALSE), "N")&lt;&gt;"N", "Y", "N")</f>
        <v>N</v>
      </c>
      <c r="O2812" s="9" t="str" cm="1">
        <f t="array" ref="O28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2" s="9" t="str" cm="1">
        <f t="array" ref="P28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2" s="9" t="str" cm="1">
        <f t="array" ref="Q28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3" spans="2:17" x14ac:dyDescent="0.25">
      <c r="B2813" s="8" t="s">
        <v>4858</v>
      </c>
      <c r="C2813" t="s">
        <v>1755</v>
      </c>
      <c r="D2813" t="s">
        <v>1757</v>
      </c>
      <c r="E2813" t="s">
        <v>6</v>
      </c>
      <c r="F2813" s="4">
        <v>37347</v>
      </c>
      <c r="G2813" s="6" t="str" cm="1">
        <f t="array" ref="G2813">IFERROR(VLOOKUP(VALUE(Table13[[#This Row],[County FIPS]]), IFERROR(IF(VALUE([1]!New_Licenses[#Data])=0, "Pending", VALUE([1]!New_Licenses[#Data])), [1]!New_Licenses[#Data]), 8, FALSE), "N/A")</f>
        <v>N/A</v>
      </c>
      <c r="H2813" s="9" t="str">
        <f>IF(AND(Table13[[#This Row],[Call Sign]]&lt;&gt;"N/A", Table13[[#This Row],[Call Sign]]&lt;&gt;"Pending"), "Y", "N")</f>
        <v>N</v>
      </c>
      <c r="I2813" s="10" t="str" cm="1">
        <f t="array" ref="I28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3" s="6" t="str" cm="1">
        <f t="array" ref="J2813">IF(IFERROR(VLOOKUP(VALUE(Table13[[#This Row],[County FIPS]]), IFERROR(IF(VALUE([1]!New_Leases[#Data])=0, "Pending", VALUE([1]!New_Leases[#Data])), [1]!New_Leases[#Data]), 13, FALSE), "N")="Active", "Y", "N")</f>
        <v>N</v>
      </c>
      <c r="K2813" s="9" t="str" cm="1">
        <f t="array" ref="K28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3" s="9" t="str" cm="1">
        <f t="array" ref="L28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3" s="11" t="str" cm="1">
        <f t="array" ref="M28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3" s="9" t="str" cm="1">
        <f t="array" ref="N2813">IF(IFERROR(VLOOKUP(VALUE(Table13[[#This Row],[County FIPS]]), VALUE([1]!Assignments_of_Authorization[#Data]), 1, FALSE), "N")&lt;&gt;"N", "Y", "N")</f>
        <v>N</v>
      </c>
      <c r="O2813" s="9" t="str" cm="1">
        <f t="array" ref="O28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3" s="9" t="str" cm="1">
        <f t="array" ref="P28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3" s="9" t="str" cm="1">
        <f t="array" ref="Q28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4" spans="2:17" x14ac:dyDescent="0.25">
      <c r="B2814" s="8" t="s">
        <v>4859</v>
      </c>
      <c r="C2814" t="s">
        <v>1755</v>
      </c>
      <c r="D2814" t="s">
        <v>1758</v>
      </c>
      <c r="E2814" t="s">
        <v>6</v>
      </c>
      <c r="F2814" s="4">
        <v>30233</v>
      </c>
      <c r="G2814" s="6" t="str" cm="1">
        <f t="array" ref="G2814">IFERROR(VLOOKUP(VALUE(Table13[[#This Row],[County FIPS]]), IFERROR(IF(VALUE([1]!New_Licenses[#Data])=0, "Pending", VALUE([1]!New_Licenses[#Data])), [1]!New_Licenses[#Data]), 8, FALSE), "N/A")</f>
        <v>N/A</v>
      </c>
      <c r="H2814" s="9" t="str">
        <f>IF(AND(Table13[[#This Row],[Call Sign]]&lt;&gt;"N/A", Table13[[#This Row],[Call Sign]]&lt;&gt;"Pending"), "Y", "N")</f>
        <v>N</v>
      </c>
      <c r="I2814" s="10" t="str" cm="1">
        <f t="array" ref="I28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4" s="6" t="str" cm="1">
        <f t="array" ref="J2814">IF(IFERROR(VLOOKUP(VALUE(Table13[[#This Row],[County FIPS]]), IFERROR(IF(VALUE([1]!New_Leases[#Data])=0, "Pending", VALUE([1]!New_Leases[#Data])), [1]!New_Leases[#Data]), 13, FALSE), "N")="Active", "Y", "N")</f>
        <v>N</v>
      </c>
      <c r="K2814" s="9" t="str" cm="1">
        <f t="array" ref="K28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4" s="9" t="str" cm="1">
        <f t="array" ref="L28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4" s="11" t="str" cm="1">
        <f t="array" ref="M28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4" s="9" t="str" cm="1">
        <f t="array" ref="N2814">IF(IFERROR(VLOOKUP(VALUE(Table13[[#This Row],[County FIPS]]), VALUE([1]!Assignments_of_Authorization[#Data]), 1, FALSE), "N")&lt;&gt;"N", "Y", "N")</f>
        <v>N</v>
      </c>
      <c r="O2814" s="9" t="str" cm="1">
        <f t="array" ref="O28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4" s="9" t="str" cm="1">
        <f t="array" ref="P28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4" s="9" t="str" cm="1">
        <f t="array" ref="Q28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5" spans="2:17" x14ac:dyDescent="0.25">
      <c r="B2815" s="8" t="s">
        <v>4860</v>
      </c>
      <c r="C2815" t="s">
        <v>1755</v>
      </c>
      <c r="D2815" t="s">
        <v>1759</v>
      </c>
      <c r="E2815" t="s">
        <v>8</v>
      </c>
      <c r="F2815" s="4">
        <v>168323</v>
      </c>
      <c r="G2815" s="6" t="str" cm="1">
        <f t="array" ref="G2815">IFERROR(VLOOKUP(VALUE(Table13[[#This Row],[County FIPS]]), IFERROR(IF(VALUE([1]!New_Licenses[#Data])=0, "Pending", VALUE([1]!New_Licenses[#Data])), [1]!New_Licenses[#Data]), 8, FALSE), "N/A")</f>
        <v>N/A</v>
      </c>
      <c r="H2815" s="9" t="str">
        <f>IF(AND(Table13[[#This Row],[Call Sign]]&lt;&gt;"N/A", Table13[[#This Row],[Call Sign]]&lt;&gt;"Pending"), "Y", "N")</f>
        <v>N</v>
      </c>
      <c r="I2815" s="10" t="str" cm="1">
        <f t="array" ref="I28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5" s="6" t="str" cm="1">
        <f t="array" ref="J2815">IF(IFERROR(VLOOKUP(VALUE(Table13[[#This Row],[County FIPS]]), IFERROR(IF(VALUE([1]!New_Leases[#Data])=0, "Pending", VALUE([1]!New_Leases[#Data])), [1]!New_Leases[#Data]), 13, FALSE), "N")="Active", "Y", "N")</f>
        <v>N</v>
      </c>
      <c r="K2815" s="9" t="str" cm="1">
        <f t="array" ref="K28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5" s="9" t="str" cm="1">
        <f t="array" ref="L28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5" s="11" t="str" cm="1">
        <f t="array" ref="M28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5" s="9" t="str" cm="1">
        <f t="array" ref="N2815">IF(IFERROR(VLOOKUP(VALUE(Table13[[#This Row],[County FIPS]]), VALUE([1]!Assignments_of_Authorization[#Data]), 1, FALSE), "N")&lt;&gt;"N", "Y", "N")</f>
        <v>N</v>
      </c>
      <c r="O2815" s="9" t="str" cm="1">
        <f t="array" ref="O28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5" s="9" t="str" cm="1">
        <f t="array" ref="P28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5" s="9" t="str" cm="1">
        <f t="array" ref="Q28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6" spans="2:17" x14ac:dyDescent="0.25">
      <c r="B2816" s="8" t="s">
        <v>4861</v>
      </c>
      <c r="C2816" t="s">
        <v>1755</v>
      </c>
      <c r="D2816" t="s">
        <v>873</v>
      </c>
      <c r="E2816" t="s">
        <v>6</v>
      </c>
      <c r="F2816" s="4">
        <v>5920</v>
      </c>
      <c r="G2816" s="6" t="str" cm="1">
        <f t="array" ref="G2816">IFERROR(VLOOKUP(VALUE(Table13[[#This Row],[County FIPS]]), IFERROR(IF(VALUE([1]!New_Licenses[#Data])=0, "Pending", VALUE([1]!New_Licenses[#Data])), [1]!New_Licenses[#Data]), 8, FALSE), "N/A")</f>
        <v>N/A</v>
      </c>
      <c r="H2816" s="9" t="str">
        <f>IF(AND(Table13[[#This Row],[Call Sign]]&lt;&gt;"N/A", Table13[[#This Row],[Call Sign]]&lt;&gt;"Pending"), "Y", "N")</f>
        <v>N</v>
      </c>
      <c r="I2816" s="10" t="str" cm="1">
        <f t="array" ref="I28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6" s="6" t="str" cm="1">
        <f t="array" ref="J2816">IF(IFERROR(VLOOKUP(VALUE(Table13[[#This Row],[County FIPS]]), IFERROR(IF(VALUE([1]!New_Leases[#Data])=0, "Pending", VALUE([1]!New_Leases[#Data])), [1]!New_Leases[#Data]), 13, FALSE), "N")="Active", "Y", "N")</f>
        <v>N</v>
      </c>
      <c r="K2816" s="9" t="str" cm="1">
        <f t="array" ref="K28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6" s="9" t="str" cm="1">
        <f t="array" ref="L28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6" s="11" t="str" cm="1">
        <f t="array" ref="M28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6" s="9" t="str" cm="1">
        <f t="array" ref="N2816">IF(IFERROR(VLOOKUP(VALUE(Table13[[#This Row],[County FIPS]]), VALUE([1]!Assignments_of_Authorization[#Data]), 1, FALSE), "N")&lt;&gt;"N", "Y", "N")</f>
        <v>N</v>
      </c>
      <c r="O2816" s="9" t="str" cm="1">
        <f t="array" ref="O28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6" s="9" t="str" cm="1">
        <f t="array" ref="P28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6" s="9" t="str" cm="1">
        <f t="array" ref="Q28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7" spans="2:17" x14ac:dyDescent="0.25">
      <c r="B2817" s="8" t="s">
        <v>4862</v>
      </c>
      <c r="C2817" t="s">
        <v>1755</v>
      </c>
      <c r="D2817" t="s">
        <v>36</v>
      </c>
      <c r="E2817" t="s">
        <v>6</v>
      </c>
      <c r="F2817" s="4">
        <v>49946</v>
      </c>
      <c r="G2817" s="6" t="str" cm="1">
        <f t="array" ref="G2817">IFERROR(VLOOKUP(VALUE(Table13[[#This Row],[County FIPS]]), IFERROR(IF(VALUE([1]!New_Licenses[#Data])=0, "Pending", VALUE([1]!New_Licenses[#Data])), [1]!New_Licenses[#Data]), 8, FALSE), "N/A")</f>
        <v>N/A</v>
      </c>
      <c r="H2817" s="9" t="str">
        <f>IF(AND(Table13[[#This Row],[Call Sign]]&lt;&gt;"N/A", Table13[[#This Row],[Call Sign]]&lt;&gt;"Pending"), "Y", "N")</f>
        <v>N</v>
      </c>
      <c r="I2817" s="10" t="str" cm="1">
        <f t="array" ref="I28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7" s="6" t="str" cm="1">
        <f t="array" ref="J2817">IF(IFERROR(VLOOKUP(VALUE(Table13[[#This Row],[County FIPS]]), IFERROR(IF(VALUE([1]!New_Leases[#Data])=0, "Pending", VALUE([1]!New_Leases[#Data])), [1]!New_Leases[#Data]), 13, FALSE), "N")="Active", "Y", "N")</f>
        <v>N</v>
      </c>
      <c r="K2817" s="9" t="str" cm="1">
        <f t="array" ref="K28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7" s="9" t="str" cm="1">
        <f t="array" ref="L28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7" s="11" t="str" cm="1">
        <f t="array" ref="M28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7" s="9" t="str" cm="1">
        <f t="array" ref="N2817">IF(IFERROR(VLOOKUP(VALUE(Table13[[#This Row],[County FIPS]]), VALUE([1]!Assignments_of_Authorization[#Data]), 1, FALSE), "N")&lt;&gt;"N", "Y", "N")</f>
        <v>N</v>
      </c>
      <c r="O2817" s="9" t="str" cm="1">
        <f t="array" ref="O28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7" s="9" t="str" cm="1">
        <f t="array" ref="P28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7" s="9" t="str" cm="1">
        <f t="array" ref="Q28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8" spans="2:17" x14ac:dyDescent="0.25">
      <c r="B2818" s="8" t="s">
        <v>4863</v>
      </c>
      <c r="C2818" t="s">
        <v>1755</v>
      </c>
      <c r="D2818" t="s">
        <v>1760</v>
      </c>
      <c r="E2818" t="s">
        <v>6</v>
      </c>
      <c r="F2818" s="4">
        <v>7293</v>
      </c>
      <c r="G2818" s="6" t="str" cm="1">
        <f t="array" ref="G2818">IFERROR(VLOOKUP(VALUE(Table13[[#This Row],[County FIPS]]), IFERROR(IF(VALUE([1]!New_Licenses[#Data])=0, "Pending", VALUE([1]!New_Licenses[#Data])), [1]!New_Licenses[#Data]), 8, FALSE), "N/A")</f>
        <v>N/A</v>
      </c>
      <c r="H2818" s="9" t="str">
        <f>IF(AND(Table13[[#This Row],[Call Sign]]&lt;&gt;"N/A", Table13[[#This Row],[Call Sign]]&lt;&gt;"Pending"), "Y", "N")</f>
        <v>N</v>
      </c>
      <c r="I2818" s="10" t="str" cm="1">
        <f t="array" ref="I28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8" s="6" t="str" cm="1">
        <f t="array" ref="J2818">IF(IFERROR(VLOOKUP(VALUE(Table13[[#This Row],[County FIPS]]), IFERROR(IF(VALUE([1]!New_Leases[#Data])=0, "Pending", VALUE([1]!New_Leases[#Data])), [1]!New_Leases[#Data]), 13, FALSE), "N")="Active", "Y", "N")</f>
        <v>N</v>
      </c>
      <c r="K2818" s="9" t="str" cm="1">
        <f t="array" ref="K28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8" s="9" t="str" cm="1">
        <f t="array" ref="L28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8" s="11" t="str" cm="1">
        <f t="array" ref="M28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8" s="9" t="str" cm="1">
        <f t="array" ref="N2818">IF(IFERROR(VLOOKUP(VALUE(Table13[[#This Row],[County FIPS]]), VALUE([1]!Assignments_of_Authorization[#Data]), 1, FALSE), "N")&lt;&gt;"N", "Y", "N")</f>
        <v>N</v>
      </c>
      <c r="O2818" s="9" t="str" cm="1">
        <f t="array" ref="O28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8" s="9" t="str" cm="1">
        <f t="array" ref="P28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8" s="9" t="str" cm="1">
        <f t="array" ref="Q28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19" spans="2:17" x14ac:dyDescent="0.25">
      <c r="B2819" s="8" t="s">
        <v>4864</v>
      </c>
      <c r="C2819" t="s">
        <v>1755</v>
      </c>
      <c r="D2819" t="s">
        <v>1761</v>
      </c>
      <c r="E2819" t="s">
        <v>6</v>
      </c>
      <c r="F2819" s="4">
        <v>25945</v>
      </c>
      <c r="G2819" s="6" t="str" cm="1">
        <f t="array" ref="G2819">IFERROR(VLOOKUP(VALUE(Table13[[#This Row],[County FIPS]]), IFERROR(IF(VALUE([1]!New_Licenses[#Data])=0, "Pending", VALUE([1]!New_Licenses[#Data])), [1]!New_Licenses[#Data]), 8, FALSE), "N/A")</f>
        <v>N/A</v>
      </c>
      <c r="H2819" s="9" t="str">
        <f>IF(AND(Table13[[#This Row],[Call Sign]]&lt;&gt;"N/A", Table13[[#This Row],[Call Sign]]&lt;&gt;"Pending"), "Y", "N")</f>
        <v>N</v>
      </c>
      <c r="I2819" s="10" t="str" cm="1">
        <f t="array" ref="I28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19" s="6" t="str" cm="1">
        <f t="array" ref="J2819">IF(IFERROR(VLOOKUP(VALUE(Table13[[#This Row],[County FIPS]]), IFERROR(IF(VALUE([1]!New_Leases[#Data])=0, "Pending", VALUE([1]!New_Leases[#Data])), [1]!New_Leases[#Data]), 13, FALSE), "N")="Active", "Y", "N")</f>
        <v>N</v>
      </c>
      <c r="K2819" s="9" t="str" cm="1">
        <f t="array" ref="K28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19" s="9" t="str" cm="1">
        <f t="array" ref="L28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19" s="11" t="str" cm="1">
        <f t="array" ref="M28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19" s="9" t="str" cm="1">
        <f t="array" ref="N2819">IF(IFERROR(VLOOKUP(VALUE(Table13[[#This Row],[County FIPS]]), VALUE([1]!Assignments_of_Authorization[#Data]), 1, FALSE), "N")&lt;&gt;"N", "Y", "N")</f>
        <v>N</v>
      </c>
      <c r="O2819" s="9" t="str" cm="1">
        <f t="array" ref="O28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19" s="9" t="str" cm="1">
        <f t="array" ref="P28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19" s="9" t="str" cm="1">
        <f t="array" ref="Q28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0" spans="2:17" x14ac:dyDescent="0.25">
      <c r="B2820" s="8" t="s">
        <v>4865</v>
      </c>
      <c r="C2820" t="s">
        <v>1755</v>
      </c>
      <c r="D2820" t="s">
        <v>210</v>
      </c>
      <c r="E2820" t="s">
        <v>6</v>
      </c>
      <c r="F2820" s="4">
        <v>29277</v>
      </c>
      <c r="G2820" s="6" t="str" cm="1">
        <f t="array" ref="G2820">IFERROR(VLOOKUP(VALUE(Table13[[#This Row],[County FIPS]]), IFERROR(IF(VALUE([1]!New_Licenses[#Data])=0, "Pending", VALUE([1]!New_Licenses[#Data])), [1]!New_Licenses[#Data]), 8, FALSE), "N/A")</f>
        <v>N/A</v>
      </c>
      <c r="H2820" s="9" t="str">
        <f>IF(AND(Table13[[#This Row],[Call Sign]]&lt;&gt;"N/A", Table13[[#This Row],[Call Sign]]&lt;&gt;"Pending"), "Y", "N")</f>
        <v>N</v>
      </c>
      <c r="I2820" s="10" t="str" cm="1">
        <f t="array" ref="I28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0" s="6" t="str" cm="1">
        <f t="array" ref="J2820">IF(IFERROR(VLOOKUP(VALUE(Table13[[#This Row],[County FIPS]]), IFERROR(IF(VALUE([1]!New_Leases[#Data])=0, "Pending", VALUE([1]!New_Leases[#Data])), [1]!New_Leases[#Data]), 13, FALSE), "N")="Active", "Y", "N")</f>
        <v>N</v>
      </c>
      <c r="K2820" s="9" t="str" cm="1">
        <f t="array" ref="K28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0" s="9" t="str" cm="1">
        <f t="array" ref="L28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0" s="11" t="str" cm="1">
        <f t="array" ref="M28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0" s="9" t="str" cm="1">
        <f t="array" ref="N2820">IF(IFERROR(VLOOKUP(VALUE(Table13[[#This Row],[County FIPS]]), VALUE([1]!Assignments_of_Authorization[#Data]), 1, FALSE), "N")&lt;&gt;"N", "Y", "N")</f>
        <v>N</v>
      </c>
      <c r="O2820" s="9" t="str" cm="1">
        <f t="array" ref="O28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0" s="9" t="str" cm="1">
        <f t="array" ref="P28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0" s="9" t="str" cm="1">
        <f t="array" ref="Q28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1" spans="2:17" x14ac:dyDescent="0.25">
      <c r="B2821" s="8" t="s">
        <v>4866</v>
      </c>
      <c r="C2821" t="s">
        <v>1755</v>
      </c>
      <c r="D2821" t="s">
        <v>1235</v>
      </c>
      <c r="E2821" t="s">
        <v>6</v>
      </c>
      <c r="F2821" s="4">
        <v>27393</v>
      </c>
      <c r="G2821" s="6" t="str" cm="1">
        <f t="array" ref="G2821">IFERROR(VLOOKUP(VALUE(Table13[[#This Row],[County FIPS]]), IFERROR(IF(VALUE([1]!New_Licenses[#Data])=0, "Pending", VALUE([1]!New_Licenses[#Data])), [1]!New_Licenses[#Data]), 8, FALSE), "N/A")</f>
        <v>N/A</v>
      </c>
      <c r="H2821" s="9" t="str">
        <f>IF(AND(Table13[[#This Row],[Call Sign]]&lt;&gt;"N/A", Table13[[#This Row],[Call Sign]]&lt;&gt;"Pending"), "Y", "N")</f>
        <v>N</v>
      </c>
      <c r="I2821" s="10" t="str" cm="1">
        <f t="array" ref="I28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1" s="6" t="str" cm="1">
        <f t="array" ref="J2821">IF(IFERROR(VLOOKUP(VALUE(Table13[[#This Row],[County FIPS]]), IFERROR(IF(VALUE([1]!New_Leases[#Data])=0, "Pending", VALUE([1]!New_Leases[#Data])), [1]!New_Leases[#Data]), 13, FALSE), "N")="Active", "Y", "N")</f>
        <v>N</v>
      </c>
      <c r="K2821" s="9" t="str" cm="1">
        <f t="array" ref="K28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1" s="9" t="str" cm="1">
        <f t="array" ref="L28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1" s="11" t="str" cm="1">
        <f t="array" ref="M28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1" s="9" t="str" cm="1">
        <f t="array" ref="N2821">IF(IFERROR(VLOOKUP(VALUE(Table13[[#This Row],[County FIPS]]), VALUE([1]!Assignments_of_Authorization[#Data]), 1, FALSE), "N")&lt;&gt;"N", "Y", "N")</f>
        <v>N</v>
      </c>
      <c r="O2821" s="9" t="str" cm="1">
        <f t="array" ref="O28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1" s="9" t="str" cm="1">
        <f t="array" ref="P28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1" s="9" t="str" cm="1">
        <f t="array" ref="Q28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2" spans="2:17" x14ac:dyDescent="0.25">
      <c r="B2822" s="8" t="s">
        <v>4867</v>
      </c>
      <c r="C2822" t="s">
        <v>1755</v>
      </c>
      <c r="D2822" t="s">
        <v>1762</v>
      </c>
      <c r="E2822" t="s">
        <v>6</v>
      </c>
      <c r="F2822" s="4">
        <v>60572</v>
      </c>
      <c r="G2822" s="6" t="str" cm="1">
        <f t="array" ref="G2822">IFERROR(VLOOKUP(VALUE(Table13[[#This Row],[County FIPS]]), IFERROR(IF(VALUE([1]!New_Licenses[#Data])=0, "Pending", VALUE([1]!New_Licenses[#Data])), [1]!New_Licenses[#Data]), 8, FALSE), "N/A")</f>
        <v>N/A</v>
      </c>
      <c r="H2822" s="9" t="str">
        <f>IF(AND(Table13[[#This Row],[Call Sign]]&lt;&gt;"N/A", Table13[[#This Row],[Call Sign]]&lt;&gt;"Pending"), "Y", "N")</f>
        <v>N</v>
      </c>
      <c r="I2822" s="10" t="str" cm="1">
        <f t="array" ref="I28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2" s="6" t="str" cm="1">
        <f t="array" ref="J2822">IF(IFERROR(VLOOKUP(VALUE(Table13[[#This Row],[County FIPS]]), IFERROR(IF(VALUE([1]!New_Leases[#Data])=0, "Pending", VALUE([1]!New_Leases[#Data])), [1]!New_Leases[#Data]), 13, FALSE), "N")="Active", "Y", "N")</f>
        <v>N</v>
      </c>
      <c r="K2822" s="9" t="str" cm="1">
        <f t="array" ref="K28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2" s="9" t="str" cm="1">
        <f t="array" ref="L28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2" s="11" t="str" cm="1">
        <f t="array" ref="M28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2" s="9" t="str" cm="1">
        <f t="array" ref="N2822">IF(IFERROR(VLOOKUP(VALUE(Table13[[#This Row],[County FIPS]]), VALUE([1]!Assignments_of_Authorization[#Data]), 1, FALSE), "N")&lt;&gt;"N", "Y", "N")</f>
        <v>N</v>
      </c>
      <c r="O2822" s="9" t="str" cm="1">
        <f t="array" ref="O28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2" s="9" t="str" cm="1">
        <f t="array" ref="P28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2" s="9" t="str" cm="1">
        <f t="array" ref="Q28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3" spans="2:17" x14ac:dyDescent="0.25">
      <c r="B2823" s="8" t="s">
        <v>4868</v>
      </c>
      <c r="C2823" t="s">
        <v>1755</v>
      </c>
      <c r="D2823" t="s">
        <v>71</v>
      </c>
      <c r="E2823" t="s">
        <v>6</v>
      </c>
      <c r="F2823" s="4">
        <v>59807</v>
      </c>
      <c r="G2823" s="6" t="str" cm="1">
        <f t="array" ref="G2823">IFERROR(VLOOKUP(VALUE(Table13[[#This Row],[County FIPS]]), IFERROR(IF(VALUE([1]!New_Licenses[#Data])=0, "Pending", VALUE([1]!New_Licenses[#Data])), [1]!New_Licenses[#Data]), 8, FALSE), "N/A")</f>
        <v>N/A</v>
      </c>
      <c r="H2823" s="9" t="str">
        <f>IF(AND(Table13[[#This Row],[Call Sign]]&lt;&gt;"N/A", Table13[[#This Row],[Call Sign]]&lt;&gt;"Pending"), "Y", "N")</f>
        <v>N</v>
      </c>
      <c r="I2823" s="10" t="str" cm="1">
        <f t="array" ref="I28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3" s="6" t="str" cm="1">
        <f t="array" ref="J2823">IF(IFERROR(VLOOKUP(VALUE(Table13[[#This Row],[County FIPS]]), IFERROR(IF(VALUE([1]!New_Leases[#Data])=0, "Pending", VALUE([1]!New_Leases[#Data])), [1]!New_Leases[#Data]), 13, FALSE), "N")="Active", "Y", "N")</f>
        <v>N</v>
      </c>
      <c r="K2823" s="9" t="str" cm="1">
        <f t="array" ref="K28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3" s="9" t="str" cm="1">
        <f t="array" ref="L28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3" s="11" t="str" cm="1">
        <f t="array" ref="M28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3" s="9" t="str" cm="1">
        <f t="array" ref="N2823">IF(IFERROR(VLOOKUP(VALUE(Table13[[#This Row],[County FIPS]]), VALUE([1]!Assignments_of_Authorization[#Data]), 1, FALSE), "N")&lt;&gt;"N", "Y", "N")</f>
        <v>N</v>
      </c>
      <c r="O2823" s="9" t="str" cm="1">
        <f t="array" ref="O28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3" s="9" t="str" cm="1">
        <f t="array" ref="P28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3" s="9" t="str" cm="1">
        <f t="array" ref="Q28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4" spans="2:17" x14ac:dyDescent="0.25">
      <c r="B2824" s="8" t="s">
        <v>4869</v>
      </c>
      <c r="C2824" t="s">
        <v>1755</v>
      </c>
      <c r="D2824" t="s">
        <v>302</v>
      </c>
      <c r="E2824" t="s">
        <v>6</v>
      </c>
      <c r="F2824" s="4">
        <v>45905</v>
      </c>
      <c r="G2824" s="6" t="str" cm="1">
        <f t="array" ref="G2824">IFERROR(VLOOKUP(VALUE(Table13[[#This Row],[County FIPS]]), IFERROR(IF(VALUE([1]!New_Licenses[#Data])=0, "Pending", VALUE([1]!New_Licenses[#Data])), [1]!New_Licenses[#Data]), 8, FALSE), "N/A")</f>
        <v>N/A</v>
      </c>
      <c r="H2824" s="9" t="str">
        <f>IF(AND(Table13[[#This Row],[Call Sign]]&lt;&gt;"N/A", Table13[[#This Row],[Call Sign]]&lt;&gt;"Pending"), "Y", "N")</f>
        <v>N</v>
      </c>
      <c r="I2824" s="10" t="str" cm="1">
        <f t="array" ref="I28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4" s="6" t="str" cm="1">
        <f t="array" ref="J2824">IF(IFERROR(VLOOKUP(VALUE(Table13[[#This Row],[County FIPS]]), IFERROR(IF(VALUE([1]!New_Leases[#Data])=0, "Pending", VALUE([1]!New_Leases[#Data])), [1]!New_Leases[#Data]), 13, FALSE), "N")="Active", "Y", "N")</f>
        <v>N</v>
      </c>
      <c r="K2824" s="9" t="str" cm="1">
        <f t="array" ref="K28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4" s="9" t="str" cm="1">
        <f t="array" ref="L28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4" s="11" t="str" cm="1">
        <f t="array" ref="M28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4" s="9" t="str" cm="1">
        <f t="array" ref="N2824">IF(IFERROR(VLOOKUP(VALUE(Table13[[#This Row],[County FIPS]]), VALUE([1]!Assignments_of_Authorization[#Data]), 1, FALSE), "N")&lt;&gt;"N", "Y", "N")</f>
        <v>N</v>
      </c>
      <c r="O2824" s="9" t="str" cm="1">
        <f t="array" ref="O28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4" s="9" t="str" cm="1">
        <f t="array" ref="P28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4" s="9" t="str" cm="1">
        <f t="array" ref="Q28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5" spans="2:17" x14ac:dyDescent="0.25">
      <c r="B2825" s="8" t="s">
        <v>4870</v>
      </c>
      <c r="C2825" t="s">
        <v>1755</v>
      </c>
      <c r="D2825" t="s">
        <v>1763</v>
      </c>
      <c r="E2825" t="s">
        <v>6</v>
      </c>
      <c r="F2825" s="4">
        <v>57753</v>
      </c>
      <c r="G2825" s="6" t="str" cm="1">
        <f t="array" ref="G2825">IFERROR(VLOOKUP(VALUE(Table13[[#This Row],[County FIPS]]), IFERROR(IF(VALUE([1]!New_Licenses[#Data])=0, "Pending", VALUE([1]!New_Licenses[#Data])), [1]!New_Licenses[#Data]), 8, FALSE), "N/A")</f>
        <v>N/A</v>
      </c>
      <c r="H2825" s="9" t="str">
        <f>IF(AND(Table13[[#This Row],[Call Sign]]&lt;&gt;"N/A", Table13[[#This Row],[Call Sign]]&lt;&gt;"Pending"), "Y", "N")</f>
        <v>N</v>
      </c>
      <c r="I2825" s="10" t="str" cm="1">
        <f t="array" ref="I28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5" s="6" t="str" cm="1">
        <f t="array" ref="J2825">IF(IFERROR(VLOOKUP(VALUE(Table13[[#This Row],[County FIPS]]), IFERROR(IF(VALUE([1]!New_Leases[#Data])=0, "Pending", VALUE([1]!New_Leases[#Data])), [1]!New_Leases[#Data]), 13, FALSE), "N")="Active", "Y", "N")</f>
        <v>N</v>
      </c>
      <c r="K2825" s="9" t="str" cm="1">
        <f t="array" ref="K28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5" s="9" t="str" cm="1">
        <f t="array" ref="L28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5" s="11" t="str" cm="1">
        <f t="array" ref="M28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5" s="9" t="str" cm="1">
        <f t="array" ref="N2825">IF(IFERROR(VLOOKUP(VALUE(Table13[[#This Row],[County FIPS]]), VALUE([1]!Assignments_of_Authorization[#Data]), 1, FALSE), "N")&lt;&gt;"N", "Y", "N")</f>
        <v>N</v>
      </c>
      <c r="O2825" s="9" t="str" cm="1">
        <f t="array" ref="O28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5" s="9" t="str" cm="1">
        <f t="array" ref="P28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5" s="9" t="str" cm="1">
        <f t="array" ref="Q28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6" spans="2:17" x14ac:dyDescent="0.25">
      <c r="B2826" s="8" t="s">
        <v>4871</v>
      </c>
      <c r="C2826" t="s">
        <v>1764</v>
      </c>
      <c r="D2826" t="s">
        <v>1765</v>
      </c>
      <c r="E2826" t="s">
        <v>6</v>
      </c>
      <c r="F2826" s="4">
        <v>33413</v>
      </c>
      <c r="G2826" s="6" t="str" cm="1">
        <f t="array" ref="G2826">IFERROR(VLOOKUP(VALUE(Table13[[#This Row],[County FIPS]]), IFERROR(IF(VALUE([1]!New_Licenses[#Data])=0, "Pending", VALUE([1]!New_Licenses[#Data])), [1]!New_Licenses[#Data]), 8, FALSE), "N/A")</f>
        <v>N/A</v>
      </c>
      <c r="H2826" s="9" t="str">
        <f>IF(AND(Table13[[#This Row],[Call Sign]]&lt;&gt;"N/A", Table13[[#This Row],[Call Sign]]&lt;&gt;"Pending"), "Y", "N")</f>
        <v>N</v>
      </c>
      <c r="I2826" s="10" t="str" cm="1">
        <f t="array" ref="I28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6" s="6" t="str" cm="1">
        <f t="array" ref="J2826">IF(IFERROR(VLOOKUP(VALUE(Table13[[#This Row],[County FIPS]]), IFERROR(IF(VALUE([1]!New_Leases[#Data])=0, "Pending", VALUE([1]!New_Leases[#Data])), [1]!New_Leases[#Data]), 13, FALSE), "N")="Active", "Y", "N")</f>
        <v>N</v>
      </c>
      <c r="K2826" s="9" t="str" cm="1">
        <f t="array" ref="K28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6" s="9" t="str" cm="1">
        <f t="array" ref="L28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6" s="11" t="str" cm="1">
        <f t="array" ref="M28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6" s="9" t="str" cm="1">
        <f t="array" ref="N2826">IF(IFERROR(VLOOKUP(VALUE(Table13[[#This Row],[County FIPS]]), VALUE([1]!Assignments_of_Authorization[#Data]), 1, FALSE), "N")&lt;&gt;"N", "Y", "N")</f>
        <v>N</v>
      </c>
      <c r="O2826" s="9" t="str" cm="1">
        <f t="array" ref="O28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6" s="9" t="str" cm="1">
        <f t="array" ref="P28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6" s="9" t="str" cm="1">
        <f t="array" ref="Q28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7" spans="2:17" x14ac:dyDescent="0.25">
      <c r="B2827" s="8" t="s">
        <v>4872</v>
      </c>
      <c r="C2827" t="s">
        <v>1764</v>
      </c>
      <c r="D2827" t="s">
        <v>1766</v>
      </c>
      <c r="E2827" t="s">
        <v>8</v>
      </c>
      <c r="F2827" s="4">
        <v>112395</v>
      </c>
      <c r="G2827" s="6" t="str" cm="1">
        <f t="array" ref="G2827">IFERROR(VLOOKUP(VALUE(Table13[[#This Row],[County FIPS]]), IFERROR(IF(VALUE([1]!New_Licenses[#Data])=0, "Pending", VALUE([1]!New_Licenses[#Data])), [1]!New_Licenses[#Data]), 8, FALSE), "N/A")</f>
        <v>N/A</v>
      </c>
      <c r="H2827" s="9" t="str">
        <f>IF(AND(Table13[[#This Row],[Call Sign]]&lt;&gt;"N/A", Table13[[#This Row],[Call Sign]]&lt;&gt;"Pending"), "Y", "N")</f>
        <v>N</v>
      </c>
      <c r="I2827" s="10" t="str" cm="1">
        <f t="array" ref="I28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7" s="6" t="str" cm="1">
        <f t="array" ref="J2827">IF(IFERROR(VLOOKUP(VALUE(Table13[[#This Row],[County FIPS]]), IFERROR(IF(VALUE([1]!New_Leases[#Data])=0, "Pending", VALUE([1]!New_Leases[#Data])), [1]!New_Leases[#Data]), 13, FALSE), "N")="Active", "Y", "N")</f>
        <v>N</v>
      </c>
      <c r="K2827" s="9" t="str" cm="1">
        <f t="array" ref="K28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7" s="9" t="str" cm="1">
        <f t="array" ref="L28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7" s="11" t="str" cm="1">
        <f t="array" ref="M28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7" s="9" t="str" cm="1">
        <f t="array" ref="N2827">IF(IFERROR(VLOOKUP(VALUE(Table13[[#This Row],[County FIPS]]), VALUE([1]!Assignments_of_Authorization[#Data]), 1, FALSE), "N")&lt;&gt;"N", "Y", "N")</f>
        <v>N</v>
      </c>
      <c r="O2827" s="9" t="str" cm="1">
        <f t="array" ref="O28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7" s="9" t="str" cm="1">
        <f t="array" ref="P28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7" s="9" t="str" cm="1">
        <f t="array" ref="Q28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8" spans="2:17" x14ac:dyDescent="0.25">
      <c r="B2828" s="8" t="s">
        <v>4873</v>
      </c>
      <c r="C2828" t="s">
        <v>1764</v>
      </c>
      <c r="D2828" t="s">
        <v>1253</v>
      </c>
      <c r="E2828" t="s">
        <v>6</v>
      </c>
      <c r="F2828" s="4">
        <v>15223</v>
      </c>
      <c r="G2828" s="6" t="str" cm="1">
        <f t="array" ref="G2828">IFERROR(VLOOKUP(VALUE(Table13[[#This Row],[County FIPS]]), IFERROR(IF(VALUE([1]!New_Licenses[#Data])=0, "Pending", VALUE([1]!New_Licenses[#Data])), [1]!New_Licenses[#Data]), 8, FALSE), "N/A")</f>
        <v>N/A</v>
      </c>
      <c r="H2828" s="9" t="str">
        <f>IF(AND(Table13[[#This Row],[Call Sign]]&lt;&gt;"N/A", Table13[[#This Row],[Call Sign]]&lt;&gt;"Pending"), "Y", "N")</f>
        <v>N</v>
      </c>
      <c r="I2828" s="10" t="str" cm="1">
        <f t="array" ref="I28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8" s="6" t="str" cm="1">
        <f t="array" ref="J2828">IF(IFERROR(VLOOKUP(VALUE(Table13[[#This Row],[County FIPS]]), IFERROR(IF(VALUE([1]!New_Leases[#Data])=0, "Pending", VALUE([1]!New_Leases[#Data])), [1]!New_Leases[#Data]), 13, FALSE), "N")="Active", "Y", "N")</f>
        <v>N</v>
      </c>
      <c r="K2828" s="9" t="str" cm="1">
        <f t="array" ref="K28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8" s="9" t="str" cm="1">
        <f t="array" ref="L28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8" s="11" t="str" cm="1">
        <f t="array" ref="M28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8" s="9" t="str" cm="1">
        <f t="array" ref="N2828">IF(IFERROR(VLOOKUP(VALUE(Table13[[#This Row],[County FIPS]]), VALUE([1]!Assignments_of_Authorization[#Data]), 1, FALSE), "N")&lt;&gt;"N", "Y", "N")</f>
        <v>N</v>
      </c>
      <c r="O2828" s="9" t="str" cm="1">
        <f t="array" ref="O28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8" s="9" t="str" cm="1">
        <f t="array" ref="P28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8" s="9" t="str" cm="1">
        <f t="array" ref="Q28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29" spans="2:17" x14ac:dyDescent="0.25">
      <c r="B2829" s="8" t="s">
        <v>4874</v>
      </c>
      <c r="C2829" t="s">
        <v>1764</v>
      </c>
      <c r="D2829" t="s">
        <v>1767</v>
      </c>
      <c r="E2829" t="s">
        <v>6</v>
      </c>
      <c r="F2829" s="4">
        <v>13265</v>
      </c>
      <c r="G2829" s="6" t="str" cm="1">
        <f t="array" ref="G2829">IFERROR(VLOOKUP(VALUE(Table13[[#This Row],[County FIPS]]), IFERROR(IF(VALUE([1]!New_Licenses[#Data])=0, "Pending", VALUE([1]!New_Licenses[#Data])), [1]!New_Licenses[#Data]), 8, FALSE), "N/A")</f>
        <v>N/A</v>
      </c>
      <c r="H2829" s="9" t="str">
        <f>IF(AND(Table13[[#This Row],[Call Sign]]&lt;&gt;"N/A", Table13[[#This Row],[Call Sign]]&lt;&gt;"Pending"), "Y", "N")</f>
        <v>N</v>
      </c>
      <c r="I2829" s="10" t="str" cm="1">
        <f t="array" ref="I28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29" s="6" t="str" cm="1">
        <f t="array" ref="J2829">IF(IFERROR(VLOOKUP(VALUE(Table13[[#This Row],[County FIPS]]), IFERROR(IF(VALUE([1]!New_Leases[#Data])=0, "Pending", VALUE([1]!New_Leases[#Data])), [1]!New_Leases[#Data]), 13, FALSE), "N")="Active", "Y", "N")</f>
        <v>N</v>
      </c>
      <c r="K2829" s="9" t="str" cm="1">
        <f t="array" ref="K28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29" s="9" t="str" cm="1">
        <f t="array" ref="L28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29" s="11" t="str" cm="1">
        <f t="array" ref="M28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29" s="9" t="str" cm="1">
        <f t="array" ref="N2829">IF(IFERROR(VLOOKUP(VALUE(Table13[[#This Row],[County FIPS]]), VALUE([1]!Assignments_of_Authorization[#Data]), 1, FALSE), "N")&lt;&gt;"N", "Y", "N")</f>
        <v>N</v>
      </c>
      <c r="O2829" s="9" t="str" cm="1">
        <f t="array" ref="O28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29" s="9" t="str" cm="1">
        <f t="array" ref="P28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29" s="9" t="str" cm="1">
        <f t="array" ref="Q28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0" spans="2:17" x14ac:dyDescent="0.25">
      <c r="B2830" s="8" t="s">
        <v>4875</v>
      </c>
      <c r="C2830" t="s">
        <v>1764</v>
      </c>
      <c r="D2830" t="s">
        <v>1768</v>
      </c>
      <c r="E2830" t="s">
        <v>6</v>
      </c>
      <c r="F2830" s="4">
        <v>31307</v>
      </c>
      <c r="G2830" s="6" t="str" cm="1">
        <f t="array" ref="G2830">IFERROR(VLOOKUP(VALUE(Table13[[#This Row],[County FIPS]]), IFERROR(IF(VALUE([1]!New_Licenses[#Data])=0, "Pending", VALUE([1]!New_Licenses[#Data])), [1]!New_Licenses[#Data]), 8, FALSE), "N/A")</f>
        <v>N/A</v>
      </c>
      <c r="H2830" s="9" t="str">
        <f>IF(AND(Table13[[#This Row],[Call Sign]]&lt;&gt;"N/A", Table13[[#This Row],[Call Sign]]&lt;&gt;"Pending"), "Y", "N")</f>
        <v>N</v>
      </c>
      <c r="I2830" s="10" t="str" cm="1">
        <f t="array" ref="I28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0" s="6" t="str" cm="1">
        <f t="array" ref="J2830">IF(IFERROR(VLOOKUP(VALUE(Table13[[#This Row],[County FIPS]]), IFERROR(IF(VALUE([1]!New_Leases[#Data])=0, "Pending", VALUE([1]!New_Leases[#Data])), [1]!New_Leases[#Data]), 13, FALSE), "N")="Active", "Y", "N")</f>
        <v>N</v>
      </c>
      <c r="K2830" s="9" t="str" cm="1">
        <f t="array" ref="K28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0" s="9" t="str" cm="1">
        <f t="array" ref="L28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0" s="11" t="str" cm="1">
        <f t="array" ref="M28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0" s="9" t="str" cm="1">
        <f t="array" ref="N2830">IF(IFERROR(VLOOKUP(VALUE(Table13[[#This Row],[County FIPS]]), VALUE([1]!Assignments_of_Authorization[#Data]), 1, FALSE), "N")&lt;&gt;"N", "Y", "N")</f>
        <v>N</v>
      </c>
      <c r="O2830" s="9" t="str" cm="1">
        <f t="array" ref="O28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0" s="9" t="str" cm="1">
        <f t="array" ref="P28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0" s="9" t="str" cm="1">
        <f t="array" ref="Q28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1" spans="2:17" x14ac:dyDescent="0.25">
      <c r="B2831" s="8" t="s">
        <v>4876</v>
      </c>
      <c r="C2831" t="s">
        <v>1764</v>
      </c>
      <c r="D2831" t="s">
        <v>1769</v>
      </c>
      <c r="E2831" t="s">
        <v>6</v>
      </c>
      <c r="F2831" s="4">
        <v>16119</v>
      </c>
      <c r="G2831" s="6" t="str" cm="1">
        <f t="array" ref="G2831">IFERROR(VLOOKUP(VALUE(Table13[[#This Row],[County FIPS]]), IFERROR(IF(VALUE([1]!New_Licenses[#Data])=0, "Pending", VALUE([1]!New_Licenses[#Data])), [1]!New_Licenses[#Data]), 8, FALSE), "N/A")</f>
        <v>N/A</v>
      </c>
      <c r="H2831" s="9" t="str">
        <f>IF(AND(Table13[[#This Row],[Call Sign]]&lt;&gt;"N/A", Table13[[#This Row],[Call Sign]]&lt;&gt;"Pending"), "Y", "N")</f>
        <v>N</v>
      </c>
      <c r="I2831" s="10" t="str" cm="1">
        <f t="array" ref="I28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1" s="6" t="str" cm="1">
        <f t="array" ref="J2831">IF(IFERROR(VLOOKUP(VALUE(Table13[[#This Row],[County FIPS]]), IFERROR(IF(VALUE([1]!New_Leases[#Data])=0, "Pending", VALUE([1]!New_Leases[#Data])), [1]!New_Leases[#Data]), 13, FALSE), "N")="Active", "Y", "N")</f>
        <v>N</v>
      </c>
      <c r="K2831" s="9" t="str" cm="1">
        <f t="array" ref="K28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1" s="9" t="str" cm="1">
        <f t="array" ref="L28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1" s="11" t="str" cm="1">
        <f t="array" ref="M28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1" s="9" t="str" cm="1">
        <f t="array" ref="N2831">IF(IFERROR(VLOOKUP(VALUE(Table13[[#This Row],[County FIPS]]), VALUE([1]!Assignments_of_Authorization[#Data]), 1, FALSE), "N")&lt;&gt;"N", "Y", "N")</f>
        <v>N</v>
      </c>
      <c r="O2831" s="9" t="str" cm="1">
        <f t="array" ref="O28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1" s="9" t="str" cm="1">
        <f t="array" ref="P28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1" s="9" t="str" cm="1">
        <f t="array" ref="Q28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2" spans="2:17" x14ac:dyDescent="0.25">
      <c r="B2832" s="8" t="s">
        <v>4877</v>
      </c>
      <c r="C2832" t="s">
        <v>1764</v>
      </c>
      <c r="D2832" t="s">
        <v>1770</v>
      </c>
      <c r="E2832" t="s">
        <v>8</v>
      </c>
      <c r="F2832" s="4">
        <v>238643</v>
      </c>
      <c r="G2832" s="6" t="str" cm="1">
        <f t="array" ref="G2832">IFERROR(VLOOKUP(VALUE(Table13[[#This Row],[County FIPS]]), IFERROR(IF(VALUE([1]!New_Licenses[#Data])=0, "Pending", VALUE([1]!New_Licenses[#Data])), [1]!New_Licenses[#Data]), 8, FALSE), "N/A")</f>
        <v>N/A</v>
      </c>
      <c r="H2832" s="9" t="str">
        <f>IF(AND(Table13[[#This Row],[Call Sign]]&lt;&gt;"N/A", Table13[[#This Row],[Call Sign]]&lt;&gt;"Pending"), "Y", "N")</f>
        <v>N</v>
      </c>
      <c r="I2832" s="10" t="str" cm="1">
        <f t="array" ref="I28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2" s="6" t="str" cm="1">
        <f t="array" ref="J2832">IF(IFERROR(VLOOKUP(VALUE(Table13[[#This Row],[County FIPS]]), IFERROR(IF(VALUE([1]!New_Leases[#Data])=0, "Pending", VALUE([1]!New_Leases[#Data])), [1]!New_Leases[#Data]), 13, FALSE), "N")="Active", "Y", "N")</f>
        <v>N</v>
      </c>
      <c r="K2832" s="9" t="str" cm="1">
        <f t="array" ref="K28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2" s="9" t="str" cm="1">
        <f t="array" ref="L28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2" s="11" t="str" cm="1">
        <f t="array" ref="M28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2" s="9" t="str" cm="1">
        <f t="array" ref="N2832">IF(IFERROR(VLOOKUP(VALUE(Table13[[#This Row],[County FIPS]]), VALUE([1]!Assignments_of_Authorization[#Data]), 1, FALSE), "N")&lt;&gt;"N", "Y", "N")</f>
        <v>N</v>
      </c>
      <c r="O2832" s="9" t="str" cm="1">
        <f t="array" ref="O28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2" s="9" t="str" cm="1">
        <f t="array" ref="P28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2" s="9" t="str" cm="1">
        <f t="array" ref="Q28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3" spans="2:17" x14ac:dyDescent="0.25">
      <c r="B2833" s="8" t="s">
        <v>4878</v>
      </c>
      <c r="C2833" t="s">
        <v>1764</v>
      </c>
      <c r="D2833" t="s">
        <v>1771</v>
      </c>
      <c r="E2833" t="s">
        <v>6</v>
      </c>
      <c r="F2833" s="4">
        <v>77487</v>
      </c>
      <c r="G2833" s="6" t="str" cm="1">
        <f t="array" ref="G2833">IFERROR(VLOOKUP(VALUE(Table13[[#This Row],[County FIPS]]), IFERROR(IF(VALUE([1]!New_Licenses[#Data])=0, "Pending", VALUE([1]!New_Licenses[#Data])), [1]!New_Licenses[#Data]), 8, FALSE), "N/A")</f>
        <v>N/A</v>
      </c>
      <c r="H2833" s="9" t="str">
        <f>IF(AND(Table13[[#This Row],[Call Sign]]&lt;&gt;"N/A", Table13[[#This Row],[Call Sign]]&lt;&gt;"Pending"), "Y", "N")</f>
        <v>N</v>
      </c>
      <c r="I2833" s="10" t="str" cm="1">
        <f t="array" ref="I28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3" s="6" t="str" cm="1">
        <f t="array" ref="J2833">IF(IFERROR(VLOOKUP(VALUE(Table13[[#This Row],[County FIPS]]), IFERROR(IF(VALUE([1]!New_Leases[#Data])=0, "Pending", VALUE([1]!New_Leases[#Data])), [1]!New_Leases[#Data]), 13, FALSE), "N")="Active", "Y", "N")</f>
        <v>N</v>
      </c>
      <c r="K2833" s="9" t="str" cm="1">
        <f t="array" ref="K28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3" s="9" t="str" cm="1">
        <f t="array" ref="L28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3" s="11" t="str" cm="1">
        <f t="array" ref="M28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3" s="9" t="str" cm="1">
        <f t="array" ref="N2833">IF(IFERROR(VLOOKUP(VALUE(Table13[[#This Row],[County FIPS]]), VALUE([1]!Assignments_of_Authorization[#Data]), 1, FALSE), "N")&lt;&gt;"N", "Y", "N")</f>
        <v>N</v>
      </c>
      <c r="O2833" s="9" t="str" cm="1">
        <f t="array" ref="O28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3" s="9" t="str" cm="1">
        <f t="array" ref="P28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3" s="9" t="str" cm="1">
        <f t="array" ref="Q28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4" spans="2:17" x14ac:dyDescent="0.25">
      <c r="B2834" s="8" t="s">
        <v>4879</v>
      </c>
      <c r="C2834" t="s">
        <v>1764</v>
      </c>
      <c r="D2834" t="s">
        <v>721</v>
      </c>
      <c r="E2834" t="s">
        <v>6</v>
      </c>
      <c r="F2834" s="4">
        <v>4209</v>
      </c>
      <c r="G2834" s="6" t="str" cm="1">
        <f t="array" ref="G2834">IFERROR(VLOOKUP(VALUE(Table13[[#This Row],[County FIPS]]), IFERROR(IF(VALUE([1]!New_Licenses[#Data])=0, "Pending", VALUE([1]!New_Licenses[#Data])), [1]!New_Licenses[#Data]), 8, FALSE), "N/A")</f>
        <v>N/A</v>
      </c>
      <c r="H2834" s="9" t="str">
        <f>IF(AND(Table13[[#This Row],[Call Sign]]&lt;&gt;"N/A", Table13[[#This Row],[Call Sign]]&lt;&gt;"Pending"), "Y", "N")</f>
        <v>N</v>
      </c>
      <c r="I2834" s="10" t="str" cm="1">
        <f t="array" ref="I28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4" s="6" t="str" cm="1">
        <f t="array" ref="J2834">IF(IFERROR(VLOOKUP(VALUE(Table13[[#This Row],[County FIPS]]), IFERROR(IF(VALUE([1]!New_Leases[#Data])=0, "Pending", VALUE([1]!New_Leases[#Data])), [1]!New_Leases[#Data]), 13, FALSE), "N")="Active", "Y", "N")</f>
        <v>N</v>
      </c>
      <c r="K2834" s="9" t="str" cm="1">
        <f t="array" ref="K28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4" s="9" t="str" cm="1">
        <f t="array" ref="L28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4" s="11" t="str" cm="1">
        <f t="array" ref="M28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4" s="9" t="str" cm="1">
        <f t="array" ref="N2834">IF(IFERROR(VLOOKUP(VALUE(Table13[[#This Row],[County FIPS]]), VALUE([1]!Assignments_of_Authorization[#Data]), 1, FALSE), "N")&lt;&gt;"N", "Y", "N")</f>
        <v>N</v>
      </c>
      <c r="O2834" s="9" t="str" cm="1">
        <f t="array" ref="O28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4" s="9" t="str" cm="1">
        <f t="array" ref="P28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4" s="9" t="str" cm="1">
        <f t="array" ref="Q28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5" spans="2:17" x14ac:dyDescent="0.25">
      <c r="B2835" s="8" t="s">
        <v>4880</v>
      </c>
      <c r="C2835" t="s">
        <v>1764</v>
      </c>
      <c r="D2835" t="s">
        <v>1447</v>
      </c>
      <c r="E2835" t="s">
        <v>8</v>
      </c>
      <c r="F2835" s="4">
        <v>79462</v>
      </c>
      <c r="G2835" s="6" t="str" cm="1">
        <f t="array" ref="G2835">IFERROR(VLOOKUP(VALUE(Table13[[#This Row],[County FIPS]]), IFERROR(IF(VALUE([1]!New_Licenses[#Data])=0, "Pending", VALUE([1]!New_Licenses[#Data])), [1]!New_Licenses[#Data]), 8, FALSE), "N/A")</f>
        <v>N/A</v>
      </c>
      <c r="H2835" s="9" t="str">
        <f>IF(AND(Table13[[#This Row],[Call Sign]]&lt;&gt;"N/A", Table13[[#This Row],[Call Sign]]&lt;&gt;"Pending"), "Y", "N")</f>
        <v>N</v>
      </c>
      <c r="I2835" s="10" t="str" cm="1">
        <f t="array" ref="I28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5" s="6" t="str" cm="1">
        <f t="array" ref="J2835">IF(IFERROR(VLOOKUP(VALUE(Table13[[#This Row],[County FIPS]]), IFERROR(IF(VALUE([1]!New_Leases[#Data])=0, "Pending", VALUE([1]!New_Leases[#Data])), [1]!New_Leases[#Data]), 13, FALSE), "N")="Active", "Y", "N")</f>
        <v>N</v>
      </c>
      <c r="K2835" s="9" t="str" cm="1">
        <f t="array" ref="K28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5" s="9" t="str" cm="1">
        <f t="array" ref="L28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5" s="11" t="str" cm="1">
        <f t="array" ref="M28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5" s="9" t="str" cm="1">
        <f t="array" ref="N2835">IF(IFERROR(VLOOKUP(VALUE(Table13[[#This Row],[County FIPS]]), VALUE([1]!Assignments_of_Authorization[#Data]), 1, FALSE), "N")&lt;&gt;"N", "Y", "N")</f>
        <v>N</v>
      </c>
      <c r="O2835" s="9" t="str" cm="1">
        <f t="array" ref="O28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5" s="9" t="str" cm="1">
        <f t="array" ref="P28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5" s="9" t="str" cm="1">
        <f t="array" ref="Q28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6" spans="2:17" x14ac:dyDescent="0.25">
      <c r="B2836" s="8" t="s">
        <v>4881</v>
      </c>
      <c r="C2836" t="s">
        <v>1764</v>
      </c>
      <c r="D2836" t="s">
        <v>1772</v>
      </c>
      <c r="E2836" t="s">
        <v>6</v>
      </c>
      <c r="F2836" s="4">
        <v>6270</v>
      </c>
      <c r="G2836" s="6" t="str" cm="1">
        <f t="array" ref="G2836">IFERROR(VLOOKUP(VALUE(Table13[[#This Row],[County FIPS]]), IFERROR(IF(VALUE([1]!New_Licenses[#Data])=0, "Pending", VALUE([1]!New_Licenses[#Data])), [1]!New_Licenses[#Data]), 8, FALSE), "N/A")</f>
        <v>N/A</v>
      </c>
      <c r="H2836" s="9" t="str">
        <f>IF(AND(Table13[[#This Row],[Call Sign]]&lt;&gt;"N/A", Table13[[#This Row],[Call Sign]]&lt;&gt;"Pending"), "Y", "N")</f>
        <v>N</v>
      </c>
      <c r="I2836" s="10" t="str" cm="1">
        <f t="array" ref="I28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6" s="6" t="str" cm="1">
        <f t="array" ref="J2836">IF(IFERROR(VLOOKUP(VALUE(Table13[[#This Row],[County FIPS]]), IFERROR(IF(VALUE([1]!New_Leases[#Data])=0, "Pending", VALUE([1]!New_Leases[#Data])), [1]!New_Leases[#Data]), 13, FALSE), "N")="Active", "Y", "N")</f>
        <v>N</v>
      </c>
      <c r="K2836" s="9" t="str" cm="1">
        <f t="array" ref="K28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6" s="9" t="str" cm="1">
        <f t="array" ref="L28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6" s="11" t="str" cm="1">
        <f t="array" ref="M28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6" s="9" t="str" cm="1">
        <f t="array" ref="N2836">IF(IFERROR(VLOOKUP(VALUE(Table13[[#This Row],[County FIPS]]), VALUE([1]!Assignments_of_Authorization[#Data]), 1, FALSE), "N")&lt;&gt;"N", "Y", "N")</f>
        <v>N</v>
      </c>
      <c r="O2836" s="9" t="str" cm="1">
        <f t="array" ref="O28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6" s="9" t="str" cm="1">
        <f t="array" ref="P28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6" s="9" t="str" cm="1">
        <f t="array" ref="Q28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7" spans="2:17" x14ac:dyDescent="0.25">
      <c r="B2837" s="8" t="s">
        <v>4882</v>
      </c>
      <c r="C2837" t="s">
        <v>1764</v>
      </c>
      <c r="D2837" t="s">
        <v>1773</v>
      </c>
      <c r="E2837" t="s">
        <v>6</v>
      </c>
      <c r="F2837" s="4">
        <v>33596</v>
      </c>
      <c r="G2837" s="6" t="str" cm="1">
        <f t="array" ref="G2837">IFERROR(VLOOKUP(VALUE(Table13[[#This Row],[County FIPS]]), IFERROR(IF(VALUE([1]!New_Licenses[#Data])=0, "Pending", VALUE([1]!New_Licenses[#Data])), [1]!New_Licenses[#Data]), 8, FALSE), "N/A")</f>
        <v>N/A</v>
      </c>
      <c r="H2837" s="9" t="str">
        <f>IF(AND(Table13[[#This Row],[Call Sign]]&lt;&gt;"N/A", Table13[[#This Row],[Call Sign]]&lt;&gt;"Pending"), "Y", "N")</f>
        <v>N</v>
      </c>
      <c r="I2837" s="10" t="str" cm="1">
        <f t="array" ref="I28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7" s="6" t="str" cm="1">
        <f t="array" ref="J2837">IF(IFERROR(VLOOKUP(VALUE(Table13[[#This Row],[County FIPS]]), IFERROR(IF(VALUE([1]!New_Leases[#Data])=0, "Pending", VALUE([1]!New_Leases[#Data])), [1]!New_Leases[#Data]), 13, FALSE), "N")="Active", "Y", "N")</f>
        <v>N</v>
      </c>
      <c r="K2837" s="9" t="str" cm="1">
        <f t="array" ref="K28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7" s="9" t="str" cm="1">
        <f t="array" ref="L28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7" s="11" t="str" cm="1">
        <f t="array" ref="M28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7" s="9" t="str" cm="1">
        <f t="array" ref="N2837">IF(IFERROR(VLOOKUP(VALUE(Table13[[#This Row],[County FIPS]]), VALUE([1]!Assignments_of_Authorization[#Data]), 1, FALSE), "N")&lt;&gt;"N", "Y", "N")</f>
        <v>N</v>
      </c>
      <c r="O2837" s="9" t="str" cm="1">
        <f t="array" ref="O28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7" s="9" t="str" cm="1">
        <f t="array" ref="P28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7" s="9" t="str" cm="1">
        <f t="array" ref="Q28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8" spans="2:17" x14ac:dyDescent="0.25">
      <c r="B2838" s="8" t="s">
        <v>4883</v>
      </c>
      <c r="C2838" t="s">
        <v>1764</v>
      </c>
      <c r="D2838" t="s">
        <v>1260</v>
      </c>
      <c r="E2838" t="s">
        <v>6</v>
      </c>
      <c r="F2838" s="4">
        <v>15849</v>
      </c>
      <c r="G2838" s="6" t="str" cm="1">
        <f t="array" ref="G2838">IFERROR(VLOOKUP(VALUE(Table13[[#This Row],[County FIPS]]), IFERROR(IF(VALUE([1]!New_Licenses[#Data])=0, "Pending", VALUE([1]!New_Licenses[#Data])), [1]!New_Licenses[#Data]), 8, FALSE), "N/A")</f>
        <v>N/A</v>
      </c>
      <c r="H2838" s="9" t="str">
        <f>IF(AND(Table13[[#This Row],[Call Sign]]&lt;&gt;"N/A", Table13[[#This Row],[Call Sign]]&lt;&gt;"Pending"), "Y", "N")</f>
        <v>N</v>
      </c>
      <c r="I2838" s="10" t="str" cm="1">
        <f t="array" ref="I28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8" s="6" t="str" cm="1">
        <f t="array" ref="J2838">IF(IFERROR(VLOOKUP(VALUE(Table13[[#This Row],[County FIPS]]), IFERROR(IF(VALUE([1]!New_Leases[#Data])=0, "Pending", VALUE([1]!New_Leases[#Data])), [1]!New_Leases[#Data]), 13, FALSE), "N")="Active", "Y", "N")</f>
        <v>N</v>
      </c>
      <c r="K2838" s="9" t="str" cm="1">
        <f t="array" ref="K28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8" s="9" t="str" cm="1">
        <f t="array" ref="L28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8" s="11" t="str" cm="1">
        <f t="array" ref="M28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8" s="9" t="str" cm="1">
        <f t="array" ref="N2838">IF(IFERROR(VLOOKUP(VALUE(Table13[[#This Row],[County FIPS]]), VALUE([1]!Assignments_of_Authorization[#Data]), 1, FALSE), "N")&lt;&gt;"N", "Y", "N")</f>
        <v>N</v>
      </c>
      <c r="O2838" s="9" t="str" cm="1">
        <f t="array" ref="O28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8" s="9" t="str" cm="1">
        <f t="array" ref="P28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8" s="9" t="str" cm="1">
        <f t="array" ref="Q28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39" spans="2:17" x14ac:dyDescent="0.25">
      <c r="B2839" s="8" t="s">
        <v>4884</v>
      </c>
      <c r="C2839" t="s">
        <v>1764</v>
      </c>
      <c r="D2839" t="s">
        <v>611</v>
      </c>
      <c r="E2839" t="s">
        <v>6</v>
      </c>
      <c r="F2839" s="4">
        <v>20355</v>
      </c>
      <c r="G2839" s="6" t="str" cm="1">
        <f t="array" ref="G2839">IFERROR(VLOOKUP(VALUE(Table13[[#This Row],[County FIPS]]), IFERROR(IF(VALUE([1]!New_Licenses[#Data])=0, "Pending", VALUE([1]!New_Licenses[#Data])), [1]!New_Licenses[#Data]), 8, FALSE), "N/A")</f>
        <v>N/A</v>
      </c>
      <c r="H2839" s="9" t="str">
        <f>IF(AND(Table13[[#This Row],[Call Sign]]&lt;&gt;"N/A", Table13[[#This Row],[Call Sign]]&lt;&gt;"Pending"), "Y", "N")</f>
        <v>N</v>
      </c>
      <c r="I2839" s="10" t="str" cm="1">
        <f t="array" ref="I28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39" s="6" t="str" cm="1">
        <f t="array" ref="J2839">IF(IFERROR(VLOOKUP(VALUE(Table13[[#This Row],[County FIPS]]), IFERROR(IF(VALUE([1]!New_Leases[#Data])=0, "Pending", VALUE([1]!New_Leases[#Data])), [1]!New_Leases[#Data]), 13, FALSE), "N")="Active", "Y", "N")</f>
        <v>N</v>
      </c>
      <c r="K2839" s="9" t="str" cm="1">
        <f t="array" ref="K28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39" s="9" t="str" cm="1">
        <f t="array" ref="L28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39" s="11" t="str" cm="1">
        <f t="array" ref="M28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39" s="9" t="str" cm="1">
        <f t="array" ref="N2839">IF(IFERROR(VLOOKUP(VALUE(Table13[[#This Row],[County FIPS]]), VALUE([1]!Assignments_of_Authorization[#Data]), 1, FALSE), "N")&lt;&gt;"N", "Y", "N")</f>
        <v>N</v>
      </c>
      <c r="O2839" s="9" t="str" cm="1">
        <f t="array" ref="O28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39" s="9" t="str" cm="1">
        <f t="array" ref="P28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39" s="9" t="str" cm="1">
        <f t="array" ref="Q28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0" spans="2:17" x14ac:dyDescent="0.25">
      <c r="B2840" s="8" t="s">
        <v>4885</v>
      </c>
      <c r="C2840" t="s">
        <v>1764</v>
      </c>
      <c r="D2840" t="s">
        <v>1774</v>
      </c>
      <c r="E2840" t="s">
        <v>6</v>
      </c>
      <c r="F2840" s="4">
        <v>16824</v>
      </c>
      <c r="G2840" s="6" t="str" cm="1">
        <f t="array" ref="G2840">IFERROR(VLOOKUP(VALUE(Table13[[#This Row],[County FIPS]]), IFERROR(IF(VALUE([1]!New_Licenses[#Data])=0, "Pending", VALUE([1]!New_Licenses[#Data])), [1]!New_Licenses[#Data]), 8, FALSE), "N/A")</f>
        <v>N/A</v>
      </c>
      <c r="H2840" s="9" t="str">
        <f>IF(AND(Table13[[#This Row],[Call Sign]]&lt;&gt;"N/A", Table13[[#This Row],[Call Sign]]&lt;&gt;"Pending"), "Y", "N")</f>
        <v>N</v>
      </c>
      <c r="I2840" s="10" t="str" cm="1">
        <f t="array" ref="I28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0" s="6" t="str" cm="1">
        <f t="array" ref="J2840">IF(IFERROR(VLOOKUP(VALUE(Table13[[#This Row],[County FIPS]]), IFERROR(IF(VALUE([1]!New_Leases[#Data])=0, "Pending", VALUE([1]!New_Leases[#Data])), [1]!New_Leases[#Data]), 13, FALSE), "N")="Active", "Y", "N")</f>
        <v>N</v>
      </c>
      <c r="K2840" s="9" t="str" cm="1">
        <f t="array" ref="K28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0" s="9" t="str" cm="1">
        <f t="array" ref="L28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0" s="11" t="str" cm="1">
        <f t="array" ref="M28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0" s="9" t="str" cm="1">
        <f t="array" ref="N2840">IF(IFERROR(VLOOKUP(VALUE(Table13[[#This Row],[County FIPS]]), VALUE([1]!Assignments_of_Authorization[#Data]), 1, FALSE), "N")&lt;&gt;"N", "Y", "N")</f>
        <v>N</v>
      </c>
      <c r="O2840" s="9" t="str" cm="1">
        <f t="array" ref="O28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0" s="9" t="str" cm="1">
        <f t="array" ref="P28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0" s="9" t="str" cm="1">
        <f t="array" ref="Q28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1" spans="2:17" x14ac:dyDescent="0.25">
      <c r="B2841" s="8" t="s">
        <v>4886</v>
      </c>
      <c r="C2841" t="s">
        <v>1764</v>
      </c>
      <c r="D2841" t="s">
        <v>731</v>
      </c>
      <c r="E2841" t="s">
        <v>8</v>
      </c>
      <c r="F2841" s="4">
        <v>55696</v>
      </c>
      <c r="G2841" s="6" t="str" cm="1">
        <f t="array" ref="G2841">IFERROR(VLOOKUP(VALUE(Table13[[#This Row],[County FIPS]]), IFERROR(IF(VALUE([1]!New_Licenses[#Data])=0, "Pending", VALUE([1]!New_Licenses[#Data])), [1]!New_Licenses[#Data]), 8, FALSE), "N/A")</f>
        <v>N/A</v>
      </c>
      <c r="H2841" s="9" t="str">
        <f>IF(AND(Table13[[#This Row],[Call Sign]]&lt;&gt;"N/A", Table13[[#This Row],[Call Sign]]&lt;&gt;"Pending"), "Y", "N")</f>
        <v>N</v>
      </c>
      <c r="I2841" s="10" t="str" cm="1">
        <f t="array" ref="I28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1" s="6" t="str" cm="1">
        <f t="array" ref="J2841">IF(IFERROR(VLOOKUP(VALUE(Table13[[#This Row],[County FIPS]]), IFERROR(IF(VALUE([1]!New_Leases[#Data])=0, "Pending", VALUE([1]!New_Leases[#Data])), [1]!New_Leases[#Data]), 13, FALSE), "N")="Active", "Y", "N")</f>
        <v>N</v>
      </c>
      <c r="K2841" s="9" t="str" cm="1">
        <f t="array" ref="K28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1" s="9" t="str" cm="1">
        <f t="array" ref="L28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1" s="11" t="str" cm="1">
        <f t="array" ref="M28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1" s="9" t="str" cm="1">
        <f t="array" ref="N2841">IF(IFERROR(VLOOKUP(VALUE(Table13[[#This Row],[County FIPS]]), VALUE([1]!Assignments_of_Authorization[#Data]), 1, FALSE), "N")&lt;&gt;"N", "Y", "N")</f>
        <v>N</v>
      </c>
      <c r="O2841" s="9" t="str" cm="1">
        <f t="array" ref="O28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1" s="9" t="str" cm="1">
        <f t="array" ref="P28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1" s="9" t="str" cm="1">
        <f t="array" ref="Q28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2" spans="2:17" x14ac:dyDescent="0.25">
      <c r="B2842" s="8" t="s">
        <v>4887</v>
      </c>
      <c r="C2842" t="s">
        <v>1764</v>
      </c>
      <c r="D2842" t="s">
        <v>855</v>
      </c>
      <c r="E2842" t="s">
        <v>6</v>
      </c>
      <c r="F2842" s="4">
        <v>30887</v>
      </c>
      <c r="G2842" s="6" t="str" cm="1">
        <f t="array" ref="G2842">IFERROR(VLOOKUP(VALUE(Table13[[#This Row],[County FIPS]]), IFERROR(IF(VALUE([1]!New_Licenses[#Data])=0, "Pending", VALUE([1]!New_Licenses[#Data])), [1]!New_Licenses[#Data]), 8, FALSE), "N/A")</f>
        <v>N/A</v>
      </c>
      <c r="H2842" s="9" t="str">
        <f>IF(AND(Table13[[#This Row],[Call Sign]]&lt;&gt;"N/A", Table13[[#This Row],[Call Sign]]&lt;&gt;"Pending"), "Y", "N")</f>
        <v>N</v>
      </c>
      <c r="I2842" s="10" t="str" cm="1">
        <f t="array" ref="I28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2" s="6" t="str" cm="1">
        <f t="array" ref="J2842">IF(IFERROR(VLOOKUP(VALUE(Table13[[#This Row],[County FIPS]]), IFERROR(IF(VALUE([1]!New_Leases[#Data])=0, "Pending", VALUE([1]!New_Leases[#Data])), [1]!New_Leases[#Data]), 13, FALSE), "N")="Active", "Y", "N")</f>
        <v>N</v>
      </c>
      <c r="K2842" s="9" t="str" cm="1">
        <f t="array" ref="K28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2" s="9" t="str" cm="1">
        <f t="array" ref="L28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2" s="11" t="str" cm="1">
        <f t="array" ref="M28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2" s="9" t="str" cm="1">
        <f t="array" ref="N2842">IF(IFERROR(VLOOKUP(VALUE(Table13[[#This Row],[County FIPS]]), VALUE([1]!Assignments_of_Authorization[#Data]), 1, FALSE), "N")&lt;&gt;"N", "Y", "N")</f>
        <v>N</v>
      </c>
      <c r="O2842" s="9" t="str" cm="1">
        <f t="array" ref="O28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2" s="9" t="str" cm="1">
        <f t="array" ref="P28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2" s="9" t="str" cm="1">
        <f t="array" ref="Q28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3" spans="2:17" x14ac:dyDescent="0.25">
      <c r="B2843" s="8" t="s">
        <v>4888</v>
      </c>
      <c r="C2843" t="s">
        <v>1764</v>
      </c>
      <c r="D2843" t="s">
        <v>130</v>
      </c>
      <c r="E2843" t="s">
        <v>6</v>
      </c>
      <c r="F2843" s="4">
        <v>29155</v>
      </c>
      <c r="G2843" s="6" t="str" cm="1">
        <f t="array" ref="G2843">IFERROR(VLOOKUP(VALUE(Table13[[#This Row],[County FIPS]]), IFERROR(IF(VALUE([1]!New_Licenses[#Data])=0, "Pending", VALUE([1]!New_Licenses[#Data])), [1]!New_Licenses[#Data]), 8, FALSE), "N/A")</f>
        <v>N/A</v>
      </c>
      <c r="H2843" s="9" t="str">
        <f>IF(AND(Table13[[#This Row],[Call Sign]]&lt;&gt;"N/A", Table13[[#This Row],[Call Sign]]&lt;&gt;"Pending"), "Y", "N")</f>
        <v>N</v>
      </c>
      <c r="I2843" s="10" t="str" cm="1">
        <f t="array" ref="I28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3" s="6" t="str" cm="1">
        <f t="array" ref="J2843">IF(IFERROR(VLOOKUP(VALUE(Table13[[#This Row],[County FIPS]]), IFERROR(IF(VALUE([1]!New_Leases[#Data])=0, "Pending", VALUE([1]!New_Leases[#Data])), [1]!New_Leases[#Data]), 13, FALSE), "N")="Active", "Y", "N")</f>
        <v>N</v>
      </c>
      <c r="K2843" s="9" t="str" cm="1">
        <f t="array" ref="K28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3" s="9" t="str" cm="1">
        <f t="array" ref="L28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3" s="11" t="str" cm="1">
        <f t="array" ref="M28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3" s="9" t="str" cm="1">
        <f t="array" ref="N2843">IF(IFERROR(VLOOKUP(VALUE(Table13[[#This Row],[County FIPS]]), VALUE([1]!Assignments_of_Authorization[#Data]), 1, FALSE), "N")&lt;&gt;"N", "Y", "N")</f>
        <v>N</v>
      </c>
      <c r="O2843" s="9" t="str" cm="1">
        <f t="array" ref="O28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3" s="9" t="str" cm="1">
        <f t="array" ref="P28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3" s="9" t="str" cm="1">
        <f t="array" ref="Q28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4" spans="2:17" x14ac:dyDescent="0.25">
      <c r="B2844" s="8" t="s">
        <v>4889</v>
      </c>
      <c r="C2844" t="s">
        <v>1764</v>
      </c>
      <c r="D2844" t="s">
        <v>1775</v>
      </c>
      <c r="E2844" t="s">
        <v>6</v>
      </c>
      <c r="F2844" s="4">
        <v>6773</v>
      </c>
      <c r="G2844" s="6" t="str" cm="1">
        <f t="array" ref="G2844">IFERROR(VLOOKUP(VALUE(Table13[[#This Row],[County FIPS]]), IFERROR(IF(VALUE([1]!New_Licenses[#Data])=0, "Pending", VALUE([1]!New_Licenses[#Data])), [1]!New_Licenses[#Data]), 8, FALSE), "N/A")</f>
        <v>N/A</v>
      </c>
      <c r="H2844" s="9" t="str">
        <f>IF(AND(Table13[[#This Row],[Call Sign]]&lt;&gt;"N/A", Table13[[#This Row],[Call Sign]]&lt;&gt;"Pending"), "Y", "N")</f>
        <v>N</v>
      </c>
      <c r="I2844" s="10" t="str" cm="1">
        <f t="array" ref="I28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4" s="6" t="str" cm="1">
        <f t="array" ref="J2844">IF(IFERROR(VLOOKUP(VALUE(Table13[[#This Row],[County FIPS]]), IFERROR(IF(VALUE([1]!New_Leases[#Data])=0, "Pending", VALUE([1]!New_Leases[#Data])), [1]!New_Leases[#Data]), 13, FALSE), "N")="Active", "Y", "N")</f>
        <v>N</v>
      </c>
      <c r="K2844" s="9" t="str" cm="1">
        <f t="array" ref="K28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4" s="9" t="str" cm="1">
        <f t="array" ref="L28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4" s="11" t="str" cm="1">
        <f t="array" ref="M28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4" s="9" t="str" cm="1">
        <f t="array" ref="N2844">IF(IFERROR(VLOOKUP(VALUE(Table13[[#This Row],[County FIPS]]), VALUE([1]!Assignments_of_Authorization[#Data]), 1, FALSE), "N")&lt;&gt;"N", "Y", "N")</f>
        <v>N</v>
      </c>
      <c r="O2844" s="9" t="str" cm="1">
        <f t="array" ref="O28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4" s="9" t="str" cm="1">
        <f t="array" ref="P28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4" s="9" t="str" cm="1">
        <f t="array" ref="Q28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5" spans="2:17" x14ac:dyDescent="0.25">
      <c r="B2845" s="8" t="s">
        <v>4890</v>
      </c>
      <c r="C2845" t="s">
        <v>1764</v>
      </c>
      <c r="D2845" t="s">
        <v>315</v>
      </c>
      <c r="E2845" t="s">
        <v>6</v>
      </c>
      <c r="F2845" s="4">
        <v>11529</v>
      </c>
      <c r="G2845" s="6" t="str" cm="1">
        <f t="array" ref="G2845">IFERROR(VLOOKUP(VALUE(Table13[[#This Row],[County FIPS]]), IFERROR(IF(VALUE([1]!New_Licenses[#Data])=0, "Pending", VALUE([1]!New_Licenses[#Data])), [1]!New_Licenses[#Data]), 8, FALSE), "N/A")</f>
        <v>N/A</v>
      </c>
      <c r="H2845" s="9" t="str">
        <f>IF(AND(Table13[[#This Row],[Call Sign]]&lt;&gt;"N/A", Table13[[#This Row],[Call Sign]]&lt;&gt;"Pending"), "Y", "N")</f>
        <v>N</v>
      </c>
      <c r="I2845" s="10" t="str" cm="1">
        <f t="array" ref="I28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5" s="6" t="str" cm="1">
        <f t="array" ref="J2845">IF(IFERROR(VLOOKUP(VALUE(Table13[[#This Row],[County FIPS]]), IFERROR(IF(VALUE([1]!New_Leases[#Data])=0, "Pending", VALUE([1]!New_Leases[#Data])), [1]!New_Leases[#Data]), 13, FALSE), "N")="Active", "Y", "N")</f>
        <v>N</v>
      </c>
      <c r="K2845" s="9" t="str" cm="1">
        <f t="array" ref="K28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5" s="9" t="str" cm="1">
        <f t="array" ref="L28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5" s="11" t="str" cm="1">
        <f t="array" ref="M28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5" s="9" t="str" cm="1">
        <f t="array" ref="N2845">IF(IFERROR(VLOOKUP(VALUE(Table13[[#This Row],[County FIPS]]), VALUE([1]!Assignments_of_Authorization[#Data]), 1, FALSE), "N")&lt;&gt;"N", "Y", "N")</f>
        <v>N</v>
      </c>
      <c r="O2845" s="9" t="str" cm="1">
        <f t="array" ref="O28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5" s="9" t="str" cm="1">
        <f t="array" ref="P28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5" s="9" t="str" cm="1">
        <f t="array" ref="Q28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6" spans="2:17" x14ac:dyDescent="0.25">
      <c r="B2846" s="8" t="s">
        <v>4891</v>
      </c>
      <c r="C2846" t="s">
        <v>1764</v>
      </c>
      <c r="D2846" t="s">
        <v>1489</v>
      </c>
      <c r="E2846" t="s">
        <v>8</v>
      </c>
      <c r="F2846" s="4">
        <v>364548</v>
      </c>
      <c r="G2846" s="6" t="str" cm="1">
        <f t="array" ref="G2846">IFERROR(VLOOKUP(VALUE(Table13[[#This Row],[County FIPS]]), IFERROR(IF(VALUE([1]!New_Licenses[#Data])=0, "Pending", VALUE([1]!New_Licenses[#Data])), [1]!New_Licenses[#Data]), 8, FALSE), "N/A")</f>
        <v>N/A</v>
      </c>
      <c r="H2846" s="9" t="str">
        <f>IF(AND(Table13[[#This Row],[Call Sign]]&lt;&gt;"N/A", Table13[[#This Row],[Call Sign]]&lt;&gt;"Pending"), "Y", "N")</f>
        <v>N</v>
      </c>
      <c r="I2846" s="10" t="str" cm="1">
        <f t="array" ref="I28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6" s="6" t="str" cm="1">
        <f t="array" ref="J2846">IF(IFERROR(VLOOKUP(VALUE(Table13[[#This Row],[County FIPS]]), IFERROR(IF(VALUE([1]!New_Leases[#Data])=0, "Pending", VALUE([1]!New_Leases[#Data])), [1]!New_Leases[#Data]), 13, FALSE), "N")="Active", "Y", "N")</f>
        <v>N</v>
      </c>
      <c r="K2846" s="9" t="str" cm="1">
        <f t="array" ref="K28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6" s="9" t="str" cm="1">
        <f t="array" ref="L28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6" s="11" t="str" cm="1">
        <f t="array" ref="M28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6" s="9" t="str" cm="1">
        <f t="array" ref="N2846">IF(IFERROR(VLOOKUP(VALUE(Table13[[#This Row],[County FIPS]]), VALUE([1]!Assignments_of_Authorization[#Data]), 1, FALSE), "N")&lt;&gt;"N", "Y", "N")</f>
        <v>N</v>
      </c>
      <c r="O2846" s="9" t="str" cm="1">
        <f t="array" ref="O28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6" s="9" t="str" cm="1">
        <f t="array" ref="P28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6" s="9" t="str" cm="1">
        <f t="array" ref="Q28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7" spans="2:17" x14ac:dyDescent="0.25">
      <c r="B2847" s="8" t="s">
        <v>4892</v>
      </c>
      <c r="C2847" t="s">
        <v>1764</v>
      </c>
      <c r="D2847" t="s">
        <v>19</v>
      </c>
      <c r="E2847" t="s">
        <v>6</v>
      </c>
      <c r="F2847" s="4">
        <v>14783</v>
      </c>
      <c r="G2847" s="6" t="str" cm="1">
        <f t="array" ref="G2847">IFERROR(VLOOKUP(VALUE(Table13[[#This Row],[County FIPS]]), IFERROR(IF(VALUE([1]!New_Licenses[#Data])=0, "Pending", VALUE([1]!New_Licenses[#Data])), [1]!New_Licenses[#Data]), 8, FALSE), "N/A")</f>
        <v>N/A</v>
      </c>
      <c r="H2847" s="9" t="str">
        <f>IF(AND(Table13[[#This Row],[Call Sign]]&lt;&gt;"N/A", Table13[[#This Row],[Call Sign]]&lt;&gt;"Pending"), "Y", "N")</f>
        <v>N</v>
      </c>
      <c r="I2847" s="10" t="str" cm="1">
        <f t="array" ref="I28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7" s="6" t="str" cm="1">
        <f t="array" ref="J2847">IF(IFERROR(VLOOKUP(VALUE(Table13[[#This Row],[County FIPS]]), IFERROR(IF(VALUE([1]!New_Leases[#Data])=0, "Pending", VALUE([1]!New_Leases[#Data])), [1]!New_Leases[#Data]), 13, FALSE), "N")="Active", "Y", "N")</f>
        <v>N</v>
      </c>
      <c r="K2847" s="9" t="str" cm="1">
        <f t="array" ref="K28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7" s="9" t="str" cm="1">
        <f t="array" ref="L28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7" s="11" t="str" cm="1">
        <f t="array" ref="M28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7" s="9" t="str" cm="1">
        <f t="array" ref="N2847">IF(IFERROR(VLOOKUP(VALUE(Table13[[#This Row],[County FIPS]]), VALUE([1]!Assignments_of_Authorization[#Data]), 1, FALSE), "N")&lt;&gt;"N", "Y", "N")</f>
        <v>N</v>
      </c>
      <c r="O2847" s="9" t="str" cm="1">
        <f t="array" ref="O28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7" s="9" t="str" cm="1">
        <f t="array" ref="P28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7" s="9" t="str" cm="1">
        <f t="array" ref="Q28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8" spans="2:17" x14ac:dyDescent="0.25">
      <c r="B2848" s="8" t="s">
        <v>4893</v>
      </c>
      <c r="C2848" t="s">
        <v>1764</v>
      </c>
      <c r="D2848" t="s">
        <v>1394</v>
      </c>
      <c r="E2848" t="s">
        <v>6</v>
      </c>
      <c r="F2848" s="4">
        <v>4892</v>
      </c>
      <c r="G2848" s="6" t="str" cm="1">
        <f t="array" ref="G2848">IFERROR(VLOOKUP(VALUE(Table13[[#This Row],[County FIPS]]), IFERROR(IF(VALUE([1]!New_Licenses[#Data])=0, "Pending", VALUE([1]!New_Licenses[#Data])), [1]!New_Licenses[#Data]), 8, FALSE), "N/A")</f>
        <v>N/A</v>
      </c>
      <c r="H2848" s="9" t="str">
        <f>IF(AND(Table13[[#This Row],[Call Sign]]&lt;&gt;"N/A", Table13[[#This Row],[Call Sign]]&lt;&gt;"Pending"), "Y", "N")</f>
        <v>N</v>
      </c>
      <c r="I2848" s="10" t="str" cm="1">
        <f t="array" ref="I28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8" s="6" t="str" cm="1">
        <f t="array" ref="J2848">IF(IFERROR(VLOOKUP(VALUE(Table13[[#This Row],[County FIPS]]), IFERROR(IF(VALUE([1]!New_Leases[#Data])=0, "Pending", VALUE([1]!New_Leases[#Data])), [1]!New_Leases[#Data]), 13, FALSE), "N")="Active", "Y", "N")</f>
        <v>N</v>
      </c>
      <c r="K2848" s="9" t="str" cm="1">
        <f t="array" ref="K28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8" s="9" t="str" cm="1">
        <f t="array" ref="L28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8" s="11" t="str" cm="1">
        <f t="array" ref="M28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8" s="9" t="str" cm="1">
        <f t="array" ref="N2848">IF(IFERROR(VLOOKUP(VALUE(Table13[[#This Row],[County FIPS]]), VALUE([1]!Assignments_of_Authorization[#Data]), 1, FALSE), "N")&lt;&gt;"N", "Y", "N")</f>
        <v>N</v>
      </c>
      <c r="O2848" s="9" t="str" cm="1">
        <f t="array" ref="O28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8" s="9" t="str" cm="1">
        <f t="array" ref="P28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8" s="9" t="str" cm="1">
        <f t="array" ref="Q28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49" spans="2:17" x14ac:dyDescent="0.25">
      <c r="B2849" s="8" t="s">
        <v>4894</v>
      </c>
      <c r="C2849" t="s">
        <v>1764</v>
      </c>
      <c r="D2849" t="s">
        <v>1776</v>
      </c>
      <c r="E2849" t="s">
        <v>8</v>
      </c>
      <c r="F2849" s="4">
        <v>52552</v>
      </c>
      <c r="G2849" s="6" t="str" cm="1">
        <f t="array" ref="G2849">IFERROR(VLOOKUP(VALUE(Table13[[#This Row],[County FIPS]]), IFERROR(IF(VALUE([1]!New_Licenses[#Data])=0, "Pending", VALUE([1]!New_Licenses[#Data])), [1]!New_Licenses[#Data]), 8, FALSE), "N/A")</f>
        <v>N/A</v>
      </c>
      <c r="H2849" s="9" t="str">
        <f>IF(AND(Table13[[#This Row],[Call Sign]]&lt;&gt;"N/A", Table13[[#This Row],[Call Sign]]&lt;&gt;"Pending"), "Y", "N")</f>
        <v>N</v>
      </c>
      <c r="I2849" s="10" t="str" cm="1">
        <f t="array" ref="I28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49" s="6" t="str" cm="1">
        <f t="array" ref="J2849">IF(IFERROR(VLOOKUP(VALUE(Table13[[#This Row],[County FIPS]]), IFERROR(IF(VALUE([1]!New_Leases[#Data])=0, "Pending", VALUE([1]!New_Leases[#Data])), [1]!New_Leases[#Data]), 13, FALSE), "N")="Active", "Y", "N")</f>
        <v>N</v>
      </c>
      <c r="K2849" s="9" t="str" cm="1">
        <f t="array" ref="K28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49" s="9" t="str" cm="1">
        <f t="array" ref="L28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49" s="11" t="str" cm="1">
        <f t="array" ref="M28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49" s="9" t="str" cm="1">
        <f t="array" ref="N2849">IF(IFERROR(VLOOKUP(VALUE(Table13[[#This Row],[County FIPS]]), VALUE([1]!Assignments_of_Authorization[#Data]), 1, FALSE), "N")&lt;&gt;"N", "Y", "N")</f>
        <v>N</v>
      </c>
      <c r="O2849" s="9" t="str" cm="1">
        <f t="array" ref="O28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49" s="9" t="str" cm="1">
        <f t="array" ref="P28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49" s="9" t="str" cm="1">
        <f t="array" ref="Q28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0" spans="2:17" x14ac:dyDescent="0.25">
      <c r="B2850" s="8" t="s">
        <v>4895</v>
      </c>
      <c r="C2850" t="s">
        <v>1764</v>
      </c>
      <c r="D2850" t="s">
        <v>517</v>
      </c>
      <c r="E2850" t="s">
        <v>6</v>
      </c>
      <c r="F2850" s="4">
        <v>9675</v>
      </c>
      <c r="G2850" s="6" t="str" cm="1">
        <f t="array" ref="G2850">IFERROR(VLOOKUP(VALUE(Table13[[#This Row],[County FIPS]]), IFERROR(IF(VALUE([1]!New_Licenses[#Data])=0, "Pending", VALUE([1]!New_Licenses[#Data])), [1]!New_Licenses[#Data]), 8, FALSE), "N/A")</f>
        <v>N/A</v>
      </c>
      <c r="H2850" s="9" t="str">
        <f>IF(AND(Table13[[#This Row],[Call Sign]]&lt;&gt;"N/A", Table13[[#This Row],[Call Sign]]&lt;&gt;"Pending"), "Y", "N")</f>
        <v>N</v>
      </c>
      <c r="I2850" s="10" t="str" cm="1">
        <f t="array" ref="I28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0" s="6" t="str" cm="1">
        <f t="array" ref="J2850">IF(IFERROR(VLOOKUP(VALUE(Table13[[#This Row],[County FIPS]]), IFERROR(IF(VALUE([1]!New_Leases[#Data])=0, "Pending", VALUE([1]!New_Leases[#Data])), [1]!New_Leases[#Data]), 13, FALSE), "N")="Active", "Y", "N")</f>
        <v>N</v>
      </c>
      <c r="K2850" s="9" t="str" cm="1">
        <f t="array" ref="K28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0" s="9" t="str" cm="1">
        <f t="array" ref="L28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0" s="11" t="str" cm="1">
        <f t="array" ref="M28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0" s="9" t="str" cm="1">
        <f t="array" ref="N2850">IF(IFERROR(VLOOKUP(VALUE(Table13[[#This Row],[County FIPS]]), VALUE([1]!Assignments_of_Authorization[#Data]), 1, FALSE), "N")&lt;&gt;"N", "Y", "N")</f>
        <v>N</v>
      </c>
      <c r="O2850" s="9" t="str" cm="1">
        <f t="array" ref="O28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0" s="9" t="str" cm="1">
        <f t="array" ref="P28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0" s="9" t="str" cm="1">
        <f t="array" ref="Q28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1" spans="2:17" x14ac:dyDescent="0.25">
      <c r="B2851" s="8" t="s">
        <v>4896</v>
      </c>
      <c r="C2851" t="s">
        <v>1764</v>
      </c>
      <c r="D2851" t="s">
        <v>1777</v>
      </c>
      <c r="E2851" t="s">
        <v>6</v>
      </c>
      <c r="F2851" s="4">
        <v>14124</v>
      </c>
      <c r="G2851" s="6" t="str" cm="1">
        <f t="array" ref="G2851">IFERROR(VLOOKUP(VALUE(Table13[[#This Row],[County FIPS]]), IFERROR(IF(VALUE([1]!New_Licenses[#Data])=0, "Pending", VALUE([1]!New_Licenses[#Data])), [1]!New_Licenses[#Data]), 8, FALSE), "N/A")</f>
        <v>N/A</v>
      </c>
      <c r="H2851" s="9" t="str">
        <f>IF(AND(Table13[[#This Row],[Call Sign]]&lt;&gt;"N/A", Table13[[#This Row],[Call Sign]]&lt;&gt;"Pending"), "Y", "N")</f>
        <v>N</v>
      </c>
      <c r="I2851" s="10" t="str" cm="1">
        <f t="array" ref="I28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1" s="6" t="str" cm="1">
        <f t="array" ref="J2851">IF(IFERROR(VLOOKUP(VALUE(Table13[[#This Row],[County FIPS]]), IFERROR(IF(VALUE([1]!New_Leases[#Data])=0, "Pending", VALUE([1]!New_Leases[#Data])), [1]!New_Leases[#Data]), 13, FALSE), "N")="Active", "Y", "N")</f>
        <v>N</v>
      </c>
      <c r="K2851" s="9" t="str" cm="1">
        <f t="array" ref="K28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1" s="9" t="str" cm="1">
        <f t="array" ref="L28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1" s="11" t="str" cm="1">
        <f t="array" ref="M28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1" s="9" t="str" cm="1">
        <f t="array" ref="N2851">IF(IFERROR(VLOOKUP(VALUE(Table13[[#This Row],[County FIPS]]), VALUE([1]!Assignments_of_Authorization[#Data]), 1, FALSE), "N")&lt;&gt;"N", "Y", "N")</f>
        <v>N</v>
      </c>
      <c r="O2851" s="9" t="str" cm="1">
        <f t="array" ref="O28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1" s="9" t="str" cm="1">
        <f t="array" ref="P28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1" s="9" t="str" cm="1">
        <f t="array" ref="Q28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2" spans="2:17" x14ac:dyDescent="0.25">
      <c r="B2852" s="8" t="s">
        <v>4897</v>
      </c>
      <c r="C2852" t="s">
        <v>1764</v>
      </c>
      <c r="D2852" t="s">
        <v>1778</v>
      </c>
      <c r="E2852" t="s">
        <v>6</v>
      </c>
      <c r="F2852" s="4">
        <v>27947</v>
      </c>
      <c r="G2852" s="6" t="str" cm="1">
        <f t="array" ref="G2852">IFERROR(VLOOKUP(VALUE(Table13[[#This Row],[County FIPS]]), IFERROR(IF(VALUE([1]!New_Licenses[#Data])=0, "Pending", VALUE([1]!New_Licenses[#Data])), [1]!New_Licenses[#Data]), 8, FALSE), "N/A")</f>
        <v>N/A</v>
      </c>
      <c r="H2852" s="9" t="str">
        <f>IF(AND(Table13[[#This Row],[Call Sign]]&lt;&gt;"N/A", Table13[[#This Row],[Call Sign]]&lt;&gt;"Pending"), "Y", "N")</f>
        <v>N</v>
      </c>
      <c r="I2852" s="10" t="str" cm="1">
        <f t="array" ref="I28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2" s="6" t="str" cm="1">
        <f t="array" ref="J2852">IF(IFERROR(VLOOKUP(VALUE(Table13[[#This Row],[County FIPS]]), IFERROR(IF(VALUE([1]!New_Leases[#Data])=0, "Pending", VALUE([1]!New_Leases[#Data])), [1]!New_Leases[#Data]), 13, FALSE), "N")="Active", "Y", "N")</f>
        <v>N</v>
      </c>
      <c r="K2852" s="9" t="str" cm="1">
        <f t="array" ref="K28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2" s="9" t="str" cm="1">
        <f t="array" ref="L28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2" s="11" t="str" cm="1">
        <f t="array" ref="M28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2" s="9" t="str" cm="1">
        <f t="array" ref="N2852">IF(IFERROR(VLOOKUP(VALUE(Table13[[#This Row],[County FIPS]]), VALUE([1]!Assignments_of_Authorization[#Data]), 1, FALSE), "N")&lt;&gt;"N", "Y", "N")</f>
        <v>N</v>
      </c>
      <c r="O2852" s="9" t="str" cm="1">
        <f t="array" ref="O28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2" s="9" t="str" cm="1">
        <f t="array" ref="P28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2" s="9" t="str" cm="1">
        <f t="array" ref="Q28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3" spans="2:17" x14ac:dyDescent="0.25">
      <c r="B2853" s="8" t="s">
        <v>4898</v>
      </c>
      <c r="C2853" t="s">
        <v>1764</v>
      </c>
      <c r="D2853" t="s">
        <v>873</v>
      </c>
      <c r="E2853" t="s">
        <v>6</v>
      </c>
      <c r="F2853" s="4">
        <v>10599</v>
      </c>
      <c r="G2853" s="6" t="str" cm="1">
        <f t="array" ref="G2853">IFERROR(VLOOKUP(VALUE(Table13[[#This Row],[County FIPS]]), IFERROR(IF(VALUE([1]!New_Licenses[#Data])=0, "Pending", VALUE([1]!New_Licenses[#Data])), [1]!New_Licenses[#Data]), 8, FALSE), "N/A")</f>
        <v>N/A</v>
      </c>
      <c r="H2853" s="9" t="str">
        <f>IF(AND(Table13[[#This Row],[Call Sign]]&lt;&gt;"N/A", Table13[[#This Row],[Call Sign]]&lt;&gt;"Pending"), "Y", "N")</f>
        <v>N</v>
      </c>
      <c r="I2853" s="10" t="str" cm="1">
        <f t="array" ref="I28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3" s="6" t="str" cm="1">
        <f t="array" ref="J2853">IF(IFERROR(VLOOKUP(VALUE(Table13[[#This Row],[County FIPS]]), IFERROR(IF(VALUE([1]!New_Leases[#Data])=0, "Pending", VALUE([1]!New_Leases[#Data])), [1]!New_Leases[#Data]), 13, FALSE), "N")="Active", "Y", "N")</f>
        <v>N</v>
      </c>
      <c r="K2853" s="9" t="str" cm="1">
        <f t="array" ref="K28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3" s="9" t="str" cm="1">
        <f t="array" ref="L28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3" s="11" t="str" cm="1">
        <f t="array" ref="M28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3" s="9" t="str" cm="1">
        <f t="array" ref="N2853">IF(IFERROR(VLOOKUP(VALUE(Table13[[#This Row],[County FIPS]]), VALUE([1]!Assignments_of_Authorization[#Data]), 1, FALSE), "N")&lt;&gt;"N", "Y", "N")</f>
        <v>N</v>
      </c>
      <c r="O2853" s="9" t="str" cm="1">
        <f t="array" ref="O28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3" s="9" t="str" cm="1">
        <f t="array" ref="P28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3" s="9" t="str" cm="1">
        <f t="array" ref="Q28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4" spans="2:17" x14ac:dyDescent="0.25">
      <c r="B2854" s="8" t="s">
        <v>4899</v>
      </c>
      <c r="C2854" t="s">
        <v>1764</v>
      </c>
      <c r="D2854" t="s">
        <v>1779</v>
      </c>
      <c r="E2854" t="s">
        <v>8</v>
      </c>
      <c r="F2854" s="4">
        <v>1150309</v>
      </c>
      <c r="G2854" s="6" t="str" cm="1">
        <f t="array" ref="G2854">IFERROR(VLOOKUP(VALUE(Table13[[#This Row],[County FIPS]]), IFERROR(IF(VALUE([1]!New_Licenses[#Data])=0, "Pending", VALUE([1]!New_Licenses[#Data])), [1]!New_Licenses[#Data]), 8, FALSE), "N/A")</f>
        <v>N/A</v>
      </c>
      <c r="H2854" s="9" t="str">
        <f>IF(AND(Table13[[#This Row],[Call Sign]]&lt;&gt;"N/A", Table13[[#This Row],[Call Sign]]&lt;&gt;"Pending"), "Y", "N")</f>
        <v>N</v>
      </c>
      <c r="I2854" s="10" t="str" cm="1">
        <f t="array" ref="I28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4" s="6" t="str" cm="1">
        <f t="array" ref="J2854">IF(IFERROR(VLOOKUP(VALUE(Table13[[#This Row],[County FIPS]]), IFERROR(IF(VALUE([1]!New_Leases[#Data])=0, "Pending", VALUE([1]!New_Leases[#Data])), [1]!New_Leases[#Data]), 13, FALSE), "N")="Active", "Y", "N")</f>
        <v>N</v>
      </c>
      <c r="K2854" s="9" t="str" cm="1">
        <f t="array" ref="K28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4" s="9" t="str" cm="1">
        <f t="array" ref="L28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4" s="11" t="str" cm="1">
        <f t="array" ref="M28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4" s="9" t="str" cm="1">
        <f t="array" ref="N2854">IF(IFERROR(VLOOKUP(VALUE(Table13[[#This Row],[County FIPS]]), VALUE([1]!Assignments_of_Authorization[#Data]), 1, FALSE), "N")&lt;&gt;"N", "Y", "N")</f>
        <v>N</v>
      </c>
      <c r="O2854" s="9" t="str" cm="1">
        <f t="array" ref="O28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4" s="9" t="str" cm="1">
        <f t="array" ref="P28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4" s="9" t="str" cm="1">
        <f t="array" ref="Q28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5" spans="2:17" x14ac:dyDescent="0.25">
      <c r="B2855" s="8" t="s">
        <v>4900</v>
      </c>
      <c r="C2855" t="s">
        <v>1764</v>
      </c>
      <c r="D2855" t="s">
        <v>1780</v>
      </c>
      <c r="E2855" t="s">
        <v>8</v>
      </c>
      <c r="F2855" s="4">
        <v>72972</v>
      </c>
      <c r="G2855" s="6" t="str" cm="1">
        <f t="array" ref="G2855">IFERROR(VLOOKUP(VALUE(Table13[[#This Row],[County FIPS]]), IFERROR(IF(VALUE([1]!New_Licenses[#Data])=0, "Pending", VALUE([1]!New_Licenses[#Data])), [1]!New_Licenses[#Data]), 8, FALSE), "N/A")</f>
        <v>N/A</v>
      </c>
      <c r="H2855" s="9" t="str">
        <f>IF(AND(Table13[[#This Row],[Call Sign]]&lt;&gt;"N/A", Table13[[#This Row],[Call Sign]]&lt;&gt;"Pending"), "Y", "N")</f>
        <v>N</v>
      </c>
      <c r="I2855" s="10" t="str" cm="1">
        <f t="array" ref="I28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5" s="6" t="str" cm="1">
        <f t="array" ref="J2855">IF(IFERROR(VLOOKUP(VALUE(Table13[[#This Row],[County FIPS]]), IFERROR(IF(VALUE([1]!New_Leases[#Data])=0, "Pending", VALUE([1]!New_Leases[#Data])), [1]!New_Leases[#Data]), 13, FALSE), "N")="Active", "Y", "N")</f>
        <v>N</v>
      </c>
      <c r="K2855" s="9" t="str" cm="1">
        <f t="array" ref="K28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5" s="9" t="str" cm="1">
        <f t="array" ref="L28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5" s="11" t="str" cm="1">
        <f t="array" ref="M28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5" s="9" t="str" cm="1">
        <f t="array" ref="N2855">IF(IFERROR(VLOOKUP(VALUE(Table13[[#This Row],[County FIPS]]), VALUE([1]!Assignments_of_Authorization[#Data]), 1, FALSE), "N")&lt;&gt;"N", "Y", "N")</f>
        <v>N</v>
      </c>
      <c r="O2855" s="9" t="str" cm="1">
        <f t="array" ref="O28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5" s="9" t="str" cm="1">
        <f t="array" ref="P28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5" s="9" t="str" cm="1">
        <f t="array" ref="Q28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6" spans="2:17" x14ac:dyDescent="0.25">
      <c r="B2856" s="8" t="s">
        <v>4901</v>
      </c>
      <c r="C2856" t="s">
        <v>1764</v>
      </c>
      <c r="D2856" t="s">
        <v>400</v>
      </c>
      <c r="E2856" t="s">
        <v>6</v>
      </c>
      <c r="F2856" s="4">
        <v>15476</v>
      </c>
      <c r="G2856" s="6" t="str" cm="1">
        <f t="array" ref="G2856">IFERROR(VLOOKUP(VALUE(Table13[[#This Row],[County FIPS]]), IFERROR(IF(VALUE([1]!New_Licenses[#Data])=0, "Pending", VALUE([1]!New_Licenses[#Data])), [1]!New_Licenses[#Data]), 8, FALSE), "N/A")</f>
        <v>N/A</v>
      </c>
      <c r="H2856" s="9" t="str">
        <f>IF(AND(Table13[[#This Row],[Call Sign]]&lt;&gt;"N/A", Table13[[#This Row],[Call Sign]]&lt;&gt;"Pending"), "Y", "N")</f>
        <v>N</v>
      </c>
      <c r="I2856" s="10" t="str" cm="1">
        <f t="array" ref="I28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6" s="6" t="str" cm="1">
        <f t="array" ref="J2856">IF(IFERROR(VLOOKUP(VALUE(Table13[[#This Row],[County FIPS]]), IFERROR(IF(VALUE([1]!New_Leases[#Data])=0, "Pending", VALUE([1]!New_Leases[#Data])), [1]!New_Leases[#Data]), 13, FALSE), "N")="Active", "Y", "N")</f>
        <v>N</v>
      </c>
      <c r="K2856" s="9" t="str" cm="1">
        <f t="array" ref="K28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6" s="9" t="str" cm="1">
        <f t="array" ref="L28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6" s="11" t="str" cm="1">
        <f t="array" ref="M28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6" s="9" t="str" cm="1">
        <f t="array" ref="N2856">IF(IFERROR(VLOOKUP(VALUE(Table13[[#This Row],[County FIPS]]), VALUE([1]!Assignments_of_Authorization[#Data]), 1, FALSE), "N")&lt;&gt;"N", "Y", "N")</f>
        <v>N</v>
      </c>
      <c r="O2856" s="9" t="str" cm="1">
        <f t="array" ref="O28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6" s="9" t="str" cm="1">
        <f t="array" ref="P28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6" s="9" t="str" cm="1">
        <f t="array" ref="Q28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7" spans="2:17" x14ac:dyDescent="0.25">
      <c r="B2857" s="8" t="s">
        <v>4902</v>
      </c>
      <c r="C2857" t="s">
        <v>1764</v>
      </c>
      <c r="D2857" t="s">
        <v>1781</v>
      </c>
      <c r="E2857" t="s">
        <v>6</v>
      </c>
      <c r="F2857" s="4">
        <v>27249</v>
      </c>
      <c r="G2857" s="6" t="str" cm="1">
        <f t="array" ref="G2857">IFERROR(VLOOKUP(VALUE(Table13[[#This Row],[County FIPS]]), IFERROR(IF(VALUE([1]!New_Licenses[#Data])=0, "Pending", VALUE([1]!New_Licenses[#Data])), [1]!New_Licenses[#Data]), 8, FALSE), "N/A")</f>
        <v>WRPG324</v>
      </c>
      <c r="H2857" s="9" t="str">
        <f>IF(AND(Table13[[#This Row],[Call Sign]]&lt;&gt;"N/A", Table13[[#This Row],[Call Sign]]&lt;&gt;"Pending"), "Y", "N")</f>
        <v>Y</v>
      </c>
      <c r="I2857" s="10" cm="1">
        <f t="array" ref="I2857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2857" s="6" t="str" cm="1">
        <f t="array" ref="J2857">IF(IFERROR(VLOOKUP(VALUE(Table13[[#This Row],[County FIPS]]), IFERROR(IF(VALUE([1]!New_Leases[#Data])=0, "Pending", VALUE([1]!New_Leases[#Data])), [1]!New_Leases[#Data]), 13, FALSE), "N")="Active", "Y", "N")</f>
        <v>N</v>
      </c>
      <c r="K2857" s="9" t="str" cm="1">
        <f t="array" ref="K28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7" s="9" t="str" cm="1">
        <f t="array" ref="L28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7" s="11" t="str" cm="1">
        <f t="array" ref="M28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7" s="9" t="str" cm="1">
        <f t="array" ref="N2857">IF(IFERROR(VLOOKUP(VALUE(Table13[[#This Row],[County FIPS]]), VALUE([1]!Assignments_of_Authorization[#Data]), 1, FALSE), "N")&lt;&gt;"N", "Y", "N")</f>
        <v>N</v>
      </c>
      <c r="O2857" s="9" t="str" cm="1">
        <f t="array" ref="O28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7" s="9" t="str" cm="1">
        <f t="array" ref="P28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7" s="9" t="str" cm="1">
        <f t="array" ref="Q28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8" spans="2:17" x14ac:dyDescent="0.25">
      <c r="B2858" s="8" t="s">
        <v>4903</v>
      </c>
      <c r="C2858" t="s">
        <v>1764</v>
      </c>
      <c r="D2858" t="s">
        <v>36</v>
      </c>
      <c r="E2858" t="s">
        <v>6</v>
      </c>
      <c r="F2858" s="4">
        <v>54477</v>
      </c>
      <c r="G2858" s="6" t="str" cm="1">
        <f t="array" ref="G2858">IFERROR(VLOOKUP(VALUE(Table13[[#This Row],[County FIPS]]), IFERROR(IF(VALUE([1]!New_Licenses[#Data])=0, "Pending", VALUE([1]!New_Licenses[#Data])), [1]!New_Licenses[#Data]), 8, FALSE), "N/A")</f>
        <v>N/A</v>
      </c>
      <c r="H2858" s="9" t="str">
        <f>IF(AND(Table13[[#This Row],[Call Sign]]&lt;&gt;"N/A", Table13[[#This Row],[Call Sign]]&lt;&gt;"Pending"), "Y", "N")</f>
        <v>N</v>
      </c>
      <c r="I2858" s="10" t="str" cm="1">
        <f t="array" ref="I28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8" s="6" t="str" cm="1">
        <f t="array" ref="J2858">IF(IFERROR(VLOOKUP(VALUE(Table13[[#This Row],[County FIPS]]), IFERROR(IF(VALUE([1]!New_Leases[#Data])=0, "Pending", VALUE([1]!New_Leases[#Data])), [1]!New_Leases[#Data]), 13, FALSE), "N")="Active", "Y", "N")</f>
        <v>N</v>
      </c>
      <c r="K2858" s="9" t="str" cm="1">
        <f t="array" ref="K28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8" s="9" t="str" cm="1">
        <f t="array" ref="L28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8" s="11" t="str" cm="1">
        <f t="array" ref="M28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8" s="9" t="str" cm="1">
        <f t="array" ref="N2858">IF(IFERROR(VLOOKUP(VALUE(Table13[[#This Row],[County FIPS]]), VALUE([1]!Assignments_of_Authorization[#Data]), 1, FALSE), "N")&lt;&gt;"N", "Y", "N")</f>
        <v>N</v>
      </c>
      <c r="O2858" s="9" t="str" cm="1">
        <f t="array" ref="O28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8" s="9" t="str" cm="1">
        <f t="array" ref="P28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8" s="9" t="str" cm="1">
        <f t="array" ref="Q28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59" spans="2:17" x14ac:dyDescent="0.25">
      <c r="B2859" s="8" t="s">
        <v>4904</v>
      </c>
      <c r="C2859" t="s">
        <v>1764</v>
      </c>
      <c r="D2859" t="s">
        <v>859</v>
      </c>
      <c r="E2859" t="s">
        <v>8</v>
      </c>
      <c r="F2859" s="4">
        <v>91419</v>
      </c>
      <c r="G2859" s="6" t="str" cm="1">
        <f t="array" ref="G2859">IFERROR(VLOOKUP(VALUE(Table13[[#This Row],[County FIPS]]), IFERROR(IF(VALUE([1]!New_Licenses[#Data])=0, "Pending", VALUE([1]!New_Licenses[#Data])), [1]!New_Licenses[#Data]), 8, FALSE), "N/A")</f>
        <v>N/A</v>
      </c>
      <c r="H2859" s="9" t="str">
        <f>IF(AND(Table13[[#This Row],[Call Sign]]&lt;&gt;"N/A", Table13[[#This Row],[Call Sign]]&lt;&gt;"Pending"), "Y", "N")</f>
        <v>N</v>
      </c>
      <c r="I2859" s="10" t="str" cm="1">
        <f t="array" ref="I28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59" s="6" t="str" cm="1">
        <f t="array" ref="J2859">IF(IFERROR(VLOOKUP(VALUE(Table13[[#This Row],[County FIPS]]), IFERROR(IF(VALUE([1]!New_Leases[#Data])=0, "Pending", VALUE([1]!New_Leases[#Data])), [1]!New_Leases[#Data]), 13, FALSE), "N")="Active", "Y", "N")</f>
        <v>N</v>
      </c>
      <c r="K2859" s="9" t="str" cm="1">
        <f t="array" ref="K28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59" s="9" t="str" cm="1">
        <f t="array" ref="L28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59" s="11" t="str" cm="1">
        <f t="array" ref="M28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59" s="9" t="str" cm="1">
        <f t="array" ref="N2859">IF(IFERROR(VLOOKUP(VALUE(Table13[[#This Row],[County FIPS]]), VALUE([1]!Assignments_of_Authorization[#Data]), 1, FALSE), "N")&lt;&gt;"N", "Y", "N")</f>
        <v>N</v>
      </c>
      <c r="O2859" s="9" t="str" cm="1">
        <f t="array" ref="O28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59" s="9" t="str" cm="1">
        <f t="array" ref="P28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59" s="9" t="str" cm="1">
        <f t="array" ref="Q28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0" spans="2:17" x14ac:dyDescent="0.25">
      <c r="B2860" s="8" t="s">
        <v>4905</v>
      </c>
      <c r="C2860" t="s">
        <v>1764</v>
      </c>
      <c r="D2860" t="s">
        <v>1557</v>
      </c>
      <c r="E2860" t="s">
        <v>6</v>
      </c>
      <c r="F2860" s="4">
        <v>16787</v>
      </c>
      <c r="G2860" s="6" t="str" cm="1">
        <f t="array" ref="G2860">IFERROR(VLOOKUP(VALUE(Table13[[#This Row],[County FIPS]]), IFERROR(IF(VALUE([1]!New_Licenses[#Data])=0, "Pending", VALUE([1]!New_Licenses[#Data])), [1]!New_Licenses[#Data]), 8, FALSE), "N/A")</f>
        <v>N/A</v>
      </c>
      <c r="H2860" s="9" t="str">
        <f>IF(AND(Table13[[#This Row],[Call Sign]]&lt;&gt;"N/A", Table13[[#This Row],[Call Sign]]&lt;&gt;"Pending"), "Y", "N")</f>
        <v>N</v>
      </c>
      <c r="I2860" s="10" t="str" cm="1">
        <f t="array" ref="I28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0" s="6" t="str" cm="1">
        <f t="array" ref="J2860">IF(IFERROR(VLOOKUP(VALUE(Table13[[#This Row],[County FIPS]]), IFERROR(IF(VALUE([1]!New_Leases[#Data])=0, "Pending", VALUE([1]!New_Leases[#Data])), [1]!New_Leases[#Data]), 13, FALSE), "N")="Active", "Y", "N")</f>
        <v>N</v>
      </c>
      <c r="K2860" s="9" t="str" cm="1">
        <f t="array" ref="K28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0" s="9" t="str" cm="1">
        <f t="array" ref="L28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0" s="11" t="str" cm="1">
        <f t="array" ref="M28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0" s="9" t="str" cm="1">
        <f t="array" ref="N2860">IF(IFERROR(VLOOKUP(VALUE(Table13[[#This Row],[County FIPS]]), VALUE([1]!Assignments_of_Authorization[#Data]), 1, FALSE), "N")&lt;&gt;"N", "Y", "N")</f>
        <v>N</v>
      </c>
      <c r="O2860" s="9" t="str" cm="1">
        <f t="array" ref="O28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0" s="9" t="str" cm="1">
        <f t="array" ref="P28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0" s="9" t="str" cm="1">
        <f t="array" ref="Q28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1" spans="2:17" x14ac:dyDescent="0.25">
      <c r="B2861" s="8" t="s">
        <v>4906</v>
      </c>
      <c r="C2861" t="s">
        <v>1764</v>
      </c>
      <c r="D2861" t="s">
        <v>1187</v>
      </c>
      <c r="E2861" t="s">
        <v>8</v>
      </c>
      <c r="F2861" s="4">
        <v>38711</v>
      </c>
      <c r="G2861" s="6" t="str" cm="1">
        <f t="array" ref="G2861">IFERROR(VLOOKUP(VALUE(Table13[[#This Row],[County FIPS]]), IFERROR(IF(VALUE([1]!New_Licenses[#Data])=0, "Pending", VALUE([1]!New_Licenses[#Data])), [1]!New_Licenses[#Data]), 8, FALSE), "N/A")</f>
        <v>N/A</v>
      </c>
      <c r="H2861" s="9" t="str">
        <f>IF(AND(Table13[[#This Row],[Call Sign]]&lt;&gt;"N/A", Table13[[#This Row],[Call Sign]]&lt;&gt;"Pending"), "Y", "N")</f>
        <v>N</v>
      </c>
      <c r="I2861" s="10" t="str" cm="1">
        <f t="array" ref="I28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1" s="6" t="str" cm="1">
        <f t="array" ref="J2861">IF(IFERROR(VLOOKUP(VALUE(Table13[[#This Row],[County FIPS]]), IFERROR(IF(VALUE([1]!New_Leases[#Data])=0, "Pending", VALUE([1]!New_Leases[#Data])), [1]!New_Leases[#Data]), 13, FALSE), "N")="Active", "Y", "N")</f>
        <v>N</v>
      </c>
      <c r="K2861" s="9" t="str" cm="1">
        <f t="array" ref="K28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1" s="9" t="str" cm="1">
        <f t="array" ref="L28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1" s="11" t="str" cm="1">
        <f t="array" ref="M28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1" s="9" t="str" cm="1">
        <f t="array" ref="N2861">IF(IFERROR(VLOOKUP(VALUE(Table13[[#This Row],[County FIPS]]), VALUE([1]!Assignments_of_Authorization[#Data]), 1, FALSE), "N")&lt;&gt;"N", "Y", "N")</f>
        <v>N</v>
      </c>
      <c r="O2861" s="9" t="str" cm="1">
        <f t="array" ref="O28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1" s="9" t="str" cm="1">
        <f t="array" ref="P28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1" s="9" t="str" cm="1">
        <f t="array" ref="Q28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2" spans="2:17" x14ac:dyDescent="0.25">
      <c r="B2862" s="8" t="s">
        <v>4907</v>
      </c>
      <c r="C2862" t="s">
        <v>1764</v>
      </c>
      <c r="D2862" t="s">
        <v>1782</v>
      </c>
      <c r="E2862" t="s">
        <v>6</v>
      </c>
      <c r="F2862" s="4">
        <v>24727</v>
      </c>
      <c r="G2862" s="6" t="str" cm="1">
        <f t="array" ref="G2862">IFERROR(VLOOKUP(VALUE(Table13[[#This Row],[County FIPS]]), IFERROR(IF(VALUE([1]!New_Licenses[#Data])=0, "Pending", VALUE([1]!New_Licenses[#Data])), [1]!New_Licenses[#Data]), 8, FALSE), "N/A")</f>
        <v>N/A</v>
      </c>
      <c r="H2862" s="9" t="str">
        <f>IF(AND(Table13[[#This Row],[Call Sign]]&lt;&gt;"N/A", Table13[[#This Row],[Call Sign]]&lt;&gt;"Pending"), "Y", "N")</f>
        <v>N</v>
      </c>
      <c r="I2862" s="10" t="str" cm="1">
        <f t="array" ref="I28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2" s="6" t="str" cm="1">
        <f t="array" ref="J2862">IF(IFERROR(VLOOKUP(VALUE(Table13[[#This Row],[County FIPS]]), IFERROR(IF(VALUE([1]!New_Leases[#Data])=0, "Pending", VALUE([1]!New_Leases[#Data])), [1]!New_Leases[#Data]), 13, FALSE), "N")="Active", "Y", "N")</f>
        <v>N</v>
      </c>
      <c r="K2862" s="9" t="str" cm="1">
        <f t="array" ref="K28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2" s="9" t="str" cm="1">
        <f t="array" ref="L28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2" s="11" t="str" cm="1">
        <f t="array" ref="M28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2" s="9" t="str" cm="1">
        <f t="array" ref="N2862">IF(IFERROR(VLOOKUP(VALUE(Table13[[#This Row],[County FIPS]]), VALUE([1]!Assignments_of_Authorization[#Data]), 1, FALSE), "N")&lt;&gt;"N", "Y", "N")</f>
        <v>N</v>
      </c>
      <c r="O2862" s="9" t="str" cm="1">
        <f t="array" ref="O28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2" s="9" t="str" cm="1">
        <f t="array" ref="P28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2" s="9" t="str" cm="1">
        <f t="array" ref="Q28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3" spans="2:17" x14ac:dyDescent="0.25">
      <c r="B2863" s="8" t="s">
        <v>4908</v>
      </c>
      <c r="C2863" t="s">
        <v>1764</v>
      </c>
      <c r="D2863" t="s">
        <v>741</v>
      </c>
      <c r="E2863" t="s">
        <v>6</v>
      </c>
      <c r="F2863" s="4">
        <v>15333</v>
      </c>
      <c r="G2863" s="6" t="str" cm="1">
        <f t="array" ref="G2863">IFERROR(VLOOKUP(VALUE(Table13[[#This Row],[County FIPS]]), IFERROR(IF(VALUE([1]!New_Licenses[#Data])=0, "Pending", VALUE([1]!New_Licenses[#Data])), [1]!New_Licenses[#Data]), 8, FALSE), "N/A")</f>
        <v>N/A</v>
      </c>
      <c r="H2863" s="9" t="str">
        <f>IF(AND(Table13[[#This Row],[Call Sign]]&lt;&gt;"N/A", Table13[[#This Row],[Call Sign]]&lt;&gt;"Pending"), "Y", "N")</f>
        <v>N</v>
      </c>
      <c r="I2863" s="10" t="str" cm="1">
        <f t="array" ref="I28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3" s="6" t="str" cm="1">
        <f t="array" ref="J2863">IF(IFERROR(VLOOKUP(VALUE(Table13[[#This Row],[County FIPS]]), IFERROR(IF(VALUE([1]!New_Leases[#Data])=0, "Pending", VALUE([1]!New_Leases[#Data])), [1]!New_Leases[#Data]), 13, FALSE), "N")="Active", "Y", "N")</f>
        <v>N</v>
      </c>
      <c r="K2863" s="9" t="str" cm="1">
        <f t="array" ref="K28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3" s="9" t="str" cm="1">
        <f t="array" ref="L28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3" s="11" t="str" cm="1">
        <f t="array" ref="M28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3" s="9" t="str" cm="1">
        <f t="array" ref="N2863">IF(IFERROR(VLOOKUP(VALUE(Table13[[#This Row],[County FIPS]]), VALUE([1]!Assignments_of_Authorization[#Data]), 1, FALSE), "N")&lt;&gt;"N", "Y", "N")</f>
        <v>N</v>
      </c>
      <c r="O2863" s="9" t="str" cm="1">
        <f t="array" ref="O28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3" s="9" t="str" cm="1">
        <f t="array" ref="P28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3" s="9" t="str" cm="1">
        <f t="array" ref="Q28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4" spans="2:17" x14ac:dyDescent="0.25">
      <c r="B2864" s="8" t="s">
        <v>4909</v>
      </c>
      <c r="C2864" t="s">
        <v>1764</v>
      </c>
      <c r="D2864" t="s">
        <v>38</v>
      </c>
      <c r="E2864" t="s">
        <v>8</v>
      </c>
      <c r="F2864" s="4">
        <v>20552</v>
      </c>
      <c r="G2864" s="6" t="str" cm="1">
        <f t="array" ref="G2864">IFERROR(VLOOKUP(VALUE(Table13[[#This Row],[County FIPS]]), IFERROR(IF(VALUE([1]!New_Licenses[#Data])=0, "Pending", VALUE([1]!New_Licenses[#Data])), [1]!New_Licenses[#Data]), 8, FALSE), "N/A")</f>
        <v>N/A</v>
      </c>
      <c r="H2864" s="9" t="str">
        <f>IF(AND(Table13[[#This Row],[Call Sign]]&lt;&gt;"N/A", Table13[[#This Row],[Call Sign]]&lt;&gt;"Pending"), "Y", "N")</f>
        <v>N</v>
      </c>
      <c r="I2864" s="10" t="str" cm="1">
        <f t="array" ref="I28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4" s="6" t="str" cm="1">
        <f t="array" ref="J2864">IF(IFERROR(VLOOKUP(VALUE(Table13[[#This Row],[County FIPS]]), IFERROR(IF(VALUE([1]!New_Leases[#Data])=0, "Pending", VALUE([1]!New_Leases[#Data])), [1]!New_Leases[#Data]), 13, FALSE), "N")="Active", "Y", "N")</f>
        <v>N</v>
      </c>
      <c r="K2864" s="9" t="str" cm="1">
        <f t="array" ref="K28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4" s="9" t="str" cm="1">
        <f t="array" ref="L28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4" s="11" t="str" cm="1">
        <f t="array" ref="M28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4" s="9" t="str" cm="1">
        <f t="array" ref="N2864">IF(IFERROR(VLOOKUP(VALUE(Table13[[#This Row],[County FIPS]]), VALUE([1]!Assignments_of_Authorization[#Data]), 1, FALSE), "N")&lt;&gt;"N", "Y", "N")</f>
        <v>N</v>
      </c>
      <c r="O2864" s="9" t="str" cm="1">
        <f t="array" ref="O28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4" s="9" t="str" cm="1">
        <f t="array" ref="P28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4" s="9" t="str" cm="1">
        <f t="array" ref="Q28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5" spans="2:17" x14ac:dyDescent="0.25">
      <c r="B2865" s="8" t="s">
        <v>4910</v>
      </c>
      <c r="C2865" t="s">
        <v>1764</v>
      </c>
      <c r="D2865" t="s">
        <v>1783</v>
      </c>
      <c r="E2865" t="s">
        <v>6</v>
      </c>
      <c r="F2865" s="4">
        <v>11391</v>
      </c>
      <c r="G2865" s="6" t="str" cm="1">
        <f t="array" ref="G2865">IFERROR(VLOOKUP(VALUE(Table13[[#This Row],[County FIPS]]), IFERROR(IF(VALUE([1]!New_Licenses[#Data])=0, "Pending", VALUE([1]!New_Licenses[#Data])), [1]!New_Licenses[#Data]), 8, FALSE), "N/A")</f>
        <v>N/A</v>
      </c>
      <c r="H2865" s="9" t="str">
        <f>IF(AND(Table13[[#This Row],[Call Sign]]&lt;&gt;"N/A", Table13[[#This Row],[Call Sign]]&lt;&gt;"Pending"), "Y", "N")</f>
        <v>N</v>
      </c>
      <c r="I2865" s="10" t="str" cm="1">
        <f t="array" ref="I28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5" s="6" t="str" cm="1">
        <f t="array" ref="J2865">IF(IFERROR(VLOOKUP(VALUE(Table13[[#This Row],[County FIPS]]), IFERROR(IF(VALUE([1]!New_Leases[#Data])=0, "Pending", VALUE([1]!New_Leases[#Data])), [1]!New_Leases[#Data]), 13, FALSE), "N")="Active", "Y", "N")</f>
        <v>N</v>
      </c>
      <c r="K2865" s="9" t="str" cm="1">
        <f t="array" ref="K28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5" s="9" t="str" cm="1">
        <f t="array" ref="L28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5" s="11" t="str" cm="1">
        <f t="array" ref="M28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5" s="9" t="str" cm="1">
        <f t="array" ref="N2865">IF(IFERROR(VLOOKUP(VALUE(Table13[[#This Row],[County FIPS]]), VALUE([1]!Assignments_of_Authorization[#Data]), 1, FALSE), "N")&lt;&gt;"N", "Y", "N")</f>
        <v>N</v>
      </c>
      <c r="O2865" s="9" t="str" cm="1">
        <f t="array" ref="O28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5" s="9" t="str" cm="1">
        <f t="array" ref="P28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5" s="9" t="str" cm="1">
        <f t="array" ref="Q28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6" spans="2:17" x14ac:dyDescent="0.25">
      <c r="B2866" s="8" t="s">
        <v>4911</v>
      </c>
      <c r="C2866" t="s">
        <v>1764</v>
      </c>
      <c r="D2866" t="s">
        <v>1280</v>
      </c>
      <c r="E2866" t="s">
        <v>6</v>
      </c>
      <c r="F2866" s="4">
        <v>34022</v>
      </c>
      <c r="G2866" s="6" t="str" cm="1">
        <f t="array" ref="G2866">IFERROR(VLOOKUP(VALUE(Table13[[#This Row],[County FIPS]]), IFERROR(IF(VALUE([1]!New_Licenses[#Data])=0, "Pending", VALUE([1]!New_Licenses[#Data])), [1]!New_Licenses[#Data]), 8, FALSE), "N/A")</f>
        <v>N/A</v>
      </c>
      <c r="H2866" s="9" t="str">
        <f>IF(AND(Table13[[#This Row],[Call Sign]]&lt;&gt;"N/A", Table13[[#This Row],[Call Sign]]&lt;&gt;"Pending"), "Y", "N")</f>
        <v>N</v>
      </c>
      <c r="I2866" s="10" t="str" cm="1">
        <f t="array" ref="I28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6" s="6" t="str" cm="1">
        <f t="array" ref="J2866">IF(IFERROR(VLOOKUP(VALUE(Table13[[#This Row],[County FIPS]]), IFERROR(IF(VALUE([1]!New_Leases[#Data])=0, "Pending", VALUE([1]!New_Leases[#Data])), [1]!New_Leases[#Data]), 13, FALSE), "N")="Active", "Y", "N")</f>
        <v>N</v>
      </c>
      <c r="K2866" s="9" t="str" cm="1">
        <f t="array" ref="K28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6" s="9" t="str" cm="1">
        <f t="array" ref="L28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6" s="11" t="str" cm="1">
        <f t="array" ref="M28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6" s="9" t="str" cm="1">
        <f t="array" ref="N2866">IF(IFERROR(VLOOKUP(VALUE(Table13[[#This Row],[County FIPS]]), VALUE([1]!Assignments_of_Authorization[#Data]), 1, FALSE), "N")&lt;&gt;"N", "Y", "N")</f>
        <v>N</v>
      </c>
      <c r="O2866" s="9" t="str" cm="1">
        <f t="array" ref="O28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6" s="9" t="str" cm="1">
        <f t="array" ref="P28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6" s="9" t="str" cm="1">
        <f t="array" ref="Q28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7" spans="2:17" x14ac:dyDescent="0.25">
      <c r="B2867" s="8" t="s">
        <v>4912</v>
      </c>
      <c r="C2867" t="s">
        <v>1764</v>
      </c>
      <c r="D2867" t="s">
        <v>1784</v>
      </c>
      <c r="E2867" t="s">
        <v>8</v>
      </c>
      <c r="F2867" s="4">
        <v>109979</v>
      </c>
      <c r="G2867" s="6" t="str" cm="1">
        <f t="array" ref="G2867">IFERROR(VLOOKUP(VALUE(Table13[[#This Row],[County FIPS]]), IFERROR(IF(VALUE([1]!New_Licenses[#Data])=0, "Pending", VALUE([1]!New_Licenses[#Data])), [1]!New_Licenses[#Data]), 8, FALSE), "N/A")</f>
        <v>N/A</v>
      </c>
      <c r="H2867" s="9" t="str">
        <f>IF(AND(Table13[[#This Row],[Call Sign]]&lt;&gt;"N/A", Table13[[#This Row],[Call Sign]]&lt;&gt;"Pending"), "Y", "N")</f>
        <v>N</v>
      </c>
      <c r="I2867" s="10" t="str" cm="1">
        <f t="array" ref="I28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7" s="6" t="str" cm="1">
        <f t="array" ref="J2867">IF(IFERROR(VLOOKUP(VALUE(Table13[[#This Row],[County FIPS]]), IFERROR(IF(VALUE([1]!New_Leases[#Data])=0, "Pending", VALUE([1]!New_Leases[#Data])), [1]!New_Leases[#Data]), 13, FALSE), "N")="Active", "Y", "N")</f>
        <v>N</v>
      </c>
      <c r="K2867" s="9" t="str" cm="1">
        <f t="array" ref="K28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7" s="9" t="str" cm="1">
        <f t="array" ref="L28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7" s="11" t="str" cm="1">
        <f t="array" ref="M28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7" s="9" t="str" cm="1">
        <f t="array" ref="N2867">IF(IFERROR(VLOOKUP(VALUE(Table13[[#This Row],[County FIPS]]), VALUE([1]!Assignments_of_Authorization[#Data]), 1, FALSE), "N")&lt;&gt;"N", "Y", "N")</f>
        <v>N</v>
      </c>
      <c r="O2867" s="9" t="str" cm="1">
        <f t="array" ref="O28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7" s="9" t="str" cm="1">
        <f t="array" ref="P28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7" s="9" t="str" cm="1">
        <f t="array" ref="Q28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8" spans="2:17" x14ac:dyDescent="0.25">
      <c r="B2868" s="8" t="s">
        <v>4913</v>
      </c>
      <c r="C2868" t="s">
        <v>1764</v>
      </c>
      <c r="D2868" t="s">
        <v>1785</v>
      </c>
      <c r="E2868" t="s">
        <v>8</v>
      </c>
      <c r="F2868" s="4">
        <v>334389</v>
      </c>
      <c r="G2868" s="6" t="str" cm="1">
        <f t="array" ref="G2868">IFERROR(VLOOKUP(VALUE(Table13[[#This Row],[County FIPS]]), IFERROR(IF(VALUE([1]!New_Licenses[#Data])=0, "Pending", VALUE([1]!New_Licenses[#Data])), [1]!New_Licenses[#Data]), 8, FALSE), "N/A")</f>
        <v>N/A</v>
      </c>
      <c r="H2868" s="9" t="str">
        <f>IF(AND(Table13[[#This Row],[Call Sign]]&lt;&gt;"N/A", Table13[[#This Row],[Call Sign]]&lt;&gt;"Pending"), "Y", "N")</f>
        <v>N</v>
      </c>
      <c r="I2868" s="10" t="str" cm="1">
        <f t="array" ref="I28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8" s="6" t="str" cm="1">
        <f t="array" ref="J2868">IF(IFERROR(VLOOKUP(VALUE(Table13[[#This Row],[County FIPS]]), IFERROR(IF(VALUE([1]!New_Leases[#Data])=0, "Pending", VALUE([1]!New_Leases[#Data])), [1]!New_Leases[#Data]), 13, FALSE), "N")="Active", "Y", "N")</f>
        <v>N</v>
      </c>
      <c r="K2868" s="9" t="str" cm="1">
        <f t="array" ref="K28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8" s="9" t="str" cm="1">
        <f t="array" ref="L28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8" s="11" t="str" cm="1">
        <f t="array" ref="M28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8" s="9" t="str" cm="1">
        <f t="array" ref="N2868">IF(IFERROR(VLOOKUP(VALUE(Table13[[#This Row],[County FIPS]]), VALUE([1]!Assignments_of_Authorization[#Data]), 1, FALSE), "N")&lt;&gt;"N", "Y", "N")</f>
        <v>N</v>
      </c>
      <c r="O2868" s="9" t="str" cm="1">
        <f t="array" ref="O28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8" s="9" t="str" cm="1">
        <f t="array" ref="P28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8" s="9" t="str" cm="1">
        <f t="array" ref="Q28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69" spans="2:17" x14ac:dyDescent="0.25">
      <c r="B2869" s="8" t="s">
        <v>4914</v>
      </c>
      <c r="C2869" t="s">
        <v>1764</v>
      </c>
      <c r="D2869" t="s">
        <v>40</v>
      </c>
      <c r="E2869" t="s">
        <v>8</v>
      </c>
      <c r="F2869" s="4">
        <v>50948</v>
      </c>
      <c r="G2869" s="6" t="str" cm="1">
        <f t="array" ref="G2869">IFERROR(VLOOKUP(VALUE(Table13[[#This Row],[County FIPS]]), IFERROR(IF(VALUE([1]!New_Licenses[#Data])=0, "Pending", VALUE([1]!New_Licenses[#Data])), [1]!New_Licenses[#Data]), 8, FALSE), "N/A")</f>
        <v>N/A</v>
      </c>
      <c r="H2869" s="9" t="str">
        <f>IF(AND(Table13[[#This Row],[Call Sign]]&lt;&gt;"N/A", Table13[[#This Row],[Call Sign]]&lt;&gt;"Pending"), "Y", "N")</f>
        <v>N</v>
      </c>
      <c r="I2869" s="10" t="str" cm="1">
        <f t="array" ref="I28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69" s="6" t="str" cm="1">
        <f t="array" ref="J2869">IF(IFERROR(VLOOKUP(VALUE(Table13[[#This Row],[County FIPS]]), IFERROR(IF(VALUE([1]!New_Leases[#Data])=0, "Pending", VALUE([1]!New_Leases[#Data])), [1]!New_Leases[#Data]), 13, FALSE), "N")="Active", "Y", "N")</f>
        <v>N</v>
      </c>
      <c r="K2869" s="9" t="str" cm="1">
        <f t="array" ref="K28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69" s="9" t="str" cm="1">
        <f t="array" ref="L28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69" s="11" t="str" cm="1">
        <f t="array" ref="M28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69" s="9" t="str" cm="1">
        <f t="array" ref="N2869">IF(IFERROR(VLOOKUP(VALUE(Table13[[#This Row],[County FIPS]]), VALUE([1]!Assignments_of_Authorization[#Data]), 1, FALSE), "N")&lt;&gt;"N", "Y", "N")</f>
        <v>N</v>
      </c>
      <c r="O2869" s="9" t="str" cm="1">
        <f t="array" ref="O28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69" s="9" t="str" cm="1">
        <f t="array" ref="P28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69" s="9" t="str" cm="1">
        <f t="array" ref="Q28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0" spans="2:17" x14ac:dyDescent="0.25">
      <c r="B2870" s="8" t="s">
        <v>4915</v>
      </c>
      <c r="C2870" t="s">
        <v>1764</v>
      </c>
      <c r="D2870" t="s">
        <v>1363</v>
      </c>
      <c r="E2870" t="s">
        <v>6</v>
      </c>
      <c r="F2870" s="4">
        <v>2232</v>
      </c>
      <c r="G2870" s="6" t="str" cm="1">
        <f t="array" ref="G2870">IFERROR(VLOOKUP(VALUE(Table13[[#This Row],[County FIPS]]), IFERROR(IF(VALUE([1]!New_Licenses[#Data])=0, "Pending", VALUE([1]!New_Licenses[#Data])), [1]!New_Licenses[#Data]), 8, FALSE), "N/A")</f>
        <v>N/A</v>
      </c>
      <c r="H2870" s="9" t="str">
        <f>IF(AND(Table13[[#This Row],[Call Sign]]&lt;&gt;"N/A", Table13[[#This Row],[Call Sign]]&lt;&gt;"Pending"), "Y", "N")</f>
        <v>N</v>
      </c>
      <c r="I2870" s="10" t="str" cm="1">
        <f t="array" ref="I28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0" s="6" t="str" cm="1">
        <f t="array" ref="J2870">IF(IFERROR(VLOOKUP(VALUE(Table13[[#This Row],[County FIPS]]), IFERROR(IF(VALUE([1]!New_Leases[#Data])=0, "Pending", VALUE([1]!New_Leases[#Data])), [1]!New_Leases[#Data]), 13, FALSE), "N")="Active", "Y", "N")</f>
        <v>N</v>
      </c>
      <c r="K2870" s="9" t="str" cm="1">
        <f t="array" ref="K28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0" s="9" t="str" cm="1">
        <f t="array" ref="L28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0" s="11" t="str" cm="1">
        <f t="array" ref="M28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0" s="9" t="str" cm="1">
        <f t="array" ref="N2870">IF(IFERROR(VLOOKUP(VALUE(Table13[[#This Row],[County FIPS]]), VALUE([1]!Assignments_of_Authorization[#Data]), 1, FALSE), "N")&lt;&gt;"N", "Y", "N")</f>
        <v>N</v>
      </c>
      <c r="O2870" s="9" t="str" cm="1">
        <f t="array" ref="O28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0" s="9" t="str" cm="1">
        <f t="array" ref="P28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0" s="9" t="str" cm="1">
        <f t="array" ref="Q28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1" spans="2:17" x14ac:dyDescent="0.25">
      <c r="B2871" s="8" t="s">
        <v>4916</v>
      </c>
      <c r="C2871" t="s">
        <v>1764</v>
      </c>
      <c r="D2871" t="s">
        <v>1786</v>
      </c>
      <c r="E2871" t="s">
        <v>8</v>
      </c>
      <c r="F2871" s="4">
        <v>38606</v>
      </c>
      <c r="G2871" s="6" t="str" cm="1">
        <f t="array" ref="G2871">IFERROR(VLOOKUP(VALUE(Table13[[#This Row],[County FIPS]]), IFERROR(IF(VALUE([1]!New_Licenses[#Data])=0, "Pending", VALUE([1]!New_Licenses[#Data])), [1]!New_Licenses[#Data]), 8, FALSE), "N/A")</f>
        <v>N/A</v>
      </c>
      <c r="H2871" s="9" t="str">
        <f>IF(AND(Table13[[#This Row],[Call Sign]]&lt;&gt;"N/A", Table13[[#This Row],[Call Sign]]&lt;&gt;"Pending"), "Y", "N")</f>
        <v>N</v>
      </c>
      <c r="I2871" s="10" t="str" cm="1">
        <f t="array" ref="I28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1" s="6" t="str" cm="1">
        <f t="array" ref="J2871">IF(IFERROR(VLOOKUP(VALUE(Table13[[#This Row],[County FIPS]]), IFERROR(IF(VALUE([1]!New_Leases[#Data])=0, "Pending", VALUE([1]!New_Leases[#Data])), [1]!New_Leases[#Data]), 13, FALSE), "N")="Active", "Y", "N")</f>
        <v>N</v>
      </c>
      <c r="K2871" s="9" t="str" cm="1">
        <f t="array" ref="K28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1" s="9" t="str" cm="1">
        <f t="array" ref="L28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1" s="11" t="str" cm="1">
        <f t="array" ref="M28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1" s="9" t="str" cm="1">
        <f t="array" ref="N2871">IF(IFERROR(VLOOKUP(VALUE(Table13[[#This Row],[County FIPS]]), VALUE([1]!Assignments_of_Authorization[#Data]), 1, FALSE), "N")&lt;&gt;"N", "Y", "N")</f>
        <v>N</v>
      </c>
      <c r="O2871" s="9" t="str" cm="1">
        <f t="array" ref="O28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1" s="9" t="str" cm="1">
        <f t="array" ref="P28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1" s="9" t="str" cm="1">
        <f t="array" ref="Q28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2" spans="2:17" x14ac:dyDescent="0.25">
      <c r="B2872" s="8" t="s">
        <v>4917</v>
      </c>
      <c r="C2872" t="s">
        <v>1764</v>
      </c>
      <c r="D2872" t="s">
        <v>1787</v>
      </c>
      <c r="E2872" t="s">
        <v>8</v>
      </c>
      <c r="F2872" s="4">
        <v>78254</v>
      </c>
      <c r="G2872" s="6" t="str" cm="1">
        <f t="array" ref="G2872">IFERROR(VLOOKUP(VALUE(Table13[[#This Row],[County FIPS]]), IFERROR(IF(VALUE([1]!New_Licenses[#Data])=0, "Pending", VALUE([1]!New_Licenses[#Data])), [1]!New_Licenses[#Data]), 8, FALSE), "N/A")</f>
        <v>N/A</v>
      </c>
      <c r="H2872" s="9" t="str">
        <f>IF(AND(Table13[[#This Row],[Call Sign]]&lt;&gt;"N/A", Table13[[#This Row],[Call Sign]]&lt;&gt;"Pending"), "Y", "N")</f>
        <v>N</v>
      </c>
      <c r="I2872" s="10" t="str" cm="1">
        <f t="array" ref="I28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2" s="6" t="str" cm="1">
        <f t="array" ref="J2872">IF(IFERROR(VLOOKUP(VALUE(Table13[[#This Row],[County FIPS]]), IFERROR(IF(VALUE([1]!New_Leases[#Data])=0, "Pending", VALUE([1]!New_Leases[#Data])), [1]!New_Leases[#Data]), 13, FALSE), "N")="Active", "Y", "N")</f>
        <v>N</v>
      </c>
      <c r="K2872" s="9" t="str" cm="1">
        <f t="array" ref="K28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2" s="9" t="str" cm="1">
        <f t="array" ref="L28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2" s="11" t="str" cm="1">
        <f t="array" ref="M28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2" s="9" t="str" cm="1">
        <f t="array" ref="N2872">IF(IFERROR(VLOOKUP(VALUE(Table13[[#This Row],[County FIPS]]), VALUE([1]!Assignments_of_Authorization[#Data]), 1, FALSE), "N")&lt;&gt;"N", "Y", "N")</f>
        <v>N</v>
      </c>
      <c r="O2872" s="9" t="str" cm="1">
        <f t="array" ref="O28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2" s="9" t="str" cm="1">
        <f t="array" ref="P28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2" s="9" t="str" cm="1">
        <f t="array" ref="Q28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3" spans="2:17" x14ac:dyDescent="0.25">
      <c r="B2873" s="8" t="s">
        <v>4918</v>
      </c>
      <c r="C2873" t="s">
        <v>1764</v>
      </c>
      <c r="D2873" t="s">
        <v>1788</v>
      </c>
      <c r="E2873" t="s">
        <v>6</v>
      </c>
      <c r="F2873" s="4">
        <v>6608</v>
      </c>
      <c r="G2873" s="6" t="str" cm="1">
        <f t="array" ref="G2873">IFERROR(VLOOKUP(VALUE(Table13[[#This Row],[County FIPS]]), IFERROR(IF(VALUE([1]!New_Licenses[#Data])=0, "Pending", VALUE([1]!New_Licenses[#Data])), [1]!New_Licenses[#Data]), 8, FALSE), "N/A")</f>
        <v>N/A</v>
      </c>
      <c r="H2873" s="9" t="str">
        <f>IF(AND(Table13[[#This Row],[Call Sign]]&lt;&gt;"N/A", Table13[[#This Row],[Call Sign]]&lt;&gt;"Pending"), "Y", "N")</f>
        <v>N</v>
      </c>
      <c r="I2873" s="10" t="str" cm="1">
        <f t="array" ref="I28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3" s="6" t="str" cm="1">
        <f t="array" ref="J2873">IF(IFERROR(VLOOKUP(VALUE(Table13[[#This Row],[County FIPS]]), IFERROR(IF(VALUE([1]!New_Leases[#Data])=0, "Pending", VALUE([1]!New_Leases[#Data])), [1]!New_Leases[#Data]), 13, FALSE), "N")="Active", "Y", "N")</f>
        <v>N</v>
      </c>
      <c r="K2873" s="9" t="str" cm="1">
        <f t="array" ref="K28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3" s="9" t="str" cm="1">
        <f t="array" ref="L28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3" s="11" t="str" cm="1">
        <f t="array" ref="M28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3" s="9" t="str" cm="1">
        <f t="array" ref="N2873">IF(IFERROR(VLOOKUP(VALUE(Table13[[#This Row],[County FIPS]]), VALUE([1]!Assignments_of_Authorization[#Data]), 1, FALSE), "N")&lt;&gt;"N", "Y", "N")</f>
        <v>N</v>
      </c>
      <c r="O2873" s="9" t="str" cm="1">
        <f t="array" ref="O28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3" s="9" t="str" cm="1">
        <f t="array" ref="P28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3" s="9" t="str" cm="1">
        <f t="array" ref="Q28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4" spans="2:17" x14ac:dyDescent="0.25">
      <c r="B2874" s="8" t="s">
        <v>4919</v>
      </c>
      <c r="C2874" t="s">
        <v>1764</v>
      </c>
      <c r="D2874" t="s">
        <v>1789</v>
      </c>
      <c r="E2874" t="s">
        <v>8</v>
      </c>
      <c r="F2874" s="4">
        <v>26723</v>
      </c>
      <c r="G2874" s="6" t="str" cm="1">
        <f t="array" ref="G2874">IFERROR(VLOOKUP(VALUE(Table13[[#This Row],[County FIPS]]), IFERROR(IF(VALUE([1]!New_Licenses[#Data])=0, "Pending", VALUE([1]!New_Licenses[#Data])), [1]!New_Licenses[#Data]), 8, FALSE), "N/A")</f>
        <v>N/A</v>
      </c>
      <c r="H2874" s="9" t="str">
        <f>IF(AND(Table13[[#This Row],[Call Sign]]&lt;&gt;"N/A", Table13[[#This Row],[Call Sign]]&lt;&gt;"Pending"), "Y", "N")</f>
        <v>N</v>
      </c>
      <c r="I2874" s="10" t="str" cm="1">
        <f t="array" ref="I28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4" s="6" t="str" cm="1">
        <f t="array" ref="J2874">IF(IFERROR(VLOOKUP(VALUE(Table13[[#This Row],[County FIPS]]), IFERROR(IF(VALUE([1]!New_Leases[#Data])=0, "Pending", VALUE([1]!New_Leases[#Data])), [1]!New_Leases[#Data]), 13, FALSE), "N")="Active", "Y", "N")</f>
        <v>N</v>
      </c>
      <c r="K2874" s="9" t="str" cm="1">
        <f t="array" ref="K28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4" s="9" t="str" cm="1">
        <f t="array" ref="L28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4" s="11" t="str" cm="1">
        <f t="array" ref="M28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4" s="9" t="str" cm="1">
        <f t="array" ref="N2874">IF(IFERROR(VLOOKUP(VALUE(Table13[[#This Row],[County FIPS]]), VALUE([1]!Assignments_of_Authorization[#Data]), 1, FALSE), "N")&lt;&gt;"N", "Y", "N")</f>
        <v>N</v>
      </c>
      <c r="O2874" s="9" t="str" cm="1">
        <f t="array" ref="O28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4" s="9" t="str" cm="1">
        <f t="array" ref="P28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4" s="9" t="str" cm="1">
        <f t="array" ref="Q28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5" spans="2:17" x14ac:dyDescent="0.25">
      <c r="B2875" s="8" t="s">
        <v>4920</v>
      </c>
      <c r="C2875" t="s">
        <v>1764</v>
      </c>
      <c r="D2875" t="s">
        <v>1790</v>
      </c>
      <c r="E2875" t="s">
        <v>6</v>
      </c>
      <c r="F2875" s="4">
        <v>17810</v>
      </c>
      <c r="G2875" s="6" t="str" cm="1">
        <f t="array" ref="G2875">IFERROR(VLOOKUP(VALUE(Table13[[#This Row],[County FIPS]]), IFERROR(IF(VALUE([1]!New_Licenses[#Data])=0, "Pending", VALUE([1]!New_Licenses[#Data])), [1]!New_Licenses[#Data]), 8, FALSE), "N/A")</f>
        <v>N/A</v>
      </c>
      <c r="H2875" s="9" t="str">
        <f>IF(AND(Table13[[#This Row],[Call Sign]]&lt;&gt;"N/A", Table13[[#This Row],[Call Sign]]&lt;&gt;"Pending"), "Y", "N")</f>
        <v>N</v>
      </c>
      <c r="I2875" s="10" t="str" cm="1">
        <f t="array" ref="I28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5" s="6" t="str" cm="1">
        <f t="array" ref="J2875">IF(IFERROR(VLOOKUP(VALUE(Table13[[#This Row],[County FIPS]]), IFERROR(IF(VALUE([1]!New_Leases[#Data])=0, "Pending", VALUE([1]!New_Leases[#Data])), [1]!New_Leases[#Data]), 13, FALSE), "N")="Active", "Y", "N")</f>
        <v>N</v>
      </c>
      <c r="K2875" s="9" t="str" cm="1">
        <f t="array" ref="K28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5" s="9" t="str" cm="1">
        <f t="array" ref="L28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5" s="11" t="str" cm="1">
        <f t="array" ref="M28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5" s="9" t="str" cm="1">
        <f t="array" ref="N2875">IF(IFERROR(VLOOKUP(VALUE(Table13[[#This Row],[County FIPS]]), VALUE([1]!Assignments_of_Authorization[#Data]), 1, FALSE), "N")&lt;&gt;"N", "Y", "N")</f>
        <v>N</v>
      </c>
      <c r="O2875" s="9" t="str" cm="1">
        <f t="array" ref="O28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5" s="9" t="str" cm="1">
        <f t="array" ref="P28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5" s="9" t="str" cm="1">
        <f t="array" ref="Q28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6" spans="2:17" x14ac:dyDescent="0.25">
      <c r="B2876" s="8" t="s">
        <v>4921</v>
      </c>
      <c r="C2876" t="s">
        <v>1764</v>
      </c>
      <c r="D2876" t="s">
        <v>1147</v>
      </c>
      <c r="E2876" t="s">
        <v>6</v>
      </c>
      <c r="F2876" s="4">
        <v>10919</v>
      </c>
      <c r="G2876" s="6" t="str" cm="1">
        <f t="array" ref="G2876">IFERROR(VLOOKUP(VALUE(Table13[[#This Row],[County FIPS]]), IFERROR(IF(VALUE([1]!New_Licenses[#Data])=0, "Pending", VALUE([1]!New_Licenses[#Data])), [1]!New_Licenses[#Data]), 8, FALSE), "N/A")</f>
        <v>N/A</v>
      </c>
      <c r="H2876" s="9" t="str">
        <f>IF(AND(Table13[[#This Row],[Call Sign]]&lt;&gt;"N/A", Table13[[#This Row],[Call Sign]]&lt;&gt;"Pending"), "Y", "N")</f>
        <v>N</v>
      </c>
      <c r="I2876" s="10" t="str" cm="1">
        <f t="array" ref="I28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6" s="6" t="str" cm="1">
        <f t="array" ref="J2876">IF(IFERROR(VLOOKUP(VALUE(Table13[[#This Row],[County FIPS]]), IFERROR(IF(VALUE([1]!New_Leases[#Data])=0, "Pending", VALUE([1]!New_Leases[#Data])), [1]!New_Leases[#Data]), 13, FALSE), "N")="Active", "Y", "N")</f>
        <v>N</v>
      </c>
      <c r="K2876" s="9" t="str" cm="1">
        <f t="array" ref="K28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6" s="9" t="str" cm="1">
        <f t="array" ref="L28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6" s="11" t="str" cm="1">
        <f t="array" ref="M28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6" s="9" t="str" cm="1">
        <f t="array" ref="N2876">IF(IFERROR(VLOOKUP(VALUE(Table13[[#This Row],[County FIPS]]), VALUE([1]!Assignments_of_Authorization[#Data]), 1, FALSE), "N")&lt;&gt;"N", "Y", "N")</f>
        <v>N</v>
      </c>
      <c r="O2876" s="9" t="str" cm="1">
        <f t="array" ref="O28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6" s="9" t="str" cm="1">
        <f t="array" ref="P28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6" s="9" t="str" cm="1">
        <f t="array" ref="Q28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7" spans="2:17" x14ac:dyDescent="0.25">
      <c r="B2877" s="8" t="s">
        <v>4922</v>
      </c>
      <c r="C2877" t="s">
        <v>1764</v>
      </c>
      <c r="D2877" t="s">
        <v>47</v>
      </c>
      <c r="E2877" t="s">
        <v>6</v>
      </c>
      <c r="F2877" s="4">
        <v>22173</v>
      </c>
      <c r="G2877" s="6" t="str" cm="1">
        <f t="array" ref="G2877">IFERROR(VLOOKUP(VALUE(Table13[[#This Row],[County FIPS]]), IFERROR(IF(VALUE([1]!New_Licenses[#Data])=0, "Pending", VALUE([1]!New_Licenses[#Data])), [1]!New_Licenses[#Data]), 8, FALSE), "N/A")</f>
        <v>N/A</v>
      </c>
      <c r="H2877" s="9" t="str">
        <f>IF(AND(Table13[[#This Row],[Call Sign]]&lt;&gt;"N/A", Table13[[#This Row],[Call Sign]]&lt;&gt;"Pending"), "Y", "N")</f>
        <v>N</v>
      </c>
      <c r="I2877" s="10" t="str" cm="1">
        <f t="array" ref="I28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7" s="6" t="str" cm="1">
        <f t="array" ref="J2877">IF(IFERROR(VLOOKUP(VALUE(Table13[[#This Row],[County FIPS]]), IFERROR(IF(VALUE([1]!New_Leases[#Data])=0, "Pending", VALUE([1]!New_Leases[#Data])), [1]!New_Leases[#Data]), 13, FALSE), "N")="Active", "Y", "N")</f>
        <v>N</v>
      </c>
      <c r="K2877" s="9" t="str" cm="1">
        <f t="array" ref="K28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7" s="9" t="str" cm="1">
        <f t="array" ref="L28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7" s="11" t="str" cm="1">
        <f t="array" ref="M28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7" s="9" t="str" cm="1">
        <f t="array" ref="N2877">IF(IFERROR(VLOOKUP(VALUE(Table13[[#This Row],[County FIPS]]), VALUE([1]!Assignments_of_Authorization[#Data]), 1, FALSE), "N")&lt;&gt;"N", "Y", "N")</f>
        <v>N</v>
      </c>
      <c r="O2877" s="9" t="str" cm="1">
        <f t="array" ref="O28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7" s="9" t="str" cm="1">
        <f t="array" ref="P28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7" s="9" t="str" cm="1">
        <f t="array" ref="Q28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8" spans="2:17" x14ac:dyDescent="0.25">
      <c r="B2878" s="8" t="s">
        <v>4923</v>
      </c>
      <c r="C2878" t="s">
        <v>1764</v>
      </c>
      <c r="D2878" t="s">
        <v>1791</v>
      </c>
      <c r="E2878" t="s">
        <v>8</v>
      </c>
      <c r="F2878" s="4">
        <v>420959</v>
      </c>
      <c r="G2878" s="6" t="str" cm="1">
        <f t="array" ref="G2878">IFERROR(VLOOKUP(VALUE(Table13[[#This Row],[County FIPS]]), IFERROR(IF(VALUE([1]!New_Licenses[#Data])=0, "Pending", VALUE([1]!New_Licenses[#Data])), [1]!New_Licenses[#Data]), 8, FALSE), "N/A")</f>
        <v>N/A</v>
      </c>
      <c r="H2878" s="9" t="str">
        <f>IF(AND(Table13[[#This Row],[Call Sign]]&lt;&gt;"N/A", Table13[[#This Row],[Call Sign]]&lt;&gt;"Pending"), "Y", "N")</f>
        <v>N</v>
      </c>
      <c r="I2878" s="10" t="str" cm="1">
        <f t="array" ref="I28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8" s="6" t="str" cm="1">
        <f t="array" ref="J2878">IF(IFERROR(VLOOKUP(VALUE(Table13[[#This Row],[County FIPS]]), IFERROR(IF(VALUE([1]!New_Leases[#Data])=0, "Pending", VALUE([1]!New_Leases[#Data])), [1]!New_Leases[#Data]), 13, FALSE), "N")="Active", "Y", "N")</f>
        <v>N</v>
      </c>
      <c r="K2878" s="9" t="str" cm="1">
        <f t="array" ref="K28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8" s="9" t="str" cm="1">
        <f t="array" ref="L28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8" s="11" t="str" cm="1">
        <f t="array" ref="M28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8" s="9" t="str" cm="1">
        <f t="array" ref="N2878">IF(IFERROR(VLOOKUP(VALUE(Table13[[#This Row],[County FIPS]]), VALUE([1]!Assignments_of_Authorization[#Data]), 1, FALSE), "N")&lt;&gt;"N", "Y", "N")</f>
        <v>N</v>
      </c>
      <c r="O2878" s="9" t="str" cm="1">
        <f t="array" ref="O28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8" s="9" t="str" cm="1">
        <f t="array" ref="P28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8" s="9" t="str" cm="1">
        <f t="array" ref="Q28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79" spans="2:17" x14ac:dyDescent="0.25">
      <c r="B2879" s="8" t="s">
        <v>4924</v>
      </c>
      <c r="C2879" t="s">
        <v>1764</v>
      </c>
      <c r="D2879" t="s">
        <v>627</v>
      </c>
      <c r="E2879" t="s">
        <v>6</v>
      </c>
      <c r="F2879" s="4">
        <v>37596</v>
      </c>
      <c r="G2879" s="6" t="str" cm="1">
        <f t="array" ref="G2879">IFERROR(VLOOKUP(VALUE(Table13[[#This Row],[County FIPS]]), IFERROR(IF(VALUE([1]!New_Licenses[#Data])=0, "Pending", VALUE([1]!New_Licenses[#Data])), [1]!New_Licenses[#Data]), 8, FALSE), "N/A")</f>
        <v>N/A</v>
      </c>
      <c r="H2879" s="9" t="str">
        <f>IF(AND(Table13[[#This Row],[Call Sign]]&lt;&gt;"N/A", Table13[[#This Row],[Call Sign]]&lt;&gt;"Pending"), "Y", "N")</f>
        <v>N</v>
      </c>
      <c r="I2879" s="10" t="str" cm="1">
        <f t="array" ref="I28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79" s="6" t="str" cm="1">
        <f t="array" ref="J2879">IF(IFERROR(VLOOKUP(VALUE(Table13[[#This Row],[County FIPS]]), IFERROR(IF(VALUE([1]!New_Leases[#Data])=0, "Pending", VALUE([1]!New_Leases[#Data])), [1]!New_Leases[#Data]), 13, FALSE), "N")="Active", "Y", "N")</f>
        <v>N</v>
      </c>
      <c r="K2879" s="9" t="str" cm="1">
        <f t="array" ref="K28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79" s="9" t="str" cm="1">
        <f t="array" ref="L28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79" s="11" t="str" cm="1">
        <f t="array" ref="M28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79" s="9" t="str" cm="1">
        <f t="array" ref="N2879">IF(IFERROR(VLOOKUP(VALUE(Table13[[#This Row],[County FIPS]]), VALUE([1]!Assignments_of_Authorization[#Data]), 1, FALSE), "N")&lt;&gt;"N", "Y", "N")</f>
        <v>N</v>
      </c>
      <c r="O2879" s="9" t="str" cm="1">
        <f t="array" ref="O28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79" s="9" t="str" cm="1">
        <f t="array" ref="P28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79" s="9" t="str" cm="1">
        <f t="array" ref="Q28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0" spans="2:17" x14ac:dyDescent="0.25">
      <c r="B2880" s="8" t="s">
        <v>4925</v>
      </c>
      <c r="C2880" t="s">
        <v>1764</v>
      </c>
      <c r="D2880" t="s">
        <v>1792</v>
      </c>
      <c r="E2880" t="s">
        <v>6</v>
      </c>
      <c r="F2880" s="4">
        <v>11936</v>
      </c>
      <c r="G2880" s="6" t="str" cm="1">
        <f t="array" ref="G2880">IFERROR(VLOOKUP(VALUE(Table13[[#This Row],[County FIPS]]), IFERROR(IF(VALUE([1]!New_Licenses[#Data])=0, "Pending", VALUE([1]!New_Licenses[#Data])), [1]!New_Licenses[#Data]), 8, FALSE), "N/A")</f>
        <v>N/A</v>
      </c>
      <c r="H2880" s="9" t="str">
        <f>IF(AND(Table13[[#This Row],[Call Sign]]&lt;&gt;"N/A", Table13[[#This Row],[Call Sign]]&lt;&gt;"Pending"), "Y", "N")</f>
        <v>N</v>
      </c>
      <c r="I2880" s="10" t="str" cm="1">
        <f t="array" ref="I28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0" s="6" t="str" cm="1">
        <f t="array" ref="J2880">IF(IFERROR(VLOOKUP(VALUE(Table13[[#This Row],[County FIPS]]), IFERROR(IF(VALUE([1]!New_Leases[#Data])=0, "Pending", VALUE([1]!New_Leases[#Data])), [1]!New_Leases[#Data]), 13, FALSE), "N")="Active", "Y", "N")</f>
        <v>N</v>
      </c>
      <c r="K2880" s="9" t="str" cm="1">
        <f t="array" ref="K28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0" s="9" t="str" cm="1">
        <f t="array" ref="L28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0" s="11" t="str" cm="1">
        <f t="array" ref="M28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0" s="9" t="str" cm="1">
        <f t="array" ref="N2880">IF(IFERROR(VLOOKUP(VALUE(Table13[[#This Row],[County FIPS]]), VALUE([1]!Assignments_of_Authorization[#Data]), 1, FALSE), "N")&lt;&gt;"N", "Y", "N")</f>
        <v>N</v>
      </c>
      <c r="O2880" s="9" t="str" cm="1">
        <f t="array" ref="O28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0" s="9" t="str" cm="1">
        <f t="array" ref="P28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0" s="9" t="str" cm="1">
        <f t="array" ref="Q28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1" spans="2:17" x14ac:dyDescent="0.25">
      <c r="B2881" s="8" t="s">
        <v>4926</v>
      </c>
      <c r="C2881" t="s">
        <v>1764</v>
      </c>
      <c r="D2881" t="s">
        <v>51</v>
      </c>
      <c r="E2881" t="s">
        <v>6</v>
      </c>
      <c r="F2881" s="4">
        <v>13837</v>
      </c>
      <c r="G2881" s="6" t="str" cm="1">
        <f t="array" ref="G2881">IFERROR(VLOOKUP(VALUE(Table13[[#This Row],[County FIPS]]), IFERROR(IF(VALUE([1]!New_Licenses[#Data])=0, "Pending", VALUE([1]!New_Licenses[#Data])), [1]!New_Licenses[#Data]), 8, FALSE), "N/A")</f>
        <v>N/A</v>
      </c>
      <c r="H2881" s="9" t="str">
        <f>IF(AND(Table13[[#This Row],[Call Sign]]&lt;&gt;"N/A", Table13[[#This Row],[Call Sign]]&lt;&gt;"Pending"), "Y", "N")</f>
        <v>N</v>
      </c>
      <c r="I2881" s="10" t="str" cm="1">
        <f t="array" ref="I28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1" s="6" t="str" cm="1">
        <f t="array" ref="J2881">IF(IFERROR(VLOOKUP(VALUE(Table13[[#This Row],[County FIPS]]), IFERROR(IF(VALUE([1]!New_Leases[#Data])=0, "Pending", VALUE([1]!New_Leases[#Data])), [1]!New_Leases[#Data]), 13, FALSE), "N")="Active", "Y", "N")</f>
        <v>N</v>
      </c>
      <c r="K2881" s="9" t="str" cm="1">
        <f t="array" ref="K28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1" s="9" t="str" cm="1">
        <f t="array" ref="L28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1" s="11" t="str" cm="1">
        <f t="array" ref="M28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1" s="9" t="str" cm="1">
        <f t="array" ref="N2881">IF(IFERROR(VLOOKUP(VALUE(Table13[[#This Row],[County FIPS]]), VALUE([1]!Assignments_of_Authorization[#Data]), 1, FALSE), "N")&lt;&gt;"N", "Y", "N")</f>
        <v>N</v>
      </c>
      <c r="O2881" s="9" t="str" cm="1">
        <f t="array" ref="O28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1" s="9" t="str" cm="1">
        <f t="array" ref="P28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1" s="9" t="str" cm="1">
        <f t="array" ref="Q28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2" spans="2:17" x14ac:dyDescent="0.25">
      <c r="B2882" s="8" t="s">
        <v>4927</v>
      </c>
      <c r="C2882" t="s">
        <v>1764</v>
      </c>
      <c r="D2882" t="s">
        <v>1793</v>
      </c>
      <c r="E2882" t="s">
        <v>6</v>
      </c>
      <c r="F2882" s="4">
        <v>8533</v>
      </c>
      <c r="G2882" s="6" t="str" cm="1">
        <f t="array" ref="G2882">IFERROR(VLOOKUP(VALUE(Table13[[#This Row],[County FIPS]]), IFERROR(IF(VALUE([1]!New_Licenses[#Data])=0, "Pending", VALUE([1]!New_Licenses[#Data])), [1]!New_Licenses[#Data]), 8, FALSE), "N/A")</f>
        <v>N/A</v>
      </c>
      <c r="H2882" s="9" t="str">
        <f>IF(AND(Table13[[#This Row],[Call Sign]]&lt;&gt;"N/A", Table13[[#This Row],[Call Sign]]&lt;&gt;"Pending"), "Y", "N")</f>
        <v>N</v>
      </c>
      <c r="I2882" s="10" t="str" cm="1">
        <f t="array" ref="I28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2" s="6" t="str" cm="1">
        <f t="array" ref="J2882">IF(IFERROR(VLOOKUP(VALUE(Table13[[#This Row],[County FIPS]]), IFERROR(IF(VALUE([1]!New_Leases[#Data])=0, "Pending", VALUE([1]!New_Leases[#Data])), [1]!New_Leases[#Data]), 13, FALSE), "N")="Active", "Y", "N")</f>
        <v>N</v>
      </c>
      <c r="K2882" s="9" t="str" cm="1">
        <f t="array" ref="K28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2" s="9" t="str" cm="1">
        <f t="array" ref="L28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2" s="11" t="str" cm="1">
        <f t="array" ref="M28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2" s="9" t="str" cm="1">
        <f t="array" ref="N2882">IF(IFERROR(VLOOKUP(VALUE(Table13[[#This Row],[County FIPS]]), VALUE([1]!Assignments_of_Authorization[#Data]), 1, FALSE), "N")&lt;&gt;"N", "Y", "N")</f>
        <v>N</v>
      </c>
      <c r="O2882" s="9" t="str" cm="1">
        <f t="array" ref="O28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2" s="9" t="str" cm="1">
        <f t="array" ref="P28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2" s="9" t="str" cm="1">
        <f t="array" ref="Q28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3" spans="2:17" x14ac:dyDescent="0.25">
      <c r="B2883" s="8" t="s">
        <v>4928</v>
      </c>
      <c r="C2883" t="s">
        <v>1764</v>
      </c>
      <c r="D2883" t="s">
        <v>1290</v>
      </c>
      <c r="E2883" t="s">
        <v>6</v>
      </c>
      <c r="F2883" s="4">
        <v>30319</v>
      </c>
      <c r="G2883" s="6" t="str" cm="1">
        <f t="array" ref="G2883">IFERROR(VLOOKUP(VALUE(Table13[[#This Row],[County FIPS]]), IFERROR(IF(VALUE([1]!New_Licenses[#Data])=0, "Pending", VALUE([1]!New_Licenses[#Data])), [1]!New_Licenses[#Data]), 8, FALSE), "N/A")</f>
        <v>N/A</v>
      </c>
      <c r="H2883" s="9" t="str">
        <f>IF(AND(Table13[[#This Row],[Call Sign]]&lt;&gt;"N/A", Table13[[#This Row],[Call Sign]]&lt;&gt;"Pending"), "Y", "N")</f>
        <v>N</v>
      </c>
      <c r="I2883" s="10" t="str" cm="1">
        <f t="array" ref="I28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3" s="6" t="str" cm="1">
        <f t="array" ref="J2883">IF(IFERROR(VLOOKUP(VALUE(Table13[[#This Row],[County FIPS]]), IFERROR(IF(VALUE([1]!New_Leases[#Data])=0, "Pending", VALUE([1]!New_Leases[#Data])), [1]!New_Leases[#Data]), 13, FALSE), "N")="Active", "Y", "N")</f>
        <v>N</v>
      </c>
      <c r="K2883" s="9" t="str" cm="1">
        <f t="array" ref="K28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3" s="9" t="str" cm="1">
        <f t="array" ref="L28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3" s="11" t="str" cm="1">
        <f t="array" ref="M28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3" s="9" t="str" cm="1">
        <f t="array" ref="N2883">IF(IFERROR(VLOOKUP(VALUE(Table13[[#This Row],[County FIPS]]), VALUE([1]!Assignments_of_Authorization[#Data]), 1, FALSE), "N")&lt;&gt;"N", "Y", "N")</f>
        <v>N</v>
      </c>
      <c r="O2883" s="9" t="str" cm="1">
        <f t="array" ref="O28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3" s="9" t="str" cm="1">
        <f t="array" ref="P28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3" s="9" t="str" cm="1">
        <f t="array" ref="Q28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4" spans="2:17" x14ac:dyDescent="0.25">
      <c r="B2884" s="8" t="s">
        <v>4929</v>
      </c>
      <c r="C2884" t="s">
        <v>1764</v>
      </c>
      <c r="D2884" t="s">
        <v>298</v>
      </c>
      <c r="E2884" t="s">
        <v>6</v>
      </c>
      <c r="F2884" s="4">
        <v>10625</v>
      </c>
      <c r="G2884" s="6" t="str" cm="1">
        <f t="array" ref="G2884">IFERROR(VLOOKUP(VALUE(Table13[[#This Row],[County FIPS]]), IFERROR(IF(VALUE([1]!New_Licenses[#Data])=0, "Pending", VALUE([1]!New_Licenses[#Data])), [1]!New_Licenses[#Data]), 8, FALSE), "N/A")</f>
        <v>N/A</v>
      </c>
      <c r="H2884" s="9" t="str">
        <f>IF(AND(Table13[[#This Row],[Call Sign]]&lt;&gt;"N/A", Table13[[#This Row],[Call Sign]]&lt;&gt;"Pending"), "Y", "N")</f>
        <v>N</v>
      </c>
      <c r="I2884" s="10" t="str" cm="1">
        <f t="array" ref="I28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4" s="6" t="str" cm="1">
        <f t="array" ref="J2884">IF(IFERROR(VLOOKUP(VALUE(Table13[[#This Row],[County FIPS]]), IFERROR(IF(VALUE([1]!New_Leases[#Data])=0, "Pending", VALUE([1]!New_Leases[#Data])), [1]!New_Leases[#Data]), 13, FALSE), "N")="Active", "Y", "N")</f>
        <v>N</v>
      </c>
      <c r="K2884" s="9" t="str" cm="1">
        <f t="array" ref="K28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4" s="9" t="str" cm="1">
        <f t="array" ref="L28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4" s="11" t="str" cm="1">
        <f t="array" ref="M28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4" s="9" t="str" cm="1">
        <f t="array" ref="N2884">IF(IFERROR(VLOOKUP(VALUE(Table13[[#This Row],[County FIPS]]), VALUE([1]!Assignments_of_Authorization[#Data]), 1, FALSE), "N")&lt;&gt;"N", "Y", "N")</f>
        <v>N</v>
      </c>
      <c r="O2884" s="9" t="str" cm="1">
        <f t="array" ref="O28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4" s="9" t="str" cm="1">
        <f t="array" ref="P28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4" s="9" t="str" cm="1">
        <f t="array" ref="Q28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5" spans="2:17" x14ac:dyDescent="0.25">
      <c r="B2885" s="8" t="s">
        <v>4930</v>
      </c>
      <c r="C2885" t="s">
        <v>1764</v>
      </c>
      <c r="D2885" t="s">
        <v>57</v>
      </c>
      <c r="E2885" t="s">
        <v>8</v>
      </c>
      <c r="F2885" s="4">
        <v>99721</v>
      </c>
      <c r="G2885" s="6" t="str" cm="1">
        <f t="array" ref="G2885">IFERROR(VLOOKUP(VALUE(Table13[[#This Row],[County FIPS]]), IFERROR(IF(VALUE([1]!New_Licenses[#Data])=0, "Pending", VALUE([1]!New_Licenses[#Data])), [1]!New_Licenses[#Data]), 8, FALSE), "N/A")</f>
        <v>N/A</v>
      </c>
      <c r="H2885" s="9" t="str">
        <f>IF(AND(Table13[[#This Row],[Call Sign]]&lt;&gt;"N/A", Table13[[#This Row],[Call Sign]]&lt;&gt;"Pending"), "Y", "N")</f>
        <v>N</v>
      </c>
      <c r="I2885" s="10" t="str" cm="1">
        <f t="array" ref="I28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5" s="6" t="str" cm="1">
        <f t="array" ref="J2885">IF(IFERROR(VLOOKUP(VALUE(Table13[[#This Row],[County FIPS]]), IFERROR(IF(VALUE([1]!New_Leases[#Data])=0, "Pending", VALUE([1]!New_Leases[#Data])), [1]!New_Leases[#Data]), 13, FALSE), "N")="Active", "Y", "N")</f>
        <v>N</v>
      </c>
      <c r="K2885" s="9" t="str" cm="1">
        <f t="array" ref="K28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5" s="9" t="str" cm="1">
        <f t="array" ref="L28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5" s="11" t="str" cm="1">
        <f t="array" ref="M28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5" s="9" t="str" cm="1">
        <f t="array" ref="N2885">IF(IFERROR(VLOOKUP(VALUE(Table13[[#This Row],[County FIPS]]), VALUE([1]!Assignments_of_Authorization[#Data]), 1, FALSE), "N")&lt;&gt;"N", "Y", "N")</f>
        <v>N</v>
      </c>
      <c r="O2885" s="9" t="str" cm="1">
        <f t="array" ref="O28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5" s="9" t="str" cm="1">
        <f t="array" ref="P28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5" s="9" t="str" cm="1">
        <f t="array" ref="Q28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6" spans="2:17" x14ac:dyDescent="0.25">
      <c r="B2886" s="8" t="s">
        <v>4931</v>
      </c>
      <c r="C2886" t="s">
        <v>1764</v>
      </c>
      <c r="D2886" t="s">
        <v>760</v>
      </c>
      <c r="E2886" t="s">
        <v>6</v>
      </c>
      <c r="F2886" s="4">
        <v>14775</v>
      </c>
      <c r="G2886" s="6" t="str" cm="1">
        <f t="array" ref="G2886">IFERROR(VLOOKUP(VALUE(Table13[[#This Row],[County FIPS]]), IFERROR(IF(VALUE([1]!New_Licenses[#Data])=0, "Pending", VALUE([1]!New_Licenses[#Data])), [1]!New_Licenses[#Data]), 8, FALSE), "N/A")</f>
        <v>N/A</v>
      </c>
      <c r="H2886" s="9" t="str">
        <f>IF(AND(Table13[[#This Row],[Call Sign]]&lt;&gt;"N/A", Table13[[#This Row],[Call Sign]]&lt;&gt;"Pending"), "Y", "N")</f>
        <v>N</v>
      </c>
      <c r="I2886" s="10" t="str" cm="1">
        <f t="array" ref="I28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6" s="6" t="str" cm="1">
        <f t="array" ref="J2886">IF(IFERROR(VLOOKUP(VALUE(Table13[[#This Row],[County FIPS]]), IFERROR(IF(VALUE([1]!New_Leases[#Data])=0, "Pending", VALUE([1]!New_Leases[#Data])), [1]!New_Leases[#Data]), 13, FALSE), "N")="Active", "Y", "N")</f>
        <v>N</v>
      </c>
      <c r="K2886" s="9" t="str" cm="1">
        <f t="array" ref="K28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6" s="9" t="str" cm="1">
        <f t="array" ref="L28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6" s="11" t="str" cm="1">
        <f t="array" ref="M28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6" s="9" t="str" cm="1">
        <f t="array" ref="N2886">IF(IFERROR(VLOOKUP(VALUE(Table13[[#This Row],[County FIPS]]), VALUE([1]!Assignments_of_Authorization[#Data]), 1, FALSE), "N")&lt;&gt;"N", "Y", "N")</f>
        <v>N</v>
      </c>
      <c r="O2886" s="9" t="str" cm="1">
        <f t="array" ref="O28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6" s="9" t="str" cm="1">
        <f t="array" ref="P28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6" s="9" t="str" cm="1">
        <f t="array" ref="Q28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7" spans="2:17" x14ac:dyDescent="0.25">
      <c r="B2887" s="8" t="s">
        <v>4932</v>
      </c>
      <c r="C2887" t="s">
        <v>1764</v>
      </c>
      <c r="D2887" t="s">
        <v>1794</v>
      </c>
      <c r="E2887" t="s">
        <v>8</v>
      </c>
      <c r="F2887" s="4">
        <v>22945</v>
      </c>
      <c r="G2887" s="6" t="str" cm="1">
        <f t="array" ref="G2887">IFERROR(VLOOKUP(VALUE(Table13[[#This Row],[County FIPS]]), IFERROR(IF(VALUE([1]!New_Licenses[#Data])=0, "Pending", VALUE([1]!New_Licenses[#Data])), [1]!New_Licenses[#Data]), 8, FALSE), "N/A")</f>
        <v>N/A</v>
      </c>
      <c r="H2887" s="9" t="str">
        <f>IF(AND(Table13[[#This Row],[Call Sign]]&lt;&gt;"N/A", Table13[[#This Row],[Call Sign]]&lt;&gt;"Pending"), "Y", "N")</f>
        <v>N</v>
      </c>
      <c r="I2887" s="10" t="str" cm="1">
        <f t="array" ref="I28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7" s="6" t="str" cm="1">
        <f t="array" ref="J2887">IF(IFERROR(VLOOKUP(VALUE(Table13[[#This Row],[County FIPS]]), IFERROR(IF(VALUE([1]!New_Leases[#Data])=0, "Pending", VALUE([1]!New_Leases[#Data])), [1]!New_Leases[#Data]), 13, FALSE), "N")="Active", "Y", "N")</f>
        <v>N</v>
      </c>
      <c r="K2887" s="9" t="str" cm="1">
        <f t="array" ref="K28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7" s="9" t="str" cm="1">
        <f t="array" ref="L28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7" s="11" t="str" cm="1">
        <f t="array" ref="M28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7" s="9" t="str" cm="1">
        <f t="array" ref="N2887">IF(IFERROR(VLOOKUP(VALUE(Table13[[#This Row],[County FIPS]]), VALUE([1]!Assignments_of_Authorization[#Data]), 1, FALSE), "N")&lt;&gt;"N", "Y", "N")</f>
        <v>N</v>
      </c>
      <c r="O2887" s="9" t="str" cm="1">
        <f t="array" ref="O28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7" s="9" t="str" cm="1">
        <f t="array" ref="P28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7" s="9" t="str" cm="1">
        <f t="array" ref="Q28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8" spans="2:17" x14ac:dyDescent="0.25">
      <c r="B2888" s="8" t="s">
        <v>4933</v>
      </c>
      <c r="C2888" t="s">
        <v>1764</v>
      </c>
      <c r="D2888" t="s">
        <v>1294</v>
      </c>
      <c r="E2888" t="s">
        <v>6</v>
      </c>
      <c r="F2888" s="4">
        <v>12282</v>
      </c>
      <c r="G2888" s="6" t="str" cm="1">
        <f t="array" ref="G2888">IFERROR(VLOOKUP(VALUE(Table13[[#This Row],[County FIPS]]), IFERROR(IF(VALUE([1]!New_Licenses[#Data])=0, "Pending", VALUE([1]!New_Licenses[#Data])), [1]!New_Licenses[#Data]), 8, FALSE), "N/A")</f>
        <v>N/A</v>
      </c>
      <c r="H2888" s="9" t="str">
        <f>IF(AND(Table13[[#This Row],[Call Sign]]&lt;&gt;"N/A", Table13[[#This Row],[Call Sign]]&lt;&gt;"Pending"), "Y", "N")</f>
        <v>N</v>
      </c>
      <c r="I2888" s="10" t="str" cm="1">
        <f t="array" ref="I28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8" s="6" t="str" cm="1">
        <f t="array" ref="J2888">IF(IFERROR(VLOOKUP(VALUE(Table13[[#This Row],[County FIPS]]), IFERROR(IF(VALUE([1]!New_Leases[#Data])=0, "Pending", VALUE([1]!New_Leases[#Data])), [1]!New_Leases[#Data]), 13, FALSE), "N")="Active", "Y", "N")</f>
        <v>N</v>
      </c>
      <c r="K2888" s="9" t="str" cm="1">
        <f t="array" ref="K28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8" s="9" t="str" cm="1">
        <f t="array" ref="L28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8" s="11" t="str" cm="1">
        <f t="array" ref="M28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8" s="9" t="str" cm="1">
        <f t="array" ref="N2888">IF(IFERROR(VLOOKUP(VALUE(Table13[[#This Row],[County FIPS]]), VALUE([1]!Assignments_of_Authorization[#Data]), 1, FALSE), "N")&lt;&gt;"N", "Y", "N")</f>
        <v>N</v>
      </c>
      <c r="O2888" s="9" t="str" cm="1">
        <f t="array" ref="O28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8" s="9" t="str" cm="1">
        <f t="array" ref="P28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8" s="9" t="str" cm="1">
        <f t="array" ref="Q28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89" spans="2:17" x14ac:dyDescent="0.25">
      <c r="B2889" s="8" t="s">
        <v>4934</v>
      </c>
      <c r="C2889" t="s">
        <v>1764</v>
      </c>
      <c r="D2889" t="s">
        <v>1470</v>
      </c>
      <c r="E2889" t="s">
        <v>6</v>
      </c>
      <c r="F2889" s="4">
        <v>11839</v>
      </c>
      <c r="G2889" s="6" t="str" cm="1">
        <f t="array" ref="G2889">IFERROR(VLOOKUP(VALUE(Table13[[#This Row],[County FIPS]]), IFERROR(IF(VALUE([1]!New_Licenses[#Data])=0, "Pending", VALUE([1]!New_Licenses[#Data])), [1]!New_Licenses[#Data]), 8, FALSE), "N/A")</f>
        <v>N/A</v>
      </c>
      <c r="H2889" s="9" t="str">
        <f>IF(AND(Table13[[#This Row],[Call Sign]]&lt;&gt;"N/A", Table13[[#This Row],[Call Sign]]&lt;&gt;"Pending"), "Y", "N")</f>
        <v>N</v>
      </c>
      <c r="I2889" s="10" t="str" cm="1">
        <f t="array" ref="I28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89" s="6" t="str" cm="1">
        <f t="array" ref="J2889">IF(IFERROR(VLOOKUP(VALUE(Table13[[#This Row],[County FIPS]]), IFERROR(IF(VALUE([1]!New_Leases[#Data])=0, "Pending", VALUE([1]!New_Leases[#Data])), [1]!New_Leases[#Data]), 13, FALSE), "N")="Active", "Y", "N")</f>
        <v>N</v>
      </c>
      <c r="K2889" s="9" t="str" cm="1">
        <f t="array" ref="K28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89" s="9" t="str" cm="1">
        <f t="array" ref="L28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89" s="11" t="str" cm="1">
        <f t="array" ref="M28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89" s="9" t="str" cm="1">
        <f t="array" ref="N2889">IF(IFERROR(VLOOKUP(VALUE(Table13[[#This Row],[County FIPS]]), VALUE([1]!Assignments_of_Authorization[#Data]), 1, FALSE), "N")&lt;&gt;"N", "Y", "N")</f>
        <v>N</v>
      </c>
      <c r="O2889" s="9" t="str" cm="1">
        <f t="array" ref="O28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89" s="9" t="str" cm="1">
        <f t="array" ref="P28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89" s="9" t="str" cm="1">
        <f t="array" ref="Q28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0" spans="2:17" x14ac:dyDescent="0.25">
      <c r="B2890" s="8" t="s">
        <v>4935</v>
      </c>
      <c r="C2890" t="s">
        <v>1764</v>
      </c>
      <c r="D2890" t="s">
        <v>1795</v>
      </c>
      <c r="E2890" t="s">
        <v>6</v>
      </c>
      <c r="F2890" s="4">
        <v>15642</v>
      </c>
      <c r="G2890" s="6" t="str" cm="1">
        <f t="array" ref="G2890">IFERROR(VLOOKUP(VALUE(Table13[[#This Row],[County FIPS]]), IFERROR(IF(VALUE([1]!New_Licenses[#Data])=0, "Pending", VALUE([1]!New_Licenses[#Data])), [1]!New_Licenses[#Data]), 8, FALSE), "N/A")</f>
        <v>N/A</v>
      </c>
      <c r="H2890" s="9" t="str">
        <f>IF(AND(Table13[[#This Row],[Call Sign]]&lt;&gt;"N/A", Table13[[#This Row],[Call Sign]]&lt;&gt;"Pending"), "Y", "N")</f>
        <v>N</v>
      </c>
      <c r="I2890" s="10" t="str" cm="1">
        <f t="array" ref="I28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0" s="6" t="str" cm="1">
        <f t="array" ref="J2890">IF(IFERROR(VLOOKUP(VALUE(Table13[[#This Row],[County FIPS]]), IFERROR(IF(VALUE([1]!New_Leases[#Data])=0, "Pending", VALUE([1]!New_Leases[#Data])), [1]!New_Leases[#Data]), 13, FALSE), "N")="Active", "Y", "N")</f>
        <v>N</v>
      </c>
      <c r="K2890" s="9" t="str" cm="1">
        <f t="array" ref="K28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0" s="9" t="str" cm="1">
        <f t="array" ref="L28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0" s="11" t="str" cm="1">
        <f t="array" ref="M28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0" s="9" t="str" cm="1">
        <f t="array" ref="N2890">IF(IFERROR(VLOOKUP(VALUE(Table13[[#This Row],[County FIPS]]), VALUE([1]!Assignments_of_Authorization[#Data]), 1, FALSE), "N")&lt;&gt;"N", "Y", "N")</f>
        <v>N</v>
      </c>
      <c r="O2890" s="9" t="str" cm="1">
        <f t="array" ref="O28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0" s="9" t="str" cm="1">
        <f t="array" ref="P28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0" s="9" t="str" cm="1">
        <f t="array" ref="Q28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1" spans="2:17" x14ac:dyDescent="0.25">
      <c r="B2891" s="8" t="s">
        <v>4936</v>
      </c>
      <c r="C2891" t="s">
        <v>1764</v>
      </c>
      <c r="D2891" t="s">
        <v>210</v>
      </c>
      <c r="E2891" t="s">
        <v>8</v>
      </c>
      <c r="F2891" s="4">
        <v>36254</v>
      </c>
      <c r="G2891" s="6" t="str" cm="1">
        <f t="array" ref="G2891">IFERROR(VLOOKUP(VALUE(Table13[[#This Row],[County FIPS]]), IFERROR(IF(VALUE([1]!New_Licenses[#Data])=0, "Pending", VALUE([1]!New_Licenses[#Data])), [1]!New_Licenses[#Data]), 8, FALSE), "N/A")</f>
        <v>N/A</v>
      </c>
      <c r="H2891" s="9" t="str">
        <f>IF(AND(Table13[[#This Row],[Call Sign]]&lt;&gt;"N/A", Table13[[#This Row],[Call Sign]]&lt;&gt;"Pending"), "Y", "N")</f>
        <v>N</v>
      </c>
      <c r="I2891" s="10" t="str" cm="1">
        <f t="array" ref="I28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1" s="6" t="str" cm="1">
        <f t="array" ref="J2891">IF(IFERROR(VLOOKUP(VALUE(Table13[[#This Row],[County FIPS]]), IFERROR(IF(VALUE([1]!New_Leases[#Data])=0, "Pending", VALUE([1]!New_Leases[#Data])), [1]!New_Leases[#Data]), 13, FALSE), "N")="Active", "Y", "N")</f>
        <v>N</v>
      </c>
      <c r="K2891" s="9" t="str" cm="1">
        <f t="array" ref="K28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1" s="9" t="str" cm="1">
        <f t="array" ref="L28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1" s="11" t="str" cm="1">
        <f t="array" ref="M28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1" s="9" t="str" cm="1">
        <f t="array" ref="N2891">IF(IFERROR(VLOOKUP(VALUE(Table13[[#This Row],[County FIPS]]), VALUE([1]!Assignments_of_Authorization[#Data]), 1, FALSE), "N")&lt;&gt;"N", "Y", "N")</f>
        <v>N</v>
      </c>
      <c r="O2891" s="9" t="str" cm="1">
        <f t="array" ref="O28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1" s="9" t="str" cm="1">
        <f t="array" ref="P28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1" s="9" t="str" cm="1">
        <f t="array" ref="Q28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2" spans="2:17" x14ac:dyDescent="0.25">
      <c r="B2892" s="8" t="s">
        <v>4937</v>
      </c>
      <c r="C2892" t="s">
        <v>1764</v>
      </c>
      <c r="D2892" t="s">
        <v>635</v>
      </c>
      <c r="E2892" t="s">
        <v>6</v>
      </c>
      <c r="F2892" s="4">
        <v>23709</v>
      </c>
      <c r="G2892" s="6" t="str" cm="1">
        <f t="array" ref="G2892">IFERROR(VLOOKUP(VALUE(Table13[[#This Row],[County FIPS]]), IFERROR(IF(VALUE([1]!New_Licenses[#Data])=0, "Pending", VALUE([1]!New_Licenses[#Data])), [1]!New_Licenses[#Data]), 8, FALSE), "N/A")</f>
        <v>N/A</v>
      </c>
      <c r="H2892" s="9" t="str">
        <f>IF(AND(Table13[[#This Row],[Call Sign]]&lt;&gt;"N/A", Table13[[#This Row],[Call Sign]]&lt;&gt;"Pending"), "Y", "N")</f>
        <v>N</v>
      </c>
      <c r="I2892" s="10" t="str" cm="1">
        <f t="array" ref="I28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2" s="6" t="str" cm="1">
        <f t="array" ref="J2892">IF(IFERROR(VLOOKUP(VALUE(Table13[[#This Row],[County FIPS]]), IFERROR(IF(VALUE([1]!New_Leases[#Data])=0, "Pending", VALUE([1]!New_Leases[#Data])), [1]!New_Leases[#Data]), 13, FALSE), "N")="Active", "Y", "N")</f>
        <v>N</v>
      </c>
      <c r="K2892" s="9" t="str" cm="1">
        <f t="array" ref="K28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2" s="9" t="str" cm="1">
        <f t="array" ref="L28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2" s="11" t="str" cm="1">
        <f t="array" ref="M28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2" s="9" t="str" cm="1">
        <f t="array" ref="N2892">IF(IFERROR(VLOOKUP(VALUE(Table13[[#This Row],[County FIPS]]), VALUE([1]!Assignments_of_Authorization[#Data]), 1, FALSE), "N")&lt;&gt;"N", "Y", "N")</f>
        <v>N</v>
      </c>
      <c r="O2892" s="9" t="str" cm="1">
        <f t="array" ref="O28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2" s="9" t="str" cm="1">
        <f t="array" ref="P28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2" s="9" t="str" cm="1">
        <f t="array" ref="Q28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3" spans="2:17" x14ac:dyDescent="0.25">
      <c r="B2893" s="8" t="s">
        <v>4938</v>
      </c>
      <c r="C2893" t="s">
        <v>1764</v>
      </c>
      <c r="D2893" t="s">
        <v>1796</v>
      </c>
      <c r="E2893" t="s">
        <v>6</v>
      </c>
      <c r="F2893" s="4">
        <v>17608</v>
      </c>
      <c r="G2893" s="6" t="str" cm="1">
        <f t="array" ref="G2893">IFERROR(VLOOKUP(VALUE(Table13[[#This Row],[County FIPS]]), IFERROR(IF(VALUE([1]!New_Licenses[#Data])=0, "Pending", VALUE([1]!New_Licenses[#Data])), [1]!New_Licenses[#Data]), 8, FALSE), "N/A")</f>
        <v>N/A</v>
      </c>
      <c r="H2893" s="9" t="str">
        <f>IF(AND(Table13[[#This Row],[Call Sign]]&lt;&gt;"N/A", Table13[[#This Row],[Call Sign]]&lt;&gt;"Pending"), "Y", "N")</f>
        <v>N</v>
      </c>
      <c r="I2893" s="10" t="str" cm="1">
        <f t="array" ref="I28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3" s="6" t="str" cm="1">
        <f t="array" ref="J2893">IF(IFERROR(VLOOKUP(VALUE(Table13[[#This Row],[County FIPS]]), IFERROR(IF(VALUE([1]!New_Leases[#Data])=0, "Pending", VALUE([1]!New_Leases[#Data])), [1]!New_Leases[#Data]), 13, FALSE), "N")="Active", "Y", "N")</f>
        <v>N</v>
      </c>
      <c r="K2893" s="9" t="str" cm="1">
        <f t="array" ref="K28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3" s="9" t="str" cm="1">
        <f t="array" ref="L28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3" s="11" t="str" cm="1">
        <f t="array" ref="M28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3" s="9" t="str" cm="1">
        <f t="array" ref="N2893">IF(IFERROR(VLOOKUP(VALUE(Table13[[#This Row],[County FIPS]]), VALUE([1]!Assignments_of_Authorization[#Data]), 1, FALSE), "N")&lt;&gt;"N", "Y", "N")</f>
        <v>N</v>
      </c>
      <c r="O2893" s="9" t="str" cm="1">
        <f t="array" ref="O28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3" s="9" t="str" cm="1">
        <f t="array" ref="P28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3" s="9" t="str" cm="1">
        <f t="array" ref="Q28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4" spans="2:17" x14ac:dyDescent="0.25">
      <c r="B2894" s="8" t="s">
        <v>4939</v>
      </c>
      <c r="C2894" t="s">
        <v>1764</v>
      </c>
      <c r="D2894" t="s">
        <v>1797</v>
      </c>
      <c r="E2894" t="s">
        <v>6</v>
      </c>
      <c r="F2894" s="4">
        <v>60501</v>
      </c>
      <c r="G2894" s="6" t="str" cm="1">
        <f t="array" ref="G2894">IFERROR(VLOOKUP(VALUE(Table13[[#This Row],[County FIPS]]), IFERROR(IF(VALUE([1]!New_Licenses[#Data])=0, "Pending", VALUE([1]!New_Licenses[#Data])), [1]!New_Licenses[#Data]), 8, FALSE), "N/A")</f>
        <v>N/A</v>
      </c>
      <c r="H2894" s="9" t="str">
        <f>IF(AND(Table13[[#This Row],[Call Sign]]&lt;&gt;"N/A", Table13[[#This Row],[Call Sign]]&lt;&gt;"Pending"), "Y", "N")</f>
        <v>N</v>
      </c>
      <c r="I2894" s="10" t="str" cm="1">
        <f t="array" ref="I28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4" s="6" t="str" cm="1">
        <f t="array" ref="J2894">IF(IFERROR(VLOOKUP(VALUE(Table13[[#This Row],[County FIPS]]), IFERROR(IF(VALUE([1]!New_Leases[#Data])=0, "Pending", VALUE([1]!New_Leases[#Data])), [1]!New_Leases[#Data]), 13, FALSE), "N")="Active", "Y", "N")</f>
        <v>N</v>
      </c>
      <c r="K2894" s="9" t="str" cm="1">
        <f t="array" ref="K28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4" s="9" t="str" cm="1">
        <f t="array" ref="L28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4" s="11" t="str" cm="1">
        <f t="array" ref="M28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4" s="9" t="str" cm="1">
        <f t="array" ref="N2894">IF(IFERROR(VLOOKUP(VALUE(Table13[[#This Row],[County FIPS]]), VALUE([1]!Assignments_of_Authorization[#Data]), 1, FALSE), "N")&lt;&gt;"N", "Y", "N")</f>
        <v>N</v>
      </c>
      <c r="O2894" s="9" t="str" cm="1">
        <f t="array" ref="O28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4" s="9" t="str" cm="1">
        <f t="array" ref="P28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4" s="9" t="str" cm="1">
        <f t="array" ref="Q28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5" spans="2:17" x14ac:dyDescent="0.25">
      <c r="B2895" s="8" t="s">
        <v>4940</v>
      </c>
      <c r="C2895" t="s">
        <v>1764</v>
      </c>
      <c r="D2895" t="s">
        <v>1798</v>
      </c>
      <c r="E2895" t="s">
        <v>8</v>
      </c>
      <c r="F2895" s="4">
        <v>30333</v>
      </c>
      <c r="G2895" s="6" t="str" cm="1">
        <f t="array" ref="G2895">IFERROR(VLOOKUP(VALUE(Table13[[#This Row],[County FIPS]]), IFERROR(IF(VALUE([1]!New_Licenses[#Data])=0, "Pending", VALUE([1]!New_Licenses[#Data])), [1]!New_Licenses[#Data]), 8, FALSE), "N/A")</f>
        <v>N/A</v>
      </c>
      <c r="H2895" s="9" t="str">
        <f>IF(AND(Table13[[#This Row],[Call Sign]]&lt;&gt;"N/A", Table13[[#This Row],[Call Sign]]&lt;&gt;"Pending"), "Y", "N")</f>
        <v>N</v>
      </c>
      <c r="I2895" s="10" t="str" cm="1">
        <f t="array" ref="I28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5" s="6" t="str" cm="1">
        <f t="array" ref="J2895">IF(IFERROR(VLOOKUP(VALUE(Table13[[#This Row],[County FIPS]]), IFERROR(IF(VALUE([1]!New_Leases[#Data])=0, "Pending", VALUE([1]!New_Leases[#Data])), [1]!New_Leases[#Data]), 13, FALSE), "N")="Active", "Y", "N")</f>
        <v>N</v>
      </c>
      <c r="K2895" s="9" t="str" cm="1">
        <f t="array" ref="K28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5" s="9" t="str" cm="1">
        <f t="array" ref="L28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5" s="11" t="str" cm="1">
        <f t="array" ref="M28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5" s="9" t="str" cm="1">
        <f t="array" ref="N2895">IF(IFERROR(VLOOKUP(VALUE(Table13[[#This Row],[County FIPS]]), VALUE([1]!Assignments_of_Authorization[#Data]), 1, FALSE), "N")&lt;&gt;"N", "Y", "N")</f>
        <v>N</v>
      </c>
      <c r="O2895" s="9" t="str" cm="1">
        <f t="array" ref="O28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5" s="9" t="str" cm="1">
        <f t="array" ref="P28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5" s="9" t="str" cm="1">
        <f t="array" ref="Q28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6" spans="2:17" x14ac:dyDescent="0.25">
      <c r="B2896" s="8" t="s">
        <v>4941</v>
      </c>
      <c r="C2896" t="s">
        <v>1764</v>
      </c>
      <c r="D2896" t="s">
        <v>1799</v>
      </c>
      <c r="E2896" t="s">
        <v>6</v>
      </c>
      <c r="F2896" s="4">
        <v>21849</v>
      </c>
      <c r="G2896" s="6" t="str" cm="1">
        <f t="array" ref="G2896">IFERROR(VLOOKUP(VALUE(Table13[[#This Row],[County FIPS]]), IFERROR(IF(VALUE([1]!New_Licenses[#Data])=0, "Pending", VALUE([1]!New_Licenses[#Data])), [1]!New_Licenses[#Data]), 8, FALSE), "N/A")</f>
        <v>N/A</v>
      </c>
      <c r="H2896" s="9" t="str">
        <f>IF(AND(Table13[[#This Row],[Call Sign]]&lt;&gt;"N/A", Table13[[#This Row],[Call Sign]]&lt;&gt;"Pending"), "Y", "N")</f>
        <v>N</v>
      </c>
      <c r="I2896" s="10" t="str" cm="1">
        <f t="array" ref="I28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6" s="6" t="str" cm="1">
        <f t="array" ref="J2896">IF(IFERROR(VLOOKUP(VALUE(Table13[[#This Row],[County FIPS]]), IFERROR(IF(VALUE([1]!New_Leases[#Data])=0, "Pending", VALUE([1]!New_Leases[#Data])), [1]!New_Leases[#Data]), 13, FALSE), "N")="Active", "Y", "N")</f>
        <v>N</v>
      </c>
      <c r="K2896" s="9" t="str" cm="1">
        <f t="array" ref="K28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6" s="9" t="str" cm="1">
        <f t="array" ref="L28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6" s="11" t="str" cm="1">
        <f t="array" ref="M28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6" s="9" t="str" cm="1">
        <f t="array" ref="N2896">IF(IFERROR(VLOOKUP(VALUE(Table13[[#This Row],[County FIPS]]), VALUE([1]!Assignments_of_Authorization[#Data]), 1, FALSE), "N")&lt;&gt;"N", "Y", "N")</f>
        <v>N</v>
      </c>
      <c r="O2896" s="9" t="str" cm="1">
        <f t="array" ref="O28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6" s="9" t="str" cm="1">
        <f t="array" ref="P28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6" s="9" t="str" cm="1">
        <f t="array" ref="Q28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7" spans="2:17" x14ac:dyDescent="0.25">
      <c r="B2897" s="8" t="s">
        <v>4942</v>
      </c>
      <c r="C2897" t="s">
        <v>1764</v>
      </c>
      <c r="D2897" t="s">
        <v>1800</v>
      </c>
      <c r="E2897" t="s">
        <v>8</v>
      </c>
      <c r="F2897" s="4">
        <v>43010</v>
      </c>
      <c r="G2897" s="6" t="str" cm="1">
        <f t="array" ref="G2897">IFERROR(VLOOKUP(VALUE(Table13[[#This Row],[County FIPS]]), IFERROR(IF(VALUE([1]!New_Licenses[#Data])=0, "Pending", VALUE([1]!New_Licenses[#Data])), [1]!New_Licenses[#Data]), 8, FALSE), "N/A")</f>
        <v>N/A</v>
      </c>
      <c r="H2897" s="9" t="str">
        <f>IF(AND(Table13[[#This Row],[Call Sign]]&lt;&gt;"N/A", Table13[[#This Row],[Call Sign]]&lt;&gt;"Pending"), "Y", "N")</f>
        <v>N</v>
      </c>
      <c r="I2897" s="10" t="str" cm="1">
        <f t="array" ref="I28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7" s="6" t="str" cm="1">
        <f t="array" ref="J2897">IF(IFERROR(VLOOKUP(VALUE(Table13[[#This Row],[County FIPS]]), IFERROR(IF(VALUE([1]!New_Leases[#Data])=0, "Pending", VALUE([1]!New_Leases[#Data])), [1]!New_Leases[#Data]), 13, FALSE), "N")="Active", "Y", "N")</f>
        <v>N</v>
      </c>
      <c r="K2897" s="9" t="str" cm="1">
        <f t="array" ref="K28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7" s="9" t="str" cm="1">
        <f t="array" ref="L28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7" s="11" t="str" cm="1">
        <f t="array" ref="M28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7" s="9" t="str" cm="1">
        <f t="array" ref="N2897">IF(IFERROR(VLOOKUP(VALUE(Table13[[#This Row],[County FIPS]]), VALUE([1]!Assignments_of_Authorization[#Data]), 1, FALSE), "N")&lt;&gt;"N", "Y", "N")</f>
        <v>N</v>
      </c>
      <c r="O2897" s="9" t="str" cm="1">
        <f t="array" ref="O28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7" s="9" t="str" cm="1">
        <f t="array" ref="P28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7" s="9" t="str" cm="1">
        <f t="array" ref="Q28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8" spans="2:17" x14ac:dyDescent="0.25">
      <c r="B2898" s="8" t="s">
        <v>4943</v>
      </c>
      <c r="C2898" t="s">
        <v>1764</v>
      </c>
      <c r="D2898" t="s">
        <v>1801</v>
      </c>
      <c r="E2898" t="s">
        <v>8</v>
      </c>
      <c r="F2898" s="4">
        <v>482204</v>
      </c>
      <c r="G2898" s="6" t="str" cm="1">
        <f t="array" ref="G2898">IFERROR(VLOOKUP(VALUE(Table13[[#This Row],[County FIPS]]), IFERROR(IF(VALUE([1]!New_Licenses[#Data])=0, "Pending", VALUE([1]!New_Licenses[#Data])), [1]!New_Licenses[#Data]), 8, FALSE), "N/A")</f>
        <v>N/A</v>
      </c>
      <c r="H2898" s="9" t="str">
        <f>IF(AND(Table13[[#This Row],[Call Sign]]&lt;&gt;"N/A", Table13[[#This Row],[Call Sign]]&lt;&gt;"Pending"), "Y", "N")</f>
        <v>N</v>
      </c>
      <c r="I2898" s="10" t="str" cm="1">
        <f t="array" ref="I28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8" s="6" t="str" cm="1">
        <f t="array" ref="J2898">IF(IFERROR(VLOOKUP(VALUE(Table13[[#This Row],[County FIPS]]), IFERROR(IF(VALUE([1]!New_Leases[#Data])=0, "Pending", VALUE([1]!New_Leases[#Data])), [1]!New_Leases[#Data]), 13, FALSE), "N")="Active", "Y", "N")</f>
        <v>N</v>
      </c>
      <c r="K2898" s="9" t="str" cm="1">
        <f t="array" ref="K28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8" s="9" t="str" cm="1">
        <f t="array" ref="L28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8" s="11" t="str" cm="1">
        <f t="array" ref="M28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8" s="9" t="str" cm="1">
        <f t="array" ref="N2898">IF(IFERROR(VLOOKUP(VALUE(Table13[[#This Row],[County FIPS]]), VALUE([1]!Assignments_of_Authorization[#Data]), 1, FALSE), "N")&lt;&gt;"N", "Y", "N")</f>
        <v>N</v>
      </c>
      <c r="O2898" s="9" t="str" cm="1">
        <f t="array" ref="O28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8" s="9" t="str" cm="1">
        <f t="array" ref="P28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8" s="9" t="str" cm="1">
        <f t="array" ref="Q28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899" spans="2:17" x14ac:dyDescent="0.25">
      <c r="B2899" s="8" t="s">
        <v>4944</v>
      </c>
      <c r="C2899" t="s">
        <v>1764</v>
      </c>
      <c r="D2899" t="s">
        <v>167</v>
      </c>
      <c r="E2899" t="s">
        <v>8</v>
      </c>
      <c r="F2899" s="4">
        <v>33800</v>
      </c>
      <c r="G2899" s="6" t="str" cm="1">
        <f t="array" ref="G2899">IFERROR(VLOOKUP(VALUE(Table13[[#This Row],[County FIPS]]), IFERROR(IF(VALUE([1]!New_Licenses[#Data])=0, "Pending", VALUE([1]!New_Licenses[#Data])), [1]!New_Licenses[#Data]), 8, FALSE), "N/A")</f>
        <v>N/A</v>
      </c>
      <c r="H2899" s="9" t="str">
        <f>IF(AND(Table13[[#This Row],[Call Sign]]&lt;&gt;"N/A", Table13[[#This Row],[Call Sign]]&lt;&gt;"Pending"), "Y", "N")</f>
        <v>N</v>
      </c>
      <c r="I2899" s="10" t="str" cm="1">
        <f t="array" ref="I28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899" s="6" t="str" cm="1">
        <f t="array" ref="J2899">IF(IFERROR(VLOOKUP(VALUE(Table13[[#This Row],[County FIPS]]), IFERROR(IF(VALUE([1]!New_Leases[#Data])=0, "Pending", VALUE([1]!New_Leases[#Data])), [1]!New_Leases[#Data]), 13, FALSE), "N")="Active", "Y", "N")</f>
        <v>N</v>
      </c>
      <c r="K2899" s="9" t="str" cm="1">
        <f t="array" ref="K28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899" s="9" t="str" cm="1">
        <f t="array" ref="L28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899" s="11" t="str" cm="1">
        <f t="array" ref="M28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899" s="9" t="str" cm="1">
        <f t="array" ref="N2899">IF(IFERROR(VLOOKUP(VALUE(Table13[[#This Row],[County FIPS]]), VALUE([1]!Assignments_of_Authorization[#Data]), 1, FALSE), "N")&lt;&gt;"N", "Y", "N")</f>
        <v>N</v>
      </c>
      <c r="O2899" s="9" t="str" cm="1">
        <f t="array" ref="O28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899" s="9" t="str" cm="1">
        <f t="array" ref="P28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899" s="9" t="str" cm="1">
        <f t="array" ref="Q28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0" spans="2:17" x14ac:dyDescent="0.25">
      <c r="B2900" s="8" t="s">
        <v>4945</v>
      </c>
      <c r="C2900" t="s">
        <v>1764</v>
      </c>
      <c r="D2900" t="s">
        <v>1802</v>
      </c>
      <c r="E2900" t="s">
        <v>6</v>
      </c>
      <c r="F2900" s="4">
        <v>7348</v>
      </c>
      <c r="G2900" s="6" t="str" cm="1">
        <f t="array" ref="G2900">IFERROR(VLOOKUP(VALUE(Table13[[#This Row],[County FIPS]]), IFERROR(IF(VALUE([1]!New_Licenses[#Data])=0, "Pending", VALUE([1]!New_Licenses[#Data])), [1]!New_Licenses[#Data]), 8, FALSE), "N/A")</f>
        <v>N/A</v>
      </c>
      <c r="H2900" s="9" t="str">
        <f>IF(AND(Table13[[#This Row],[Call Sign]]&lt;&gt;"N/A", Table13[[#This Row],[Call Sign]]&lt;&gt;"Pending"), "Y", "N")</f>
        <v>N</v>
      </c>
      <c r="I2900" s="10" t="str" cm="1">
        <f t="array" ref="I29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0" s="6" t="str" cm="1">
        <f t="array" ref="J2900">IF(IFERROR(VLOOKUP(VALUE(Table13[[#This Row],[County FIPS]]), IFERROR(IF(VALUE([1]!New_Leases[#Data])=0, "Pending", VALUE([1]!New_Leases[#Data])), [1]!New_Leases[#Data]), 13, FALSE), "N")="Active", "Y", "N")</f>
        <v>N</v>
      </c>
      <c r="K2900" s="9" t="str" cm="1">
        <f t="array" ref="K29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0" s="9" t="str" cm="1">
        <f t="array" ref="L29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0" s="11" t="str" cm="1">
        <f t="array" ref="M29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0" s="9" t="str" cm="1">
        <f t="array" ref="N2900">IF(IFERROR(VLOOKUP(VALUE(Table13[[#This Row],[County FIPS]]), VALUE([1]!Assignments_of_Authorization[#Data]), 1, FALSE), "N")&lt;&gt;"N", "Y", "N")</f>
        <v>N</v>
      </c>
      <c r="O2900" s="9" t="str" cm="1">
        <f t="array" ref="O29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0" s="9" t="str" cm="1">
        <f t="array" ref="P29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0" s="9" t="str" cm="1">
        <f t="array" ref="Q29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1" spans="2:17" x14ac:dyDescent="0.25">
      <c r="B2901" s="8" t="s">
        <v>4946</v>
      </c>
      <c r="C2901" t="s">
        <v>1764</v>
      </c>
      <c r="D2901" t="s">
        <v>437</v>
      </c>
      <c r="E2901" t="s">
        <v>6</v>
      </c>
      <c r="F2901" s="4">
        <v>8923</v>
      </c>
      <c r="G2901" s="6" t="str" cm="1">
        <f t="array" ref="G2901">IFERROR(VLOOKUP(VALUE(Table13[[#This Row],[County FIPS]]), IFERROR(IF(VALUE([1]!New_Licenses[#Data])=0, "Pending", VALUE([1]!New_Licenses[#Data])), [1]!New_Licenses[#Data]), 8, FALSE), "N/A")</f>
        <v>N/A</v>
      </c>
      <c r="H2901" s="9" t="str">
        <f>IF(AND(Table13[[#This Row],[Call Sign]]&lt;&gt;"N/A", Table13[[#This Row],[Call Sign]]&lt;&gt;"Pending"), "Y", "N")</f>
        <v>N</v>
      </c>
      <c r="I2901" s="10" t="str" cm="1">
        <f t="array" ref="I29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1" s="6" t="str" cm="1">
        <f t="array" ref="J2901">IF(IFERROR(VLOOKUP(VALUE(Table13[[#This Row],[County FIPS]]), IFERROR(IF(VALUE([1]!New_Leases[#Data])=0, "Pending", VALUE([1]!New_Leases[#Data])), [1]!New_Leases[#Data]), 13, FALSE), "N")="Active", "Y", "N")</f>
        <v>N</v>
      </c>
      <c r="K2901" s="9" t="str" cm="1">
        <f t="array" ref="K29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1" s="9" t="str" cm="1">
        <f t="array" ref="L29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1" s="11" t="str" cm="1">
        <f t="array" ref="M29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1" s="9" t="str" cm="1">
        <f t="array" ref="N2901">IF(IFERROR(VLOOKUP(VALUE(Table13[[#This Row],[County FIPS]]), VALUE([1]!Assignments_of_Authorization[#Data]), 1, FALSE), "N")&lt;&gt;"N", "Y", "N")</f>
        <v>N</v>
      </c>
      <c r="O2901" s="9" t="str" cm="1">
        <f t="array" ref="O29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1" s="9" t="str" cm="1">
        <f t="array" ref="P29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1" s="9" t="str" cm="1">
        <f t="array" ref="Q29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2" spans="2:17" x14ac:dyDescent="0.25">
      <c r="B2902" s="8" t="s">
        <v>4947</v>
      </c>
      <c r="C2902" t="s">
        <v>1764</v>
      </c>
      <c r="D2902" t="s">
        <v>1803</v>
      </c>
      <c r="E2902" t="s">
        <v>8</v>
      </c>
      <c r="F2902" s="4">
        <v>96929</v>
      </c>
      <c r="G2902" s="6" t="str" cm="1">
        <f t="array" ref="G2902">IFERROR(VLOOKUP(VALUE(Table13[[#This Row],[County FIPS]]), IFERROR(IF(VALUE([1]!New_Licenses[#Data])=0, "Pending", VALUE([1]!New_Licenses[#Data])), [1]!New_Licenses[#Data]), 8, FALSE), "N/A")</f>
        <v>N/A</v>
      </c>
      <c r="H2902" s="9" t="str">
        <f>IF(AND(Table13[[#This Row],[Call Sign]]&lt;&gt;"N/A", Table13[[#This Row],[Call Sign]]&lt;&gt;"Pending"), "Y", "N")</f>
        <v>N</v>
      </c>
      <c r="I2902" s="10" t="str" cm="1">
        <f t="array" ref="I29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2" s="6" t="str" cm="1">
        <f t="array" ref="J2902">IF(IFERROR(VLOOKUP(VALUE(Table13[[#This Row],[County FIPS]]), IFERROR(IF(VALUE([1]!New_Leases[#Data])=0, "Pending", VALUE([1]!New_Leases[#Data])), [1]!New_Leases[#Data]), 13, FALSE), "N")="Active", "Y", "N")</f>
        <v>N</v>
      </c>
      <c r="K2902" s="9" t="str" cm="1">
        <f t="array" ref="K29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2" s="9" t="str" cm="1">
        <f t="array" ref="L29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2" s="11" t="str" cm="1">
        <f t="array" ref="M29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2" s="9" t="str" cm="1">
        <f t="array" ref="N2902">IF(IFERROR(VLOOKUP(VALUE(Table13[[#This Row],[County FIPS]]), VALUE([1]!Assignments_of_Authorization[#Data]), 1, FALSE), "N")&lt;&gt;"N", "Y", "N")</f>
        <v>N</v>
      </c>
      <c r="O2902" s="9" t="str" cm="1">
        <f t="array" ref="O29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2" s="9" t="str" cm="1">
        <f t="array" ref="P29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2" s="9" t="str" cm="1">
        <f t="array" ref="Q29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3" spans="2:17" x14ac:dyDescent="0.25">
      <c r="B2903" s="8" t="s">
        <v>4948</v>
      </c>
      <c r="C2903" t="s">
        <v>1764</v>
      </c>
      <c r="D2903" t="s">
        <v>1804</v>
      </c>
      <c r="E2903" t="s">
        <v>6</v>
      </c>
      <c r="F2903" s="4">
        <v>22650</v>
      </c>
      <c r="G2903" s="6" t="str" cm="1">
        <f t="array" ref="G2903">IFERROR(VLOOKUP(VALUE(Table13[[#This Row],[County FIPS]]), IFERROR(IF(VALUE([1]!New_Licenses[#Data])=0, "Pending", VALUE([1]!New_Licenses[#Data])), [1]!New_Licenses[#Data]), 8, FALSE), "N/A")</f>
        <v>N/A</v>
      </c>
      <c r="H2903" s="9" t="str">
        <f>IF(AND(Table13[[#This Row],[Call Sign]]&lt;&gt;"N/A", Table13[[#This Row],[Call Sign]]&lt;&gt;"Pending"), "Y", "N")</f>
        <v>N</v>
      </c>
      <c r="I2903" s="10" t="str" cm="1">
        <f t="array" ref="I29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3" s="6" t="str" cm="1">
        <f t="array" ref="J2903">IF(IFERROR(VLOOKUP(VALUE(Table13[[#This Row],[County FIPS]]), IFERROR(IF(VALUE([1]!New_Leases[#Data])=0, "Pending", VALUE([1]!New_Leases[#Data])), [1]!New_Leases[#Data]), 13, FALSE), "N")="Active", "Y", "N")</f>
        <v>N</v>
      </c>
      <c r="K2903" s="9" t="str" cm="1">
        <f t="array" ref="K29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3" s="9" t="str" cm="1">
        <f t="array" ref="L29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3" s="11" t="str" cm="1">
        <f t="array" ref="M29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3" s="9" t="str" cm="1">
        <f t="array" ref="N2903">IF(IFERROR(VLOOKUP(VALUE(Table13[[#This Row],[County FIPS]]), VALUE([1]!Assignments_of_Authorization[#Data]), 1, FALSE), "N")&lt;&gt;"N", "Y", "N")</f>
        <v>N</v>
      </c>
      <c r="O2903" s="9" t="str" cm="1">
        <f t="array" ref="O29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3" s="9" t="str" cm="1">
        <f t="array" ref="P29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3" s="9" t="str" cm="1">
        <f t="array" ref="Q29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4" spans="2:17" x14ac:dyDescent="0.25">
      <c r="B2904" s="8" t="s">
        <v>4949</v>
      </c>
      <c r="C2904" t="s">
        <v>1764</v>
      </c>
      <c r="D2904" t="s">
        <v>1180</v>
      </c>
      <c r="E2904" t="s">
        <v>6</v>
      </c>
      <c r="F2904" s="4">
        <v>83757</v>
      </c>
      <c r="G2904" s="6" t="str" cm="1">
        <f t="array" ref="G2904">IFERROR(VLOOKUP(VALUE(Table13[[#This Row],[County FIPS]]), IFERROR(IF(VALUE([1]!New_Licenses[#Data])=0, "Pending", VALUE([1]!New_Licenses[#Data])), [1]!New_Licenses[#Data]), 8, FALSE), "N/A")</f>
        <v>N/A</v>
      </c>
      <c r="H2904" s="9" t="str">
        <f>IF(AND(Table13[[#This Row],[Call Sign]]&lt;&gt;"N/A", Table13[[#This Row],[Call Sign]]&lt;&gt;"Pending"), "Y", "N")</f>
        <v>N</v>
      </c>
      <c r="I2904" s="10" t="str" cm="1">
        <f t="array" ref="I29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4" s="6" t="str" cm="1">
        <f t="array" ref="J2904">IF(IFERROR(VLOOKUP(VALUE(Table13[[#This Row],[County FIPS]]), IFERROR(IF(VALUE([1]!New_Leases[#Data])=0, "Pending", VALUE([1]!New_Leases[#Data])), [1]!New_Leases[#Data]), 13, FALSE), "N")="Active", "Y", "N")</f>
        <v>N</v>
      </c>
      <c r="K2904" s="9" t="str" cm="1">
        <f t="array" ref="K29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4" s="9" t="str" cm="1">
        <f t="array" ref="L29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4" s="11" t="str" cm="1">
        <f t="array" ref="M29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4" s="9" t="str" cm="1">
        <f t="array" ref="N2904">IF(IFERROR(VLOOKUP(VALUE(Table13[[#This Row],[County FIPS]]), VALUE([1]!Assignments_of_Authorization[#Data]), 1, FALSE), "N")&lt;&gt;"N", "Y", "N")</f>
        <v>N</v>
      </c>
      <c r="O2904" s="9" t="str" cm="1">
        <f t="array" ref="O29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4" s="9" t="str" cm="1">
        <f t="array" ref="P29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4" s="9" t="str" cm="1">
        <f t="array" ref="Q29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5" spans="2:17" x14ac:dyDescent="0.25">
      <c r="B2905" s="8" t="s">
        <v>4950</v>
      </c>
      <c r="C2905" t="s">
        <v>1764</v>
      </c>
      <c r="D2905" t="s">
        <v>63</v>
      </c>
      <c r="E2905" t="s">
        <v>6</v>
      </c>
      <c r="F2905" s="4">
        <v>25781</v>
      </c>
      <c r="G2905" s="6" t="str" cm="1">
        <f t="array" ref="G2905">IFERROR(VLOOKUP(VALUE(Table13[[#This Row],[County FIPS]]), IFERROR(IF(VALUE([1]!New_Licenses[#Data])=0, "Pending", VALUE([1]!New_Licenses[#Data])), [1]!New_Licenses[#Data]), 8, FALSE), "N/A")</f>
        <v>N/A</v>
      </c>
      <c r="H2905" s="9" t="str">
        <f>IF(AND(Table13[[#This Row],[Call Sign]]&lt;&gt;"N/A", Table13[[#This Row],[Call Sign]]&lt;&gt;"Pending"), "Y", "N")</f>
        <v>N</v>
      </c>
      <c r="I2905" s="10" t="str" cm="1">
        <f t="array" ref="I29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5" s="6" t="str" cm="1">
        <f t="array" ref="J2905">IF(IFERROR(VLOOKUP(VALUE(Table13[[#This Row],[County FIPS]]), IFERROR(IF(VALUE([1]!New_Leases[#Data])=0, "Pending", VALUE([1]!New_Leases[#Data])), [1]!New_Leases[#Data]), 13, FALSE), "N")="Active", "Y", "N")</f>
        <v>N</v>
      </c>
      <c r="K2905" s="9" t="str" cm="1">
        <f t="array" ref="K29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5" s="9" t="str" cm="1">
        <f t="array" ref="L29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5" s="11" t="str" cm="1">
        <f t="array" ref="M29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5" s="9" t="str" cm="1">
        <f t="array" ref="N2905">IF(IFERROR(VLOOKUP(VALUE(Table13[[#This Row],[County FIPS]]), VALUE([1]!Assignments_of_Authorization[#Data]), 1, FALSE), "N")&lt;&gt;"N", "Y", "N")</f>
        <v>N</v>
      </c>
      <c r="O2905" s="9" t="str" cm="1">
        <f t="array" ref="O29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5" s="9" t="str" cm="1">
        <f t="array" ref="P29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5" s="9" t="str" cm="1">
        <f t="array" ref="Q29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6" spans="2:17" x14ac:dyDescent="0.25">
      <c r="B2906" s="8" t="s">
        <v>4951</v>
      </c>
      <c r="C2906" t="s">
        <v>1764</v>
      </c>
      <c r="D2906" t="s">
        <v>170</v>
      </c>
      <c r="E2906" t="s">
        <v>6</v>
      </c>
      <c r="F2906" s="4">
        <v>21576</v>
      </c>
      <c r="G2906" s="6" t="str" cm="1">
        <f t="array" ref="G2906">IFERROR(VLOOKUP(VALUE(Table13[[#This Row],[County FIPS]]), IFERROR(IF(VALUE([1]!New_Licenses[#Data])=0, "Pending", VALUE([1]!New_Licenses[#Data])), [1]!New_Licenses[#Data]), 8, FALSE), "N/A")</f>
        <v>N/A</v>
      </c>
      <c r="H2906" s="9" t="str">
        <f>IF(AND(Table13[[#This Row],[Call Sign]]&lt;&gt;"N/A", Table13[[#This Row],[Call Sign]]&lt;&gt;"Pending"), "Y", "N")</f>
        <v>N</v>
      </c>
      <c r="I2906" s="10" t="str" cm="1">
        <f t="array" ref="I29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6" s="6" t="str" cm="1">
        <f t="array" ref="J2906">IF(IFERROR(VLOOKUP(VALUE(Table13[[#This Row],[County FIPS]]), IFERROR(IF(VALUE([1]!New_Leases[#Data])=0, "Pending", VALUE([1]!New_Leases[#Data])), [1]!New_Leases[#Data]), 13, FALSE), "N")="Active", "Y", "N")</f>
        <v>N</v>
      </c>
      <c r="K2906" s="9" t="str" cm="1">
        <f t="array" ref="K29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6" s="9" t="str" cm="1">
        <f t="array" ref="L29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6" s="11" t="str" cm="1">
        <f t="array" ref="M29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6" s="9" t="str" cm="1">
        <f t="array" ref="N2906">IF(IFERROR(VLOOKUP(VALUE(Table13[[#This Row],[County FIPS]]), VALUE([1]!Assignments_of_Authorization[#Data]), 1, FALSE), "N")&lt;&gt;"N", "Y", "N")</f>
        <v>N</v>
      </c>
      <c r="O2906" s="9" t="str" cm="1">
        <f t="array" ref="O29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6" s="9" t="str" cm="1">
        <f t="array" ref="P29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6" s="9" t="str" cm="1">
        <f t="array" ref="Q29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7" spans="2:17" x14ac:dyDescent="0.25">
      <c r="B2907" s="8" t="s">
        <v>4952</v>
      </c>
      <c r="C2907" t="s">
        <v>1764</v>
      </c>
      <c r="D2907" t="s">
        <v>1805</v>
      </c>
      <c r="E2907" t="s">
        <v>6</v>
      </c>
      <c r="F2907" s="4">
        <v>44186</v>
      </c>
      <c r="G2907" s="6" t="str" cm="1">
        <f t="array" ref="G2907">IFERROR(VLOOKUP(VALUE(Table13[[#This Row],[County FIPS]]), IFERROR(IF(VALUE([1]!New_Licenses[#Data])=0, "Pending", VALUE([1]!New_Licenses[#Data])), [1]!New_Licenses[#Data]), 8, FALSE), "N/A")</f>
        <v>N/A</v>
      </c>
      <c r="H2907" s="9" t="str">
        <f>IF(AND(Table13[[#This Row],[Call Sign]]&lt;&gt;"N/A", Table13[[#This Row],[Call Sign]]&lt;&gt;"Pending"), "Y", "N")</f>
        <v>N</v>
      </c>
      <c r="I2907" s="10" t="str" cm="1">
        <f t="array" ref="I29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7" s="6" t="str" cm="1">
        <f t="array" ref="J2907">IF(IFERROR(VLOOKUP(VALUE(Table13[[#This Row],[County FIPS]]), IFERROR(IF(VALUE([1]!New_Leases[#Data])=0, "Pending", VALUE([1]!New_Leases[#Data])), [1]!New_Leases[#Data]), 13, FALSE), "N")="Active", "Y", "N")</f>
        <v>N</v>
      </c>
      <c r="K2907" s="9" t="str" cm="1">
        <f t="array" ref="K29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7" s="9" t="str" cm="1">
        <f t="array" ref="L29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7" s="11" t="str" cm="1">
        <f t="array" ref="M29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7" s="9" t="str" cm="1">
        <f t="array" ref="N2907">IF(IFERROR(VLOOKUP(VALUE(Table13[[#This Row],[County FIPS]]), VALUE([1]!Assignments_of_Authorization[#Data]), 1, FALSE), "N")&lt;&gt;"N", "Y", "N")</f>
        <v>N</v>
      </c>
      <c r="O2907" s="9" t="str" cm="1">
        <f t="array" ref="O29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7" s="9" t="str" cm="1">
        <f t="array" ref="P29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7" s="9" t="str" cm="1">
        <f t="array" ref="Q29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8" spans="2:17" x14ac:dyDescent="0.25">
      <c r="B2908" s="8" t="s">
        <v>4953</v>
      </c>
      <c r="C2908" t="s">
        <v>1764</v>
      </c>
      <c r="D2908" t="s">
        <v>1806</v>
      </c>
      <c r="E2908" t="s">
        <v>6</v>
      </c>
      <c r="F2908" s="4">
        <v>29800</v>
      </c>
      <c r="G2908" s="6" t="str" cm="1">
        <f t="array" ref="G2908">IFERROR(VLOOKUP(VALUE(Table13[[#This Row],[County FIPS]]), IFERROR(IF(VALUE([1]!New_Licenses[#Data])=0, "Pending", VALUE([1]!New_Licenses[#Data])), [1]!New_Licenses[#Data]), 8, FALSE), "N/A")</f>
        <v>N/A</v>
      </c>
      <c r="H2908" s="9" t="str">
        <f>IF(AND(Table13[[#This Row],[Call Sign]]&lt;&gt;"N/A", Table13[[#This Row],[Call Sign]]&lt;&gt;"Pending"), "Y", "N")</f>
        <v>N</v>
      </c>
      <c r="I2908" s="10" t="str" cm="1">
        <f t="array" ref="I29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8" s="6" t="str" cm="1">
        <f t="array" ref="J2908">IF(IFERROR(VLOOKUP(VALUE(Table13[[#This Row],[County FIPS]]), IFERROR(IF(VALUE([1]!New_Leases[#Data])=0, "Pending", VALUE([1]!New_Leases[#Data])), [1]!New_Leases[#Data]), 13, FALSE), "N")="Active", "Y", "N")</f>
        <v>N</v>
      </c>
      <c r="K2908" s="9" t="str" cm="1">
        <f t="array" ref="K29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8" s="9" t="str" cm="1">
        <f t="array" ref="L29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8" s="11" t="str" cm="1">
        <f t="array" ref="M29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8" s="9" t="str" cm="1">
        <f t="array" ref="N2908">IF(IFERROR(VLOOKUP(VALUE(Table13[[#This Row],[County FIPS]]), VALUE([1]!Assignments_of_Authorization[#Data]), 1, FALSE), "N")&lt;&gt;"N", "Y", "N")</f>
        <v>N</v>
      </c>
      <c r="O2908" s="9" t="str" cm="1">
        <f t="array" ref="O29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8" s="9" t="str" cm="1">
        <f t="array" ref="P29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8" s="9" t="str" cm="1">
        <f t="array" ref="Q29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09" spans="2:17" x14ac:dyDescent="0.25">
      <c r="B2909" s="8" t="s">
        <v>4954</v>
      </c>
      <c r="C2909" t="s">
        <v>1764</v>
      </c>
      <c r="D2909" t="s">
        <v>1807</v>
      </c>
      <c r="E2909" t="s">
        <v>6</v>
      </c>
      <c r="F2909" s="4">
        <v>17996</v>
      </c>
      <c r="G2909" s="6" t="str" cm="1">
        <f t="array" ref="G2909">IFERROR(VLOOKUP(VALUE(Table13[[#This Row],[County FIPS]]), IFERROR(IF(VALUE([1]!New_Licenses[#Data])=0, "Pending", VALUE([1]!New_Licenses[#Data])), [1]!New_Licenses[#Data]), 8, FALSE), "N/A")</f>
        <v>N/A</v>
      </c>
      <c r="H2909" s="9" t="str">
        <f>IF(AND(Table13[[#This Row],[Call Sign]]&lt;&gt;"N/A", Table13[[#This Row],[Call Sign]]&lt;&gt;"Pending"), "Y", "N")</f>
        <v>N</v>
      </c>
      <c r="I2909" s="10" t="str" cm="1">
        <f t="array" ref="I29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09" s="6" t="str" cm="1">
        <f t="array" ref="J2909">IF(IFERROR(VLOOKUP(VALUE(Table13[[#This Row],[County FIPS]]), IFERROR(IF(VALUE([1]!New_Leases[#Data])=0, "Pending", VALUE([1]!New_Leases[#Data])), [1]!New_Leases[#Data]), 13, FALSE), "N")="Active", "Y", "N")</f>
        <v>N</v>
      </c>
      <c r="K2909" s="9" t="str" cm="1">
        <f t="array" ref="K29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09" s="9" t="str" cm="1">
        <f t="array" ref="L29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09" s="11" t="str" cm="1">
        <f t="array" ref="M29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09" s="9" t="str" cm="1">
        <f t="array" ref="N2909">IF(IFERROR(VLOOKUP(VALUE(Table13[[#This Row],[County FIPS]]), VALUE([1]!Assignments_of_Authorization[#Data]), 1, FALSE), "N")&lt;&gt;"N", "Y", "N")</f>
        <v>N</v>
      </c>
      <c r="O2909" s="9" t="str" cm="1">
        <f t="array" ref="O29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09" s="9" t="str" cm="1">
        <f t="array" ref="P29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09" s="9" t="str" cm="1">
        <f t="array" ref="Q29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0" spans="2:17" x14ac:dyDescent="0.25">
      <c r="B2910" s="8" t="s">
        <v>4955</v>
      </c>
      <c r="C2910" t="s">
        <v>1764</v>
      </c>
      <c r="D2910" t="s">
        <v>1808</v>
      </c>
      <c r="E2910" t="s">
        <v>8</v>
      </c>
      <c r="F2910" s="4">
        <v>140032</v>
      </c>
      <c r="G2910" s="6" t="str" cm="1">
        <f t="array" ref="G2910">IFERROR(VLOOKUP(VALUE(Table13[[#This Row],[County FIPS]]), IFERROR(IF(VALUE([1]!New_Licenses[#Data])=0, "Pending", VALUE([1]!New_Licenses[#Data])), [1]!New_Licenses[#Data]), 8, FALSE), "N/A")</f>
        <v>N/A</v>
      </c>
      <c r="H2910" s="9" t="str">
        <f>IF(AND(Table13[[#This Row],[Call Sign]]&lt;&gt;"N/A", Table13[[#This Row],[Call Sign]]&lt;&gt;"Pending"), "Y", "N")</f>
        <v>N</v>
      </c>
      <c r="I2910" s="10" t="str" cm="1">
        <f t="array" ref="I29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0" s="6" t="str" cm="1">
        <f t="array" ref="J2910">IF(IFERROR(VLOOKUP(VALUE(Table13[[#This Row],[County FIPS]]), IFERROR(IF(VALUE([1]!New_Leases[#Data])=0, "Pending", VALUE([1]!New_Leases[#Data])), [1]!New_Leases[#Data]), 13, FALSE), "N")="Active", "Y", "N")</f>
        <v>N</v>
      </c>
      <c r="K2910" s="9" t="str" cm="1">
        <f t="array" ref="K29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0" s="9" t="str" cm="1">
        <f t="array" ref="L29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0" s="11" t="str" cm="1">
        <f t="array" ref="M29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0" s="9" t="str" cm="1">
        <f t="array" ref="N2910">IF(IFERROR(VLOOKUP(VALUE(Table13[[#This Row],[County FIPS]]), VALUE([1]!Assignments_of_Authorization[#Data]), 1, FALSE), "N")&lt;&gt;"N", "Y", "N")</f>
        <v>N</v>
      </c>
      <c r="O2910" s="9" t="str" cm="1">
        <f t="array" ref="O29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0" s="9" t="str" cm="1">
        <f t="array" ref="P29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0" s="9" t="str" cm="1">
        <f t="array" ref="Q29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1" spans="2:17" x14ac:dyDescent="0.25">
      <c r="B2911" s="8" t="s">
        <v>4956</v>
      </c>
      <c r="C2911" t="s">
        <v>1764</v>
      </c>
      <c r="D2911" t="s">
        <v>707</v>
      </c>
      <c r="E2911" t="s">
        <v>8</v>
      </c>
      <c r="F2911" s="4">
        <v>156927</v>
      </c>
      <c r="G2911" s="6" t="str" cm="1">
        <f t="array" ref="G2911">IFERROR(VLOOKUP(VALUE(Table13[[#This Row],[County FIPS]]), IFERROR(IF(VALUE([1]!New_Licenses[#Data])=0, "Pending", VALUE([1]!New_Licenses[#Data])), [1]!New_Licenses[#Data]), 8, FALSE), "N/A")</f>
        <v>N/A</v>
      </c>
      <c r="H2911" s="9" t="str">
        <f>IF(AND(Table13[[#This Row],[Call Sign]]&lt;&gt;"N/A", Table13[[#This Row],[Call Sign]]&lt;&gt;"Pending"), "Y", "N")</f>
        <v>N</v>
      </c>
      <c r="I2911" s="10" t="str" cm="1">
        <f t="array" ref="I29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1" s="6" t="str" cm="1">
        <f t="array" ref="J2911">IF(IFERROR(VLOOKUP(VALUE(Table13[[#This Row],[County FIPS]]), IFERROR(IF(VALUE([1]!New_Leases[#Data])=0, "Pending", VALUE([1]!New_Leases[#Data])), [1]!New_Leases[#Data]), 13, FALSE), "N")="Active", "Y", "N")</f>
        <v>N</v>
      </c>
      <c r="K2911" s="9" t="str" cm="1">
        <f t="array" ref="K29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1" s="9" t="str" cm="1">
        <f t="array" ref="L29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1" s="11" t="str" cm="1">
        <f t="array" ref="M29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1" s="9" t="str" cm="1">
        <f t="array" ref="N2911">IF(IFERROR(VLOOKUP(VALUE(Table13[[#This Row],[County FIPS]]), VALUE([1]!Assignments_of_Authorization[#Data]), 1, FALSE), "N")&lt;&gt;"N", "Y", "N")</f>
        <v>N</v>
      </c>
      <c r="O2911" s="9" t="str" cm="1">
        <f t="array" ref="O29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1" s="9" t="str" cm="1">
        <f t="array" ref="P29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1" s="9" t="str" cm="1">
        <f t="array" ref="Q29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2" spans="2:17" x14ac:dyDescent="0.25">
      <c r="B2912" s="8" t="s">
        <v>4957</v>
      </c>
      <c r="C2912" t="s">
        <v>1764</v>
      </c>
      <c r="D2912" t="s">
        <v>1307</v>
      </c>
      <c r="E2912" t="s">
        <v>6</v>
      </c>
      <c r="F2912" s="4">
        <v>6561</v>
      </c>
      <c r="G2912" s="6" t="str" cm="1">
        <f t="array" ref="G2912">IFERROR(VLOOKUP(VALUE(Table13[[#This Row],[County FIPS]]), IFERROR(IF(VALUE([1]!New_Licenses[#Data])=0, "Pending", VALUE([1]!New_Licenses[#Data])), [1]!New_Licenses[#Data]), 8, FALSE), "N/A")</f>
        <v>N/A</v>
      </c>
      <c r="H2912" s="9" t="str">
        <f>IF(AND(Table13[[#This Row],[Call Sign]]&lt;&gt;"N/A", Table13[[#This Row],[Call Sign]]&lt;&gt;"Pending"), "Y", "N")</f>
        <v>N</v>
      </c>
      <c r="I2912" s="10" t="str" cm="1">
        <f t="array" ref="I29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2" s="6" t="str" cm="1">
        <f t="array" ref="J2912">IF(IFERROR(VLOOKUP(VALUE(Table13[[#This Row],[County FIPS]]), IFERROR(IF(VALUE([1]!New_Leases[#Data])=0, "Pending", VALUE([1]!New_Leases[#Data])), [1]!New_Leases[#Data]), 13, FALSE), "N")="Active", "Y", "N")</f>
        <v>N</v>
      </c>
      <c r="K2912" s="9" t="str" cm="1">
        <f t="array" ref="K29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2" s="9" t="str" cm="1">
        <f t="array" ref="L29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2" s="11" t="str" cm="1">
        <f t="array" ref="M29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2" s="9" t="str" cm="1">
        <f t="array" ref="N2912">IF(IFERROR(VLOOKUP(VALUE(Table13[[#This Row],[County FIPS]]), VALUE([1]!Assignments_of_Authorization[#Data]), 1, FALSE), "N")&lt;&gt;"N", "Y", "N")</f>
        <v>N</v>
      </c>
      <c r="O2912" s="9" t="str" cm="1">
        <f t="array" ref="O29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2" s="9" t="str" cm="1">
        <f t="array" ref="P29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2" s="9" t="str" cm="1">
        <f t="array" ref="Q29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3" spans="2:17" x14ac:dyDescent="0.25">
      <c r="B2913" s="8" t="s">
        <v>4958</v>
      </c>
      <c r="C2913" t="s">
        <v>1764</v>
      </c>
      <c r="D2913" t="s">
        <v>306</v>
      </c>
      <c r="E2913" t="s">
        <v>6</v>
      </c>
      <c r="F2913" s="4">
        <v>10829</v>
      </c>
      <c r="G2913" s="6" t="str" cm="1">
        <f t="array" ref="G2913">IFERROR(VLOOKUP(VALUE(Table13[[#This Row],[County FIPS]]), IFERROR(IF(VALUE([1]!New_Licenses[#Data])=0, "Pending", VALUE([1]!New_Licenses[#Data])), [1]!New_Licenses[#Data]), 8, FALSE), "N/A")</f>
        <v>N/A</v>
      </c>
      <c r="H2913" s="9" t="str">
        <f>IF(AND(Table13[[#This Row],[Call Sign]]&lt;&gt;"N/A", Table13[[#This Row],[Call Sign]]&lt;&gt;"Pending"), "Y", "N")</f>
        <v>N</v>
      </c>
      <c r="I2913" s="10" t="str" cm="1">
        <f t="array" ref="I29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3" s="6" t="str" cm="1">
        <f t="array" ref="J2913">IF(IFERROR(VLOOKUP(VALUE(Table13[[#This Row],[County FIPS]]), IFERROR(IF(VALUE([1]!New_Leases[#Data])=0, "Pending", VALUE([1]!New_Leases[#Data])), [1]!New_Leases[#Data]), 13, FALSE), "N")="Active", "Y", "N")</f>
        <v>N</v>
      </c>
      <c r="K2913" s="9" t="str" cm="1">
        <f t="array" ref="K29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3" s="9" t="str" cm="1">
        <f t="array" ref="L29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3" s="11" t="str" cm="1">
        <f t="array" ref="M29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3" s="9" t="str" cm="1">
        <f t="array" ref="N2913">IF(IFERROR(VLOOKUP(VALUE(Table13[[#This Row],[County FIPS]]), VALUE([1]!Assignments_of_Authorization[#Data]), 1, FALSE), "N")&lt;&gt;"N", "Y", "N")</f>
        <v>N</v>
      </c>
      <c r="O2913" s="9" t="str" cm="1">
        <f t="array" ref="O29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3" s="9" t="str" cm="1">
        <f t="array" ref="P29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3" s="9" t="str" cm="1">
        <f t="array" ref="Q29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4" spans="2:17" x14ac:dyDescent="0.25">
      <c r="B2914" s="8" t="s">
        <v>4959</v>
      </c>
      <c r="C2914" t="s">
        <v>1764</v>
      </c>
      <c r="D2914" t="s">
        <v>554</v>
      </c>
      <c r="E2914" t="s">
        <v>6</v>
      </c>
      <c r="F2914" s="4">
        <v>40429</v>
      </c>
      <c r="G2914" s="6" t="str" cm="1">
        <f t="array" ref="G2914">IFERROR(VLOOKUP(VALUE(Table13[[#This Row],[County FIPS]]), IFERROR(IF(VALUE([1]!New_Licenses[#Data])=0, "Pending", VALUE([1]!New_Licenses[#Data])), [1]!New_Licenses[#Data]), 8, FALSE), "N/A")</f>
        <v>N/A</v>
      </c>
      <c r="H2914" s="9" t="str">
        <f>IF(AND(Table13[[#This Row],[Call Sign]]&lt;&gt;"N/A", Table13[[#This Row],[Call Sign]]&lt;&gt;"Pending"), "Y", "N")</f>
        <v>N</v>
      </c>
      <c r="I2914" s="10" t="str" cm="1">
        <f t="array" ref="I29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4" s="6" t="str" cm="1">
        <f t="array" ref="J2914">IF(IFERROR(VLOOKUP(VALUE(Table13[[#This Row],[County FIPS]]), IFERROR(IF(VALUE([1]!New_Leases[#Data])=0, "Pending", VALUE([1]!New_Leases[#Data])), [1]!New_Leases[#Data]), 13, FALSE), "N")="Active", "Y", "N")</f>
        <v>N</v>
      </c>
      <c r="K2914" s="9" t="str" cm="1">
        <f t="array" ref="K29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4" s="9" t="str" cm="1">
        <f t="array" ref="L29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4" s="11" t="str" cm="1">
        <f t="array" ref="M29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4" s="9" t="str" cm="1">
        <f t="array" ref="N2914">IF(IFERROR(VLOOKUP(VALUE(Table13[[#This Row],[County FIPS]]), VALUE([1]!Assignments_of_Authorization[#Data]), 1, FALSE), "N")&lt;&gt;"N", "Y", "N")</f>
        <v>N</v>
      </c>
      <c r="O2914" s="9" t="str" cm="1">
        <f t="array" ref="O29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4" s="9" t="str" cm="1">
        <f t="array" ref="P29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4" s="9" t="str" cm="1">
        <f t="array" ref="Q29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5" spans="2:17" x14ac:dyDescent="0.25">
      <c r="B2915" s="8" t="s">
        <v>4960</v>
      </c>
      <c r="C2915" t="s">
        <v>1764</v>
      </c>
      <c r="D2915" t="s">
        <v>459</v>
      </c>
      <c r="E2915" t="s">
        <v>8</v>
      </c>
      <c r="F2915" s="4">
        <v>40727</v>
      </c>
      <c r="G2915" s="6" t="str" cm="1">
        <f t="array" ref="G2915">IFERROR(VLOOKUP(VALUE(Table13[[#This Row],[County FIPS]]), IFERROR(IF(VALUE([1]!New_Licenses[#Data])=0, "Pending", VALUE([1]!New_Licenses[#Data])), [1]!New_Licenses[#Data]), 8, FALSE), "N/A")</f>
        <v>N/A</v>
      </c>
      <c r="H2915" s="9" t="str">
        <f>IF(AND(Table13[[#This Row],[Call Sign]]&lt;&gt;"N/A", Table13[[#This Row],[Call Sign]]&lt;&gt;"Pending"), "Y", "N")</f>
        <v>N</v>
      </c>
      <c r="I2915" s="10" t="str" cm="1">
        <f t="array" ref="I29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5" s="6" t="str" cm="1">
        <f t="array" ref="J2915">IF(IFERROR(VLOOKUP(VALUE(Table13[[#This Row],[County FIPS]]), IFERROR(IF(VALUE([1]!New_Leases[#Data])=0, "Pending", VALUE([1]!New_Leases[#Data])), [1]!New_Leases[#Data]), 13, FALSE), "N")="Active", "Y", "N")</f>
        <v>N</v>
      </c>
      <c r="K2915" s="9" t="str" cm="1">
        <f t="array" ref="K29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5" s="9" t="str" cm="1">
        <f t="array" ref="L29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5" s="11" t="str" cm="1">
        <f t="array" ref="M29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5" s="9" t="str" cm="1">
        <f t="array" ref="N2915">IF(IFERROR(VLOOKUP(VALUE(Table13[[#This Row],[County FIPS]]), VALUE([1]!Assignments_of_Authorization[#Data]), 1, FALSE), "N")&lt;&gt;"N", "Y", "N")</f>
        <v>N</v>
      </c>
      <c r="O2915" s="9" t="str" cm="1">
        <f t="array" ref="O29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5" s="9" t="str" cm="1">
        <f t="array" ref="P29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5" s="9" t="str" cm="1">
        <f t="array" ref="Q29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6" spans="2:17" x14ac:dyDescent="0.25">
      <c r="B2916" s="8" t="s">
        <v>4961</v>
      </c>
      <c r="C2916" t="s">
        <v>1764</v>
      </c>
      <c r="D2916" t="s">
        <v>71</v>
      </c>
      <c r="E2916" t="s">
        <v>6</v>
      </c>
      <c r="F2916" s="4">
        <v>53935</v>
      </c>
      <c r="G2916" s="6" t="str" cm="1">
        <f t="array" ref="G2916">IFERROR(VLOOKUP(VALUE(Table13[[#This Row],[County FIPS]]), IFERROR(IF(VALUE([1]!New_Licenses[#Data])=0, "Pending", VALUE([1]!New_Licenses[#Data])), [1]!New_Licenses[#Data]), 8, FALSE), "N/A")</f>
        <v>N/A</v>
      </c>
      <c r="H2916" s="9" t="str">
        <f>IF(AND(Table13[[#This Row],[Call Sign]]&lt;&gt;"N/A", Table13[[#This Row],[Call Sign]]&lt;&gt;"Pending"), "Y", "N")</f>
        <v>N</v>
      </c>
      <c r="I2916" s="10" t="str" cm="1">
        <f t="array" ref="I29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6" s="6" t="str" cm="1">
        <f t="array" ref="J2916">IF(IFERROR(VLOOKUP(VALUE(Table13[[#This Row],[County FIPS]]), IFERROR(IF(VALUE([1]!New_Leases[#Data])=0, "Pending", VALUE([1]!New_Leases[#Data])), [1]!New_Leases[#Data]), 13, FALSE), "N")="Active", "Y", "N")</f>
        <v>N</v>
      </c>
      <c r="K2916" s="9" t="str" cm="1">
        <f t="array" ref="K29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6" s="9" t="str" cm="1">
        <f t="array" ref="L29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6" s="11" t="str" cm="1">
        <f t="array" ref="M29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6" s="9" t="str" cm="1">
        <f t="array" ref="N2916">IF(IFERROR(VLOOKUP(VALUE(Table13[[#This Row],[County FIPS]]), VALUE([1]!Assignments_of_Authorization[#Data]), 1, FALSE), "N")&lt;&gt;"N", "Y", "N")</f>
        <v>N</v>
      </c>
      <c r="O2916" s="9" t="str" cm="1">
        <f t="array" ref="O29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6" s="9" t="str" cm="1">
        <f t="array" ref="P29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6" s="9" t="str" cm="1">
        <f t="array" ref="Q29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7" spans="2:17" x14ac:dyDescent="0.25">
      <c r="B2917" s="8" t="s">
        <v>4962</v>
      </c>
      <c r="C2917" t="s">
        <v>1764</v>
      </c>
      <c r="D2917" t="s">
        <v>1477</v>
      </c>
      <c r="E2917" t="s">
        <v>6</v>
      </c>
      <c r="F2917" s="4">
        <v>18477</v>
      </c>
      <c r="G2917" s="6" t="str" cm="1">
        <f t="array" ref="G2917">IFERROR(VLOOKUP(VALUE(Table13[[#This Row],[County FIPS]]), IFERROR(IF(VALUE([1]!New_Licenses[#Data])=0, "Pending", VALUE([1]!New_Licenses[#Data])), [1]!New_Licenses[#Data]), 8, FALSE), "N/A")</f>
        <v>N/A</v>
      </c>
      <c r="H2917" s="9" t="str">
        <f>IF(AND(Table13[[#This Row],[Call Sign]]&lt;&gt;"N/A", Table13[[#This Row],[Call Sign]]&lt;&gt;"Pending"), "Y", "N")</f>
        <v>N</v>
      </c>
      <c r="I2917" s="10" t="str" cm="1">
        <f t="array" ref="I29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7" s="6" t="str" cm="1">
        <f t="array" ref="J2917">IF(IFERROR(VLOOKUP(VALUE(Table13[[#This Row],[County FIPS]]), IFERROR(IF(VALUE([1]!New_Leases[#Data])=0, "Pending", VALUE([1]!New_Leases[#Data])), [1]!New_Leases[#Data]), 13, FALSE), "N")="Active", "Y", "N")</f>
        <v>N</v>
      </c>
      <c r="K2917" s="9" t="str" cm="1">
        <f t="array" ref="K29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7" s="9" t="str" cm="1">
        <f t="array" ref="L29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7" s="11" t="str" cm="1">
        <f t="array" ref="M29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7" s="9" t="str" cm="1">
        <f t="array" ref="N2917">IF(IFERROR(VLOOKUP(VALUE(Table13[[#This Row],[County FIPS]]), VALUE([1]!Assignments_of_Authorization[#Data]), 1, FALSE), "N")&lt;&gt;"N", "Y", "N")</f>
        <v>N</v>
      </c>
      <c r="O2917" s="9" t="str" cm="1">
        <f t="array" ref="O29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7" s="9" t="str" cm="1">
        <f t="array" ref="P29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7" s="9" t="str" cm="1">
        <f t="array" ref="Q29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8" spans="2:17" x14ac:dyDescent="0.25">
      <c r="B2918" s="8" t="s">
        <v>4963</v>
      </c>
      <c r="C2918" t="s">
        <v>1764</v>
      </c>
      <c r="D2918" t="s">
        <v>1733</v>
      </c>
      <c r="E2918" t="s">
        <v>6</v>
      </c>
      <c r="F2918" s="4">
        <v>36130</v>
      </c>
      <c r="G2918" s="6" t="str" cm="1">
        <f t="array" ref="G2918">IFERROR(VLOOKUP(VALUE(Table13[[#This Row],[County FIPS]]), IFERROR(IF(VALUE([1]!New_Licenses[#Data])=0, "Pending", VALUE([1]!New_Licenses[#Data])), [1]!New_Licenses[#Data]), 8, FALSE), "N/A")</f>
        <v>N/A</v>
      </c>
      <c r="H2918" s="9" t="str">
        <f>IF(AND(Table13[[#This Row],[Call Sign]]&lt;&gt;"N/A", Table13[[#This Row],[Call Sign]]&lt;&gt;"Pending"), "Y", "N")</f>
        <v>N</v>
      </c>
      <c r="I2918" s="10" t="str" cm="1">
        <f t="array" ref="I29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8" s="6" t="str" cm="1">
        <f t="array" ref="J2918">IF(IFERROR(VLOOKUP(VALUE(Table13[[#This Row],[County FIPS]]), IFERROR(IF(VALUE([1]!New_Leases[#Data])=0, "Pending", VALUE([1]!New_Leases[#Data])), [1]!New_Leases[#Data]), 13, FALSE), "N")="Active", "Y", "N")</f>
        <v>N</v>
      </c>
      <c r="K2918" s="9" t="str" cm="1">
        <f t="array" ref="K29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8" s="9" t="str" cm="1">
        <f t="array" ref="L29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8" s="11" t="str" cm="1">
        <f t="array" ref="M29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8" s="9" t="str" cm="1">
        <f t="array" ref="N2918">IF(IFERROR(VLOOKUP(VALUE(Table13[[#This Row],[County FIPS]]), VALUE([1]!Assignments_of_Authorization[#Data]), 1, FALSE), "N")&lt;&gt;"N", "Y", "N")</f>
        <v>N</v>
      </c>
      <c r="O2918" s="9" t="str" cm="1">
        <f t="array" ref="O29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8" s="9" t="str" cm="1">
        <f t="array" ref="P29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8" s="9" t="str" cm="1">
        <f t="array" ref="Q29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19" spans="2:17" x14ac:dyDescent="0.25">
      <c r="B2919" s="8" t="s">
        <v>4964</v>
      </c>
      <c r="C2919" t="s">
        <v>1764</v>
      </c>
      <c r="D2919" t="s">
        <v>1809</v>
      </c>
      <c r="E2919" t="s">
        <v>6</v>
      </c>
      <c r="F2919" s="4">
        <v>28290</v>
      </c>
      <c r="G2919" s="6" t="str" cm="1">
        <f t="array" ref="G2919">IFERROR(VLOOKUP(VALUE(Table13[[#This Row],[County FIPS]]), IFERROR(IF(VALUE([1]!New_Licenses[#Data])=0, "Pending", VALUE([1]!New_Licenses[#Data])), [1]!New_Licenses[#Data]), 8, FALSE), "N/A")</f>
        <v>N/A</v>
      </c>
      <c r="H2919" s="9" t="str">
        <f>IF(AND(Table13[[#This Row],[Call Sign]]&lt;&gt;"N/A", Table13[[#This Row],[Call Sign]]&lt;&gt;"Pending"), "Y", "N")</f>
        <v>N</v>
      </c>
      <c r="I2919" s="10" t="str" cm="1">
        <f t="array" ref="I29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19" s="6" t="str" cm="1">
        <f t="array" ref="J2919">IF(IFERROR(VLOOKUP(VALUE(Table13[[#This Row],[County FIPS]]), IFERROR(IF(VALUE([1]!New_Leases[#Data])=0, "Pending", VALUE([1]!New_Leases[#Data])), [1]!New_Leases[#Data]), 13, FALSE), "N")="Active", "Y", "N")</f>
        <v>N</v>
      </c>
      <c r="K2919" s="9" t="str" cm="1">
        <f t="array" ref="K29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19" s="9" t="str" cm="1">
        <f t="array" ref="L29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19" s="11" t="str" cm="1">
        <f t="array" ref="M29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19" s="9" t="str" cm="1">
        <f t="array" ref="N2919">IF(IFERROR(VLOOKUP(VALUE(Table13[[#This Row],[County FIPS]]), VALUE([1]!Assignments_of_Authorization[#Data]), 1, FALSE), "N")&lt;&gt;"N", "Y", "N")</f>
        <v>N</v>
      </c>
      <c r="O2919" s="9" t="str" cm="1">
        <f t="array" ref="O29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19" s="9" t="str" cm="1">
        <f t="array" ref="P29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19" s="9" t="str" cm="1">
        <f t="array" ref="Q29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0" spans="2:17" x14ac:dyDescent="0.25">
      <c r="B2920" s="8" t="s">
        <v>4965</v>
      </c>
      <c r="C2920" t="s">
        <v>1764</v>
      </c>
      <c r="D2920" t="s">
        <v>849</v>
      </c>
      <c r="E2920" t="s">
        <v>8</v>
      </c>
      <c r="F2920" s="4">
        <v>70045</v>
      </c>
      <c r="G2920" s="6" t="str" cm="1">
        <f t="array" ref="G2920">IFERROR(VLOOKUP(VALUE(Table13[[#This Row],[County FIPS]]), IFERROR(IF(VALUE([1]!New_Licenses[#Data])=0, "Pending", VALUE([1]!New_Licenses[#Data])), [1]!New_Licenses[#Data]), 8, FALSE), "N/A")</f>
        <v>N/A</v>
      </c>
      <c r="H2920" s="9" t="str">
        <f>IF(AND(Table13[[#This Row],[Call Sign]]&lt;&gt;"N/A", Table13[[#This Row],[Call Sign]]&lt;&gt;"Pending"), "Y", "N")</f>
        <v>N</v>
      </c>
      <c r="I2920" s="10" t="str" cm="1">
        <f t="array" ref="I29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0" s="6" t="str" cm="1">
        <f t="array" ref="J2920">IF(IFERROR(VLOOKUP(VALUE(Table13[[#This Row],[County FIPS]]), IFERROR(IF(VALUE([1]!New_Leases[#Data])=0, "Pending", VALUE([1]!New_Leases[#Data])), [1]!New_Leases[#Data]), 13, FALSE), "N")="Active", "Y", "N")</f>
        <v>N</v>
      </c>
      <c r="K2920" s="9" t="str" cm="1">
        <f t="array" ref="K29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0" s="9" t="str" cm="1">
        <f t="array" ref="L29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0" s="11" t="str" cm="1">
        <f t="array" ref="M29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0" s="9" t="str" cm="1">
        <f t="array" ref="N2920">IF(IFERROR(VLOOKUP(VALUE(Table13[[#This Row],[County FIPS]]), VALUE([1]!Assignments_of_Authorization[#Data]), 1, FALSE), "N")&lt;&gt;"N", "Y", "N")</f>
        <v>N</v>
      </c>
      <c r="O2920" s="9" t="str" cm="1">
        <f t="array" ref="O29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0" s="9" t="str" cm="1">
        <f t="array" ref="P29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0" s="9" t="str" cm="1">
        <f t="array" ref="Q29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1" spans="2:17" x14ac:dyDescent="0.25">
      <c r="B2921" s="8" t="s">
        <v>4966</v>
      </c>
      <c r="C2921" t="s">
        <v>1764</v>
      </c>
      <c r="D2921" t="s">
        <v>1810</v>
      </c>
      <c r="E2921" t="s">
        <v>8</v>
      </c>
      <c r="F2921" s="4">
        <v>159467</v>
      </c>
      <c r="G2921" s="6" t="str" cm="1">
        <f t="array" ref="G2921">IFERROR(VLOOKUP(VALUE(Table13[[#This Row],[County FIPS]]), IFERROR(IF(VALUE([1]!New_Licenses[#Data])=0, "Pending", VALUE([1]!New_Licenses[#Data])), [1]!New_Licenses[#Data]), 8, FALSE), "N/A")</f>
        <v>N/A</v>
      </c>
      <c r="H2921" s="9" t="str">
        <f>IF(AND(Table13[[#This Row],[Call Sign]]&lt;&gt;"N/A", Table13[[#This Row],[Call Sign]]&lt;&gt;"Pending"), "Y", "N")</f>
        <v>N</v>
      </c>
      <c r="I2921" s="10" t="str" cm="1">
        <f t="array" ref="I29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1" s="6" t="str" cm="1">
        <f t="array" ref="J2921">IF(IFERROR(VLOOKUP(VALUE(Table13[[#This Row],[County FIPS]]), IFERROR(IF(VALUE([1]!New_Leases[#Data])=0, "Pending", VALUE([1]!New_Leases[#Data])), [1]!New_Leases[#Data]), 13, FALSE), "N")="Active", "Y", "N")</f>
        <v>N</v>
      </c>
      <c r="K2921" s="9" t="str" cm="1">
        <f t="array" ref="K29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1" s="9" t="str" cm="1">
        <f t="array" ref="L29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1" s="11" t="str" cm="1">
        <f t="array" ref="M29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1" s="9" t="str" cm="1">
        <f t="array" ref="N2921">IF(IFERROR(VLOOKUP(VALUE(Table13[[#This Row],[County FIPS]]), VALUE([1]!Assignments_of_Authorization[#Data]), 1, FALSE), "N")&lt;&gt;"N", "Y", "N")</f>
        <v>N</v>
      </c>
      <c r="O2921" s="9" t="str" cm="1">
        <f t="array" ref="O29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1" s="9" t="str" cm="1">
        <f t="array" ref="P29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1" s="9" t="str" cm="1">
        <f t="array" ref="Q29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2" spans="2:17" x14ac:dyDescent="0.25">
      <c r="B2922" s="8" t="s">
        <v>4967</v>
      </c>
      <c r="C2922" t="s">
        <v>1764</v>
      </c>
      <c r="D2922" t="s">
        <v>1811</v>
      </c>
      <c r="E2922" t="s">
        <v>8</v>
      </c>
      <c r="F2922" s="4">
        <v>6657</v>
      </c>
      <c r="G2922" s="6" t="str" cm="1">
        <f t="array" ref="G2922">IFERROR(VLOOKUP(VALUE(Table13[[#This Row],[County FIPS]]), IFERROR(IF(VALUE([1]!New_Licenses[#Data])=0, "Pending", VALUE([1]!New_Licenses[#Data])), [1]!New_Licenses[#Data]), 8, FALSE), "N/A")</f>
        <v>N/A</v>
      </c>
      <c r="H2922" s="9" t="str">
        <f>IF(AND(Table13[[#This Row],[Call Sign]]&lt;&gt;"N/A", Table13[[#This Row],[Call Sign]]&lt;&gt;"Pending"), "Y", "N")</f>
        <v>N</v>
      </c>
      <c r="I2922" s="10" t="str" cm="1">
        <f t="array" ref="I29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2" s="6" t="str" cm="1">
        <f t="array" ref="J2922">IF(IFERROR(VLOOKUP(VALUE(Table13[[#This Row],[County FIPS]]), IFERROR(IF(VALUE([1]!New_Leases[#Data])=0, "Pending", VALUE([1]!New_Leases[#Data])), [1]!New_Leases[#Data]), 13, FALSE), "N")="Active", "Y", "N")</f>
        <v>N</v>
      </c>
      <c r="K2922" s="9" t="str" cm="1">
        <f t="array" ref="K29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2" s="9" t="str" cm="1">
        <f t="array" ref="L29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2" s="11" t="str" cm="1">
        <f t="array" ref="M29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2" s="9" t="str" cm="1">
        <f t="array" ref="N2922">IF(IFERROR(VLOOKUP(VALUE(Table13[[#This Row],[County FIPS]]), VALUE([1]!Assignments_of_Authorization[#Data]), 1, FALSE), "N")&lt;&gt;"N", "Y", "N")</f>
        <v>N</v>
      </c>
      <c r="O2922" s="9" t="str" cm="1">
        <f t="array" ref="O29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2" s="9" t="str" cm="1">
        <f t="array" ref="P29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2" s="9" t="str" cm="1">
        <f t="array" ref="Q29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3" spans="2:17" x14ac:dyDescent="0.25">
      <c r="B2923" s="8" t="s">
        <v>4968</v>
      </c>
      <c r="C2923" t="s">
        <v>1764</v>
      </c>
      <c r="D2923" t="s">
        <v>1812</v>
      </c>
      <c r="E2923" t="s">
        <v>8</v>
      </c>
      <c r="F2923" s="4">
        <v>17219</v>
      </c>
      <c r="G2923" s="6" t="str" cm="1">
        <f t="array" ref="G2923">IFERROR(VLOOKUP(VALUE(Table13[[#This Row],[County FIPS]]), IFERROR(IF(VALUE([1]!New_Licenses[#Data])=0, "Pending", VALUE([1]!New_Licenses[#Data])), [1]!New_Licenses[#Data]), 8, FALSE), "N/A")</f>
        <v>N/A</v>
      </c>
      <c r="H2923" s="9" t="str">
        <f>IF(AND(Table13[[#This Row],[Call Sign]]&lt;&gt;"N/A", Table13[[#This Row],[Call Sign]]&lt;&gt;"Pending"), "Y", "N")</f>
        <v>N</v>
      </c>
      <c r="I2923" s="10" t="str" cm="1">
        <f t="array" ref="I29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3" s="6" t="str" cm="1">
        <f t="array" ref="J2923">IF(IFERROR(VLOOKUP(VALUE(Table13[[#This Row],[County FIPS]]), IFERROR(IF(VALUE([1]!New_Leases[#Data])=0, "Pending", VALUE([1]!New_Leases[#Data])), [1]!New_Leases[#Data]), 13, FALSE), "N")="Active", "Y", "N")</f>
        <v>N</v>
      </c>
      <c r="K2923" s="9" t="str" cm="1">
        <f t="array" ref="K29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3" s="9" t="str" cm="1">
        <f t="array" ref="L29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3" s="11" t="str" cm="1">
        <f t="array" ref="M29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3" s="9" t="str" cm="1">
        <f t="array" ref="N2923">IF(IFERROR(VLOOKUP(VALUE(Table13[[#This Row],[County FIPS]]), VALUE([1]!Assignments_of_Authorization[#Data]), 1, FALSE), "N")&lt;&gt;"N", "Y", "N")</f>
        <v>N</v>
      </c>
      <c r="O2923" s="9" t="str" cm="1">
        <f t="array" ref="O29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3" s="9" t="str" cm="1">
        <f t="array" ref="P29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3" s="9" t="str" cm="1">
        <f t="array" ref="Q29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4" spans="2:17" x14ac:dyDescent="0.25">
      <c r="B2924" s="8" t="s">
        <v>4969</v>
      </c>
      <c r="C2924" t="s">
        <v>1764</v>
      </c>
      <c r="D2924" t="s">
        <v>1813</v>
      </c>
      <c r="E2924" t="s">
        <v>8</v>
      </c>
      <c r="F2924" s="4">
        <v>6641</v>
      </c>
      <c r="G2924" s="6" t="str" cm="1">
        <f t="array" ref="G2924">IFERROR(VLOOKUP(VALUE(Table13[[#This Row],[County FIPS]]), IFERROR(IF(VALUE([1]!New_Licenses[#Data])=0, "Pending", VALUE([1]!New_Licenses[#Data])), [1]!New_Licenses[#Data]), 8, FALSE), "N/A")</f>
        <v>N/A</v>
      </c>
      <c r="H2924" s="9" t="str">
        <f>IF(AND(Table13[[#This Row],[Call Sign]]&lt;&gt;"N/A", Table13[[#This Row],[Call Sign]]&lt;&gt;"Pending"), "Y", "N")</f>
        <v>N</v>
      </c>
      <c r="I2924" s="10" t="str" cm="1">
        <f t="array" ref="I29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4" s="6" t="str" cm="1">
        <f t="array" ref="J2924">IF(IFERROR(VLOOKUP(VALUE(Table13[[#This Row],[County FIPS]]), IFERROR(IF(VALUE([1]!New_Leases[#Data])=0, "Pending", VALUE([1]!New_Leases[#Data])), [1]!New_Leases[#Data]), 13, FALSE), "N")="Active", "Y", "N")</f>
        <v>N</v>
      </c>
      <c r="K2924" s="9" t="str" cm="1">
        <f t="array" ref="K29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4" s="9" t="str" cm="1">
        <f t="array" ref="L29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4" s="11" t="str" cm="1">
        <f t="array" ref="M29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4" s="9" t="str" cm="1">
        <f t="array" ref="N2924">IF(IFERROR(VLOOKUP(VALUE(Table13[[#This Row],[County FIPS]]), VALUE([1]!Assignments_of_Authorization[#Data]), 1, FALSE), "N")&lt;&gt;"N", "Y", "N")</f>
        <v>N</v>
      </c>
      <c r="O2924" s="9" t="str" cm="1">
        <f t="array" ref="O29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4" s="9" t="str" cm="1">
        <f t="array" ref="P29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4" s="9" t="str" cm="1">
        <f t="array" ref="Q29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5" spans="2:17" x14ac:dyDescent="0.25">
      <c r="B2925" s="8" t="s">
        <v>4970</v>
      </c>
      <c r="C2925" t="s">
        <v>1764</v>
      </c>
      <c r="D2925" t="s">
        <v>1814</v>
      </c>
      <c r="E2925" t="s">
        <v>8</v>
      </c>
      <c r="F2925" s="4">
        <v>46553</v>
      </c>
      <c r="G2925" s="6" t="str" cm="1">
        <f t="array" ref="G2925">IFERROR(VLOOKUP(VALUE(Table13[[#This Row],[County FIPS]]), IFERROR(IF(VALUE([1]!New_Licenses[#Data])=0, "Pending", VALUE([1]!New_Licenses[#Data])), [1]!New_Licenses[#Data]), 8, FALSE), "N/A")</f>
        <v>N/A</v>
      </c>
      <c r="H2925" s="9" t="str">
        <f>IF(AND(Table13[[#This Row],[Call Sign]]&lt;&gt;"N/A", Table13[[#This Row],[Call Sign]]&lt;&gt;"Pending"), "Y", "N")</f>
        <v>N</v>
      </c>
      <c r="I2925" s="10" t="str" cm="1">
        <f t="array" ref="I29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5" s="6" t="str" cm="1">
        <f t="array" ref="J2925">IF(IFERROR(VLOOKUP(VALUE(Table13[[#This Row],[County FIPS]]), IFERROR(IF(VALUE([1]!New_Leases[#Data])=0, "Pending", VALUE([1]!New_Leases[#Data])), [1]!New_Leases[#Data]), 13, FALSE), "N")="Active", "Y", "N")</f>
        <v>N</v>
      </c>
      <c r="K2925" s="9" t="str" cm="1">
        <f t="array" ref="K29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5" s="9" t="str" cm="1">
        <f t="array" ref="L29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5" s="11" t="str" cm="1">
        <f t="array" ref="M29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5" s="9" t="str" cm="1">
        <f t="array" ref="N2925">IF(IFERROR(VLOOKUP(VALUE(Table13[[#This Row],[County FIPS]]), VALUE([1]!Assignments_of_Authorization[#Data]), 1, FALSE), "N")&lt;&gt;"N", "Y", "N")</f>
        <v>N</v>
      </c>
      <c r="O2925" s="9" t="str" cm="1">
        <f t="array" ref="O29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5" s="9" t="str" cm="1">
        <f t="array" ref="P29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5" s="9" t="str" cm="1">
        <f t="array" ref="Q29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6" spans="2:17" x14ac:dyDescent="0.25">
      <c r="B2926" s="8" t="s">
        <v>4971</v>
      </c>
      <c r="C2926" t="s">
        <v>1764</v>
      </c>
      <c r="D2926" t="s">
        <v>1815</v>
      </c>
      <c r="E2926" t="s">
        <v>8</v>
      </c>
      <c r="F2926" s="4">
        <v>249422</v>
      </c>
      <c r="G2926" s="6" t="str" cm="1">
        <f t="array" ref="G2926">IFERROR(VLOOKUP(VALUE(Table13[[#This Row],[County FIPS]]), IFERROR(IF(VALUE([1]!New_Licenses[#Data])=0, "Pending", VALUE([1]!New_Licenses[#Data])), [1]!New_Licenses[#Data]), 8, FALSE), "N/A")</f>
        <v>N/A</v>
      </c>
      <c r="H2926" s="9" t="str">
        <f>IF(AND(Table13[[#This Row],[Call Sign]]&lt;&gt;"N/A", Table13[[#This Row],[Call Sign]]&lt;&gt;"Pending"), "Y", "N")</f>
        <v>N</v>
      </c>
      <c r="I2926" s="10" t="str" cm="1">
        <f t="array" ref="I29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6" s="6" t="str" cm="1">
        <f t="array" ref="J2926">IF(IFERROR(VLOOKUP(VALUE(Table13[[#This Row],[County FIPS]]), IFERROR(IF(VALUE([1]!New_Leases[#Data])=0, "Pending", VALUE([1]!New_Leases[#Data])), [1]!New_Leases[#Data]), 13, FALSE), "N")="Active", "Y", "N")</f>
        <v>N</v>
      </c>
      <c r="K2926" s="9" t="str" cm="1">
        <f t="array" ref="K29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6" s="9" t="str" cm="1">
        <f t="array" ref="L29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6" s="11" t="str" cm="1">
        <f t="array" ref="M29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6" s="9" t="str" cm="1">
        <f t="array" ref="N2926">IF(IFERROR(VLOOKUP(VALUE(Table13[[#This Row],[County FIPS]]), VALUE([1]!Assignments_of_Authorization[#Data]), 1, FALSE), "N")&lt;&gt;"N", "Y", "N")</f>
        <v>N</v>
      </c>
      <c r="O2926" s="9" t="str" cm="1">
        <f t="array" ref="O29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6" s="9" t="str" cm="1">
        <f t="array" ref="P29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6" s="9" t="str" cm="1">
        <f t="array" ref="Q29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7" spans="2:17" x14ac:dyDescent="0.25">
      <c r="B2927" s="8" t="s">
        <v>4972</v>
      </c>
      <c r="C2927" t="s">
        <v>1764</v>
      </c>
      <c r="D2927" t="s">
        <v>1816</v>
      </c>
      <c r="E2927" t="s">
        <v>8</v>
      </c>
      <c r="F2927" s="4">
        <v>18170</v>
      </c>
      <c r="G2927" s="6" t="str" cm="1">
        <f t="array" ref="G2927">IFERROR(VLOOKUP(VALUE(Table13[[#This Row],[County FIPS]]), IFERROR(IF(VALUE([1]!New_Licenses[#Data])=0, "Pending", VALUE([1]!New_Licenses[#Data])), [1]!New_Licenses[#Data]), 8, FALSE), "N/A")</f>
        <v>N/A</v>
      </c>
      <c r="H2927" s="9" t="str">
        <f>IF(AND(Table13[[#This Row],[Call Sign]]&lt;&gt;"N/A", Table13[[#This Row],[Call Sign]]&lt;&gt;"Pending"), "Y", "N")</f>
        <v>N</v>
      </c>
      <c r="I2927" s="10" t="str" cm="1">
        <f t="array" ref="I29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7" s="6" t="str" cm="1">
        <f t="array" ref="J2927">IF(IFERROR(VLOOKUP(VALUE(Table13[[#This Row],[County FIPS]]), IFERROR(IF(VALUE([1]!New_Leases[#Data])=0, "Pending", VALUE([1]!New_Leases[#Data])), [1]!New_Leases[#Data]), 13, FALSE), "N")="Active", "Y", "N")</f>
        <v>N</v>
      </c>
      <c r="K2927" s="9" t="str" cm="1">
        <f t="array" ref="K29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7" s="9" t="str" cm="1">
        <f t="array" ref="L29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7" s="11" t="str" cm="1">
        <f t="array" ref="M29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7" s="9" t="str" cm="1">
        <f t="array" ref="N2927">IF(IFERROR(VLOOKUP(VALUE(Table13[[#This Row],[County FIPS]]), VALUE([1]!Assignments_of_Authorization[#Data]), 1, FALSE), "N")&lt;&gt;"N", "Y", "N")</f>
        <v>N</v>
      </c>
      <c r="O2927" s="9" t="str" cm="1">
        <f t="array" ref="O29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7" s="9" t="str" cm="1">
        <f t="array" ref="P29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7" s="9" t="str" cm="1">
        <f t="array" ref="Q29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8" spans="2:17" x14ac:dyDescent="0.25">
      <c r="B2928" s="8" t="s">
        <v>4973</v>
      </c>
      <c r="C2928" t="s">
        <v>1764</v>
      </c>
      <c r="D2928" t="s">
        <v>1817</v>
      </c>
      <c r="E2928" t="s">
        <v>8</v>
      </c>
      <c r="F2928" s="4">
        <v>5737</v>
      </c>
      <c r="G2928" s="6" t="str" cm="1">
        <f t="array" ref="G2928">IFERROR(VLOOKUP(VALUE(Table13[[#This Row],[County FIPS]]), IFERROR(IF(VALUE([1]!New_Licenses[#Data])=0, "Pending", VALUE([1]!New_Licenses[#Data])), [1]!New_Licenses[#Data]), 8, FALSE), "N/A")</f>
        <v>N/A</v>
      </c>
      <c r="H2928" s="9" t="str">
        <f>IF(AND(Table13[[#This Row],[Call Sign]]&lt;&gt;"N/A", Table13[[#This Row],[Call Sign]]&lt;&gt;"Pending"), "Y", "N")</f>
        <v>N</v>
      </c>
      <c r="I2928" s="10" t="str" cm="1">
        <f t="array" ref="I29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8" s="6" t="str" cm="1">
        <f t="array" ref="J2928">IF(IFERROR(VLOOKUP(VALUE(Table13[[#This Row],[County FIPS]]), IFERROR(IF(VALUE([1]!New_Leases[#Data])=0, "Pending", VALUE([1]!New_Leases[#Data])), [1]!New_Leases[#Data]), 13, FALSE), "N")="Active", "Y", "N")</f>
        <v>N</v>
      </c>
      <c r="K2928" s="9" t="str" cm="1">
        <f t="array" ref="K29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8" s="9" t="str" cm="1">
        <f t="array" ref="L29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8" s="11" t="str" cm="1">
        <f t="array" ref="M29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8" s="9" t="str" cm="1">
        <f t="array" ref="N2928">IF(IFERROR(VLOOKUP(VALUE(Table13[[#This Row],[County FIPS]]), VALUE([1]!Assignments_of_Authorization[#Data]), 1, FALSE), "N")&lt;&gt;"N", "Y", "N")</f>
        <v>N</v>
      </c>
      <c r="O2928" s="9" t="str" cm="1">
        <f t="array" ref="O29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8" s="9" t="str" cm="1">
        <f t="array" ref="P29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8" s="9" t="str" cm="1">
        <f t="array" ref="Q29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29" spans="2:17" x14ac:dyDescent="0.25">
      <c r="B2929" s="8" t="s">
        <v>4974</v>
      </c>
      <c r="C2929" t="s">
        <v>1764</v>
      </c>
      <c r="D2929" t="s">
        <v>1818</v>
      </c>
      <c r="E2929" t="s">
        <v>8</v>
      </c>
      <c r="F2929" s="4">
        <v>42590</v>
      </c>
      <c r="G2929" s="6" t="str" cm="1">
        <f t="array" ref="G2929">IFERROR(VLOOKUP(VALUE(Table13[[#This Row],[County FIPS]]), IFERROR(IF(VALUE([1]!New_Licenses[#Data])=0, "Pending", VALUE([1]!New_Licenses[#Data])), [1]!New_Licenses[#Data]), 8, FALSE), "N/A")</f>
        <v>N/A</v>
      </c>
      <c r="H2929" s="9" t="str">
        <f>IF(AND(Table13[[#This Row],[Call Sign]]&lt;&gt;"N/A", Table13[[#This Row],[Call Sign]]&lt;&gt;"Pending"), "Y", "N")</f>
        <v>N</v>
      </c>
      <c r="I2929" s="10" t="str" cm="1">
        <f t="array" ref="I29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29" s="6" t="str" cm="1">
        <f t="array" ref="J2929">IF(IFERROR(VLOOKUP(VALUE(Table13[[#This Row],[County FIPS]]), IFERROR(IF(VALUE([1]!New_Leases[#Data])=0, "Pending", VALUE([1]!New_Leases[#Data])), [1]!New_Leases[#Data]), 13, FALSE), "N")="Active", "Y", "N")</f>
        <v>N</v>
      </c>
      <c r="K2929" s="9" t="str" cm="1">
        <f t="array" ref="K29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29" s="9" t="str" cm="1">
        <f t="array" ref="L29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29" s="11" t="str" cm="1">
        <f t="array" ref="M29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29" s="9" t="str" cm="1">
        <f t="array" ref="N2929">IF(IFERROR(VLOOKUP(VALUE(Table13[[#This Row],[County FIPS]]), VALUE([1]!Assignments_of_Authorization[#Data]), 1, FALSE), "N")&lt;&gt;"N", "Y", "N")</f>
        <v>N</v>
      </c>
      <c r="O2929" s="9" t="str" cm="1">
        <f t="array" ref="O29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29" s="9" t="str" cm="1">
        <f t="array" ref="P29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29" s="9" t="str" cm="1">
        <f t="array" ref="Q29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0" spans="2:17" x14ac:dyDescent="0.25">
      <c r="B2930" s="8" t="s">
        <v>4975</v>
      </c>
      <c r="C2930" t="s">
        <v>1764</v>
      </c>
      <c r="D2930" t="s">
        <v>1819</v>
      </c>
      <c r="E2930" t="s">
        <v>8</v>
      </c>
      <c r="F2930" s="4">
        <v>5766</v>
      </c>
      <c r="G2930" s="6" t="str" cm="1">
        <f t="array" ref="G2930">IFERROR(VLOOKUP(VALUE(Table13[[#This Row],[County FIPS]]), IFERROR(IF(VALUE([1]!New_Licenses[#Data])=0, "Pending", VALUE([1]!New_Licenses[#Data])), [1]!New_Licenses[#Data]), 8, FALSE), "N/A")</f>
        <v>N/A</v>
      </c>
      <c r="H2930" s="9" t="str">
        <f>IF(AND(Table13[[#This Row],[Call Sign]]&lt;&gt;"N/A", Table13[[#This Row],[Call Sign]]&lt;&gt;"Pending"), "Y", "N")</f>
        <v>N</v>
      </c>
      <c r="I2930" s="10" t="str" cm="1">
        <f t="array" ref="I29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0" s="6" t="str" cm="1">
        <f t="array" ref="J2930">IF(IFERROR(VLOOKUP(VALUE(Table13[[#This Row],[County FIPS]]), IFERROR(IF(VALUE([1]!New_Leases[#Data])=0, "Pending", VALUE([1]!New_Leases[#Data])), [1]!New_Leases[#Data]), 13, FALSE), "N")="Active", "Y", "N")</f>
        <v>N</v>
      </c>
      <c r="K2930" s="9" t="str" cm="1">
        <f t="array" ref="K29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0" s="9" t="str" cm="1">
        <f t="array" ref="L29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0" s="11" t="str" cm="1">
        <f t="array" ref="M29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0" s="9" t="str" cm="1">
        <f t="array" ref="N2930">IF(IFERROR(VLOOKUP(VALUE(Table13[[#This Row],[County FIPS]]), VALUE([1]!Assignments_of_Authorization[#Data]), 1, FALSE), "N")&lt;&gt;"N", "Y", "N")</f>
        <v>N</v>
      </c>
      <c r="O2930" s="9" t="str" cm="1">
        <f t="array" ref="O29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0" s="9" t="str" cm="1">
        <f t="array" ref="P29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0" s="9" t="str" cm="1">
        <f t="array" ref="Q29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1" spans="2:17" x14ac:dyDescent="0.25">
      <c r="B2931" s="8" t="s">
        <v>4976</v>
      </c>
      <c r="C2931" t="s">
        <v>1764</v>
      </c>
      <c r="D2931" t="s">
        <v>1820</v>
      </c>
      <c r="E2931" t="s">
        <v>8</v>
      </c>
      <c r="F2931" s="4">
        <v>24146</v>
      </c>
      <c r="G2931" s="6" t="str" cm="1">
        <f t="array" ref="G2931">IFERROR(VLOOKUP(VALUE(Table13[[#This Row],[County FIPS]]), IFERROR(IF(VALUE([1]!New_Licenses[#Data])=0, "Pending", VALUE([1]!New_Licenses[#Data])), [1]!New_Licenses[#Data]), 8, FALSE), "N/A")</f>
        <v>N/A</v>
      </c>
      <c r="H2931" s="9" t="str">
        <f>IF(AND(Table13[[#This Row],[Call Sign]]&lt;&gt;"N/A", Table13[[#This Row],[Call Sign]]&lt;&gt;"Pending"), "Y", "N")</f>
        <v>N</v>
      </c>
      <c r="I2931" s="10" t="str" cm="1">
        <f t="array" ref="I29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1" s="6" t="str" cm="1">
        <f t="array" ref="J2931">IF(IFERROR(VLOOKUP(VALUE(Table13[[#This Row],[County FIPS]]), IFERROR(IF(VALUE([1]!New_Leases[#Data])=0, "Pending", VALUE([1]!New_Leases[#Data])), [1]!New_Leases[#Data]), 13, FALSE), "N")="Active", "Y", "N")</f>
        <v>N</v>
      </c>
      <c r="K2931" s="9" t="str" cm="1">
        <f t="array" ref="K29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1" s="9" t="str" cm="1">
        <f t="array" ref="L29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1" s="11" t="str" cm="1">
        <f t="array" ref="M29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1" s="9" t="str" cm="1">
        <f t="array" ref="N2931">IF(IFERROR(VLOOKUP(VALUE(Table13[[#This Row],[County FIPS]]), VALUE([1]!Assignments_of_Authorization[#Data]), 1, FALSE), "N")&lt;&gt;"N", "Y", "N")</f>
        <v>N</v>
      </c>
      <c r="O2931" s="9" t="str" cm="1">
        <f t="array" ref="O29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1" s="9" t="str" cm="1">
        <f t="array" ref="P29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1" s="9" t="str" cm="1">
        <f t="array" ref="Q29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2" spans="2:17" x14ac:dyDescent="0.25">
      <c r="B2932" s="8" t="s">
        <v>4977</v>
      </c>
      <c r="C2932" t="s">
        <v>1764</v>
      </c>
      <c r="D2932" t="s">
        <v>1821</v>
      </c>
      <c r="E2932" t="s">
        <v>8</v>
      </c>
      <c r="F2932" s="4">
        <v>14658</v>
      </c>
      <c r="G2932" s="6" t="str" cm="1">
        <f t="array" ref="G2932">IFERROR(VLOOKUP(VALUE(Table13[[#This Row],[County FIPS]]), IFERROR(IF(VALUE([1]!New_Licenses[#Data])=0, "Pending", VALUE([1]!New_Licenses[#Data])), [1]!New_Licenses[#Data]), 8, FALSE), "N/A")</f>
        <v>N/A</v>
      </c>
      <c r="H2932" s="9" t="str">
        <f>IF(AND(Table13[[#This Row],[Call Sign]]&lt;&gt;"N/A", Table13[[#This Row],[Call Sign]]&lt;&gt;"Pending"), "Y", "N")</f>
        <v>N</v>
      </c>
      <c r="I2932" s="10" t="str" cm="1">
        <f t="array" ref="I29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2" s="6" t="str" cm="1">
        <f t="array" ref="J2932">IF(IFERROR(VLOOKUP(VALUE(Table13[[#This Row],[County FIPS]]), IFERROR(IF(VALUE([1]!New_Leases[#Data])=0, "Pending", VALUE([1]!New_Leases[#Data])), [1]!New_Leases[#Data]), 13, FALSE), "N")="Active", "Y", "N")</f>
        <v>N</v>
      </c>
      <c r="K2932" s="9" t="str" cm="1">
        <f t="array" ref="K29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2" s="9" t="str" cm="1">
        <f t="array" ref="L29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2" s="11" t="str" cm="1">
        <f t="array" ref="M29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2" s="9" t="str" cm="1">
        <f t="array" ref="N2932">IF(IFERROR(VLOOKUP(VALUE(Table13[[#This Row],[County FIPS]]), VALUE([1]!Assignments_of_Authorization[#Data]), 1, FALSE), "N")&lt;&gt;"N", "Y", "N")</f>
        <v>N</v>
      </c>
      <c r="O2932" s="9" t="str" cm="1">
        <f t="array" ref="O29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2" s="9" t="str" cm="1">
        <f t="array" ref="P29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2" s="9" t="str" cm="1">
        <f t="array" ref="Q29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3" spans="2:17" x14ac:dyDescent="0.25">
      <c r="B2933" s="8" t="s">
        <v>4978</v>
      </c>
      <c r="C2933" t="s">
        <v>1764</v>
      </c>
      <c r="D2933" t="s">
        <v>1822</v>
      </c>
      <c r="E2933" t="s">
        <v>8</v>
      </c>
      <c r="F2933" s="4">
        <v>8180</v>
      </c>
      <c r="G2933" s="6" t="str" cm="1">
        <f t="array" ref="G2933">IFERROR(VLOOKUP(VALUE(Table13[[#This Row],[County FIPS]]), IFERROR(IF(VALUE([1]!New_Licenses[#Data])=0, "Pending", VALUE([1]!New_Licenses[#Data])), [1]!New_Licenses[#Data]), 8, FALSE), "N/A")</f>
        <v>N/A</v>
      </c>
      <c r="H2933" s="9" t="str">
        <f>IF(AND(Table13[[#This Row],[Call Sign]]&lt;&gt;"N/A", Table13[[#This Row],[Call Sign]]&lt;&gt;"Pending"), "Y", "N")</f>
        <v>N</v>
      </c>
      <c r="I2933" s="10" t="str" cm="1">
        <f t="array" ref="I29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3" s="6" t="str" cm="1">
        <f t="array" ref="J2933">IF(IFERROR(VLOOKUP(VALUE(Table13[[#This Row],[County FIPS]]), IFERROR(IF(VALUE([1]!New_Leases[#Data])=0, "Pending", VALUE([1]!New_Leases[#Data])), [1]!New_Leases[#Data]), 13, FALSE), "N")="Active", "Y", "N")</f>
        <v>N</v>
      </c>
      <c r="K2933" s="9" t="str" cm="1">
        <f t="array" ref="K29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3" s="9" t="str" cm="1">
        <f t="array" ref="L29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3" s="11" t="str" cm="1">
        <f t="array" ref="M29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3" s="9" t="str" cm="1">
        <f t="array" ref="N2933">IF(IFERROR(VLOOKUP(VALUE(Table13[[#This Row],[County FIPS]]), VALUE([1]!Assignments_of_Authorization[#Data]), 1, FALSE), "N")&lt;&gt;"N", "Y", "N")</f>
        <v>N</v>
      </c>
      <c r="O2933" s="9" t="str" cm="1">
        <f t="array" ref="O29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3" s="9" t="str" cm="1">
        <f t="array" ref="P29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3" s="9" t="str" cm="1">
        <f t="array" ref="Q29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4" spans="2:17" x14ac:dyDescent="0.25">
      <c r="B2934" s="8" t="s">
        <v>4979</v>
      </c>
      <c r="C2934" t="s">
        <v>1764</v>
      </c>
      <c r="D2934" t="s">
        <v>1823</v>
      </c>
      <c r="E2934" t="s">
        <v>8</v>
      </c>
      <c r="F2934" s="4">
        <v>27982</v>
      </c>
      <c r="G2934" s="6" t="str" cm="1">
        <f t="array" ref="G2934">IFERROR(VLOOKUP(VALUE(Table13[[#This Row],[County FIPS]]), IFERROR(IF(VALUE([1]!New_Licenses[#Data])=0, "Pending", VALUE([1]!New_Licenses[#Data])), [1]!New_Licenses[#Data]), 8, FALSE), "N/A")</f>
        <v>N/A</v>
      </c>
      <c r="H2934" s="9" t="str">
        <f>IF(AND(Table13[[#This Row],[Call Sign]]&lt;&gt;"N/A", Table13[[#This Row],[Call Sign]]&lt;&gt;"Pending"), "Y", "N")</f>
        <v>N</v>
      </c>
      <c r="I2934" s="10" t="str" cm="1">
        <f t="array" ref="I29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4" s="6" t="str" cm="1">
        <f t="array" ref="J2934">IF(IFERROR(VLOOKUP(VALUE(Table13[[#This Row],[County FIPS]]), IFERROR(IF(VALUE([1]!New_Leases[#Data])=0, "Pending", VALUE([1]!New_Leases[#Data])), [1]!New_Leases[#Data]), 13, FALSE), "N")="Active", "Y", "N")</f>
        <v>N</v>
      </c>
      <c r="K2934" s="9" t="str" cm="1">
        <f t="array" ref="K29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4" s="9" t="str" cm="1">
        <f t="array" ref="L29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4" s="11" t="str" cm="1">
        <f t="array" ref="M29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4" s="9" t="str" cm="1">
        <f t="array" ref="N2934">IF(IFERROR(VLOOKUP(VALUE(Table13[[#This Row],[County FIPS]]), VALUE([1]!Assignments_of_Authorization[#Data]), 1, FALSE), "N")&lt;&gt;"N", "Y", "N")</f>
        <v>N</v>
      </c>
      <c r="O2934" s="9" t="str" cm="1">
        <f t="array" ref="O29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4" s="9" t="str" cm="1">
        <f t="array" ref="P29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4" s="9" t="str" cm="1">
        <f t="array" ref="Q29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5" spans="2:17" x14ac:dyDescent="0.25">
      <c r="B2935" s="8" t="s">
        <v>4980</v>
      </c>
      <c r="C2935" t="s">
        <v>1764</v>
      </c>
      <c r="D2935" t="s">
        <v>1824</v>
      </c>
      <c r="E2935" t="s">
        <v>8</v>
      </c>
      <c r="F2935" s="4">
        <v>6720</v>
      </c>
      <c r="G2935" s="6" t="str" cm="1">
        <f t="array" ref="G2935">IFERROR(VLOOKUP(VALUE(Table13[[#This Row],[County FIPS]]), IFERROR(IF(VALUE([1]!New_Licenses[#Data])=0, "Pending", VALUE([1]!New_Licenses[#Data])), [1]!New_Licenses[#Data]), 8, FALSE), "N/A")</f>
        <v>N/A</v>
      </c>
      <c r="H2935" s="9" t="str">
        <f>IF(AND(Table13[[#This Row],[Call Sign]]&lt;&gt;"N/A", Table13[[#This Row],[Call Sign]]&lt;&gt;"Pending"), "Y", "N")</f>
        <v>N</v>
      </c>
      <c r="I2935" s="10" t="str" cm="1">
        <f t="array" ref="I29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5" s="6" t="str" cm="1">
        <f t="array" ref="J2935">IF(IFERROR(VLOOKUP(VALUE(Table13[[#This Row],[County FIPS]]), IFERROR(IF(VALUE([1]!New_Leases[#Data])=0, "Pending", VALUE([1]!New_Leases[#Data])), [1]!New_Leases[#Data]), 13, FALSE), "N")="Active", "Y", "N")</f>
        <v>N</v>
      </c>
      <c r="K2935" s="9" t="str" cm="1">
        <f t="array" ref="K29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5" s="9" t="str" cm="1">
        <f t="array" ref="L29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5" s="11" t="str" cm="1">
        <f t="array" ref="M29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5" s="9" t="str" cm="1">
        <f t="array" ref="N2935">IF(IFERROR(VLOOKUP(VALUE(Table13[[#This Row],[County FIPS]]), VALUE([1]!Assignments_of_Authorization[#Data]), 1, FALSE), "N")&lt;&gt;"N", "Y", "N")</f>
        <v>N</v>
      </c>
      <c r="O2935" s="9" t="str" cm="1">
        <f t="array" ref="O29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5" s="9" t="str" cm="1">
        <f t="array" ref="P29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5" s="9" t="str" cm="1">
        <f t="array" ref="Q29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6" spans="2:17" x14ac:dyDescent="0.25">
      <c r="B2936" s="8" t="s">
        <v>4981</v>
      </c>
      <c r="C2936" t="s">
        <v>1764</v>
      </c>
      <c r="D2936" t="s">
        <v>1825</v>
      </c>
      <c r="E2936" t="s">
        <v>8</v>
      </c>
      <c r="F2936" s="4">
        <v>137148</v>
      </c>
      <c r="G2936" s="6" t="str" cm="1">
        <f t="array" ref="G2936">IFERROR(VLOOKUP(VALUE(Table13[[#This Row],[County FIPS]]), IFERROR(IF(VALUE([1]!New_Licenses[#Data])=0, "Pending", VALUE([1]!New_Licenses[#Data])), [1]!New_Licenses[#Data]), 8, FALSE), "N/A")</f>
        <v>N/A</v>
      </c>
      <c r="H2936" s="9" t="str">
        <f>IF(AND(Table13[[#This Row],[Call Sign]]&lt;&gt;"N/A", Table13[[#This Row],[Call Sign]]&lt;&gt;"Pending"), "Y", "N")</f>
        <v>N</v>
      </c>
      <c r="I2936" s="10" t="str" cm="1">
        <f t="array" ref="I29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6" s="6" t="str" cm="1">
        <f t="array" ref="J2936">IF(IFERROR(VLOOKUP(VALUE(Table13[[#This Row],[County FIPS]]), IFERROR(IF(VALUE([1]!New_Leases[#Data])=0, "Pending", VALUE([1]!New_Leases[#Data])), [1]!New_Leases[#Data]), 13, FALSE), "N")="Active", "Y", "N")</f>
        <v>N</v>
      </c>
      <c r="K2936" s="9" t="str" cm="1">
        <f t="array" ref="K29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6" s="9" t="str" cm="1">
        <f t="array" ref="L29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6" s="11" t="str" cm="1">
        <f t="array" ref="M29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6" s="9" t="str" cm="1">
        <f t="array" ref="N2936">IF(IFERROR(VLOOKUP(VALUE(Table13[[#This Row],[County FIPS]]), VALUE([1]!Assignments_of_Authorization[#Data]), 1, FALSE), "N")&lt;&gt;"N", "Y", "N")</f>
        <v>N</v>
      </c>
      <c r="O2936" s="9" t="str" cm="1">
        <f t="array" ref="O29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6" s="9" t="str" cm="1">
        <f t="array" ref="P29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6" s="9" t="str" cm="1">
        <f t="array" ref="Q29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7" spans="2:17" x14ac:dyDescent="0.25">
      <c r="B2937" s="8" t="s">
        <v>4982</v>
      </c>
      <c r="C2937" t="s">
        <v>1764</v>
      </c>
      <c r="D2937" t="s">
        <v>1826</v>
      </c>
      <c r="E2937" t="s">
        <v>8</v>
      </c>
      <c r="F2937" s="4">
        <v>51814</v>
      </c>
      <c r="G2937" s="6" t="str" cm="1">
        <f t="array" ref="G2937">IFERROR(VLOOKUP(VALUE(Table13[[#This Row],[County FIPS]]), IFERROR(IF(VALUE([1]!New_Licenses[#Data])=0, "Pending", VALUE([1]!New_Licenses[#Data])), [1]!New_Licenses[#Data]), 8, FALSE), "N/A")</f>
        <v>N/A</v>
      </c>
      <c r="H2937" s="9" t="str">
        <f>IF(AND(Table13[[#This Row],[Call Sign]]&lt;&gt;"N/A", Table13[[#This Row],[Call Sign]]&lt;&gt;"Pending"), "Y", "N")</f>
        <v>N</v>
      </c>
      <c r="I2937" s="10" t="str" cm="1">
        <f t="array" ref="I29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7" s="6" t="str" cm="1">
        <f t="array" ref="J2937">IF(IFERROR(VLOOKUP(VALUE(Table13[[#This Row],[County FIPS]]), IFERROR(IF(VALUE([1]!New_Leases[#Data])=0, "Pending", VALUE([1]!New_Leases[#Data])), [1]!New_Leases[#Data]), 13, FALSE), "N")="Active", "Y", "N")</f>
        <v>N</v>
      </c>
      <c r="K2937" s="9" t="str" cm="1">
        <f t="array" ref="K29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7" s="9" t="str" cm="1">
        <f t="array" ref="L29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7" s="11" t="str" cm="1">
        <f t="array" ref="M29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7" s="9" t="str" cm="1">
        <f t="array" ref="N2937">IF(IFERROR(VLOOKUP(VALUE(Table13[[#This Row],[County FIPS]]), VALUE([1]!Assignments_of_Authorization[#Data]), 1, FALSE), "N")&lt;&gt;"N", "Y", "N")</f>
        <v>N</v>
      </c>
      <c r="O2937" s="9" t="str" cm="1">
        <f t="array" ref="O29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7" s="9" t="str" cm="1">
        <f t="array" ref="P29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7" s="9" t="str" cm="1">
        <f t="array" ref="Q29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8" spans="2:17" x14ac:dyDescent="0.25">
      <c r="B2938" s="8" t="s">
        <v>4983</v>
      </c>
      <c r="C2938" t="s">
        <v>1764</v>
      </c>
      <c r="D2938" t="s">
        <v>1827</v>
      </c>
      <c r="E2938" t="s">
        <v>8</v>
      </c>
      <c r="F2938" s="4">
        <v>23033</v>
      </c>
      <c r="G2938" s="6" t="str" cm="1">
        <f t="array" ref="G2938">IFERROR(VLOOKUP(VALUE(Table13[[#This Row],[County FIPS]]), IFERROR(IF(VALUE([1]!New_Licenses[#Data])=0, "Pending", VALUE([1]!New_Licenses[#Data])), [1]!New_Licenses[#Data]), 8, FALSE), "N/A")</f>
        <v>N/A</v>
      </c>
      <c r="H2938" s="9" t="str">
        <f>IF(AND(Table13[[#This Row],[Call Sign]]&lt;&gt;"N/A", Table13[[#This Row],[Call Sign]]&lt;&gt;"Pending"), "Y", "N")</f>
        <v>N</v>
      </c>
      <c r="I2938" s="10" t="str" cm="1">
        <f t="array" ref="I29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8" s="6" t="str" cm="1">
        <f t="array" ref="J2938">IF(IFERROR(VLOOKUP(VALUE(Table13[[#This Row],[County FIPS]]), IFERROR(IF(VALUE([1]!New_Leases[#Data])=0, "Pending", VALUE([1]!New_Leases[#Data])), [1]!New_Leases[#Data]), 13, FALSE), "N")="Active", "Y", "N")</f>
        <v>N</v>
      </c>
      <c r="K2938" s="9" t="str" cm="1">
        <f t="array" ref="K29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8" s="9" t="str" cm="1">
        <f t="array" ref="L29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8" s="11" t="str" cm="1">
        <f t="array" ref="M29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8" s="9" t="str" cm="1">
        <f t="array" ref="N2938">IF(IFERROR(VLOOKUP(VALUE(Table13[[#This Row],[County FIPS]]), VALUE([1]!Assignments_of_Authorization[#Data]), 1, FALSE), "N")&lt;&gt;"N", "Y", "N")</f>
        <v>N</v>
      </c>
      <c r="O2938" s="9" t="str" cm="1">
        <f t="array" ref="O29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8" s="9" t="str" cm="1">
        <f t="array" ref="P29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8" s="9" t="str" cm="1">
        <f t="array" ref="Q29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39" spans="2:17" x14ac:dyDescent="0.25">
      <c r="B2939" s="8" t="s">
        <v>4984</v>
      </c>
      <c r="C2939" t="s">
        <v>1764</v>
      </c>
      <c r="D2939" t="s">
        <v>1828</v>
      </c>
      <c r="E2939" t="s">
        <v>8</v>
      </c>
      <c r="F2939" s="4">
        <v>7320</v>
      </c>
      <c r="G2939" s="6" t="str" cm="1">
        <f t="array" ref="G2939">IFERROR(VLOOKUP(VALUE(Table13[[#This Row],[County FIPS]]), IFERROR(IF(VALUE([1]!New_Licenses[#Data])=0, "Pending", VALUE([1]!New_Licenses[#Data])), [1]!New_Licenses[#Data]), 8, FALSE), "N/A")</f>
        <v>N/A</v>
      </c>
      <c r="H2939" s="9" t="str">
        <f>IF(AND(Table13[[#This Row],[Call Sign]]&lt;&gt;"N/A", Table13[[#This Row],[Call Sign]]&lt;&gt;"Pending"), "Y", "N")</f>
        <v>N</v>
      </c>
      <c r="I2939" s="10" t="str" cm="1">
        <f t="array" ref="I29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39" s="6" t="str" cm="1">
        <f t="array" ref="J2939">IF(IFERROR(VLOOKUP(VALUE(Table13[[#This Row],[County FIPS]]), IFERROR(IF(VALUE([1]!New_Leases[#Data])=0, "Pending", VALUE([1]!New_Leases[#Data])), [1]!New_Leases[#Data]), 13, FALSE), "N")="Active", "Y", "N")</f>
        <v>N</v>
      </c>
      <c r="K2939" s="9" t="str" cm="1">
        <f t="array" ref="K29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39" s="9" t="str" cm="1">
        <f t="array" ref="L29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39" s="11" t="str" cm="1">
        <f t="array" ref="M29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39" s="9" t="str" cm="1">
        <f t="array" ref="N2939">IF(IFERROR(VLOOKUP(VALUE(Table13[[#This Row],[County FIPS]]), VALUE([1]!Assignments_of_Authorization[#Data]), 1, FALSE), "N")&lt;&gt;"N", "Y", "N")</f>
        <v>N</v>
      </c>
      <c r="O2939" s="9" t="str" cm="1">
        <f t="array" ref="O29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39" s="9" t="str" cm="1">
        <f t="array" ref="P29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39" s="9" t="str" cm="1">
        <f t="array" ref="Q29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0" spans="2:17" x14ac:dyDescent="0.25">
      <c r="B2940" s="8" t="s">
        <v>4985</v>
      </c>
      <c r="C2940" t="s">
        <v>1764</v>
      </c>
      <c r="D2940" t="s">
        <v>1829</v>
      </c>
      <c r="E2940" t="s">
        <v>8</v>
      </c>
      <c r="F2940" s="4">
        <v>79009</v>
      </c>
      <c r="G2940" s="6" t="str" cm="1">
        <f t="array" ref="G2940">IFERROR(VLOOKUP(VALUE(Table13[[#This Row],[County FIPS]]), IFERROR(IF(VALUE([1]!New_Licenses[#Data])=0, "Pending", VALUE([1]!New_Licenses[#Data])), [1]!New_Licenses[#Data]), 8, FALSE), "N/A")</f>
        <v>N/A</v>
      </c>
      <c r="H2940" s="9" t="str">
        <f>IF(AND(Table13[[#This Row],[Call Sign]]&lt;&gt;"N/A", Table13[[#This Row],[Call Sign]]&lt;&gt;"Pending"), "Y", "N")</f>
        <v>N</v>
      </c>
      <c r="I2940" s="10" t="str" cm="1">
        <f t="array" ref="I29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0" s="6" t="str" cm="1">
        <f t="array" ref="J2940">IF(IFERROR(VLOOKUP(VALUE(Table13[[#This Row],[County FIPS]]), IFERROR(IF(VALUE([1]!New_Leases[#Data])=0, "Pending", VALUE([1]!New_Leases[#Data])), [1]!New_Leases[#Data]), 13, FALSE), "N")="Active", "Y", "N")</f>
        <v>N</v>
      </c>
      <c r="K2940" s="9" t="str" cm="1">
        <f t="array" ref="K29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0" s="9" t="str" cm="1">
        <f t="array" ref="L29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0" s="11" t="str" cm="1">
        <f t="array" ref="M29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0" s="9" t="str" cm="1">
        <f t="array" ref="N2940">IF(IFERROR(VLOOKUP(VALUE(Table13[[#This Row],[County FIPS]]), VALUE([1]!Assignments_of_Authorization[#Data]), 1, FALSE), "N")&lt;&gt;"N", "Y", "N")</f>
        <v>N</v>
      </c>
      <c r="O2940" s="9" t="str" cm="1">
        <f t="array" ref="O29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0" s="9" t="str" cm="1">
        <f t="array" ref="P29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0" s="9" t="str" cm="1">
        <f t="array" ref="Q29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1" spans="2:17" x14ac:dyDescent="0.25">
      <c r="B2941" s="8" t="s">
        <v>4986</v>
      </c>
      <c r="C2941" t="s">
        <v>1764</v>
      </c>
      <c r="D2941" t="s">
        <v>1830</v>
      </c>
      <c r="E2941" t="s">
        <v>8</v>
      </c>
      <c r="F2941" s="4">
        <v>42772</v>
      </c>
      <c r="G2941" s="6" t="str" cm="1">
        <f t="array" ref="G2941">IFERROR(VLOOKUP(VALUE(Table13[[#This Row],[County FIPS]]), IFERROR(IF(VALUE([1]!New_Licenses[#Data])=0, "Pending", VALUE([1]!New_Licenses[#Data])), [1]!New_Licenses[#Data]), 8, FALSE), "N/A")</f>
        <v>N/A</v>
      </c>
      <c r="H2941" s="9" t="str">
        <f>IF(AND(Table13[[#This Row],[Call Sign]]&lt;&gt;"N/A", Table13[[#This Row],[Call Sign]]&lt;&gt;"Pending"), "Y", "N")</f>
        <v>N</v>
      </c>
      <c r="I2941" s="10" t="str" cm="1">
        <f t="array" ref="I29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1" s="6" t="str" cm="1">
        <f t="array" ref="J2941">IF(IFERROR(VLOOKUP(VALUE(Table13[[#This Row],[County FIPS]]), IFERROR(IF(VALUE([1]!New_Leases[#Data])=0, "Pending", VALUE([1]!New_Leases[#Data])), [1]!New_Leases[#Data]), 13, FALSE), "N")="Active", "Y", "N")</f>
        <v>N</v>
      </c>
      <c r="K2941" s="9" t="str" cm="1">
        <f t="array" ref="K29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1" s="9" t="str" cm="1">
        <f t="array" ref="L29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1" s="11" t="str" cm="1">
        <f t="array" ref="M29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1" s="9" t="str" cm="1">
        <f t="array" ref="N2941">IF(IFERROR(VLOOKUP(VALUE(Table13[[#This Row],[County FIPS]]), VALUE([1]!Assignments_of_Authorization[#Data]), 1, FALSE), "N")&lt;&gt;"N", "Y", "N")</f>
        <v>N</v>
      </c>
      <c r="O2941" s="9" t="str" cm="1">
        <f t="array" ref="O29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1" s="9" t="str" cm="1">
        <f t="array" ref="P29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1" s="9" t="str" cm="1">
        <f t="array" ref="Q29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2" spans="2:17" x14ac:dyDescent="0.25">
      <c r="B2942" s="8" t="s">
        <v>4987</v>
      </c>
      <c r="C2942" t="s">
        <v>1764</v>
      </c>
      <c r="D2942" t="s">
        <v>1831</v>
      </c>
      <c r="E2942" t="s">
        <v>8</v>
      </c>
      <c r="F2942" s="4">
        <v>17219</v>
      </c>
      <c r="G2942" s="6" t="str" cm="1">
        <f t="array" ref="G2942">IFERROR(VLOOKUP(VALUE(Table13[[#This Row],[County FIPS]]), IFERROR(IF(VALUE([1]!New_Licenses[#Data])=0, "Pending", VALUE([1]!New_Licenses[#Data])), [1]!New_Licenses[#Data]), 8, FALSE), "N/A")</f>
        <v>N/A</v>
      </c>
      <c r="H2942" s="9" t="str">
        <f>IF(AND(Table13[[#This Row],[Call Sign]]&lt;&gt;"N/A", Table13[[#This Row],[Call Sign]]&lt;&gt;"Pending"), "Y", "N")</f>
        <v>N</v>
      </c>
      <c r="I2942" s="10" t="str" cm="1">
        <f t="array" ref="I29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2" s="6" t="str" cm="1">
        <f t="array" ref="J2942">IF(IFERROR(VLOOKUP(VALUE(Table13[[#This Row],[County FIPS]]), IFERROR(IF(VALUE([1]!New_Leases[#Data])=0, "Pending", VALUE([1]!New_Leases[#Data])), [1]!New_Leases[#Data]), 13, FALSE), "N")="Active", "Y", "N")</f>
        <v>N</v>
      </c>
      <c r="K2942" s="9" t="str" cm="1">
        <f t="array" ref="K29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2" s="9" t="str" cm="1">
        <f t="array" ref="L29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2" s="11" t="str" cm="1">
        <f t="array" ref="M29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2" s="9" t="str" cm="1">
        <f t="array" ref="N2942">IF(IFERROR(VLOOKUP(VALUE(Table13[[#This Row],[County FIPS]]), VALUE([1]!Assignments_of_Authorization[#Data]), 1, FALSE), "N")&lt;&gt;"N", "Y", "N")</f>
        <v>N</v>
      </c>
      <c r="O2942" s="9" t="str" cm="1">
        <f t="array" ref="O29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2" s="9" t="str" cm="1">
        <f t="array" ref="P29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2" s="9" t="str" cm="1">
        <f t="array" ref="Q29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3" spans="2:17" x14ac:dyDescent="0.25">
      <c r="B2943" s="8" t="s">
        <v>4988</v>
      </c>
      <c r="C2943" t="s">
        <v>1764</v>
      </c>
      <c r="D2943" t="s">
        <v>1832</v>
      </c>
      <c r="E2943" t="s">
        <v>8</v>
      </c>
      <c r="F2943" s="4">
        <v>13485</v>
      </c>
      <c r="G2943" s="6" t="str" cm="1">
        <f t="array" ref="G2943">IFERROR(VLOOKUP(VALUE(Table13[[#This Row],[County FIPS]]), IFERROR(IF(VALUE([1]!New_Licenses[#Data])=0, "Pending", VALUE([1]!New_Licenses[#Data])), [1]!New_Licenses[#Data]), 8, FALSE), "N/A")</f>
        <v>N/A</v>
      </c>
      <c r="H2943" s="9" t="str">
        <f>IF(AND(Table13[[#This Row],[Call Sign]]&lt;&gt;"N/A", Table13[[#This Row],[Call Sign]]&lt;&gt;"Pending"), "Y", "N")</f>
        <v>N</v>
      </c>
      <c r="I2943" s="10" t="str" cm="1">
        <f t="array" ref="I29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3" s="6" t="str" cm="1">
        <f t="array" ref="J2943">IF(IFERROR(VLOOKUP(VALUE(Table13[[#This Row],[County FIPS]]), IFERROR(IF(VALUE([1]!New_Leases[#Data])=0, "Pending", VALUE([1]!New_Leases[#Data])), [1]!New_Leases[#Data]), 13, FALSE), "N")="Active", "Y", "N")</f>
        <v>N</v>
      </c>
      <c r="K2943" s="9" t="str" cm="1">
        <f t="array" ref="K29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3" s="9" t="str" cm="1">
        <f t="array" ref="L29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3" s="11" t="str" cm="1">
        <f t="array" ref="M29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3" s="9" t="str" cm="1">
        <f t="array" ref="N2943">IF(IFERROR(VLOOKUP(VALUE(Table13[[#This Row],[County FIPS]]), VALUE([1]!Assignments_of_Authorization[#Data]), 1, FALSE), "N")&lt;&gt;"N", "Y", "N")</f>
        <v>N</v>
      </c>
      <c r="O2943" s="9" t="str" cm="1">
        <f t="array" ref="O29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3" s="9" t="str" cm="1">
        <f t="array" ref="P29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3" s="9" t="str" cm="1">
        <f t="array" ref="Q29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4" spans="2:17" x14ac:dyDescent="0.25">
      <c r="B2944" s="8" t="s">
        <v>4989</v>
      </c>
      <c r="C2944" t="s">
        <v>1764</v>
      </c>
      <c r="D2944" t="s">
        <v>1833</v>
      </c>
      <c r="E2944" t="s">
        <v>8</v>
      </c>
      <c r="F2944" s="4">
        <v>186247</v>
      </c>
      <c r="G2944" s="6" t="str" cm="1">
        <f t="array" ref="G2944">IFERROR(VLOOKUP(VALUE(Table13[[#This Row],[County FIPS]]), IFERROR(IF(VALUE([1]!New_Licenses[#Data])=0, "Pending", VALUE([1]!New_Licenses[#Data])), [1]!New_Licenses[#Data]), 8, FALSE), "N/A")</f>
        <v>N/A</v>
      </c>
      <c r="H2944" s="9" t="str">
        <f>IF(AND(Table13[[#This Row],[Call Sign]]&lt;&gt;"N/A", Table13[[#This Row],[Call Sign]]&lt;&gt;"Pending"), "Y", "N")</f>
        <v>N</v>
      </c>
      <c r="I2944" s="10" t="str" cm="1">
        <f t="array" ref="I29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4" s="6" t="str" cm="1">
        <f t="array" ref="J2944">IF(IFERROR(VLOOKUP(VALUE(Table13[[#This Row],[County FIPS]]), IFERROR(IF(VALUE([1]!New_Leases[#Data])=0, "Pending", VALUE([1]!New_Leases[#Data])), [1]!New_Leases[#Data]), 13, FALSE), "N")="Active", "Y", "N")</f>
        <v>N</v>
      </c>
      <c r="K2944" s="9" t="str" cm="1">
        <f t="array" ref="K29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4" s="9" t="str" cm="1">
        <f t="array" ref="L29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4" s="11" t="str" cm="1">
        <f t="array" ref="M29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4" s="9" t="str" cm="1">
        <f t="array" ref="N2944">IF(IFERROR(VLOOKUP(VALUE(Table13[[#This Row],[County FIPS]]), VALUE([1]!Assignments_of_Authorization[#Data]), 1, FALSE), "N")&lt;&gt;"N", "Y", "N")</f>
        <v>N</v>
      </c>
      <c r="O2944" s="9" t="str" cm="1">
        <f t="array" ref="O29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4" s="9" t="str" cm="1">
        <f t="array" ref="P29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4" s="9" t="str" cm="1">
        <f t="array" ref="Q29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5" spans="2:17" x14ac:dyDescent="0.25">
      <c r="B2945" s="8" t="s">
        <v>4990</v>
      </c>
      <c r="C2945" t="s">
        <v>1764</v>
      </c>
      <c r="D2945" t="s">
        <v>1834</v>
      </c>
      <c r="E2945" t="s">
        <v>8</v>
      </c>
      <c r="F2945" s="4">
        <v>238005</v>
      </c>
      <c r="G2945" s="6" t="str" cm="1">
        <f t="array" ref="G2945">IFERROR(VLOOKUP(VALUE(Table13[[#This Row],[County FIPS]]), IFERROR(IF(VALUE([1]!New_Licenses[#Data])=0, "Pending", VALUE([1]!New_Licenses[#Data])), [1]!New_Licenses[#Data]), 8, FALSE), "N/A")</f>
        <v>N/A</v>
      </c>
      <c r="H2945" s="9" t="str">
        <f>IF(AND(Table13[[#This Row],[Call Sign]]&lt;&gt;"N/A", Table13[[#This Row],[Call Sign]]&lt;&gt;"Pending"), "Y", "N")</f>
        <v>N</v>
      </c>
      <c r="I2945" s="10" t="str" cm="1">
        <f t="array" ref="I29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5" s="6" t="str" cm="1">
        <f t="array" ref="J2945">IF(IFERROR(VLOOKUP(VALUE(Table13[[#This Row],[County FIPS]]), IFERROR(IF(VALUE([1]!New_Leases[#Data])=0, "Pending", VALUE([1]!New_Leases[#Data])), [1]!New_Leases[#Data]), 13, FALSE), "N")="Active", "Y", "N")</f>
        <v>N</v>
      </c>
      <c r="K2945" s="9" t="str" cm="1">
        <f t="array" ref="K29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5" s="9" t="str" cm="1">
        <f t="array" ref="L29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5" s="11" t="str" cm="1">
        <f t="array" ref="M29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5" s="9" t="str" cm="1">
        <f t="array" ref="N2945">IF(IFERROR(VLOOKUP(VALUE(Table13[[#This Row],[County FIPS]]), VALUE([1]!Assignments_of_Authorization[#Data]), 1, FALSE), "N")&lt;&gt;"N", "Y", "N")</f>
        <v>N</v>
      </c>
      <c r="O2945" s="9" t="str" cm="1">
        <f t="array" ref="O29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5" s="9" t="str" cm="1">
        <f t="array" ref="P29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5" s="9" t="str" cm="1">
        <f t="array" ref="Q29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6" spans="2:17" x14ac:dyDescent="0.25">
      <c r="B2946" s="8" t="s">
        <v>4991</v>
      </c>
      <c r="C2946" t="s">
        <v>1764</v>
      </c>
      <c r="D2946" t="s">
        <v>1835</v>
      </c>
      <c r="E2946" t="s">
        <v>8</v>
      </c>
      <c r="F2946" s="4">
        <v>3687</v>
      </c>
      <c r="G2946" s="6" t="str" cm="1">
        <f t="array" ref="G2946">IFERROR(VLOOKUP(VALUE(Table13[[#This Row],[County FIPS]]), IFERROR(IF(VALUE([1]!New_Licenses[#Data])=0, "Pending", VALUE([1]!New_Licenses[#Data])), [1]!New_Licenses[#Data]), 8, FALSE), "N/A")</f>
        <v>N/A</v>
      </c>
      <c r="H2946" s="9" t="str">
        <f>IF(AND(Table13[[#This Row],[Call Sign]]&lt;&gt;"N/A", Table13[[#This Row],[Call Sign]]&lt;&gt;"Pending"), "Y", "N")</f>
        <v>N</v>
      </c>
      <c r="I2946" s="10" t="str" cm="1">
        <f t="array" ref="I29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6" s="6" t="str" cm="1">
        <f t="array" ref="J2946">IF(IFERROR(VLOOKUP(VALUE(Table13[[#This Row],[County FIPS]]), IFERROR(IF(VALUE([1]!New_Leases[#Data])=0, "Pending", VALUE([1]!New_Leases[#Data])), [1]!New_Leases[#Data]), 13, FALSE), "N")="Active", "Y", "N")</f>
        <v>N</v>
      </c>
      <c r="K2946" s="9" t="str" cm="1">
        <f t="array" ref="K29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6" s="9" t="str" cm="1">
        <f t="array" ref="L29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6" s="11" t="str" cm="1">
        <f t="array" ref="M29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6" s="9" t="str" cm="1">
        <f t="array" ref="N2946">IF(IFERROR(VLOOKUP(VALUE(Table13[[#This Row],[County FIPS]]), VALUE([1]!Assignments_of_Authorization[#Data]), 1, FALSE), "N")&lt;&gt;"N", "Y", "N")</f>
        <v>N</v>
      </c>
      <c r="O2946" s="9" t="str" cm="1">
        <f t="array" ref="O29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6" s="9" t="str" cm="1">
        <f t="array" ref="P29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6" s="9" t="str" cm="1">
        <f t="array" ref="Q29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7" spans="2:17" x14ac:dyDescent="0.25">
      <c r="B2947" s="8" t="s">
        <v>4992</v>
      </c>
      <c r="C2947" t="s">
        <v>1764</v>
      </c>
      <c r="D2947" t="s">
        <v>1836</v>
      </c>
      <c r="E2947" t="s">
        <v>8</v>
      </c>
      <c r="F2947" s="4">
        <v>33458</v>
      </c>
      <c r="G2947" s="6" t="str" cm="1">
        <f t="array" ref="G2947">IFERROR(VLOOKUP(VALUE(Table13[[#This Row],[County FIPS]]), IFERROR(IF(VALUE([1]!New_Licenses[#Data])=0, "Pending", VALUE([1]!New_Licenses[#Data])), [1]!New_Licenses[#Data]), 8, FALSE), "N/A")</f>
        <v>N/A</v>
      </c>
      <c r="H2947" s="9" t="str">
        <f>IF(AND(Table13[[#This Row],[Call Sign]]&lt;&gt;"N/A", Table13[[#This Row],[Call Sign]]&lt;&gt;"Pending"), "Y", "N")</f>
        <v>N</v>
      </c>
      <c r="I2947" s="10" t="str" cm="1">
        <f t="array" ref="I29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7" s="6" t="str" cm="1">
        <f t="array" ref="J2947">IF(IFERROR(VLOOKUP(VALUE(Table13[[#This Row],[County FIPS]]), IFERROR(IF(VALUE([1]!New_Leases[#Data])=0, "Pending", VALUE([1]!New_Leases[#Data])), [1]!New_Leases[#Data]), 13, FALSE), "N")="Active", "Y", "N")</f>
        <v>N</v>
      </c>
      <c r="K2947" s="9" t="str" cm="1">
        <f t="array" ref="K29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7" s="9" t="str" cm="1">
        <f t="array" ref="L29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7" s="11" t="str" cm="1">
        <f t="array" ref="M29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7" s="9" t="str" cm="1">
        <f t="array" ref="N2947">IF(IFERROR(VLOOKUP(VALUE(Table13[[#This Row],[County FIPS]]), VALUE([1]!Assignments_of_Authorization[#Data]), 1, FALSE), "N")&lt;&gt;"N", "Y", "N")</f>
        <v>N</v>
      </c>
      <c r="O2947" s="9" t="str" cm="1">
        <f t="array" ref="O29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7" s="9" t="str" cm="1">
        <f t="array" ref="P29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7" s="9" t="str" cm="1">
        <f t="array" ref="Q29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8" spans="2:17" x14ac:dyDescent="0.25">
      <c r="B2948" s="8" t="s">
        <v>4993</v>
      </c>
      <c r="C2948" t="s">
        <v>1764</v>
      </c>
      <c r="D2948" t="s">
        <v>1837</v>
      </c>
      <c r="E2948" t="s">
        <v>8</v>
      </c>
      <c r="F2948" s="4">
        <v>12460</v>
      </c>
      <c r="G2948" s="6" t="str" cm="1">
        <f t="array" ref="G2948">IFERROR(VLOOKUP(VALUE(Table13[[#This Row],[County FIPS]]), IFERROR(IF(VALUE([1]!New_Licenses[#Data])=0, "Pending", VALUE([1]!New_Licenses[#Data])), [1]!New_Licenses[#Data]), 8, FALSE), "N/A")</f>
        <v>N/A</v>
      </c>
      <c r="H2948" s="9" t="str">
        <f>IF(AND(Table13[[#This Row],[Call Sign]]&lt;&gt;"N/A", Table13[[#This Row],[Call Sign]]&lt;&gt;"Pending"), "Y", "N")</f>
        <v>N</v>
      </c>
      <c r="I2948" s="10" t="str" cm="1">
        <f t="array" ref="I29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8" s="6" t="str" cm="1">
        <f t="array" ref="J2948">IF(IFERROR(VLOOKUP(VALUE(Table13[[#This Row],[County FIPS]]), IFERROR(IF(VALUE([1]!New_Leases[#Data])=0, "Pending", VALUE([1]!New_Leases[#Data])), [1]!New_Leases[#Data]), 13, FALSE), "N")="Active", "Y", "N")</f>
        <v>N</v>
      </c>
      <c r="K2948" s="9" t="str" cm="1">
        <f t="array" ref="K29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8" s="9" t="str" cm="1">
        <f t="array" ref="L29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8" s="11" t="str" cm="1">
        <f t="array" ref="M29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8" s="9" t="str" cm="1">
        <f t="array" ref="N2948">IF(IFERROR(VLOOKUP(VALUE(Table13[[#This Row],[County FIPS]]), VALUE([1]!Assignments_of_Authorization[#Data]), 1, FALSE), "N")&lt;&gt;"N", "Y", "N")</f>
        <v>N</v>
      </c>
      <c r="O2948" s="9" t="str" cm="1">
        <f t="array" ref="O29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8" s="9" t="str" cm="1">
        <f t="array" ref="P29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8" s="9" t="str" cm="1">
        <f t="array" ref="Q29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49" spans="2:17" x14ac:dyDescent="0.25">
      <c r="B2949" s="8" t="s">
        <v>4994</v>
      </c>
      <c r="C2949" t="s">
        <v>1764</v>
      </c>
      <c r="D2949" t="s">
        <v>1838</v>
      </c>
      <c r="E2949" t="s">
        <v>8</v>
      </c>
      <c r="F2949" s="4">
        <v>97915</v>
      </c>
      <c r="G2949" s="6" t="str" cm="1">
        <f t="array" ref="G2949">IFERROR(VLOOKUP(VALUE(Table13[[#This Row],[County FIPS]]), IFERROR(IF(VALUE([1]!New_Licenses[#Data])=0, "Pending", VALUE([1]!New_Licenses[#Data])), [1]!New_Licenses[#Data]), 8, FALSE), "N/A")</f>
        <v>N/A</v>
      </c>
      <c r="H2949" s="9" t="str">
        <f>IF(AND(Table13[[#This Row],[Call Sign]]&lt;&gt;"N/A", Table13[[#This Row],[Call Sign]]&lt;&gt;"Pending"), "Y", "N")</f>
        <v>N</v>
      </c>
      <c r="I2949" s="10" t="str" cm="1">
        <f t="array" ref="I29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49" s="6" t="str" cm="1">
        <f t="array" ref="J2949">IF(IFERROR(VLOOKUP(VALUE(Table13[[#This Row],[County FIPS]]), IFERROR(IF(VALUE([1]!New_Leases[#Data])=0, "Pending", VALUE([1]!New_Leases[#Data])), [1]!New_Leases[#Data]), 13, FALSE), "N")="Active", "Y", "N")</f>
        <v>N</v>
      </c>
      <c r="K2949" s="9" t="str" cm="1">
        <f t="array" ref="K29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49" s="9" t="str" cm="1">
        <f t="array" ref="L29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49" s="11" t="str" cm="1">
        <f t="array" ref="M29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49" s="9" t="str" cm="1">
        <f t="array" ref="N2949">IF(IFERROR(VLOOKUP(VALUE(Table13[[#This Row],[County FIPS]]), VALUE([1]!Assignments_of_Authorization[#Data]), 1, FALSE), "N")&lt;&gt;"N", "Y", "N")</f>
        <v>N</v>
      </c>
      <c r="O2949" s="9" t="str" cm="1">
        <f t="array" ref="O29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49" s="9" t="str" cm="1">
        <f t="array" ref="P29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49" s="9" t="str" cm="1">
        <f t="array" ref="Q29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0" spans="2:17" x14ac:dyDescent="0.25">
      <c r="B2950" s="8" t="s">
        <v>4995</v>
      </c>
      <c r="C2950" t="s">
        <v>1764</v>
      </c>
      <c r="D2950" t="s">
        <v>1839</v>
      </c>
      <c r="E2950" t="s">
        <v>8</v>
      </c>
      <c r="F2950" s="4">
        <v>16070</v>
      </c>
      <c r="G2950" s="6" t="str" cm="1">
        <f t="array" ref="G2950">IFERROR(VLOOKUP(VALUE(Table13[[#This Row],[County FIPS]]), IFERROR(IF(VALUE([1]!New_Licenses[#Data])=0, "Pending", VALUE([1]!New_Licenses[#Data])), [1]!New_Licenses[#Data]), 8, FALSE), "N/A")</f>
        <v>N/A</v>
      </c>
      <c r="H2950" s="9" t="str">
        <f>IF(AND(Table13[[#This Row],[Call Sign]]&lt;&gt;"N/A", Table13[[#This Row],[Call Sign]]&lt;&gt;"Pending"), "Y", "N")</f>
        <v>N</v>
      </c>
      <c r="I2950" s="10" t="str" cm="1">
        <f t="array" ref="I29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0" s="6" t="str" cm="1">
        <f t="array" ref="J2950">IF(IFERROR(VLOOKUP(VALUE(Table13[[#This Row],[County FIPS]]), IFERROR(IF(VALUE([1]!New_Leases[#Data])=0, "Pending", VALUE([1]!New_Leases[#Data])), [1]!New_Leases[#Data]), 13, FALSE), "N")="Active", "Y", "N")</f>
        <v>N</v>
      </c>
      <c r="K2950" s="9" t="str" cm="1">
        <f t="array" ref="K29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0" s="9" t="str" cm="1">
        <f t="array" ref="L29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0" s="11" t="str" cm="1">
        <f t="array" ref="M29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0" s="9" t="str" cm="1">
        <f t="array" ref="N2950">IF(IFERROR(VLOOKUP(VALUE(Table13[[#This Row],[County FIPS]]), VALUE([1]!Assignments_of_Authorization[#Data]), 1, FALSE), "N")&lt;&gt;"N", "Y", "N")</f>
        <v>N</v>
      </c>
      <c r="O2950" s="9" t="str" cm="1">
        <f t="array" ref="O29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0" s="9" t="str" cm="1">
        <f t="array" ref="P29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0" s="9" t="str" cm="1">
        <f t="array" ref="Q29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1" spans="2:17" x14ac:dyDescent="0.25">
      <c r="B2951" s="8" t="s">
        <v>4996</v>
      </c>
      <c r="C2951" t="s">
        <v>1764</v>
      </c>
      <c r="D2951" t="s">
        <v>1840</v>
      </c>
      <c r="E2951" t="s">
        <v>8</v>
      </c>
      <c r="F2951" s="4">
        <v>226610</v>
      </c>
      <c r="G2951" s="6" t="str" cm="1">
        <f t="array" ref="G2951">IFERROR(VLOOKUP(VALUE(Table13[[#This Row],[County FIPS]]), IFERROR(IF(VALUE([1]!New_Licenses[#Data])=0, "Pending", VALUE([1]!New_Licenses[#Data])), [1]!New_Licenses[#Data]), 8, FALSE), "N/A")</f>
        <v>N/A</v>
      </c>
      <c r="H2951" s="9" t="str">
        <f>IF(AND(Table13[[#This Row],[Call Sign]]&lt;&gt;"N/A", Table13[[#This Row],[Call Sign]]&lt;&gt;"Pending"), "Y", "N")</f>
        <v>N</v>
      </c>
      <c r="I2951" s="10" t="str" cm="1">
        <f t="array" ref="I29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1" s="6" t="str" cm="1">
        <f t="array" ref="J2951">IF(IFERROR(VLOOKUP(VALUE(Table13[[#This Row],[County FIPS]]), IFERROR(IF(VALUE([1]!New_Leases[#Data])=0, "Pending", VALUE([1]!New_Leases[#Data])), [1]!New_Leases[#Data]), 13, FALSE), "N")="Active", "Y", "N")</f>
        <v>N</v>
      </c>
      <c r="K2951" s="9" t="str" cm="1">
        <f t="array" ref="K29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1" s="9" t="str" cm="1">
        <f t="array" ref="L29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1" s="11" t="str" cm="1">
        <f t="array" ref="M29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1" s="9" t="str" cm="1">
        <f t="array" ref="N2951">IF(IFERROR(VLOOKUP(VALUE(Table13[[#This Row],[County FIPS]]), VALUE([1]!Assignments_of_Authorization[#Data]), 1, FALSE), "N")&lt;&gt;"N", "Y", "N")</f>
        <v>N</v>
      </c>
      <c r="O2951" s="9" t="str" cm="1">
        <f t="array" ref="O29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1" s="9" t="str" cm="1">
        <f t="array" ref="P29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1" s="9" t="str" cm="1">
        <f t="array" ref="Q29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2" spans="2:17" x14ac:dyDescent="0.25">
      <c r="B2952" s="8" t="s">
        <v>4997</v>
      </c>
      <c r="C2952" t="s">
        <v>1764</v>
      </c>
      <c r="D2952" t="s">
        <v>1841</v>
      </c>
      <c r="E2952" t="s">
        <v>8</v>
      </c>
      <c r="F2952" s="4">
        <v>100011</v>
      </c>
      <c r="G2952" s="6" t="str" cm="1">
        <f t="array" ref="G2952">IFERROR(VLOOKUP(VALUE(Table13[[#This Row],[County FIPS]]), IFERROR(IF(VALUE([1]!New_Licenses[#Data])=0, "Pending", VALUE([1]!New_Licenses[#Data])), [1]!New_Licenses[#Data]), 8, FALSE), "N/A")</f>
        <v>N/A</v>
      </c>
      <c r="H2952" s="9" t="str">
        <f>IF(AND(Table13[[#This Row],[Call Sign]]&lt;&gt;"N/A", Table13[[#This Row],[Call Sign]]&lt;&gt;"Pending"), "Y", "N")</f>
        <v>N</v>
      </c>
      <c r="I2952" s="10" t="str" cm="1">
        <f t="array" ref="I29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2" s="6" t="str" cm="1">
        <f t="array" ref="J2952">IF(IFERROR(VLOOKUP(VALUE(Table13[[#This Row],[County FIPS]]), IFERROR(IF(VALUE([1]!New_Leases[#Data])=0, "Pending", VALUE([1]!New_Leases[#Data])), [1]!New_Leases[#Data]), 13, FALSE), "N")="Active", "Y", "N")</f>
        <v>N</v>
      </c>
      <c r="K2952" s="9" t="str" cm="1">
        <f t="array" ref="K29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2" s="9" t="str" cm="1">
        <f t="array" ref="L29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2" s="11" t="str" cm="1">
        <f t="array" ref="M29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2" s="9" t="str" cm="1">
        <f t="array" ref="N2952">IF(IFERROR(VLOOKUP(VALUE(Table13[[#This Row],[County FIPS]]), VALUE([1]!Assignments_of_Authorization[#Data]), 1, FALSE), "N")&lt;&gt;"N", "Y", "N")</f>
        <v>N</v>
      </c>
      <c r="O2952" s="9" t="str" cm="1">
        <f t="array" ref="O29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2" s="9" t="str" cm="1">
        <f t="array" ref="P29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2" s="9" t="str" cm="1">
        <f t="array" ref="Q29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3" spans="2:17" x14ac:dyDescent="0.25">
      <c r="B2953" s="8" t="s">
        <v>4998</v>
      </c>
      <c r="C2953" t="s">
        <v>1764</v>
      </c>
      <c r="D2953" t="s">
        <v>1842</v>
      </c>
      <c r="E2953" t="s">
        <v>8</v>
      </c>
      <c r="F2953" s="4">
        <v>25346</v>
      </c>
      <c r="G2953" s="6" t="str" cm="1">
        <f t="array" ref="G2953">IFERROR(VLOOKUP(VALUE(Table13[[#This Row],[County FIPS]]), IFERROR(IF(VALUE([1]!New_Licenses[#Data])=0, "Pending", VALUE([1]!New_Licenses[#Data])), [1]!New_Licenses[#Data]), 8, FALSE), "N/A")</f>
        <v>N/A</v>
      </c>
      <c r="H2953" s="9" t="str">
        <f>IF(AND(Table13[[#This Row],[Call Sign]]&lt;&gt;"N/A", Table13[[#This Row],[Call Sign]]&lt;&gt;"Pending"), "Y", "N")</f>
        <v>N</v>
      </c>
      <c r="I2953" s="10" t="str" cm="1">
        <f t="array" ref="I29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3" s="6" t="str" cm="1">
        <f t="array" ref="J2953">IF(IFERROR(VLOOKUP(VALUE(Table13[[#This Row],[County FIPS]]), IFERROR(IF(VALUE([1]!New_Leases[#Data])=0, "Pending", VALUE([1]!New_Leases[#Data])), [1]!New_Leases[#Data]), 13, FALSE), "N")="Active", "Y", "N")</f>
        <v>N</v>
      </c>
      <c r="K2953" s="9" t="str" cm="1">
        <f t="array" ref="K29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3" s="9" t="str" cm="1">
        <f t="array" ref="L29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3" s="11" t="str" cm="1">
        <f t="array" ref="M29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3" s="9" t="str" cm="1">
        <f t="array" ref="N2953">IF(IFERROR(VLOOKUP(VALUE(Table13[[#This Row],[County FIPS]]), VALUE([1]!Assignments_of_Authorization[#Data]), 1, FALSE), "N")&lt;&gt;"N", "Y", "N")</f>
        <v>N</v>
      </c>
      <c r="O2953" s="9" t="str" cm="1">
        <f t="array" ref="O29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3" s="9" t="str" cm="1">
        <f t="array" ref="P29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3" s="9" t="str" cm="1">
        <f t="array" ref="Q29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4" spans="2:17" x14ac:dyDescent="0.25">
      <c r="B2954" s="8" t="s">
        <v>4999</v>
      </c>
      <c r="C2954" t="s">
        <v>1764</v>
      </c>
      <c r="D2954" t="s">
        <v>1843</v>
      </c>
      <c r="E2954" t="s">
        <v>8</v>
      </c>
      <c r="F2954" s="4">
        <v>25750</v>
      </c>
      <c r="G2954" s="6" t="str" cm="1">
        <f t="array" ref="G2954">IFERROR(VLOOKUP(VALUE(Table13[[#This Row],[County FIPS]]), IFERROR(IF(VALUE([1]!New_Licenses[#Data])=0, "Pending", VALUE([1]!New_Licenses[#Data])), [1]!New_Licenses[#Data]), 8, FALSE), "N/A")</f>
        <v>N/A</v>
      </c>
      <c r="H2954" s="9" t="str">
        <f>IF(AND(Table13[[#This Row],[Call Sign]]&lt;&gt;"N/A", Table13[[#This Row],[Call Sign]]&lt;&gt;"Pending"), "Y", "N")</f>
        <v>N</v>
      </c>
      <c r="I2954" s="10" t="str" cm="1">
        <f t="array" ref="I29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4" s="6" t="str" cm="1">
        <f t="array" ref="J2954">IF(IFERROR(VLOOKUP(VALUE(Table13[[#This Row],[County FIPS]]), IFERROR(IF(VALUE([1]!New_Leases[#Data])=0, "Pending", VALUE([1]!New_Leases[#Data])), [1]!New_Leases[#Data]), 13, FALSE), "N")="Active", "Y", "N")</f>
        <v>N</v>
      </c>
      <c r="K2954" s="9" t="str" cm="1">
        <f t="array" ref="K29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4" s="9" t="str" cm="1">
        <f t="array" ref="L29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4" s="11" t="str" cm="1">
        <f t="array" ref="M29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4" s="9" t="str" cm="1">
        <f t="array" ref="N2954">IF(IFERROR(VLOOKUP(VALUE(Table13[[#This Row],[County FIPS]]), VALUE([1]!Assignments_of_Authorization[#Data]), 1, FALSE), "N")&lt;&gt;"N", "Y", "N")</f>
        <v>N</v>
      </c>
      <c r="O2954" s="9" t="str" cm="1">
        <f t="array" ref="O29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4" s="9" t="str" cm="1">
        <f t="array" ref="P29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4" s="9" t="str" cm="1">
        <f t="array" ref="Q29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5" spans="2:17" x14ac:dyDescent="0.25">
      <c r="B2955" s="8" t="s">
        <v>5000</v>
      </c>
      <c r="C2955" t="s">
        <v>1764</v>
      </c>
      <c r="D2955" t="s">
        <v>1844</v>
      </c>
      <c r="E2955" t="s">
        <v>8</v>
      </c>
      <c r="F2955" s="4">
        <v>94324</v>
      </c>
      <c r="G2955" s="6" t="str" cm="1">
        <f t="array" ref="G2955">IFERROR(VLOOKUP(VALUE(Table13[[#This Row],[County FIPS]]), IFERROR(IF(VALUE([1]!New_Licenses[#Data])=0, "Pending", VALUE([1]!New_Licenses[#Data])), [1]!New_Licenses[#Data]), 8, FALSE), "N/A")</f>
        <v>N/A</v>
      </c>
      <c r="H2955" s="9" t="str">
        <f>IF(AND(Table13[[#This Row],[Call Sign]]&lt;&gt;"N/A", Table13[[#This Row],[Call Sign]]&lt;&gt;"Pending"), "Y", "N")</f>
        <v>N</v>
      </c>
      <c r="I2955" s="10" t="str" cm="1">
        <f t="array" ref="I29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5" s="6" t="str" cm="1">
        <f t="array" ref="J2955">IF(IFERROR(VLOOKUP(VALUE(Table13[[#This Row],[County FIPS]]), IFERROR(IF(VALUE([1]!New_Leases[#Data])=0, "Pending", VALUE([1]!New_Leases[#Data])), [1]!New_Leases[#Data]), 13, FALSE), "N")="Active", "Y", "N")</f>
        <v>N</v>
      </c>
      <c r="K2955" s="9" t="str" cm="1">
        <f t="array" ref="K29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5" s="9" t="str" cm="1">
        <f t="array" ref="L29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5" s="11" t="str" cm="1">
        <f t="array" ref="M29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5" s="9" t="str" cm="1">
        <f t="array" ref="N2955">IF(IFERROR(VLOOKUP(VALUE(Table13[[#This Row],[County FIPS]]), VALUE([1]!Assignments_of_Authorization[#Data]), 1, FALSE), "N")&lt;&gt;"N", "Y", "N")</f>
        <v>N</v>
      </c>
      <c r="O2955" s="9" t="str" cm="1">
        <f t="array" ref="O29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5" s="9" t="str" cm="1">
        <f t="array" ref="P29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5" s="9" t="str" cm="1">
        <f t="array" ref="Q29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6" spans="2:17" x14ac:dyDescent="0.25">
      <c r="B2956" s="8" t="s">
        <v>5001</v>
      </c>
      <c r="C2956" t="s">
        <v>1764</v>
      </c>
      <c r="D2956" t="s">
        <v>1845</v>
      </c>
      <c r="E2956" t="s">
        <v>8</v>
      </c>
      <c r="F2956" s="4">
        <v>459470</v>
      </c>
      <c r="G2956" s="6" t="str" cm="1">
        <f t="array" ref="G2956">IFERROR(VLOOKUP(VALUE(Table13[[#This Row],[County FIPS]]), IFERROR(IF(VALUE([1]!New_Licenses[#Data])=0, "Pending", VALUE([1]!New_Licenses[#Data])), [1]!New_Licenses[#Data]), 8, FALSE), "N/A")</f>
        <v>N/A</v>
      </c>
      <c r="H2956" s="9" t="str">
        <f>IF(AND(Table13[[#This Row],[Call Sign]]&lt;&gt;"N/A", Table13[[#This Row],[Call Sign]]&lt;&gt;"Pending"), "Y", "N")</f>
        <v>N</v>
      </c>
      <c r="I2956" s="10" t="str" cm="1">
        <f t="array" ref="I29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6" s="6" t="str" cm="1">
        <f t="array" ref="J2956">IF(IFERROR(VLOOKUP(VALUE(Table13[[#This Row],[County FIPS]]), IFERROR(IF(VALUE([1]!New_Leases[#Data])=0, "Pending", VALUE([1]!New_Leases[#Data])), [1]!New_Leases[#Data]), 13, FALSE), "N")="Active", "Y", "N")</f>
        <v>N</v>
      </c>
      <c r="K2956" s="9" t="str" cm="1">
        <f t="array" ref="K29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6" s="9" t="str" cm="1">
        <f t="array" ref="L29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6" s="11" t="str" cm="1">
        <f t="array" ref="M29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6" s="9" t="str" cm="1">
        <f t="array" ref="N2956">IF(IFERROR(VLOOKUP(VALUE(Table13[[#This Row],[County FIPS]]), VALUE([1]!Assignments_of_Authorization[#Data]), 1, FALSE), "N")&lt;&gt;"N", "Y", "N")</f>
        <v>N</v>
      </c>
      <c r="O2956" s="9" t="str" cm="1">
        <f t="array" ref="O29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6" s="9" t="str" cm="1">
        <f t="array" ref="P29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6" s="9" t="str" cm="1">
        <f t="array" ref="Q29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7" spans="2:17" x14ac:dyDescent="0.25">
      <c r="B2957" s="8" t="s">
        <v>5002</v>
      </c>
      <c r="C2957" t="s">
        <v>1764</v>
      </c>
      <c r="D2957" t="s">
        <v>1846</v>
      </c>
      <c r="E2957" t="s">
        <v>8</v>
      </c>
      <c r="F2957" s="4">
        <v>22196</v>
      </c>
      <c r="G2957" s="6" t="str" cm="1">
        <f t="array" ref="G2957">IFERROR(VLOOKUP(VALUE(Table13[[#This Row],[County FIPS]]), IFERROR(IF(VALUE([1]!New_Licenses[#Data])=0, "Pending", VALUE([1]!New_Licenses[#Data])), [1]!New_Licenses[#Data]), 8, FALSE), "N/A")</f>
        <v>N/A</v>
      </c>
      <c r="H2957" s="9" t="str">
        <f>IF(AND(Table13[[#This Row],[Call Sign]]&lt;&gt;"N/A", Table13[[#This Row],[Call Sign]]&lt;&gt;"Pending"), "Y", "N")</f>
        <v>N</v>
      </c>
      <c r="I2957" s="10" t="str" cm="1">
        <f t="array" ref="I29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7" s="6" t="str" cm="1">
        <f t="array" ref="J2957">IF(IFERROR(VLOOKUP(VALUE(Table13[[#This Row],[County FIPS]]), IFERROR(IF(VALUE([1]!New_Leases[#Data])=0, "Pending", VALUE([1]!New_Leases[#Data])), [1]!New_Leases[#Data]), 13, FALSE), "N")="Active", "Y", "N")</f>
        <v>N</v>
      </c>
      <c r="K2957" s="9" t="str" cm="1">
        <f t="array" ref="K29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7" s="9" t="str" cm="1">
        <f t="array" ref="L29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7" s="11" t="str" cm="1">
        <f t="array" ref="M29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7" s="9" t="str" cm="1">
        <f t="array" ref="N2957">IF(IFERROR(VLOOKUP(VALUE(Table13[[#This Row],[County FIPS]]), VALUE([1]!Assignments_of_Authorization[#Data]), 1, FALSE), "N")&lt;&gt;"N", "Y", "N")</f>
        <v>N</v>
      </c>
      <c r="O2957" s="9" t="str" cm="1">
        <f t="array" ref="O29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7" s="9" t="str" cm="1">
        <f t="array" ref="P29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7" s="9" t="str" cm="1">
        <f t="array" ref="Q29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8" spans="2:17" x14ac:dyDescent="0.25">
      <c r="B2958" s="8" t="s">
        <v>5003</v>
      </c>
      <c r="C2958" t="s">
        <v>1764</v>
      </c>
      <c r="D2958" t="s">
        <v>1847</v>
      </c>
      <c r="E2958" t="s">
        <v>8</v>
      </c>
      <c r="F2958" s="4">
        <v>15425</v>
      </c>
      <c r="G2958" s="6" t="str" cm="1">
        <f t="array" ref="G2958">IFERROR(VLOOKUP(VALUE(Table13[[#This Row],[County FIPS]]), IFERROR(IF(VALUE([1]!New_Licenses[#Data])=0, "Pending", VALUE([1]!New_Licenses[#Data])), [1]!New_Licenses[#Data]), 8, FALSE), "N/A")</f>
        <v>N/A</v>
      </c>
      <c r="H2958" s="9" t="str">
        <f>IF(AND(Table13[[#This Row],[Call Sign]]&lt;&gt;"N/A", Table13[[#This Row],[Call Sign]]&lt;&gt;"Pending"), "Y", "N")</f>
        <v>N</v>
      </c>
      <c r="I2958" s="10" t="str" cm="1">
        <f t="array" ref="I29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8" s="6" t="str" cm="1">
        <f t="array" ref="J2958">IF(IFERROR(VLOOKUP(VALUE(Table13[[#This Row],[County FIPS]]), IFERROR(IF(VALUE([1]!New_Leases[#Data])=0, "Pending", VALUE([1]!New_Leases[#Data])), [1]!New_Leases[#Data]), 13, FALSE), "N")="Active", "Y", "N")</f>
        <v>N</v>
      </c>
      <c r="K2958" s="9" t="str" cm="1">
        <f t="array" ref="K29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8" s="9" t="str" cm="1">
        <f t="array" ref="L29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8" s="11" t="str" cm="1">
        <f t="array" ref="M29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8" s="9" t="str" cm="1">
        <f t="array" ref="N2958">IF(IFERROR(VLOOKUP(VALUE(Table13[[#This Row],[County FIPS]]), VALUE([1]!Assignments_of_Authorization[#Data]), 1, FALSE), "N")&lt;&gt;"N", "Y", "N")</f>
        <v>N</v>
      </c>
      <c r="O2958" s="9" t="str" cm="1">
        <f t="array" ref="O29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8" s="9" t="str" cm="1">
        <f t="array" ref="P29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8" s="9" t="str" cm="1">
        <f t="array" ref="Q29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59" spans="2:17" x14ac:dyDescent="0.25">
      <c r="B2959" s="8" t="s">
        <v>5004</v>
      </c>
      <c r="C2959" t="s">
        <v>1764</v>
      </c>
      <c r="D2959" t="s">
        <v>1848</v>
      </c>
      <c r="E2959" t="s">
        <v>8</v>
      </c>
      <c r="F2959" s="4">
        <v>28120</v>
      </c>
      <c r="G2959" s="6" t="str" cm="1">
        <f t="array" ref="G2959">IFERROR(VLOOKUP(VALUE(Table13[[#This Row],[County FIPS]]), IFERROR(IF(VALUE([1]!New_Licenses[#Data])=0, "Pending", VALUE([1]!New_Licenses[#Data])), [1]!New_Licenses[#Data]), 8, FALSE), "N/A")</f>
        <v>N/A</v>
      </c>
      <c r="H2959" s="9" t="str">
        <f>IF(AND(Table13[[#This Row],[Call Sign]]&lt;&gt;"N/A", Table13[[#This Row],[Call Sign]]&lt;&gt;"Pending"), "Y", "N")</f>
        <v>N</v>
      </c>
      <c r="I2959" s="10" t="str" cm="1">
        <f t="array" ref="I29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59" s="6" t="str" cm="1">
        <f t="array" ref="J2959">IF(IFERROR(VLOOKUP(VALUE(Table13[[#This Row],[County FIPS]]), IFERROR(IF(VALUE([1]!New_Leases[#Data])=0, "Pending", VALUE([1]!New_Leases[#Data])), [1]!New_Leases[#Data]), 13, FALSE), "N")="Active", "Y", "N")</f>
        <v>N</v>
      </c>
      <c r="K2959" s="9" t="str" cm="1">
        <f t="array" ref="K29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59" s="9" t="str" cm="1">
        <f t="array" ref="L29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59" s="11" t="str" cm="1">
        <f t="array" ref="M29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59" s="9" t="str" cm="1">
        <f t="array" ref="N2959">IF(IFERROR(VLOOKUP(VALUE(Table13[[#This Row],[County FIPS]]), VALUE([1]!Assignments_of_Authorization[#Data]), 1, FALSE), "N")&lt;&gt;"N", "Y", "N")</f>
        <v>N</v>
      </c>
      <c r="O2959" s="9" t="str" cm="1">
        <f t="array" ref="O29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59" s="9" t="str" cm="1">
        <f t="array" ref="P29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59" s="9" t="str" cm="1">
        <f t="array" ref="Q29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0" spans="2:17" x14ac:dyDescent="0.25">
      <c r="B2960" s="8" t="s">
        <v>5005</v>
      </c>
      <c r="C2960" t="s">
        <v>1849</v>
      </c>
      <c r="D2960" t="s">
        <v>239</v>
      </c>
      <c r="E2960" t="s">
        <v>6</v>
      </c>
      <c r="F2960" s="4">
        <v>20613</v>
      </c>
      <c r="G2960" s="6" t="str" cm="1">
        <f t="array" ref="G2960">IFERROR(VLOOKUP(VALUE(Table13[[#This Row],[County FIPS]]), IFERROR(IF(VALUE([1]!New_Licenses[#Data])=0, "Pending", VALUE([1]!New_Licenses[#Data])), [1]!New_Licenses[#Data]), 8, FALSE), "N/A")</f>
        <v>N/A</v>
      </c>
      <c r="H2960" s="9" t="str">
        <f>IF(AND(Table13[[#This Row],[Call Sign]]&lt;&gt;"N/A", Table13[[#This Row],[Call Sign]]&lt;&gt;"Pending"), "Y", "N")</f>
        <v>N</v>
      </c>
      <c r="I2960" s="10" t="str" cm="1">
        <f t="array" ref="I29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0" s="6" t="str" cm="1">
        <f t="array" ref="J2960">IF(IFERROR(VLOOKUP(VALUE(Table13[[#This Row],[County FIPS]]), IFERROR(IF(VALUE([1]!New_Leases[#Data])=0, "Pending", VALUE([1]!New_Leases[#Data])), [1]!New_Leases[#Data]), 13, FALSE), "N")="Active", "Y", "N")</f>
        <v>N</v>
      </c>
      <c r="K2960" s="9" t="str" cm="1">
        <f t="array" ref="K29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0" s="9" t="str" cm="1">
        <f t="array" ref="L29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0" s="11" t="str" cm="1">
        <f t="array" ref="M29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0" s="9" t="str" cm="1">
        <f t="array" ref="N2960">IF(IFERROR(VLOOKUP(VALUE(Table13[[#This Row],[County FIPS]]), VALUE([1]!Assignments_of_Authorization[#Data]), 1, FALSE), "N")&lt;&gt;"N", "Y", "N")</f>
        <v>N</v>
      </c>
      <c r="O2960" s="9" t="str" cm="1">
        <f t="array" ref="O29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0" s="9" t="str" cm="1">
        <f t="array" ref="P29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0" s="9" t="str" cm="1">
        <f t="array" ref="Q29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1" spans="2:17" x14ac:dyDescent="0.25">
      <c r="B2961" s="8" t="s">
        <v>5006</v>
      </c>
      <c r="C2961" t="s">
        <v>1849</v>
      </c>
      <c r="D2961" t="s">
        <v>1850</v>
      </c>
      <c r="E2961" t="s">
        <v>6</v>
      </c>
      <c r="F2961" s="4">
        <v>22285</v>
      </c>
      <c r="G2961" s="6" t="str" cm="1">
        <f t="array" ref="G2961">IFERROR(VLOOKUP(VALUE(Table13[[#This Row],[County FIPS]]), IFERROR(IF(VALUE([1]!New_Licenses[#Data])=0, "Pending", VALUE([1]!New_Licenses[#Data])), [1]!New_Licenses[#Data]), 8, FALSE), "N/A")</f>
        <v>N/A</v>
      </c>
      <c r="H2961" s="9" t="str">
        <f>IF(AND(Table13[[#This Row],[Call Sign]]&lt;&gt;"N/A", Table13[[#This Row],[Call Sign]]&lt;&gt;"Pending"), "Y", "N")</f>
        <v>N</v>
      </c>
      <c r="I2961" s="10" t="str" cm="1">
        <f t="array" ref="I29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1" s="6" t="str" cm="1">
        <f t="array" ref="J2961">IF(IFERROR(VLOOKUP(VALUE(Table13[[#This Row],[County FIPS]]), IFERROR(IF(VALUE([1]!New_Leases[#Data])=0, "Pending", VALUE([1]!New_Leases[#Data])), [1]!New_Leases[#Data]), 13, FALSE), "N")="Active", "Y", "N")</f>
        <v>N</v>
      </c>
      <c r="K2961" s="9" t="str" cm="1">
        <f t="array" ref="K29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1" s="9" t="str" cm="1">
        <f t="array" ref="L29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1" s="11" t="str" cm="1">
        <f t="array" ref="M29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1" s="9" t="str" cm="1">
        <f t="array" ref="N2961">IF(IFERROR(VLOOKUP(VALUE(Table13[[#This Row],[County FIPS]]), VALUE([1]!Assignments_of_Authorization[#Data]), 1, FALSE), "N")&lt;&gt;"N", "Y", "N")</f>
        <v>N</v>
      </c>
      <c r="O2961" s="9" t="str" cm="1">
        <f t="array" ref="O29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1" s="9" t="str" cm="1">
        <f t="array" ref="P29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1" s="9" t="str" cm="1">
        <f t="array" ref="Q29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2" spans="2:17" x14ac:dyDescent="0.25">
      <c r="B2962" s="8" t="s">
        <v>5007</v>
      </c>
      <c r="C2962" t="s">
        <v>1849</v>
      </c>
      <c r="D2962" t="s">
        <v>127</v>
      </c>
      <c r="E2962" t="s">
        <v>8</v>
      </c>
      <c r="F2962" s="4">
        <v>206873</v>
      </c>
      <c r="G2962" s="6" t="str" cm="1">
        <f t="array" ref="G2962">IFERROR(VLOOKUP(VALUE(Table13[[#This Row],[County FIPS]]), IFERROR(IF(VALUE([1]!New_Licenses[#Data])=0, "Pending", VALUE([1]!New_Licenses[#Data])), [1]!New_Licenses[#Data]), 8, FALSE), "N/A")</f>
        <v>N/A</v>
      </c>
      <c r="H2962" s="9" t="str">
        <f>IF(AND(Table13[[#This Row],[Call Sign]]&lt;&gt;"N/A", Table13[[#This Row],[Call Sign]]&lt;&gt;"Pending"), "Y", "N")</f>
        <v>N</v>
      </c>
      <c r="I2962" s="10" t="str" cm="1">
        <f t="array" ref="I29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2" s="6" t="str" cm="1">
        <f t="array" ref="J2962">IF(IFERROR(VLOOKUP(VALUE(Table13[[#This Row],[County FIPS]]), IFERROR(IF(VALUE([1]!New_Leases[#Data])=0, "Pending", VALUE([1]!New_Leases[#Data])), [1]!New_Leases[#Data]), 13, FALSE), "N")="Active", "Y", "N")</f>
        <v>N</v>
      </c>
      <c r="K2962" s="9" t="str" cm="1">
        <f t="array" ref="K29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2" s="9" t="str" cm="1">
        <f t="array" ref="L29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2" s="11" t="str" cm="1">
        <f t="array" ref="M29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2" s="9" t="str" cm="1">
        <f t="array" ref="N2962">IF(IFERROR(VLOOKUP(VALUE(Table13[[#This Row],[County FIPS]]), VALUE([1]!Assignments_of_Authorization[#Data]), 1, FALSE), "N")&lt;&gt;"N", "Y", "N")</f>
        <v>N</v>
      </c>
      <c r="O2962" s="9" t="str" cm="1">
        <f t="array" ref="O29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2" s="9" t="str" cm="1">
        <f t="array" ref="P29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2" s="9" t="str" cm="1">
        <f t="array" ref="Q29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3" spans="2:17" x14ac:dyDescent="0.25">
      <c r="B2963" s="8" t="s">
        <v>5008</v>
      </c>
      <c r="C2963" t="s">
        <v>1849</v>
      </c>
      <c r="D2963" t="s">
        <v>1851</v>
      </c>
      <c r="E2963" t="s">
        <v>6</v>
      </c>
      <c r="F2963" s="4">
        <v>79074</v>
      </c>
      <c r="G2963" s="6" t="str" cm="1">
        <f t="array" ref="G2963">IFERROR(VLOOKUP(VALUE(Table13[[#This Row],[County FIPS]]), IFERROR(IF(VALUE([1]!New_Licenses[#Data])=0, "Pending", VALUE([1]!New_Licenses[#Data])), [1]!New_Licenses[#Data]), 8, FALSE), "N/A")</f>
        <v>N/A</v>
      </c>
      <c r="H2963" s="9" t="str">
        <f>IF(AND(Table13[[#This Row],[Call Sign]]&lt;&gt;"N/A", Table13[[#This Row],[Call Sign]]&lt;&gt;"Pending"), "Y", "N")</f>
        <v>N</v>
      </c>
      <c r="I2963" s="10" t="str" cm="1">
        <f t="array" ref="I29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3" s="6" t="str" cm="1">
        <f t="array" ref="J2963">IF(IFERROR(VLOOKUP(VALUE(Table13[[#This Row],[County FIPS]]), IFERROR(IF(VALUE([1]!New_Leases[#Data])=0, "Pending", VALUE([1]!New_Leases[#Data])), [1]!New_Leases[#Data]), 13, FALSE), "N")="Active", "Y", "N")</f>
        <v>N</v>
      </c>
      <c r="K2963" s="9" t="str" cm="1">
        <f t="array" ref="K29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3" s="9" t="str" cm="1">
        <f t="array" ref="L29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3" s="11" t="str" cm="1">
        <f t="array" ref="M29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3" s="9" t="str" cm="1">
        <f t="array" ref="N2963">IF(IFERROR(VLOOKUP(VALUE(Table13[[#This Row],[County FIPS]]), VALUE([1]!Assignments_of_Authorization[#Data]), 1, FALSE), "N")&lt;&gt;"N", "Y", "N")</f>
        <v>N</v>
      </c>
      <c r="O2963" s="9" t="str" cm="1">
        <f t="array" ref="O29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3" s="9" t="str" cm="1">
        <f t="array" ref="P29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3" s="9" t="str" cm="1">
        <f t="array" ref="Q29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4" spans="2:17" x14ac:dyDescent="0.25">
      <c r="B2964" s="8" t="s">
        <v>5009</v>
      </c>
      <c r="C2964" t="s">
        <v>1849</v>
      </c>
      <c r="D2964" t="s">
        <v>1852</v>
      </c>
      <c r="E2964" t="s">
        <v>6</v>
      </c>
      <c r="F2964" s="4">
        <v>77155</v>
      </c>
      <c r="G2964" s="6" t="str" cm="1">
        <f t="array" ref="G2964">IFERROR(VLOOKUP(VALUE(Table13[[#This Row],[County FIPS]]), IFERROR(IF(VALUE([1]!New_Licenses[#Data])=0, "Pending", VALUE([1]!New_Licenses[#Data])), [1]!New_Licenses[#Data]), 8, FALSE), "N/A")</f>
        <v>N/A</v>
      </c>
      <c r="H2964" s="9" t="str">
        <f>IF(AND(Table13[[#This Row],[Call Sign]]&lt;&gt;"N/A", Table13[[#This Row],[Call Sign]]&lt;&gt;"Pending"), "Y", "N")</f>
        <v>N</v>
      </c>
      <c r="I2964" s="10" t="str" cm="1">
        <f t="array" ref="I29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4" s="6" t="str" cm="1">
        <f t="array" ref="J2964">IF(IFERROR(VLOOKUP(VALUE(Table13[[#This Row],[County FIPS]]), IFERROR(IF(VALUE([1]!New_Leases[#Data])=0, "Pending", VALUE([1]!New_Leases[#Data])), [1]!New_Leases[#Data]), 13, FALSE), "N")="Active", "Y", "N")</f>
        <v>N</v>
      </c>
      <c r="K2964" s="9" t="str" cm="1">
        <f t="array" ref="K29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4" s="9" t="str" cm="1">
        <f t="array" ref="L29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4" s="11" t="str" cm="1">
        <f t="array" ref="M29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4" s="9" t="str" cm="1">
        <f t="array" ref="N2964">IF(IFERROR(VLOOKUP(VALUE(Table13[[#This Row],[County FIPS]]), VALUE([1]!Assignments_of_Authorization[#Data]), 1, FALSE), "N")&lt;&gt;"N", "Y", "N")</f>
        <v>N</v>
      </c>
      <c r="O2964" s="9" t="str" cm="1">
        <f t="array" ref="O29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4" s="9" t="str" cm="1">
        <f t="array" ref="P29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4" s="9" t="str" cm="1">
        <f t="array" ref="Q29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5" spans="2:17" x14ac:dyDescent="0.25">
      <c r="B2965" s="8" t="s">
        <v>5010</v>
      </c>
      <c r="C2965" t="s">
        <v>1849</v>
      </c>
      <c r="D2965" t="s">
        <v>132</v>
      </c>
      <c r="E2965" t="s">
        <v>8</v>
      </c>
      <c r="F2965" s="4">
        <v>503311</v>
      </c>
      <c r="G2965" s="6" t="str" cm="1">
        <f t="array" ref="G2965">IFERROR(VLOOKUP(VALUE(Table13[[#This Row],[County FIPS]]), IFERROR(IF(VALUE([1]!New_Licenses[#Data])=0, "Pending", VALUE([1]!New_Licenses[#Data])), [1]!New_Licenses[#Data]), 8, FALSE), "N/A")</f>
        <v>N/A</v>
      </c>
      <c r="H2965" s="9" t="str">
        <f>IF(AND(Table13[[#This Row],[Call Sign]]&lt;&gt;"N/A", Table13[[#This Row],[Call Sign]]&lt;&gt;"Pending"), "Y", "N")</f>
        <v>N</v>
      </c>
      <c r="I2965" s="10" t="str" cm="1">
        <f t="array" ref="I29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5" s="6" t="str" cm="1">
        <f t="array" ref="J2965">IF(IFERROR(VLOOKUP(VALUE(Table13[[#This Row],[County FIPS]]), IFERROR(IF(VALUE([1]!New_Leases[#Data])=0, "Pending", VALUE([1]!New_Leases[#Data])), [1]!New_Leases[#Data]), 13, FALSE), "N")="Active", "Y", "N")</f>
        <v>N</v>
      </c>
      <c r="K2965" s="9" t="str" cm="1">
        <f t="array" ref="K29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5" s="9" t="str" cm="1">
        <f t="array" ref="L29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5" s="11" t="str" cm="1">
        <f t="array" ref="M29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5" s="9" t="str" cm="1">
        <f t="array" ref="N2965">IF(IFERROR(VLOOKUP(VALUE(Table13[[#This Row],[County FIPS]]), VALUE([1]!Assignments_of_Authorization[#Data]), 1, FALSE), "N")&lt;&gt;"N", "Y", "N")</f>
        <v>N</v>
      </c>
      <c r="O2965" s="9" t="str" cm="1">
        <f t="array" ref="O29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5" s="9" t="str" cm="1">
        <f t="array" ref="P29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5" s="9" t="str" cm="1">
        <f t="array" ref="Q29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6" spans="2:17" x14ac:dyDescent="0.25">
      <c r="B2966" s="8" t="s">
        <v>5011</v>
      </c>
      <c r="C2966" t="s">
        <v>1849</v>
      </c>
      <c r="D2966" t="s">
        <v>134</v>
      </c>
      <c r="E2966" t="s">
        <v>6</v>
      </c>
      <c r="F2966" s="4">
        <v>3952</v>
      </c>
      <c r="G2966" s="6" t="str" cm="1">
        <f t="array" ref="G2966">IFERROR(VLOOKUP(VALUE(Table13[[#This Row],[County FIPS]]), IFERROR(IF(VALUE([1]!New_Licenses[#Data])=0, "Pending", VALUE([1]!New_Licenses[#Data])), [1]!New_Licenses[#Data]), 8, FALSE), "N/A")</f>
        <v>N/A</v>
      </c>
      <c r="H2966" s="9" t="str">
        <f>IF(AND(Table13[[#This Row],[Call Sign]]&lt;&gt;"N/A", Table13[[#This Row],[Call Sign]]&lt;&gt;"Pending"), "Y", "N")</f>
        <v>N</v>
      </c>
      <c r="I2966" s="10" t="str" cm="1">
        <f t="array" ref="I29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6" s="6" t="str" cm="1">
        <f t="array" ref="J2966">IF(IFERROR(VLOOKUP(VALUE(Table13[[#This Row],[County FIPS]]), IFERROR(IF(VALUE([1]!New_Leases[#Data])=0, "Pending", VALUE([1]!New_Leases[#Data])), [1]!New_Leases[#Data]), 13, FALSE), "N")="Active", "Y", "N")</f>
        <v>N</v>
      </c>
      <c r="K2966" s="9" t="str" cm="1">
        <f t="array" ref="K29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6" s="9" t="str" cm="1">
        <f t="array" ref="L29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6" s="11" t="str" cm="1">
        <f t="array" ref="M29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6" s="9" t="str" cm="1">
        <f t="array" ref="N2966">IF(IFERROR(VLOOKUP(VALUE(Table13[[#This Row],[County FIPS]]), VALUE([1]!Assignments_of_Authorization[#Data]), 1, FALSE), "N")&lt;&gt;"N", "Y", "N")</f>
        <v>N</v>
      </c>
      <c r="O2966" s="9" t="str" cm="1">
        <f t="array" ref="O29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6" s="9" t="str" cm="1">
        <f t="array" ref="P29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6" s="9" t="str" cm="1">
        <f t="array" ref="Q29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7" spans="2:17" x14ac:dyDescent="0.25">
      <c r="B2967" s="8" t="s">
        <v>5012</v>
      </c>
      <c r="C2967" t="s">
        <v>1849</v>
      </c>
      <c r="D2967" t="s">
        <v>1853</v>
      </c>
      <c r="E2967" t="s">
        <v>6</v>
      </c>
      <c r="F2967" s="4">
        <v>110730</v>
      </c>
      <c r="G2967" s="6" t="str" cm="1">
        <f t="array" ref="G2967">IFERROR(VLOOKUP(VALUE(Table13[[#This Row],[County FIPS]]), IFERROR(IF(VALUE([1]!New_Licenses[#Data])=0, "Pending", VALUE([1]!New_Licenses[#Data])), [1]!New_Licenses[#Data]), 8, FALSE), "N/A")</f>
        <v>N/A</v>
      </c>
      <c r="H2967" s="9" t="str">
        <f>IF(AND(Table13[[#This Row],[Call Sign]]&lt;&gt;"N/A", Table13[[#This Row],[Call Sign]]&lt;&gt;"Pending"), "Y", "N")</f>
        <v>N</v>
      </c>
      <c r="I2967" s="10" t="str" cm="1">
        <f t="array" ref="I29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7" s="6" t="str" cm="1">
        <f t="array" ref="J2967">IF(IFERROR(VLOOKUP(VALUE(Table13[[#This Row],[County FIPS]]), IFERROR(IF(VALUE([1]!New_Leases[#Data])=0, "Pending", VALUE([1]!New_Leases[#Data])), [1]!New_Leases[#Data]), 13, FALSE), "N")="Active", "Y", "N")</f>
        <v>N</v>
      </c>
      <c r="K2967" s="9" t="str" cm="1">
        <f t="array" ref="K29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7" s="9" t="str" cm="1">
        <f t="array" ref="L29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7" s="11" t="str" cm="1">
        <f t="array" ref="M29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7" s="9" t="str" cm="1">
        <f t="array" ref="N2967">IF(IFERROR(VLOOKUP(VALUE(Table13[[#This Row],[County FIPS]]), VALUE([1]!Assignments_of_Authorization[#Data]), 1, FALSE), "N")&lt;&gt;"N", "Y", "N")</f>
        <v>N</v>
      </c>
      <c r="O2967" s="9" t="str" cm="1">
        <f t="array" ref="O29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7" s="9" t="str" cm="1">
        <f t="array" ref="P29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7" s="9" t="str" cm="1">
        <f t="array" ref="Q29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8" spans="2:17" x14ac:dyDescent="0.25">
      <c r="B2968" s="8" t="s">
        <v>5013</v>
      </c>
      <c r="C2968" t="s">
        <v>1849</v>
      </c>
      <c r="D2968" t="s">
        <v>257</v>
      </c>
      <c r="E2968" t="s">
        <v>6</v>
      </c>
      <c r="F2968" s="4">
        <v>42938</v>
      </c>
      <c r="G2968" s="6" t="str" cm="1">
        <f t="array" ref="G2968">IFERROR(VLOOKUP(VALUE(Table13[[#This Row],[County FIPS]]), IFERROR(IF(VALUE([1]!New_Licenses[#Data])=0, "Pending", VALUE([1]!New_Licenses[#Data])), [1]!New_Licenses[#Data]), 8, FALSE), "N/A")</f>
        <v>N/A</v>
      </c>
      <c r="H2968" s="9" t="str">
        <f>IF(AND(Table13[[#This Row],[Call Sign]]&lt;&gt;"N/A", Table13[[#This Row],[Call Sign]]&lt;&gt;"Pending"), "Y", "N")</f>
        <v>N</v>
      </c>
      <c r="I2968" s="10" t="str" cm="1">
        <f t="array" ref="I29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8" s="6" t="str" cm="1">
        <f t="array" ref="J2968">IF(IFERROR(VLOOKUP(VALUE(Table13[[#This Row],[County FIPS]]), IFERROR(IF(VALUE([1]!New_Leases[#Data])=0, "Pending", VALUE([1]!New_Leases[#Data])), [1]!New_Leases[#Data]), 13, FALSE), "N")="Active", "Y", "N")</f>
        <v>N</v>
      </c>
      <c r="K2968" s="9" t="str" cm="1">
        <f t="array" ref="K29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8" s="9" t="str" cm="1">
        <f t="array" ref="L29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8" s="11" t="str" cm="1">
        <f t="array" ref="M29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8" s="9" t="str" cm="1">
        <f t="array" ref="N2968">IF(IFERROR(VLOOKUP(VALUE(Table13[[#This Row],[County FIPS]]), VALUE([1]!Assignments_of_Authorization[#Data]), 1, FALSE), "N")&lt;&gt;"N", "Y", "N")</f>
        <v>N</v>
      </c>
      <c r="O2968" s="9" t="str" cm="1">
        <f t="array" ref="O29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8" s="9" t="str" cm="1">
        <f t="array" ref="P29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8" s="9" t="str" cm="1">
        <f t="array" ref="Q29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69" spans="2:17" x14ac:dyDescent="0.25">
      <c r="B2969" s="8" t="s">
        <v>5014</v>
      </c>
      <c r="C2969" t="s">
        <v>1849</v>
      </c>
      <c r="D2969" t="s">
        <v>1854</v>
      </c>
      <c r="E2969" t="s">
        <v>6</v>
      </c>
      <c r="F2969" s="4">
        <v>7178</v>
      </c>
      <c r="G2969" s="6" t="str" cm="1">
        <f t="array" ref="G2969">IFERROR(VLOOKUP(VALUE(Table13[[#This Row],[County FIPS]]), IFERROR(IF(VALUE([1]!New_Licenses[#Data])=0, "Pending", VALUE([1]!New_Licenses[#Data])), [1]!New_Licenses[#Data]), 8, FALSE), "N/A")</f>
        <v>N/A</v>
      </c>
      <c r="H2969" s="9" t="str">
        <f>IF(AND(Table13[[#This Row],[Call Sign]]&lt;&gt;"N/A", Table13[[#This Row],[Call Sign]]&lt;&gt;"Pending"), "Y", "N")</f>
        <v>N</v>
      </c>
      <c r="I2969" s="10" t="str" cm="1">
        <f t="array" ref="I29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69" s="6" t="str" cm="1">
        <f t="array" ref="J2969">IF(IFERROR(VLOOKUP(VALUE(Table13[[#This Row],[County FIPS]]), IFERROR(IF(VALUE([1]!New_Leases[#Data])=0, "Pending", VALUE([1]!New_Leases[#Data])), [1]!New_Leases[#Data]), 13, FALSE), "N")="Active", "Y", "N")</f>
        <v>N</v>
      </c>
      <c r="K2969" s="9" t="str" cm="1">
        <f t="array" ref="K29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69" s="9" t="str" cm="1">
        <f t="array" ref="L29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69" s="11" t="str" cm="1">
        <f t="array" ref="M29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69" s="9" t="str" cm="1">
        <f t="array" ref="N2969">IF(IFERROR(VLOOKUP(VALUE(Table13[[#This Row],[County FIPS]]), VALUE([1]!Assignments_of_Authorization[#Data]), 1, FALSE), "N")&lt;&gt;"N", "Y", "N")</f>
        <v>N</v>
      </c>
      <c r="O2969" s="9" t="str" cm="1">
        <f t="array" ref="O29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69" s="9" t="str" cm="1">
        <f t="array" ref="P29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69" s="9" t="str" cm="1">
        <f t="array" ref="Q29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0" spans="2:17" x14ac:dyDescent="0.25">
      <c r="B2970" s="8" t="s">
        <v>5015</v>
      </c>
      <c r="C2970" t="s">
        <v>1849</v>
      </c>
      <c r="D2970" t="s">
        <v>36</v>
      </c>
      <c r="E2970" t="s">
        <v>6</v>
      </c>
      <c r="F2970" s="4">
        <v>96749</v>
      </c>
      <c r="G2970" s="6" t="str" cm="1">
        <f t="array" ref="G2970">IFERROR(VLOOKUP(VALUE(Table13[[#This Row],[County FIPS]]), IFERROR(IF(VALUE([1]!New_Licenses[#Data])=0, "Pending", VALUE([1]!New_Licenses[#Data])), [1]!New_Licenses[#Data]), 8, FALSE), "N/A")</f>
        <v>N/A</v>
      </c>
      <c r="H2970" s="9" t="str">
        <f>IF(AND(Table13[[#This Row],[Call Sign]]&lt;&gt;"N/A", Table13[[#This Row],[Call Sign]]&lt;&gt;"Pending"), "Y", "N")</f>
        <v>N</v>
      </c>
      <c r="I2970" s="10" t="str" cm="1">
        <f t="array" ref="I29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0" s="6" t="str" cm="1">
        <f t="array" ref="J2970">IF(IFERROR(VLOOKUP(VALUE(Table13[[#This Row],[County FIPS]]), IFERROR(IF(VALUE([1]!New_Leases[#Data])=0, "Pending", VALUE([1]!New_Leases[#Data])), [1]!New_Leases[#Data]), 13, FALSE), "N")="Active", "Y", "N")</f>
        <v>N</v>
      </c>
      <c r="K2970" s="9" t="str" cm="1">
        <f t="array" ref="K29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0" s="9" t="str" cm="1">
        <f t="array" ref="L29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0" s="11" t="str" cm="1">
        <f t="array" ref="M29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0" s="9" t="str" cm="1">
        <f t="array" ref="N2970">IF(IFERROR(VLOOKUP(VALUE(Table13[[#This Row],[County FIPS]]), VALUE([1]!Assignments_of_Authorization[#Data]), 1, FALSE), "N")&lt;&gt;"N", "Y", "N")</f>
        <v>N</v>
      </c>
      <c r="O2970" s="9" t="str" cm="1">
        <f t="array" ref="O29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0" s="9" t="str" cm="1">
        <f t="array" ref="P29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0" s="9" t="str" cm="1">
        <f t="array" ref="Q29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1" spans="2:17" x14ac:dyDescent="0.25">
      <c r="B2971" s="8" t="s">
        <v>5016</v>
      </c>
      <c r="C2971" t="s">
        <v>1849</v>
      </c>
      <c r="D2971" t="s">
        <v>262</v>
      </c>
      <c r="E2971" t="s">
        <v>6</v>
      </c>
      <c r="F2971" s="4">
        <v>2286</v>
      </c>
      <c r="G2971" s="6" t="str" cm="1">
        <f t="array" ref="G2971">IFERROR(VLOOKUP(VALUE(Table13[[#This Row],[County FIPS]]), IFERROR(IF(VALUE([1]!New_Licenses[#Data])=0, "Pending", VALUE([1]!New_Licenses[#Data])), [1]!New_Licenses[#Data]), 8, FALSE), "N/A")</f>
        <v>N/A</v>
      </c>
      <c r="H2971" s="9" t="str">
        <f>IF(AND(Table13[[#This Row],[Call Sign]]&lt;&gt;"N/A", Table13[[#This Row],[Call Sign]]&lt;&gt;"Pending"), "Y", "N")</f>
        <v>N</v>
      </c>
      <c r="I2971" s="10" t="str" cm="1">
        <f t="array" ref="I29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1" s="6" t="str" cm="1">
        <f t="array" ref="J2971">IF(IFERROR(VLOOKUP(VALUE(Table13[[#This Row],[County FIPS]]), IFERROR(IF(VALUE([1]!New_Leases[#Data])=0, "Pending", VALUE([1]!New_Leases[#Data])), [1]!New_Leases[#Data]), 13, FALSE), "N")="Active", "Y", "N")</f>
        <v>N</v>
      </c>
      <c r="K2971" s="9" t="str" cm="1">
        <f t="array" ref="K29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1" s="9" t="str" cm="1">
        <f t="array" ref="L29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1" s="11" t="str" cm="1">
        <f t="array" ref="M29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1" s="9" t="str" cm="1">
        <f t="array" ref="N2971">IF(IFERROR(VLOOKUP(VALUE(Table13[[#This Row],[County FIPS]]), VALUE([1]!Assignments_of_Authorization[#Data]), 1, FALSE), "N")&lt;&gt;"N", "Y", "N")</f>
        <v>N</v>
      </c>
      <c r="O2971" s="9" t="str" cm="1">
        <f t="array" ref="O29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1" s="9" t="str" cm="1">
        <f t="array" ref="P29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1" s="9" t="str" cm="1">
        <f t="array" ref="Q29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2" spans="2:17" x14ac:dyDescent="0.25">
      <c r="B2972" s="8" t="s">
        <v>5017</v>
      </c>
      <c r="C2972" t="s">
        <v>1849</v>
      </c>
      <c r="D2972" t="s">
        <v>145</v>
      </c>
      <c r="E2972" t="s">
        <v>6</v>
      </c>
      <c r="F2972" s="4">
        <v>99123</v>
      </c>
      <c r="G2972" s="6" t="str" cm="1">
        <f t="array" ref="G2972">IFERROR(VLOOKUP(VALUE(Table13[[#This Row],[County FIPS]]), IFERROR(IF(VALUE([1]!New_Licenses[#Data])=0, "Pending", VALUE([1]!New_Licenses[#Data])), [1]!New_Licenses[#Data]), 8, FALSE), "N/A")</f>
        <v>N/A</v>
      </c>
      <c r="H2972" s="9" t="str">
        <f>IF(AND(Table13[[#This Row],[Call Sign]]&lt;&gt;"N/A", Table13[[#This Row],[Call Sign]]&lt;&gt;"Pending"), "Y", "N")</f>
        <v>N</v>
      </c>
      <c r="I2972" s="10" t="str" cm="1">
        <f t="array" ref="I29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2" s="6" t="str" cm="1">
        <f t="array" ref="J2972">IF(IFERROR(VLOOKUP(VALUE(Table13[[#This Row],[County FIPS]]), IFERROR(IF(VALUE([1]!New_Leases[#Data])=0, "Pending", VALUE([1]!New_Leases[#Data])), [1]!New_Leases[#Data]), 13, FALSE), "N")="Active", "Y", "N")</f>
        <v>N</v>
      </c>
      <c r="K2972" s="9" t="str" cm="1">
        <f t="array" ref="K29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2" s="9" t="str" cm="1">
        <f t="array" ref="L29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2" s="11" t="str" cm="1">
        <f t="array" ref="M29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2" s="9" t="str" cm="1">
        <f t="array" ref="N2972">IF(IFERROR(VLOOKUP(VALUE(Table13[[#This Row],[County FIPS]]), VALUE([1]!Assignments_of_Authorization[#Data]), 1, FALSE), "N")&lt;&gt;"N", "Y", "N")</f>
        <v>N</v>
      </c>
      <c r="O2972" s="9" t="str" cm="1">
        <f t="array" ref="O29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2" s="9" t="str" cm="1">
        <f t="array" ref="P29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2" s="9" t="str" cm="1">
        <f t="array" ref="Q29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3" spans="2:17" x14ac:dyDescent="0.25">
      <c r="B2973" s="8" t="s">
        <v>5018</v>
      </c>
      <c r="C2973" t="s">
        <v>1849</v>
      </c>
      <c r="D2973" t="s">
        <v>1855</v>
      </c>
      <c r="E2973" t="s">
        <v>6</v>
      </c>
      <c r="F2973" s="4">
        <v>75636</v>
      </c>
      <c r="G2973" s="6" t="str" cm="1">
        <f t="array" ref="G2973">IFERROR(VLOOKUP(VALUE(Table13[[#This Row],[County FIPS]]), IFERROR(IF(VALUE([1]!New_Licenses[#Data])=0, "Pending", VALUE([1]!New_Licenses[#Data])), [1]!New_Licenses[#Data]), 8, FALSE), "N/A")</f>
        <v>N/A</v>
      </c>
      <c r="H2973" s="9" t="str">
        <f>IF(AND(Table13[[#This Row],[Call Sign]]&lt;&gt;"N/A", Table13[[#This Row],[Call Sign]]&lt;&gt;"Pending"), "Y", "N")</f>
        <v>N</v>
      </c>
      <c r="I2973" s="10" t="str" cm="1">
        <f t="array" ref="I29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3" s="6" t="str" cm="1">
        <f t="array" ref="J2973">IF(IFERROR(VLOOKUP(VALUE(Table13[[#This Row],[County FIPS]]), IFERROR(IF(VALUE([1]!New_Leases[#Data])=0, "Pending", VALUE([1]!New_Leases[#Data])), [1]!New_Leases[#Data]), 13, FALSE), "N")="Active", "Y", "N")</f>
        <v>N</v>
      </c>
      <c r="K2973" s="9" t="str" cm="1">
        <f t="array" ref="K29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3" s="9" t="str" cm="1">
        <f t="array" ref="L29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3" s="11" t="str" cm="1">
        <f t="array" ref="M29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3" s="9" t="str" cm="1">
        <f t="array" ref="N2973">IF(IFERROR(VLOOKUP(VALUE(Table13[[#This Row],[County FIPS]]), VALUE([1]!Assignments_of_Authorization[#Data]), 1, FALSE), "N")&lt;&gt;"N", "Y", "N")</f>
        <v>N</v>
      </c>
      <c r="O2973" s="9" t="str" cm="1">
        <f t="array" ref="O29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3" s="9" t="str" cm="1">
        <f t="array" ref="P29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3" s="9" t="str" cm="1">
        <f t="array" ref="Q29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4" spans="2:17" x14ac:dyDescent="0.25">
      <c r="B2974" s="8" t="s">
        <v>5019</v>
      </c>
      <c r="C2974" t="s">
        <v>1849</v>
      </c>
      <c r="D2974" t="s">
        <v>1856</v>
      </c>
      <c r="E2974" t="s">
        <v>8</v>
      </c>
      <c r="F2974" s="4">
        <v>86857</v>
      </c>
      <c r="G2974" s="6" t="str" cm="1">
        <f t="array" ref="G2974">IFERROR(VLOOKUP(VALUE(Table13[[#This Row],[County FIPS]]), IFERROR(IF(VALUE([1]!New_Licenses[#Data])=0, "Pending", VALUE([1]!New_Licenses[#Data])), [1]!New_Licenses[#Data]), 8, FALSE), "N/A")</f>
        <v>N/A</v>
      </c>
      <c r="H2974" s="9" t="str">
        <f>IF(AND(Table13[[#This Row],[Call Sign]]&lt;&gt;"N/A", Table13[[#This Row],[Call Sign]]&lt;&gt;"Pending"), "Y", "N")</f>
        <v>N</v>
      </c>
      <c r="I2974" s="10" t="str" cm="1">
        <f t="array" ref="I29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4" s="6" t="str" cm="1">
        <f t="array" ref="J2974">IF(IFERROR(VLOOKUP(VALUE(Table13[[#This Row],[County FIPS]]), IFERROR(IF(VALUE([1]!New_Leases[#Data])=0, "Pending", VALUE([1]!New_Leases[#Data])), [1]!New_Leases[#Data]), 13, FALSE), "N")="Active", "Y", "N")</f>
        <v>N</v>
      </c>
      <c r="K2974" s="9" t="str" cm="1">
        <f t="array" ref="K29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4" s="9" t="str" cm="1">
        <f t="array" ref="L29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4" s="11" t="str" cm="1">
        <f t="array" ref="M29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4" s="9" t="str" cm="1">
        <f t="array" ref="N2974">IF(IFERROR(VLOOKUP(VALUE(Table13[[#This Row],[County FIPS]]), VALUE([1]!Assignments_of_Authorization[#Data]), 1, FALSE), "N")&lt;&gt;"N", "Y", "N")</f>
        <v>N</v>
      </c>
      <c r="O2974" s="9" t="str" cm="1">
        <f t="array" ref="O29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4" s="9" t="str" cm="1">
        <f t="array" ref="P29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4" s="9" t="str" cm="1">
        <f t="array" ref="Q29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5" spans="2:17" x14ac:dyDescent="0.25">
      <c r="B2975" s="8" t="s">
        <v>5020</v>
      </c>
      <c r="C2975" t="s">
        <v>1849</v>
      </c>
      <c r="D2975" t="s">
        <v>43</v>
      </c>
      <c r="E2975" t="s">
        <v>6</v>
      </c>
      <c r="F2975" s="4">
        <v>32977</v>
      </c>
      <c r="G2975" s="6" t="str" cm="1">
        <f t="array" ref="G2975">IFERROR(VLOOKUP(VALUE(Table13[[#This Row],[County FIPS]]), IFERROR(IF(VALUE([1]!New_Licenses[#Data])=0, "Pending", VALUE([1]!New_Licenses[#Data])), [1]!New_Licenses[#Data]), 8, FALSE), "N/A")</f>
        <v>N/A</v>
      </c>
      <c r="H2975" s="9" t="str">
        <f>IF(AND(Table13[[#This Row],[Call Sign]]&lt;&gt;"N/A", Table13[[#This Row],[Call Sign]]&lt;&gt;"Pending"), "Y", "N")</f>
        <v>N</v>
      </c>
      <c r="I2975" s="10" t="str" cm="1">
        <f t="array" ref="I29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5" s="6" t="str" cm="1">
        <f t="array" ref="J2975">IF(IFERROR(VLOOKUP(VALUE(Table13[[#This Row],[County FIPS]]), IFERROR(IF(VALUE([1]!New_Leases[#Data])=0, "Pending", VALUE([1]!New_Leases[#Data])), [1]!New_Leases[#Data]), 13, FALSE), "N")="Active", "Y", "N")</f>
        <v>N</v>
      </c>
      <c r="K2975" s="9" t="str" cm="1">
        <f t="array" ref="K29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5" s="9" t="str" cm="1">
        <f t="array" ref="L29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5" s="11" t="str" cm="1">
        <f t="array" ref="M29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5" s="9" t="str" cm="1">
        <f t="array" ref="N2975">IF(IFERROR(VLOOKUP(VALUE(Table13[[#This Row],[County FIPS]]), VALUE([1]!Assignments_of_Authorization[#Data]), 1, FALSE), "N")&lt;&gt;"N", "Y", "N")</f>
        <v>N</v>
      </c>
      <c r="O2975" s="9" t="str" cm="1">
        <f t="array" ref="O29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5" s="9" t="str" cm="1">
        <f t="array" ref="P29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5" s="9" t="str" cm="1">
        <f t="array" ref="Q29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6" spans="2:17" x14ac:dyDescent="0.25">
      <c r="B2976" s="8" t="s">
        <v>5021</v>
      </c>
      <c r="C2976" t="s">
        <v>1849</v>
      </c>
      <c r="D2976" t="s">
        <v>1659</v>
      </c>
      <c r="E2976" t="s">
        <v>8</v>
      </c>
      <c r="F2976" s="4">
        <v>2269675</v>
      </c>
      <c r="G2976" s="6" t="str" cm="1">
        <f t="array" ref="G2976">IFERROR(VLOOKUP(VALUE(Table13[[#This Row],[County FIPS]]), IFERROR(IF(VALUE([1]!New_Licenses[#Data])=0, "Pending", VALUE([1]!New_Licenses[#Data])), [1]!New_Licenses[#Data]), 8, FALSE), "N/A")</f>
        <v>N/A</v>
      </c>
      <c r="H2976" s="9" t="str">
        <f>IF(AND(Table13[[#This Row],[Call Sign]]&lt;&gt;"N/A", Table13[[#This Row],[Call Sign]]&lt;&gt;"Pending"), "Y", "N")</f>
        <v>N</v>
      </c>
      <c r="I2976" s="10" t="str" cm="1">
        <f t="array" ref="I29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6" s="6" t="str" cm="1">
        <f t="array" ref="J2976">IF(IFERROR(VLOOKUP(VALUE(Table13[[#This Row],[County FIPS]]), IFERROR(IF(VALUE([1]!New_Leases[#Data])=0, "Pending", VALUE([1]!New_Leases[#Data])), [1]!New_Leases[#Data]), 13, FALSE), "N")="Active", "Y", "N")</f>
        <v>N</v>
      </c>
      <c r="K2976" s="9" t="str" cm="1">
        <f t="array" ref="K29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6" s="9" t="str" cm="1">
        <f t="array" ref="L29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6" s="11" t="str" cm="1">
        <f t="array" ref="M29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6" s="9" t="str" cm="1">
        <f t="array" ref="N2976">IF(IFERROR(VLOOKUP(VALUE(Table13[[#This Row],[County FIPS]]), VALUE([1]!Assignments_of_Authorization[#Data]), 1, FALSE), "N")&lt;&gt;"N", "Y", "N")</f>
        <v>N</v>
      </c>
      <c r="O2976" s="9" t="str" cm="1">
        <f t="array" ref="O29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6" s="9" t="str" cm="1">
        <f t="array" ref="P29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6" s="9" t="str" cm="1">
        <f t="array" ref="Q29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7" spans="2:17" x14ac:dyDescent="0.25">
      <c r="B2977" s="8" t="s">
        <v>5022</v>
      </c>
      <c r="C2977" t="s">
        <v>1849</v>
      </c>
      <c r="D2977" t="s">
        <v>1857</v>
      </c>
      <c r="E2977" t="s">
        <v>8</v>
      </c>
      <c r="F2977" s="4">
        <v>275611</v>
      </c>
      <c r="G2977" s="6" t="str" cm="1">
        <f t="array" ref="G2977">IFERROR(VLOOKUP(VALUE(Table13[[#This Row],[County FIPS]]), IFERROR(IF(VALUE([1]!New_Licenses[#Data])=0, "Pending", VALUE([1]!New_Licenses[#Data])), [1]!New_Licenses[#Data]), 8, FALSE), "N/A")</f>
        <v>N/A</v>
      </c>
      <c r="H2977" s="9" t="str">
        <f>IF(AND(Table13[[#This Row],[Call Sign]]&lt;&gt;"N/A", Table13[[#This Row],[Call Sign]]&lt;&gt;"Pending"), "Y", "N")</f>
        <v>N</v>
      </c>
      <c r="I2977" s="10" t="str" cm="1">
        <f t="array" ref="I29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7" s="6" t="str" cm="1">
        <f t="array" ref="J2977">IF(IFERROR(VLOOKUP(VALUE(Table13[[#This Row],[County FIPS]]), IFERROR(IF(VALUE([1]!New_Leases[#Data])=0, "Pending", VALUE([1]!New_Leases[#Data])), [1]!New_Leases[#Data]), 13, FALSE), "N")="Active", "Y", "N")</f>
        <v>N</v>
      </c>
      <c r="K2977" s="9" t="str" cm="1">
        <f t="array" ref="K29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7" s="9" t="str" cm="1">
        <f t="array" ref="L29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7" s="11" t="str" cm="1">
        <f t="array" ref="M29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7" s="9" t="str" cm="1">
        <f t="array" ref="N2977">IF(IFERROR(VLOOKUP(VALUE(Table13[[#This Row],[County FIPS]]), VALUE([1]!Assignments_of_Authorization[#Data]), 1, FALSE), "N")&lt;&gt;"N", "Y", "N")</f>
        <v>N</v>
      </c>
      <c r="O2977" s="9" t="str" cm="1">
        <f t="array" ref="O29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7" s="9" t="str" cm="1">
        <f t="array" ref="P29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7" s="9" t="str" cm="1">
        <f t="array" ref="Q29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8" spans="2:17" x14ac:dyDescent="0.25">
      <c r="B2978" s="8" t="s">
        <v>5023</v>
      </c>
      <c r="C2978" t="s">
        <v>1849</v>
      </c>
      <c r="D2978" t="s">
        <v>1858</v>
      </c>
      <c r="E2978" t="s">
        <v>6</v>
      </c>
      <c r="F2978" s="4">
        <v>44337</v>
      </c>
      <c r="G2978" s="6" t="str" cm="1">
        <f t="array" ref="G2978">IFERROR(VLOOKUP(VALUE(Table13[[#This Row],[County FIPS]]), IFERROR(IF(VALUE([1]!New_Licenses[#Data])=0, "Pending", VALUE([1]!New_Licenses[#Data])), [1]!New_Licenses[#Data]), 8, FALSE), "N/A")</f>
        <v>N/A</v>
      </c>
      <c r="H2978" s="9" t="str">
        <f>IF(AND(Table13[[#This Row],[Call Sign]]&lt;&gt;"N/A", Table13[[#This Row],[Call Sign]]&lt;&gt;"Pending"), "Y", "N")</f>
        <v>N</v>
      </c>
      <c r="I2978" s="10" t="str" cm="1">
        <f t="array" ref="I29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8" s="6" t="str" cm="1">
        <f t="array" ref="J2978">IF(IFERROR(VLOOKUP(VALUE(Table13[[#This Row],[County FIPS]]), IFERROR(IF(VALUE([1]!New_Leases[#Data])=0, "Pending", VALUE([1]!New_Leases[#Data])), [1]!New_Leases[#Data]), 13, FALSE), "N")="Active", "Y", "N")</f>
        <v>N</v>
      </c>
      <c r="K2978" s="9" t="str" cm="1">
        <f t="array" ref="K29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8" s="9" t="str" cm="1">
        <f t="array" ref="L29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8" s="11" t="str" cm="1">
        <f t="array" ref="M29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8" s="9" t="str" cm="1">
        <f t="array" ref="N2978">IF(IFERROR(VLOOKUP(VALUE(Table13[[#This Row],[County FIPS]]), VALUE([1]!Assignments_of_Authorization[#Data]), 1, FALSE), "N")&lt;&gt;"N", "Y", "N")</f>
        <v>N</v>
      </c>
      <c r="O2978" s="9" t="str" cm="1">
        <f t="array" ref="O29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8" s="9" t="str" cm="1">
        <f t="array" ref="P29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8" s="9" t="str" cm="1">
        <f t="array" ref="Q29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79" spans="2:17" x14ac:dyDescent="0.25">
      <c r="B2979" s="8" t="s">
        <v>5024</v>
      </c>
      <c r="C2979" t="s">
        <v>1849</v>
      </c>
      <c r="D2979" t="s">
        <v>1859</v>
      </c>
      <c r="E2979" t="s">
        <v>6</v>
      </c>
      <c r="F2979" s="4">
        <v>22735</v>
      </c>
      <c r="G2979" s="6" t="str" cm="1">
        <f t="array" ref="G2979">IFERROR(VLOOKUP(VALUE(Table13[[#This Row],[County FIPS]]), IFERROR(IF(VALUE([1]!New_Licenses[#Data])=0, "Pending", VALUE([1]!New_Licenses[#Data])), [1]!New_Licenses[#Data]), 8, FALSE), "N/A")</f>
        <v>N/A</v>
      </c>
      <c r="H2979" s="9" t="str">
        <f>IF(AND(Table13[[#This Row],[Call Sign]]&lt;&gt;"N/A", Table13[[#This Row],[Call Sign]]&lt;&gt;"Pending"), "Y", "N")</f>
        <v>N</v>
      </c>
      <c r="I2979" s="10" t="str" cm="1">
        <f t="array" ref="I29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79" s="6" t="str" cm="1">
        <f t="array" ref="J2979">IF(IFERROR(VLOOKUP(VALUE(Table13[[#This Row],[County FIPS]]), IFERROR(IF(VALUE([1]!New_Leases[#Data])=0, "Pending", VALUE([1]!New_Leases[#Data])), [1]!New_Leases[#Data]), 13, FALSE), "N")="Active", "Y", "N")</f>
        <v>N</v>
      </c>
      <c r="K2979" s="9" t="str" cm="1">
        <f t="array" ref="K29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79" s="9" t="str" cm="1">
        <f t="array" ref="L29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79" s="11" t="str" cm="1">
        <f t="array" ref="M29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79" s="9" t="str" cm="1">
        <f t="array" ref="N2979">IF(IFERROR(VLOOKUP(VALUE(Table13[[#This Row],[County FIPS]]), VALUE([1]!Assignments_of_Authorization[#Data]), 1, FALSE), "N")&lt;&gt;"N", "Y", "N")</f>
        <v>N</v>
      </c>
      <c r="O2979" s="9" t="str" cm="1">
        <f t="array" ref="O29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79" s="9" t="str" cm="1">
        <f t="array" ref="P29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79" s="9" t="str" cm="1">
        <f t="array" ref="Q29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0" spans="2:17" x14ac:dyDescent="0.25">
      <c r="B2980" s="8" t="s">
        <v>5025</v>
      </c>
      <c r="C2980" t="s">
        <v>1849</v>
      </c>
      <c r="D2980" t="s">
        <v>496</v>
      </c>
      <c r="E2980" t="s">
        <v>6</v>
      </c>
      <c r="F2980" s="4">
        <v>82149</v>
      </c>
      <c r="G2980" s="6" t="str" cm="1">
        <f t="array" ref="G2980">IFERROR(VLOOKUP(VALUE(Table13[[#This Row],[County FIPS]]), IFERROR(IF(VALUE([1]!New_Licenses[#Data])=0, "Pending", VALUE([1]!New_Licenses[#Data])), [1]!New_Licenses[#Data]), 8, FALSE), "N/A")</f>
        <v>N/A</v>
      </c>
      <c r="H2980" s="9" t="str">
        <f>IF(AND(Table13[[#This Row],[Call Sign]]&lt;&gt;"N/A", Table13[[#This Row],[Call Sign]]&lt;&gt;"Pending"), "Y", "N")</f>
        <v>N</v>
      </c>
      <c r="I2980" s="10" t="str" cm="1">
        <f t="array" ref="I29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0" s="6" t="str" cm="1">
        <f t="array" ref="J2980">IF(IFERROR(VLOOKUP(VALUE(Table13[[#This Row],[County FIPS]]), IFERROR(IF(VALUE([1]!New_Leases[#Data])=0, "Pending", VALUE([1]!New_Leases[#Data])), [1]!New_Leases[#Data]), 13, FALSE), "N")="Active", "Y", "N")</f>
        <v>N</v>
      </c>
      <c r="K2980" s="9" t="str" cm="1">
        <f t="array" ref="K29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0" s="9" t="str" cm="1">
        <f t="array" ref="L29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0" s="11" t="str" cm="1">
        <f t="array" ref="M29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0" s="9" t="str" cm="1">
        <f t="array" ref="N2980">IF(IFERROR(VLOOKUP(VALUE(Table13[[#This Row],[County FIPS]]), VALUE([1]!Assignments_of_Authorization[#Data]), 1, FALSE), "N")&lt;&gt;"N", "Y", "N")</f>
        <v>N</v>
      </c>
      <c r="O2980" s="9" t="str" cm="1">
        <f t="array" ref="O29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0" s="9" t="str" cm="1">
        <f t="array" ref="P29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0" s="9" t="str" cm="1">
        <f t="array" ref="Q29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1" spans="2:17" x14ac:dyDescent="0.25">
      <c r="B2981" s="8" t="s">
        <v>5026</v>
      </c>
      <c r="C2981" t="s">
        <v>1849</v>
      </c>
      <c r="D2981" t="s">
        <v>153</v>
      </c>
      <c r="E2981" t="s">
        <v>6</v>
      </c>
      <c r="F2981" s="4">
        <v>10876</v>
      </c>
      <c r="G2981" s="6" t="str" cm="1">
        <f t="array" ref="G2981">IFERROR(VLOOKUP(VALUE(Table13[[#This Row],[County FIPS]]), IFERROR(IF(VALUE([1]!New_Licenses[#Data])=0, "Pending", VALUE([1]!New_Licenses[#Data])), [1]!New_Licenses[#Data]), 8, FALSE), "N/A")</f>
        <v>N/A</v>
      </c>
      <c r="H2981" s="9" t="str">
        <f>IF(AND(Table13[[#This Row],[Call Sign]]&lt;&gt;"N/A", Table13[[#This Row],[Call Sign]]&lt;&gt;"Pending"), "Y", "N")</f>
        <v>N</v>
      </c>
      <c r="I2981" s="10" t="str" cm="1">
        <f t="array" ref="I29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1" s="6" t="str" cm="1">
        <f t="array" ref="J2981">IF(IFERROR(VLOOKUP(VALUE(Table13[[#This Row],[County FIPS]]), IFERROR(IF(VALUE([1]!New_Leases[#Data])=0, "Pending", VALUE([1]!New_Leases[#Data])), [1]!New_Leases[#Data]), 13, FALSE), "N")="Active", "Y", "N")</f>
        <v>N</v>
      </c>
      <c r="K2981" s="9" t="str" cm="1">
        <f t="array" ref="K29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1" s="9" t="str" cm="1">
        <f t="array" ref="L29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1" s="11" t="str" cm="1">
        <f t="array" ref="M29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1" s="9" t="str" cm="1">
        <f t="array" ref="N2981">IF(IFERROR(VLOOKUP(VALUE(Table13[[#This Row],[County FIPS]]), VALUE([1]!Assignments_of_Authorization[#Data]), 1, FALSE), "N")&lt;&gt;"N", "Y", "N")</f>
        <v>N</v>
      </c>
      <c r="O2981" s="9" t="str" cm="1">
        <f t="array" ref="O29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1" s="9" t="str" cm="1">
        <f t="array" ref="P29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1" s="9" t="str" cm="1">
        <f t="array" ref="Q29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2" spans="2:17" x14ac:dyDescent="0.25">
      <c r="B2982" s="8" t="s">
        <v>5027</v>
      </c>
      <c r="C2982" t="s">
        <v>1849</v>
      </c>
      <c r="D2982" t="s">
        <v>540</v>
      </c>
      <c r="E2982" t="s">
        <v>6</v>
      </c>
      <c r="F2982" s="4">
        <v>65726</v>
      </c>
      <c r="G2982" s="6" t="str" cm="1">
        <f t="array" ref="G2982">IFERROR(VLOOKUP(VALUE(Table13[[#This Row],[County FIPS]]), IFERROR(IF(VALUE([1]!New_Licenses[#Data])=0, "Pending", VALUE([1]!New_Licenses[#Data])), [1]!New_Licenses[#Data]), 8, FALSE), "N/A")</f>
        <v>N/A</v>
      </c>
      <c r="H2982" s="9" t="str">
        <f>IF(AND(Table13[[#This Row],[Call Sign]]&lt;&gt;"N/A", Table13[[#This Row],[Call Sign]]&lt;&gt;"Pending"), "Y", "N")</f>
        <v>N</v>
      </c>
      <c r="I2982" s="10" t="str" cm="1">
        <f t="array" ref="I29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2" s="6" t="str" cm="1">
        <f t="array" ref="J2982">IF(IFERROR(VLOOKUP(VALUE(Table13[[#This Row],[County FIPS]]), IFERROR(IF(VALUE([1]!New_Leases[#Data])=0, "Pending", VALUE([1]!New_Leases[#Data])), [1]!New_Leases[#Data]), 13, FALSE), "N")="Active", "Y", "N")</f>
        <v>N</v>
      </c>
      <c r="K2982" s="9" t="str" cm="1">
        <f t="array" ref="K29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2" s="9" t="str" cm="1">
        <f t="array" ref="L29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2" s="11" t="str" cm="1">
        <f t="array" ref="M29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2" s="9" t="str" cm="1">
        <f t="array" ref="N2982">IF(IFERROR(VLOOKUP(VALUE(Table13[[#This Row],[County FIPS]]), VALUE([1]!Assignments_of_Authorization[#Data]), 1, FALSE), "N")&lt;&gt;"N", "Y", "N")</f>
        <v>N</v>
      </c>
      <c r="O2982" s="9" t="str" cm="1">
        <f t="array" ref="O29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2" s="9" t="str" cm="1">
        <f t="array" ref="P29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2" s="9" t="str" cm="1">
        <f t="array" ref="Q29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3" spans="2:17" x14ac:dyDescent="0.25">
      <c r="B2983" s="8" t="s">
        <v>5028</v>
      </c>
      <c r="C2983" t="s">
        <v>1849</v>
      </c>
      <c r="D2983" t="s">
        <v>1860</v>
      </c>
      <c r="E2983" t="s">
        <v>6</v>
      </c>
      <c r="F2983" s="4">
        <v>42104</v>
      </c>
      <c r="G2983" s="6" t="str" cm="1">
        <f t="array" ref="G2983">IFERROR(VLOOKUP(VALUE(Table13[[#This Row],[County FIPS]]), IFERROR(IF(VALUE([1]!New_Licenses[#Data])=0, "Pending", VALUE([1]!New_Licenses[#Data])), [1]!New_Licenses[#Data]), 8, FALSE), "N/A")</f>
        <v>N/A</v>
      </c>
      <c r="H2983" s="9" t="str">
        <f>IF(AND(Table13[[#This Row],[Call Sign]]&lt;&gt;"N/A", Table13[[#This Row],[Call Sign]]&lt;&gt;"Pending"), "Y", "N")</f>
        <v>N</v>
      </c>
      <c r="I2983" s="10" t="str" cm="1">
        <f t="array" ref="I29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3" s="6" t="str" cm="1">
        <f t="array" ref="J2983">IF(IFERROR(VLOOKUP(VALUE(Table13[[#This Row],[County FIPS]]), IFERROR(IF(VALUE([1]!New_Leases[#Data])=0, "Pending", VALUE([1]!New_Leases[#Data])), [1]!New_Leases[#Data]), 13, FALSE), "N")="Active", "Y", "N")</f>
        <v>N</v>
      </c>
      <c r="K2983" s="9" t="str" cm="1">
        <f t="array" ref="K29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3" s="9" t="str" cm="1">
        <f t="array" ref="L29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3" s="11" t="str" cm="1">
        <f t="array" ref="M29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3" s="9" t="str" cm="1">
        <f t="array" ref="N2983">IF(IFERROR(VLOOKUP(VALUE(Table13[[#This Row],[County FIPS]]), VALUE([1]!Assignments_of_Authorization[#Data]), 1, FALSE), "N")&lt;&gt;"N", "Y", "N")</f>
        <v>N</v>
      </c>
      <c r="O2983" s="9" t="str" cm="1">
        <f t="array" ref="O29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3" s="9" t="str" cm="1">
        <f t="array" ref="P29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3" s="9" t="str" cm="1">
        <f t="array" ref="Q29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4" spans="2:17" x14ac:dyDescent="0.25">
      <c r="B2984" s="8" t="s">
        <v>5029</v>
      </c>
      <c r="C2984" t="s">
        <v>1849</v>
      </c>
      <c r="D2984" t="s">
        <v>1861</v>
      </c>
      <c r="E2984" t="s">
        <v>6</v>
      </c>
      <c r="F2984" s="4">
        <v>23365</v>
      </c>
      <c r="G2984" s="6" t="str" cm="1">
        <f t="array" ref="G2984">IFERROR(VLOOKUP(VALUE(Table13[[#This Row],[County FIPS]]), IFERROR(IF(VALUE([1]!New_Licenses[#Data])=0, "Pending", VALUE([1]!New_Licenses[#Data])), [1]!New_Licenses[#Data]), 8, FALSE), "N/A")</f>
        <v>N/A</v>
      </c>
      <c r="H2984" s="9" t="str">
        <f>IF(AND(Table13[[#This Row],[Call Sign]]&lt;&gt;"N/A", Table13[[#This Row],[Call Sign]]&lt;&gt;"Pending"), "Y", "N")</f>
        <v>N</v>
      </c>
      <c r="I2984" s="10" t="str" cm="1">
        <f t="array" ref="I29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4" s="6" t="str" cm="1">
        <f t="array" ref="J2984">IF(IFERROR(VLOOKUP(VALUE(Table13[[#This Row],[County FIPS]]), IFERROR(IF(VALUE([1]!New_Leases[#Data])=0, "Pending", VALUE([1]!New_Leases[#Data])), [1]!New_Leases[#Data]), 13, FALSE), "N")="Active", "Y", "N")</f>
        <v>N</v>
      </c>
      <c r="K2984" s="9" t="str" cm="1">
        <f t="array" ref="K29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4" s="9" t="str" cm="1">
        <f t="array" ref="L29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4" s="11" t="str" cm="1">
        <f t="array" ref="M29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4" s="9" t="str" cm="1">
        <f t="array" ref="N2984">IF(IFERROR(VLOOKUP(VALUE(Table13[[#This Row],[County FIPS]]), VALUE([1]!Assignments_of_Authorization[#Data]), 1, FALSE), "N")&lt;&gt;"N", "Y", "N")</f>
        <v>N</v>
      </c>
      <c r="O2984" s="9" t="str" cm="1">
        <f t="array" ref="O29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4" s="9" t="str" cm="1">
        <f t="array" ref="P29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4" s="9" t="str" cm="1">
        <f t="array" ref="Q29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5" spans="2:17" x14ac:dyDescent="0.25">
      <c r="B2985" s="8" t="s">
        <v>5030</v>
      </c>
      <c r="C2985" t="s">
        <v>1849</v>
      </c>
      <c r="D2985" t="s">
        <v>1862</v>
      </c>
      <c r="E2985" t="s">
        <v>6</v>
      </c>
      <c r="F2985" s="4">
        <v>13401</v>
      </c>
      <c r="G2985" s="6" t="str" cm="1">
        <f t="array" ref="G2985">IFERROR(VLOOKUP(VALUE(Table13[[#This Row],[County FIPS]]), IFERROR(IF(VALUE([1]!New_Licenses[#Data])=0, "Pending", VALUE([1]!New_Licenses[#Data])), [1]!New_Licenses[#Data]), 8, FALSE), "N/A")</f>
        <v>N/A</v>
      </c>
      <c r="H2985" s="9" t="str">
        <f>IF(AND(Table13[[#This Row],[Call Sign]]&lt;&gt;"N/A", Table13[[#This Row],[Call Sign]]&lt;&gt;"Pending"), "Y", "N")</f>
        <v>N</v>
      </c>
      <c r="I2985" s="10" t="str" cm="1">
        <f t="array" ref="I29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5" s="6" t="str" cm="1">
        <f t="array" ref="J2985">IF(IFERROR(VLOOKUP(VALUE(Table13[[#This Row],[County FIPS]]), IFERROR(IF(VALUE([1]!New_Leases[#Data])=0, "Pending", VALUE([1]!New_Leases[#Data])), [1]!New_Leases[#Data]), 13, FALSE), "N")="Active", "Y", "N")</f>
        <v>N</v>
      </c>
      <c r="K2985" s="9" t="str" cm="1">
        <f t="array" ref="K29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5" s="9" t="str" cm="1">
        <f t="array" ref="L29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5" s="11" t="str" cm="1">
        <f t="array" ref="M29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5" s="9" t="str" cm="1">
        <f t="array" ref="N2985">IF(IFERROR(VLOOKUP(VALUE(Table13[[#This Row],[County FIPS]]), VALUE([1]!Assignments_of_Authorization[#Data]), 1, FALSE), "N")&lt;&gt;"N", "Y", "N")</f>
        <v>N</v>
      </c>
      <c r="O2985" s="9" t="str" cm="1">
        <f t="array" ref="O29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5" s="9" t="str" cm="1">
        <f t="array" ref="P29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5" s="9" t="str" cm="1">
        <f t="array" ref="Q29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6" spans="2:17" x14ac:dyDescent="0.25">
      <c r="B2986" s="8" t="s">
        <v>5031</v>
      </c>
      <c r="C2986" t="s">
        <v>1849</v>
      </c>
      <c r="D2986" t="s">
        <v>434</v>
      </c>
      <c r="E2986" t="s">
        <v>8</v>
      </c>
      <c r="F2986" s="4">
        <v>921130</v>
      </c>
      <c r="G2986" s="6" t="str" cm="1">
        <f t="array" ref="G2986">IFERROR(VLOOKUP(VALUE(Table13[[#This Row],[County FIPS]]), IFERROR(IF(VALUE([1]!New_Licenses[#Data])=0, "Pending", VALUE([1]!New_Licenses[#Data])), [1]!New_Licenses[#Data]), 8, FALSE), "N/A")</f>
        <v>N/A</v>
      </c>
      <c r="H2986" s="9" t="str">
        <f>IF(AND(Table13[[#This Row],[Call Sign]]&lt;&gt;"N/A", Table13[[#This Row],[Call Sign]]&lt;&gt;"Pending"), "Y", "N")</f>
        <v>N</v>
      </c>
      <c r="I2986" s="10" t="str" cm="1">
        <f t="array" ref="I29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6" s="6" t="str" cm="1">
        <f t="array" ref="J2986">IF(IFERROR(VLOOKUP(VALUE(Table13[[#This Row],[County FIPS]]), IFERROR(IF(VALUE([1]!New_Leases[#Data])=0, "Pending", VALUE([1]!New_Leases[#Data])), [1]!New_Leases[#Data]), 13, FALSE), "N")="Active", "Y", "N")</f>
        <v>N</v>
      </c>
      <c r="K2986" s="9" t="str" cm="1">
        <f t="array" ref="K29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6" s="9" t="str" cm="1">
        <f t="array" ref="L29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6" s="11" t="str" cm="1">
        <f t="array" ref="M29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6" s="9" t="str" cm="1">
        <f t="array" ref="N2986">IF(IFERROR(VLOOKUP(VALUE(Table13[[#This Row],[County FIPS]]), VALUE([1]!Assignments_of_Authorization[#Data]), 1, FALSE), "N")&lt;&gt;"N", "Y", "N")</f>
        <v>N</v>
      </c>
      <c r="O2986" s="9" t="str" cm="1">
        <f t="array" ref="O29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6" s="9" t="str" cm="1">
        <f t="array" ref="P29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6" s="9" t="str" cm="1">
        <f t="array" ref="Q29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7" spans="2:17" x14ac:dyDescent="0.25">
      <c r="B2987" s="8" t="s">
        <v>5032</v>
      </c>
      <c r="C2987" t="s">
        <v>1849</v>
      </c>
      <c r="D2987" t="s">
        <v>288</v>
      </c>
      <c r="E2987" t="s">
        <v>8</v>
      </c>
      <c r="F2987" s="4">
        <v>17788</v>
      </c>
      <c r="G2987" s="6" t="str" cm="1">
        <f t="array" ref="G2987">IFERROR(VLOOKUP(VALUE(Table13[[#This Row],[County FIPS]]), IFERROR(IF(VALUE([1]!New_Licenses[#Data])=0, "Pending", VALUE([1]!New_Licenses[#Data])), [1]!New_Licenses[#Data]), 8, FALSE), "N/A")</f>
        <v>N/A</v>
      </c>
      <c r="H2987" s="9" t="str">
        <f>IF(AND(Table13[[#This Row],[Call Sign]]&lt;&gt;"N/A", Table13[[#This Row],[Call Sign]]&lt;&gt;"Pending"), "Y", "N")</f>
        <v>N</v>
      </c>
      <c r="I2987" s="10" t="str" cm="1">
        <f t="array" ref="I29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7" s="6" t="str" cm="1">
        <f t="array" ref="J2987">IF(IFERROR(VLOOKUP(VALUE(Table13[[#This Row],[County FIPS]]), IFERROR(IF(VALUE([1]!New_Leases[#Data])=0, "Pending", VALUE([1]!New_Leases[#Data])), [1]!New_Leases[#Data]), 13, FALSE), "N")="Active", "Y", "N")</f>
        <v>N</v>
      </c>
      <c r="K2987" s="9" t="str" cm="1">
        <f t="array" ref="K29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7" s="9" t="str" cm="1">
        <f t="array" ref="L29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7" s="11" t="str" cm="1">
        <f t="array" ref="M29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7" s="9" t="str" cm="1">
        <f t="array" ref="N2987">IF(IFERROR(VLOOKUP(VALUE(Table13[[#This Row],[County FIPS]]), VALUE([1]!Assignments_of_Authorization[#Data]), 1, FALSE), "N")&lt;&gt;"N", "Y", "N")</f>
        <v>N</v>
      </c>
      <c r="O2987" s="9" t="str" cm="1">
        <f t="array" ref="O29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7" s="9" t="str" cm="1">
        <f t="array" ref="P29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7" s="9" t="str" cm="1">
        <f t="array" ref="Q29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8" spans="2:17" x14ac:dyDescent="0.25">
      <c r="B2988" s="8" t="s">
        <v>5033</v>
      </c>
      <c r="C2988" t="s">
        <v>1849</v>
      </c>
      <c r="D2988" t="s">
        <v>1863</v>
      </c>
      <c r="E2988" t="s">
        <v>6</v>
      </c>
      <c r="F2988" s="4">
        <v>129523</v>
      </c>
      <c r="G2988" s="6" t="str" cm="1">
        <f t="array" ref="G2988">IFERROR(VLOOKUP(VALUE(Table13[[#This Row],[County FIPS]]), IFERROR(IF(VALUE([1]!New_Licenses[#Data])=0, "Pending", VALUE([1]!New_Licenses[#Data])), [1]!New_Licenses[#Data]), 8, FALSE), "N/A")</f>
        <v>N/A</v>
      </c>
      <c r="H2988" s="9" t="str">
        <f>IF(AND(Table13[[#This Row],[Call Sign]]&lt;&gt;"N/A", Table13[[#This Row],[Call Sign]]&lt;&gt;"Pending"), "Y", "N")</f>
        <v>N</v>
      </c>
      <c r="I2988" s="10" t="str" cm="1">
        <f t="array" ref="I29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8" s="6" t="str" cm="1">
        <f t="array" ref="J2988">IF(IFERROR(VLOOKUP(VALUE(Table13[[#This Row],[County FIPS]]), IFERROR(IF(VALUE([1]!New_Leases[#Data])=0, "Pending", VALUE([1]!New_Leases[#Data])), [1]!New_Leases[#Data]), 13, FALSE), "N")="Active", "Y", "N")</f>
        <v>N</v>
      </c>
      <c r="K2988" s="9" t="str" cm="1">
        <f t="array" ref="K29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8" s="9" t="str" cm="1">
        <f t="array" ref="L29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8" s="11" t="str" cm="1">
        <f t="array" ref="M29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8" s="9" t="str" cm="1">
        <f t="array" ref="N2988">IF(IFERROR(VLOOKUP(VALUE(Table13[[#This Row],[County FIPS]]), VALUE([1]!Assignments_of_Authorization[#Data]), 1, FALSE), "N")&lt;&gt;"N", "Y", "N")</f>
        <v>N</v>
      </c>
      <c r="O2988" s="9" t="str" cm="1">
        <f t="array" ref="O29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8" s="9" t="str" cm="1">
        <f t="array" ref="P29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8" s="9" t="str" cm="1">
        <f t="array" ref="Q29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89" spans="2:17" x14ac:dyDescent="0.25">
      <c r="B2989" s="8" t="s">
        <v>5034</v>
      </c>
      <c r="C2989" t="s">
        <v>1849</v>
      </c>
      <c r="D2989" t="s">
        <v>1864</v>
      </c>
      <c r="E2989" t="s">
        <v>6</v>
      </c>
      <c r="F2989" s="4">
        <v>12036</v>
      </c>
      <c r="G2989" s="6" t="str" cm="1">
        <f t="array" ref="G2989">IFERROR(VLOOKUP(VALUE(Table13[[#This Row],[County FIPS]]), IFERROR(IF(VALUE([1]!New_Licenses[#Data])=0, "Pending", VALUE([1]!New_Licenses[#Data])), [1]!New_Licenses[#Data]), 8, FALSE), "N/A")</f>
        <v>N/A</v>
      </c>
      <c r="H2989" s="9" t="str">
        <f>IF(AND(Table13[[#This Row],[Call Sign]]&lt;&gt;"N/A", Table13[[#This Row],[Call Sign]]&lt;&gt;"Pending"), "Y", "N")</f>
        <v>N</v>
      </c>
      <c r="I2989" s="10" t="str" cm="1">
        <f t="array" ref="I29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89" s="6" t="str" cm="1">
        <f t="array" ref="J2989">IF(IFERROR(VLOOKUP(VALUE(Table13[[#This Row],[County FIPS]]), IFERROR(IF(VALUE([1]!New_Leases[#Data])=0, "Pending", VALUE([1]!New_Leases[#Data])), [1]!New_Leases[#Data]), 13, FALSE), "N")="Active", "Y", "N")</f>
        <v>N</v>
      </c>
      <c r="K2989" s="9" t="str" cm="1">
        <f t="array" ref="K29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89" s="9" t="str" cm="1">
        <f t="array" ref="L29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89" s="11" t="str" cm="1">
        <f t="array" ref="M29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89" s="9" t="str" cm="1">
        <f t="array" ref="N2989">IF(IFERROR(VLOOKUP(VALUE(Table13[[#This Row],[County FIPS]]), VALUE([1]!Assignments_of_Authorization[#Data]), 1, FALSE), "N")&lt;&gt;"N", "Y", "N")</f>
        <v>N</v>
      </c>
      <c r="O2989" s="9" t="str" cm="1">
        <f t="array" ref="O29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89" s="9" t="str" cm="1">
        <f t="array" ref="P29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89" s="9" t="str" cm="1">
        <f t="array" ref="Q29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0" spans="2:17" x14ac:dyDescent="0.25">
      <c r="B2990" s="8" t="s">
        <v>5035</v>
      </c>
      <c r="C2990" t="s">
        <v>1849</v>
      </c>
      <c r="D2990" t="s">
        <v>1865</v>
      </c>
      <c r="E2990" t="s">
        <v>8</v>
      </c>
      <c r="F2990" s="4">
        <v>827957</v>
      </c>
      <c r="G2990" s="6" t="str" cm="1">
        <f t="array" ref="G2990">IFERROR(VLOOKUP(VALUE(Table13[[#This Row],[County FIPS]]), IFERROR(IF(VALUE([1]!New_Licenses[#Data])=0, "Pending", VALUE([1]!New_Licenses[#Data])), [1]!New_Licenses[#Data]), 8, FALSE), "N/A")</f>
        <v>N/A</v>
      </c>
      <c r="H2990" s="9" t="str">
        <f>IF(AND(Table13[[#This Row],[Call Sign]]&lt;&gt;"N/A", Table13[[#This Row],[Call Sign]]&lt;&gt;"Pending"), "Y", "N")</f>
        <v>N</v>
      </c>
      <c r="I2990" s="10" t="str" cm="1">
        <f t="array" ref="I29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0" s="6" t="str" cm="1">
        <f t="array" ref="J2990">IF(IFERROR(VLOOKUP(VALUE(Table13[[#This Row],[County FIPS]]), IFERROR(IF(VALUE([1]!New_Leases[#Data])=0, "Pending", VALUE([1]!New_Leases[#Data])), [1]!New_Leases[#Data]), 13, FALSE), "N")="Active", "Y", "N")</f>
        <v>N</v>
      </c>
      <c r="K2990" s="9" t="str" cm="1">
        <f t="array" ref="K29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0" s="9" t="str" cm="1">
        <f t="array" ref="L29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0" s="11" t="str" cm="1">
        <f t="array" ref="M29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0" s="9" t="str" cm="1">
        <f t="array" ref="N2990">IF(IFERROR(VLOOKUP(VALUE(Table13[[#This Row],[County FIPS]]), VALUE([1]!Assignments_of_Authorization[#Data]), 1, FALSE), "N")&lt;&gt;"N", "Y", "N")</f>
        <v>N</v>
      </c>
      <c r="O2990" s="9" t="str" cm="1">
        <f t="array" ref="O29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0" s="9" t="str" cm="1">
        <f t="array" ref="P29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0" s="9" t="str" cm="1">
        <f t="array" ref="Q29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1" spans="2:17" x14ac:dyDescent="0.25">
      <c r="B2991" s="8" t="s">
        <v>5036</v>
      </c>
      <c r="C2991" t="s">
        <v>1849</v>
      </c>
      <c r="D2991" t="s">
        <v>1866</v>
      </c>
      <c r="E2991" t="s">
        <v>8</v>
      </c>
      <c r="F2991" s="4">
        <v>539339</v>
      </c>
      <c r="G2991" s="6" t="str" cm="1">
        <f t="array" ref="G2991">IFERROR(VLOOKUP(VALUE(Table13[[#This Row],[County FIPS]]), IFERROR(IF(VALUE([1]!New_Licenses[#Data])=0, "Pending", VALUE([1]!New_Licenses[#Data])), [1]!New_Licenses[#Data]), 8, FALSE), "N/A")</f>
        <v>N/A</v>
      </c>
      <c r="H2991" s="9" t="str">
        <f>IF(AND(Table13[[#This Row],[Call Sign]]&lt;&gt;"N/A", Table13[[#This Row],[Call Sign]]&lt;&gt;"Pending"), "Y", "N")</f>
        <v>N</v>
      </c>
      <c r="I2991" s="10" t="str" cm="1">
        <f t="array" ref="I29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1" s="6" t="str" cm="1">
        <f t="array" ref="J2991">IF(IFERROR(VLOOKUP(VALUE(Table13[[#This Row],[County FIPS]]), IFERROR(IF(VALUE([1]!New_Leases[#Data])=0, "Pending", VALUE([1]!New_Leases[#Data])), [1]!New_Leases[#Data]), 13, FALSE), "N")="Active", "Y", "N")</f>
        <v>N</v>
      </c>
      <c r="K2991" s="9" t="str" cm="1">
        <f t="array" ref="K29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1" s="9" t="str" cm="1">
        <f t="array" ref="L29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1" s="11" t="str" cm="1">
        <f t="array" ref="M29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1" s="9" t="str" cm="1">
        <f t="array" ref="N2991">IF(IFERROR(VLOOKUP(VALUE(Table13[[#This Row],[County FIPS]]), VALUE([1]!Assignments_of_Authorization[#Data]), 1, FALSE), "N")&lt;&gt;"N", "Y", "N")</f>
        <v>N</v>
      </c>
      <c r="O2991" s="9" t="str" cm="1">
        <f t="array" ref="O29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1" s="9" t="str" cm="1">
        <f t="array" ref="P29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1" s="9" t="str" cm="1">
        <f t="array" ref="Q29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2" spans="2:17" x14ac:dyDescent="0.25">
      <c r="B2992" s="8" t="s">
        <v>5037</v>
      </c>
      <c r="C2992" t="s">
        <v>1849</v>
      </c>
      <c r="D2992" t="s">
        <v>709</v>
      </c>
      <c r="E2992" t="s">
        <v>6</v>
      </c>
      <c r="F2992" s="4">
        <v>46445</v>
      </c>
      <c r="G2992" s="6" t="str" cm="1">
        <f t="array" ref="G2992">IFERROR(VLOOKUP(VALUE(Table13[[#This Row],[County FIPS]]), IFERROR(IF(VALUE([1]!New_Licenses[#Data])=0, "Pending", VALUE([1]!New_Licenses[#Data])), [1]!New_Licenses[#Data]), 8, FALSE), "N/A")</f>
        <v>N/A</v>
      </c>
      <c r="H2992" s="9" t="str">
        <f>IF(AND(Table13[[#This Row],[Call Sign]]&lt;&gt;"N/A", Table13[[#This Row],[Call Sign]]&lt;&gt;"Pending"), "Y", "N")</f>
        <v>N</v>
      </c>
      <c r="I2992" s="10" t="str" cm="1">
        <f t="array" ref="I29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2" s="6" t="str" cm="1">
        <f t="array" ref="J2992">IF(IFERROR(VLOOKUP(VALUE(Table13[[#This Row],[County FIPS]]), IFERROR(IF(VALUE([1]!New_Leases[#Data])=0, "Pending", VALUE([1]!New_Leases[#Data])), [1]!New_Leases[#Data]), 13, FALSE), "N")="Active", "Y", "N")</f>
        <v>N</v>
      </c>
      <c r="K2992" s="9" t="str" cm="1">
        <f t="array" ref="K29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2" s="9" t="str" cm="1">
        <f t="array" ref="L29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2" s="11" t="str" cm="1">
        <f t="array" ref="M29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2" s="9" t="str" cm="1">
        <f t="array" ref="N2992">IF(IFERROR(VLOOKUP(VALUE(Table13[[#This Row],[County FIPS]]), VALUE([1]!Assignments_of_Authorization[#Data]), 1, FALSE), "N")&lt;&gt;"N", "Y", "N")</f>
        <v>N</v>
      </c>
      <c r="O2992" s="9" t="str" cm="1">
        <f t="array" ref="O29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2" s="9" t="str" cm="1">
        <f t="array" ref="P29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2" s="9" t="str" cm="1">
        <f t="array" ref="Q29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3" spans="2:17" x14ac:dyDescent="0.25">
      <c r="B2993" s="8" t="s">
        <v>5038</v>
      </c>
      <c r="C2993" t="s">
        <v>1849</v>
      </c>
      <c r="D2993" t="s">
        <v>1161</v>
      </c>
      <c r="E2993" t="s">
        <v>8</v>
      </c>
      <c r="F2993" s="4">
        <v>294793</v>
      </c>
      <c r="G2993" s="6" t="str" cm="1">
        <f t="array" ref="G2993">IFERROR(VLOOKUP(VALUE(Table13[[#This Row],[County FIPS]]), IFERROR(IF(VALUE([1]!New_Licenses[#Data])=0, "Pending", VALUE([1]!New_Licenses[#Data])), [1]!New_Licenses[#Data]), 8, FALSE), "N/A")</f>
        <v>N/A</v>
      </c>
      <c r="H2993" s="9" t="str">
        <f>IF(AND(Table13[[#This Row],[Call Sign]]&lt;&gt;"N/A", Table13[[#This Row],[Call Sign]]&lt;&gt;"Pending"), "Y", "N")</f>
        <v>N</v>
      </c>
      <c r="I2993" s="10" t="str" cm="1">
        <f t="array" ref="I29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3" s="6" t="str" cm="1">
        <f t="array" ref="J2993">IF(IFERROR(VLOOKUP(VALUE(Table13[[#This Row],[County FIPS]]), IFERROR(IF(VALUE([1]!New_Leases[#Data])=0, "Pending", VALUE([1]!New_Leases[#Data])), [1]!New_Leases[#Data]), 13, FALSE), "N")="Active", "Y", "N")</f>
        <v>N</v>
      </c>
      <c r="K2993" s="9" t="str" cm="1">
        <f t="array" ref="K29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3" s="9" t="str" cm="1">
        <f t="array" ref="L29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3" s="11" t="str" cm="1">
        <f t="array" ref="M29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3" s="9" t="str" cm="1">
        <f t="array" ref="N2993">IF(IFERROR(VLOOKUP(VALUE(Table13[[#This Row],[County FIPS]]), VALUE([1]!Assignments_of_Authorization[#Data]), 1, FALSE), "N")&lt;&gt;"N", "Y", "N")</f>
        <v>N</v>
      </c>
      <c r="O2993" s="9" t="str" cm="1">
        <f t="array" ref="O29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3" s="9" t="str" cm="1">
        <f t="array" ref="P29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3" s="9" t="str" cm="1">
        <f t="array" ref="Q29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4" spans="2:17" x14ac:dyDescent="0.25">
      <c r="B2994" s="8" t="s">
        <v>5039</v>
      </c>
      <c r="C2994" t="s">
        <v>1849</v>
      </c>
      <c r="D2994" t="s">
        <v>1867</v>
      </c>
      <c r="E2994" t="s">
        <v>6</v>
      </c>
      <c r="F2994" s="4">
        <v>4422</v>
      </c>
      <c r="G2994" s="6" t="str" cm="1">
        <f t="array" ref="G2994">IFERROR(VLOOKUP(VALUE(Table13[[#This Row],[County FIPS]]), IFERROR(IF(VALUE([1]!New_Licenses[#Data])=0, "Pending", VALUE([1]!New_Licenses[#Data])), [1]!New_Licenses[#Data]), 8, FALSE), "N/A")</f>
        <v>N/A</v>
      </c>
      <c r="H2994" s="9" t="str">
        <f>IF(AND(Table13[[#This Row],[Call Sign]]&lt;&gt;"N/A", Table13[[#This Row],[Call Sign]]&lt;&gt;"Pending"), "Y", "N")</f>
        <v>N</v>
      </c>
      <c r="I2994" s="10" t="str" cm="1">
        <f t="array" ref="I29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4" s="6" t="str" cm="1">
        <f t="array" ref="J2994">IF(IFERROR(VLOOKUP(VALUE(Table13[[#This Row],[County FIPS]]), IFERROR(IF(VALUE([1]!New_Leases[#Data])=0, "Pending", VALUE([1]!New_Leases[#Data])), [1]!New_Leases[#Data]), 13, FALSE), "N")="Active", "Y", "N")</f>
        <v>N</v>
      </c>
      <c r="K2994" s="9" t="str" cm="1">
        <f t="array" ref="K29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4" s="9" t="str" cm="1">
        <f t="array" ref="L29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4" s="11" t="str" cm="1">
        <f t="array" ref="M29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4" s="9" t="str" cm="1">
        <f t="array" ref="N2994">IF(IFERROR(VLOOKUP(VALUE(Table13[[#This Row],[County FIPS]]), VALUE([1]!Assignments_of_Authorization[#Data]), 1, FALSE), "N")&lt;&gt;"N", "Y", "N")</f>
        <v>N</v>
      </c>
      <c r="O2994" s="9" t="str" cm="1">
        <f t="array" ref="O29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4" s="9" t="str" cm="1">
        <f t="array" ref="P29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4" s="9" t="str" cm="1">
        <f t="array" ref="Q29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5" spans="2:17" x14ac:dyDescent="0.25">
      <c r="B2995" s="8" t="s">
        <v>5040</v>
      </c>
      <c r="C2995" t="s">
        <v>1849</v>
      </c>
      <c r="D2995" t="s">
        <v>1868</v>
      </c>
      <c r="E2995" t="s">
        <v>6</v>
      </c>
      <c r="F2995" s="4">
        <v>62584</v>
      </c>
      <c r="G2995" s="6" t="str" cm="1">
        <f t="array" ref="G2995">IFERROR(VLOOKUP(VALUE(Table13[[#This Row],[County FIPS]]), IFERROR(IF(VALUE([1]!New_Licenses[#Data])=0, "Pending", VALUE([1]!New_Licenses[#Data])), [1]!New_Licenses[#Data]), 8, FALSE), "N/A")</f>
        <v>N/A</v>
      </c>
      <c r="H2995" s="9" t="str">
        <f>IF(AND(Table13[[#This Row],[Call Sign]]&lt;&gt;"N/A", Table13[[#This Row],[Call Sign]]&lt;&gt;"Pending"), "Y", "N")</f>
        <v>N</v>
      </c>
      <c r="I2995" s="10" t="str" cm="1">
        <f t="array" ref="I29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5" s="6" t="str" cm="1">
        <f t="array" ref="J2995">IF(IFERROR(VLOOKUP(VALUE(Table13[[#This Row],[County FIPS]]), IFERROR(IF(VALUE([1]!New_Leases[#Data])=0, "Pending", VALUE([1]!New_Leases[#Data])), [1]!New_Leases[#Data]), 13, FALSE), "N")="Active", "Y", "N")</f>
        <v>N</v>
      </c>
      <c r="K2995" s="9" t="str" cm="1">
        <f t="array" ref="K29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5" s="9" t="str" cm="1">
        <f t="array" ref="L29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5" s="11" t="str" cm="1">
        <f t="array" ref="M29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5" s="9" t="str" cm="1">
        <f t="array" ref="N2995">IF(IFERROR(VLOOKUP(VALUE(Table13[[#This Row],[County FIPS]]), VALUE([1]!Assignments_of_Authorization[#Data]), 1, FALSE), "N")&lt;&gt;"N", "Y", "N")</f>
        <v>N</v>
      </c>
      <c r="O2995" s="9" t="str" cm="1">
        <f t="array" ref="O29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5" s="9" t="str" cm="1">
        <f t="array" ref="P29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5" s="9" t="str" cm="1">
        <f t="array" ref="Q29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6" spans="2:17" x14ac:dyDescent="0.25">
      <c r="B2996" s="8" t="s">
        <v>5041</v>
      </c>
      <c r="C2996" t="s">
        <v>1849</v>
      </c>
      <c r="D2996" t="s">
        <v>1869</v>
      </c>
      <c r="E2996" t="s">
        <v>8</v>
      </c>
      <c r="F2996" s="4">
        <v>226847</v>
      </c>
      <c r="G2996" s="6" t="str" cm="1">
        <f t="array" ref="G2996">IFERROR(VLOOKUP(VALUE(Table13[[#This Row],[County FIPS]]), IFERROR(IF(VALUE([1]!New_Licenses[#Data])=0, "Pending", VALUE([1]!New_Licenses[#Data])), [1]!New_Licenses[#Data]), 8, FALSE), "N/A")</f>
        <v>N/A</v>
      </c>
      <c r="H2996" s="9" t="str">
        <f>IF(AND(Table13[[#This Row],[Call Sign]]&lt;&gt;"N/A", Table13[[#This Row],[Call Sign]]&lt;&gt;"Pending"), "Y", "N")</f>
        <v>N</v>
      </c>
      <c r="I2996" s="10" t="str" cm="1">
        <f t="array" ref="I29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6" s="6" t="str" cm="1">
        <f t="array" ref="J2996">IF(IFERROR(VLOOKUP(VALUE(Table13[[#This Row],[County FIPS]]), IFERROR(IF(VALUE([1]!New_Leases[#Data])=0, "Pending", VALUE([1]!New_Leases[#Data])), [1]!New_Leases[#Data]), 13, FALSE), "N")="Active", "Y", "N")</f>
        <v>N</v>
      </c>
      <c r="K2996" s="9" t="str" cm="1">
        <f t="array" ref="K29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6" s="9" t="str" cm="1">
        <f t="array" ref="L29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6" s="11" t="str" cm="1">
        <f t="array" ref="M29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6" s="9" t="str" cm="1">
        <f t="array" ref="N2996">IF(IFERROR(VLOOKUP(VALUE(Table13[[#This Row],[County FIPS]]), VALUE([1]!Assignments_of_Authorization[#Data]), 1, FALSE), "N")&lt;&gt;"N", "Y", "N")</f>
        <v>N</v>
      </c>
      <c r="O2996" s="9" t="str" cm="1">
        <f t="array" ref="O29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6" s="9" t="str" cm="1">
        <f t="array" ref="P29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6" s="9" t="str" cm="1">
        <f t="array" ref="Q29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7" spans="2:17" x14ac:dyDescent="0.25">
      <c r="B2997" s="8" t="s">
        <v>5042</v>
      </c>
      <c r="C2997" t="s">
        <v>1849</v>
      </c>
      <c r="D2997" t="s">
        <v>1870</v>
      </c>
      <c r="E2997" t="s">
        <v>6</v>
      </c>
      <c r="F2997" s="4">
        <v>47973</v>
      </c>
      <c r="G2997" s="6" t="str" cm="1">
        <f t="array" ref="G2997">IFERROR(VLOOKUP(VALUE(Table13[[#This Row],[County FIPS]]), IFERROR(IF(VALUE([1]!New_Licenses[#Data])=0, "Pending", VALUE([1]!New_Licenses[#Data])), [1]!New_Licenses[#Data]), 8, FALSE), "N/A")</f>
        <v>WRPG327</v>
      </c>
      <c r="H2997" s="9" t="str">
        <f>IF(AND(Table13[[#This Row],[Call Sign]]&lt;&gt;"N/A", Table13[[#This Row],[Call Sign]]&lt;&gt;"Pending"), "Y", "N")</f>
        <v>Y</v>
      </c>
      <c r="I2997" s="10" cm="1">
        <f t="array" ref="I2997">IF(Table13[[#This Row],[Call Sign]]="Pending", "TBD", IFERROR(VLOOKUP(VALUE(Table13[[#This Row],[County FIPS]]), IFERROR(IF(VALUE([1]!New_Licenses[#Data])=0, "Pending", VALUE([1]!New_Licenses[#Data])), [1]!New_Licenses[#Data]), 5, FALSE), "N/A"))</f>
        <v>44594</v>
      </c>
      <c r="J2997" s="6" t="str" cm="1">
        <f t="array" ref="J2997">IF(IFERROR(VLOOKUP(VALUE(Table13[[#This Row],[County FIPS]]), IFERROR(IF(VALUE([1]!New_Leases[#Data])=0, "Pending", VALUE([1]!New_Leases[#Data])), [1]!New_Leases[#Data]), 13, FALSE), "N")="Active", "Y", "N")</f>
        <v>N</v>
      </c>
      <c r="K2997" s="9" t="str" cm="1">
        <f t="array" ref="K29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7" s="9" t="str" cm="1">
        <f t="array" ref="L29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7" s="11" t="str" cm="1">
        <f t="array" ref="M29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7" s="9" t="str" cm="1">
        <f t="array" ref="N2997">IF(IFERROR(VLOOKUP(VALUE(Table13[[#This Row],[County FIPS]]), VALUE([1]!Assignments_of_Authorization[#Data]), 1, FALSE), "N")&lt;&gt;"N", "Y", "N")</f>
        <v>N</v>
      </c>
      <c r="O2997" s="9" t="str" cm="1">
        <f t="array" ref="O29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7" s="9" t="str" cm="1">
        <f t="array" ref="P29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7" s="9" t="str" cm="1">
        <f t="array" ref="Q29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8" spans="2:17" x14ac:dyDescent="0.25">
      <c r="B2998" s="8" t="s">
        <v>5043</v>
      </c>
      <c r="C2998" t="s">
        <v>1849</v>
      </c>
      <c r="D2998" t="s">
        <v>1871</v>
      </c>
      <c r="E2998" t="s">
        <v>6</v>
      </c>
      <c r="F2998" s="4">
        <v>256728</v>
      </c>
      <c r="G2998" s="6" t="str" cm="1">
        <f t="array" ref="G2998">IFERROR(VLOOKUP(VALUE(Table13[[#This Row],[County FIPS]]), IFERROR(IF(VALUE([1]!New_Licenses[#Data])=0, "Pending", VALUE([1]!New_Licenses[#Data])), [1]!New_Licenses[#Data]), 8, FALSE), "N/A")</f>
        <v>N/A</v>
      </c>
      <c r="H2998" s="9" t="str">
        <f>IF(AND(Table13[[#This Row],[Call Sign]]&lt;&gt;"N/A", Table13[[#This Row],[Call Sign]]&lt;&gt;"Pending"), "Y", "N")</f>
        <v>N</v>
      </c>
      <c r="I2998" s="10" t="str" cm="1">
        <f t="array" ref="I29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8" s="6" t="str" cm="1">
        <f t="array" ref="J2998">IF(IFERROR(VLOOKUP(VALUE(Table13[[#This Row],[County FIPS]]), IFERROR(IF(VALUE([1]!New_Leases[#Data])=0, "Pending", VALUE([1]!New_Leases[#Data])), [1]!New_Leases[#Data]), 13, FALSE), "N")="Active", "Y", "N")</f>
        <v>N</v>
      </c>
      <c r="K2998" s="9" t="str" cm="1">
        <f t="array" ref="K29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8" s="9" t="str" cm="1">
        <f t="array" ref="L29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8" s="11" t="str" cm="1">
        <f t="array" ref="M29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8" s="9" t="str" cm="1">
        <f t="array" ref="N2998">IF(IFERROR(VLOOKUP(VALUE(Table13[[#This Row],[County FIPS]]), VALUE([1]!Assignments_of_Authorization[#Data]), 1, FALSE), "N")&lt;&gt;"N", "Y", "N")</f>
        <v>N</v>
      </c>
      <c r="O2998" s="9" t="str" cm="1">
        <f t="array" ref="O29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8" s="9" t="str" cm="1">
        <f t="array" ref="P29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8" s="9" t="str" cm="1">
        <f t="array" ref="Q29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2999" spans="2:17" x14ac:dyDescent="0.25">
      <c r="B2999" s="8" t="s">
        <v>5044</v>
      </c>
      <c r="C2999" t="s">
        <v>1872</v>
      </c>
      <c r="D2999" t="s">
        <v>9</v>
      </c>
      <c r="E2999" t="s">
        <v>6</v>
      </c>
      <c r="F2999" s="4">
        <v>15465</v>
      </c>
      <c r="G2999" s="6" t="str" cm="1">
        <f t="array" ref="G2999">IFERROR(VLOOKUP(VALUE(Table13[[#This Row],[County FIPS]]), IFERROR(IF(VALUE([1]!New_Licenses[#Data])=0, "Pending", VALUE([1]!New_Licenses[#Data])), [1]!New_Licenses[#Data]), 8, FALSE), "N/A")</f>
        <v>N/A</v>
      </c>
      <c r="H2999" s="9" t="str">
        <f>IF(AND(Table13[[#This Row],[Call Sign]]&lt;&gt;"N/A", Table13[[#This Row],[Call Sign]]&lt;&gt;"Pending"), "Y", "N")</f>
        <v>N</v>
      </c>
      <c r="I2999" s="10" t="str" cm="1">
        <f t="array" ref="I29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2999" s="6" t="str" cm="1">
        <f t="array" ref="J2999">IF(IFERROR(VLOOKUP(VALUE(Table13[[#This Row],[County FIPS]]), IFERROR(IF(VALUE([1]!New_Leases[#Data])=0, "Pending", VALUE([1]!New_Leases[#Data])), [1]!New_Leases[#Data]), 13, FALSE), "N")="Active", "Y", "N")</f>
        <v>N</v>
      </c>
      <c r="K2999" s="9" t="str" cm="1">
        <f t="array" ref="K29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2999" s="9" t="str" cm="1">
        <f t="array" ref="L29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2999" s="11" t="str" cm="1">
        <f t="array" ref="M29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2999" s="9" t="str" cm="1">
        <f t="array" ref="N2999">IF(IFERROR(VLOOKUP(VALUE(Table13[[#This Row],[County FIPS]]), VALUE([1]!Assignments_of_Authorization[#Data]), 1, FALSE), "N")&lt;&gt;"N", "Y", "N")</f>
        <v>N</v>
      </c>
      <c r="O2999" s="9" t="str" cm="1">
        <f t="array" ref="O29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2999" s="9" t="str" cm="1">
        <f t="array" ref="P29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2999" s="9" t="str" cm="1">
        <f t="array" ref="Q29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0" spans="2:17" x14ac:dyDescent="0.25">
      <c r="B3000" s="8" t="s">
        <v>5045</v>
      </c>
      <c r="C3000" t="s">
        <v>1872</v>
      </c>
      <c r="D3000" t="s">
        <v>1487</v>
      </c>
      <c r="E3000" t="s">
        <v>8</v>
      </c>
      <c r="F3000" s="4">
        <v>122076</v>
      </c>
      <c r="G3000" s="6" t="str" cm="1">
        <f t="array" ref="G3000">IFERROR(VLOOKUP(VALUE(Table13[[#This Row],[County FIPS]]), IFERROR(IF(VALUE([1]!New_Licenses[#Data])=0, "Pending", VALUE([1]!New_Licenses[#Data])), [1]!New_Licenses[#Data]), 8, FALSE), "N/A")</f>
        <v>N/A</v>
      </c>
      <c r="H3000" s="9" t="str">
        <f>IF(AND(Table13[[#This Row],[Call Sign]]&lt;&gt;"N/A", Table13[[#This Row],[Call Sign]]&lt;&gt;"Pending"), "Y", "N")</f>
        <v>N</v>
      </c>
      <c r="I3000" s="10" t="str" cm="1">
        <f t="array" ref="I30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0" s="6" t="str" cm="1">
        <f t="array" ref="J3000">IF(IFERROR(VLOOKUP(VALUE(Table13[[#This Row],[County FIPS]]), IFERROR(IF(VALUE([1]!New_Leases[#Data])=0, "Pending", VALUE([1]!New_Leases[#Data])), [1]!New_Leases[#Data]), 13, FALSE), "N")="Active", "Y", "N")</f>
        <v>N</v>
      </c>
      <c r="K3000" s="9" t="str" cm="1">
        <f t="array" ref="K30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0" s="9" t="str" cm="1">
        <f t="array" ref="L30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0" s="11" t="str" cm="1">
        <f t="array" ref="M30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0" s="9" t="str" cm="1">
        <f t="array" ref="N3000">IF(IFERROR(VLOOKUP(VALUE(Table13[[#This Row],[County FIPS]]), VALUE([1]!Assignments_of_Authorization[#Data]), 1, FALSE), "N")&lt;&gt;"N", "Y", "N")</f>
        <v>N</v>
      </c>
      <c r="O3000" s="9" t="str" cm="1">
        <f t="array" ref="O30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0" s="9" t="str" cm="1">
        <f t="array" ref="P30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0" s="9" t="str" cm="1">
        <f t="array" ref="Q30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1" spans="2:17" x14ac:dyDescent="0.25">
      <c r="B3001" s="8" t="s">
        <v>5046</v>
      </c>
      <c r="C3001" t="s">
        <v>1872</v>
      </c>
      <c r="D3001" t="s">
        <v>128</v>
      </c>
      <c r="E3001" t="s">
        <v>6</v>
      </c>
      <c r="F3001" s="4">
        <v>21809</v>
      </c>
      <c r="G3001" s="6" t="str" cm="1">
        <f t="array" ref="G3001">IFERROR(VLOOKUP(VALUE(Table13[[#This Row],[County FIPS]]), IFERROR(IF(VALUE([1]!New_Licenses[#Data])=0, "Pending", VALUE([1]!New_Licenses[#Data])), [1]!New_Licenses[#Data]), 8, FALSE), "N/A")</f>
        <v>N/A</v>
      </c>
      <c r="H3001" s="9" t="str">
        <f>IF(AND(Table13[[#This Row],[Call Sign]]&lt;&gt;"N/A", Table13[[#This Row],[Call Sign]]&lt;&gt;"Pending"), "Y", "N")</f>
        <v>N</v>
      </c>
      <c r="I3001" s="10" t="str" cm="1">
        <f t="array" ref="I30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1" s="6" t="str" cm="1">
        <f t="array" ref="J3001">IF(IFERROR(VLOOKUP(VALUE(Table13[[#This Row],[County FIPS]]), IFERROR(IF(VALUE([1]!New_Leases[#Data])=0, "Pending", VALUE([1]!New_Leases[#Data])), [1]!New_Leases[#Data]), 13, FALSE), "N")="Active", "Y", "N")</f>
        <v>N</v>
      </c>
      <c r="K3001" s="9" t="str" cm="1">
        <f t="array" ref="K30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1" s="9" t="str" cm="1">
        <f t="array" ref="L30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1" s="11" t="str" cm="1">
        <f t="array" ref="M30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1" s="9" t="str" cm="1">
        <f t="array" ref="N3001">IF(IFERROR(VLOOKUP(VALUE(Table13[[#This Row],[County FIPS]]), VALUE([1]!Assignments_of_Authorization[#Data]), 1, FALSE), "N")&lt;&gt;"N", "Y", "N")</f>
        <v>N</v>
      </c>
      <c r="O3001" s="9" t="str" cm="1">
        <f t="array" ref="O30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1" s="9" t="str" cm="1">
        <f t="array" ref="P30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1" s="9" t="str" cm="1">
        <f t="array" ref="Q30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2" spans="2:17" x14ac:dyDescent="0.25">
      <c r="B3002" s="8" t="s">
        <v>5047</v>
      </c>
      <c r="C3002" t="s">
        <v>1872</v>
      </c>
      <c r="D3002" t="s">
        <v>1873</v>
      </c>
      <c r="E3002" t="s">
        <v>6</v>
      </c>
      <c r="F3002" s="4">
        <v>12447</v>
      </c>
      <c r="G3002" s="6" t="str" cm="1">
        <f t="array" ref="G3002">IFERROR(VLOOKUP(VALUE(Table13[[#This Row],[County FIPS]]), IFERROR(IF(VALUE([1]!New_Licenses[#Data])=0, "Pending", VALUE([1]!New_Licenses[#Data])), [1]!New_Licenses[#Data]), 8, FALSE), "N/A")</f>
        <v>N/A</v>
      </c>
      <c r="H3002" s="9" t="str">
        <f>IF(AND(Table13[[#This Row],[Call Sign]]&lt;&gt;"N/A", Table13[[#This Row],[Call Sign]]&lt;&gt;"Pending"), "Y", "N")</f>
        <v>N</v>
      </c>
      <c r="I3002" s="10" t="str" cm="1">
        <f t="array" ref="I30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2" s="6" t="str" cm="1">
        <f t="array" ref="J3002">IF(IFERROR(VLOOKUP(VALUE(Table13[[#This Row],[County FIPS]]), IFERROR(IF(VALUE([1]!New_Leases[#Data])=0, "Pending", VALUE([1]!New_Leases[#Data])), [1]!New_Leases[#Data]), 13, FALSE), "N")="Active", "Y", "N")</f>
        <v>N</v>
      </c>
      <c r="K3002" s="9" t="str" cm="1">
        <f t="array" ref="K30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2" s="9" t="str" cm="1">
        <f t="array" ref="L30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2" s="11" t="str" cm="1">
        <f t="array" ref="M30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2" s="9" t="str" cm="1">
        <f t="array" ref="N3002">IF(IFERROR(VLOOKUP(VALUE(Table13[[#This Row],[County FIPS]]), VALUE([1]!Assignments_of_Authorization[#Data]), 1, FALSE), "N")&lt;&gt;"N", "Y", "N")</f>
        <v>N</v>
      </c>
      <c r="O3002" s="9" t="str" cm="1">
        <f t="array" ref="O30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2" s="9" t="str" cm="1">
        <f t="array" ref="P30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2" s="9" t="str" cm="1">
        <f t="array" ref="Q30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3" spans="2:17" x14ac:dyDescent="0.25">
      <c r="B3003" s="8" t="s">
        <v>5048</v>
      </c>
      <c r="C3003" t="s">
        <v>1872</v>
      </c>
      <c r="D3003" t="s">
        <v>1874</v>
      </c>
      <c r="E3003" t="s">
        <v>8</v>
      </c>
      <c r="F3003" s="4">
        <v>22559</v>
      </c>
      <c r="G3003" s="6" t="str" cm="1">
        <f t="array" ref="G3003">IFERROR(VLOOKUP(VALUE(Table13[[#This Row],[County FIPS]]), IFERROR(IF(VALUE([1]!New_Licenses[#Data])=0, "Pending", VALUE([1]!New_Licenses[#Data])), [1]!New_Licenses[#Data]), 8, FALSE), "N/A")</f>
        <v>N/A</v>
      </c>
      <c r="H3003" s="9" t="str">
        <f>IF(AND(Table13[[#This Row],[Call Sign]]&lt;&gt;"N/A", Table13[[#This Row],[Call Sign]]&lt;&gt;"Pending"), "Y", "N")</f>
        <v>N</v>
      </c>
      <c r="I3003" s="10" t="str" cm="1">
        <f t="array" ref="I30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3" s="6" t="str" cm="1">
        <f t="array" ref="J3003">IF(IFERROR(VLOOKUP(VALUE(Table13[[#This Row],[County FIPS]]), IFERROR(IF(VALUE([1]!New_Leases[#Data])=0, "Pending", VALUE([1]!New_Leases[#Data])), [1]!New_Leases[#Data]), 13, FALSE), "N")="Active", "Y", "N")</f>
        <v>N</v>
      </c>
      <c r="K3003" s="9" t="str" cm="1">
        <f t="array" ref="K30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3" s="9" t="str" cm="1">
        <f t="array" ref="L30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3" s="11" t="str" cm="1">
        <f t="array" ref="M30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3" s="9" t="str" cm="1">
        <f t="array" ref="N3003">IF(IFERROR(VLOOKUP(VALUE(Table13[[#This Row],[County FIPS]]), VALUE([1]!Assignments_of_Authorization[#Data]), 1, FALSE), "N")&lt;&gt;"N", "Y", "N")</f>
        <v>N</v>
      </c>
      <c r="O3003" s="9" t="str" cm="1">
        <f t="array" ref="O30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3" s="9" t="str" cm="1">
        <f t="array" ref="P30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3" s="9" t="str" cm="1">
        <f t="array" ref="Q30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4" spans="2:17" x14ac:dyDescent="0.25">
      <c r="B3004" s="8" t="s">
        <v>5049</v>
      </c>
      <c r="C3004" t="s">
        <v>1872</v>
      </c>
      <c r="D3004" t="s">
        <v>1875</v>
      </c>
      <c r="E3004" t="s">
        <v>8</v>
      </c>
      <c r="F3004" s="4">
        <v>94350</v>
      </c>
      <c r="G3004" s="6" t="str" cm="1">
        <f t="array" ref="G3004">IFERROR(VLOOKUP(VALUE(Table13[[#This Row],[County FIPS]]), IFERROR(IF(VALUE([1]!New_Licenses[#Data])=0, "Pending", VALUE([1]!New_Licenses[#Data])), [1]!New_Licenses[#Data]), 8, FALSE), "N/A")</f>
        <v>N/A</v>
      </c>
      <c r="H3004" s="9" t="str">
        <f>IF(AND(Table13[[#This Row],[Call Sign]]&lt;&gt;"N/A", Table13[[#This Row],[Call Sign]]&lt;&gt;"Pending"), "Y", "N")</f>
        <v>N</v>
      </c>
      <c r="I3004" s="10" t="str" cm="1">
        <f t="array" ref="I30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4" s="6" t="str" cm="1">
        <f t="array" ref="J3004">IF(IFERROR(VLOOKUP(VALUE(Table13[[#This Row],[County FIPS]]), IFERROR(IF(VALUE([1]!New_Leases[#Data])=0, "Pending", VALUE([1]!New_Leases[#Data])), [1]!New_Leases[#Data]), 13, FALSE), "N")="Active", "Y", "N")</f>
        <v>N</v>
      </c>
      <c r="K3004" s="9" t="str" cm="1">
        <f t="array" ref="K30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4" s="9" t="str" cm="1">
        <f t="array" ref="L30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4" s="11" t="str" cm="1">
        <f t="array" ref="M30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4" s="9" t="str" cm="1">
        <f t="array" ref="N3004">IF(IFERROR(VLOOKUP(VALUE(Table13[[#This Row],[County FIPS]]), VALUE([1]!Assignments_of_Authorization[#Data]), 1, FALSE), "N")&lt;&gt;"N", "Y", "N")</f>
        <v>N</v>
      </c>
      <c r="O3004" s="9" t="str" cm="1">
        <f t="array" ref="O30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4" s="9" t="str" cm="1">
        <f t="array" ref="P30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4" s="9" t="str" cm="1">
        <f t="array" ref="Q30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5" spans="2:17" x14ac:dyDescent="0.25">
      <c r="B3005" s="8" t="s">
        <v>5050</v>
      </c>
      <c r="C3005" t="s">
        <v>1872</v>
      </c>
      <c r="D3005" t="s">
        <v>14</v>
      </c>
      <c r="E3005" t="s">
        <v>6</v>
      </c>
      <c r="F3005" s="4">
        <v>6229</v>
      </c>
      <c r="G3005" s="6" t="str" cm="1">
        <f t="array" ref="G3005">IFERROR(VLOOKUP(VALUE(Table13[[#This Row],[County FIPS]]), IFERROR(IF(VALUE([1]!New_Licenses[#Data])=0, "Pending", VALUE([1]!New_Licenses[#Data])), [1]!New_Licenses[#Data]), 8, FALSE), "N/A")</f>
        <v>N/A</v>
      </c>
      <c r="H3005" s="9" t="str">
        <f>IF(AND(Table13[[#This Row],[Call Sign]]&lt;&gt;"N/A", Table13[[#This Row],[Call Sign]]&lt;&gt;"Pending"), "Y", "N")</f>
        <v>N</v>
      </c>
      <c r="I3005" s="10" t="str" cm="1">
        <f t="array" ref="I30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5" s="6" t="str" cm="1">
        <f t="array" ref="J3005">IF(IFERROR(VLOOKUP(VALUE(Table13[[#This Row],[County FIPS]]), IFERROR(IF(VALUE([1]!New_Leases[#Data])=0, "Pending", VALUE([1]!New_Leases[#Data])), [1]!New_Leases[#Data]), 13, FALSE), "N")="Active", "Y", "N")</f>
        <v>N</v>
      </c>
      <c r="K3005" s="9" t="str" cm="1">
        <f t="array" ref="K30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5" s="9" t="str" cm="1">
        <f t="array" ref="L30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5" s="11" t="str" cm="1">
        <f t="array" ref="M30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5" s="9" t="str" cm="1">
        <f t="array" ref="N3005">IF(IFERROR(VLOOKUP(VALUE(Table13[[#This Row],[County FIPS]]), VALUE([1]!Assignments_of_Authorization[#Data]), 1, FALSE), "N")&lt;&gt;"N", "Y", "N")</f>
        <v>N</v>
      </c>
      <c r="O3005" s="9" t="str" cm="1">
        <f t="array" ref="O30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5" s="9" t="str" cm="1">
        <f t="array" ref="P30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5" s="9" t="str" cm="1">
        <f t="array" ref="Q30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6" spans="2:17" x14ac:dyDescent="0.25">
      <c r="B3006" s="8" t="s">
        <v>5051</v>
      </c>
      <c r="C3006" t="s">
        <v>1872</v>
      </c>
      <c r="D3006" t="s">
        <v>20</v>
      </c>
      <c r="E3006" t="s">
        <v>6</v>
      </c>
      <c r="F3006" s="4">
        <v>8051</v>
      </c>
      <c r="G3006" s="6" t="str" cm="1">
        <f t="array" ref="G3006">IFERROR(VLOOKUP(VALUE(Table13[[#This Row],[County FIPS]]), IFERROR(IF(VALUE([1]!New_Licenses[#Data])=0, "Pending", VALUE([1]!New_Licenses[#Data])), [1]!New_Licenses[#Data]), 8, FALSE), "N/A")</f>
        <v>N/A</v>
      </c>
      <c r="H3006" s="9" t="str">
        <f>IF(AND(Table13[[#This Row],[Call Sign]]&lt;&gt;"N/A", Table13[[#This Row],[Call Sign]]&lt;&gt;"Pending"), "Y", "N")</f>
        <v>N</v>
      </c>
      <c r="I3006" s="10" t="str" cm="1">
        <f t="array" ref="I30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6" s="6" t="str" cm="1">
        <f t="array" ref="J3006">IF(IFERROR(VLOOKUP(VALUE(Table13[[#This Row],[County FIPS]]), IFERROR(IF(VALUE([1]!New_Leases[#Data])=0, "Pending", VALUE([1]!New_Leases[#Data])), [1]!New_Leases[#Data]), 13, FALSE), "N")="Active", "Y", "N")</f>
        <v>N</v>
      </c>
      <c r="K3006" s="9" t="str" cm="1">
        <f t="array" ref="K30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6" s="9" t="str" cm="1">
        <f t="array" ref="L30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6" s="11" t="str" cm="1">
        <f t="array" ref="M30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6" s="9" t="str" cm="1">
        <f t="array" ref="N3006">IF(IFERROR(VLOOKUP(VALUE(Table13[[#This Row],[County FIPS]]), VALUE([1]!Assignments_of_Authorization[#Data]), 1, FALSE), "N")&lt;&gt;"N", "Y", "N")</f>
        <v>N</v>
      </c>
      <c r="O3006" s="9" t="str" cm="1">
        <f t="array" ref="O30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6" s="9" t="str" cm="1">
        <f t="array" ref="P30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6" s="9" t="str" cm="1">
        <f t="array" ref="Q30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7" spans="2:17" x14ac:dyDescent="0.25">
      <c r="B3007" s="8" t="s">
        <v>5052</v>
      </c>
      <c r="C3007" t="s">
        <v>1872</v>
      </c>
      <c r="D3007" t="s">
        <v>1876</v>
      </c>
      <c r="E3007" t="s">
        <v>6</v>
      </c>
      <c r="F3007" s="4">
        <v>7808</v>
      </c>
      <c r="G3007" s="6" t="str" cm="1">
        <f t="array" ref="G3007">IFERROR(VLOOKUP(VALUE(Table13[[#This Row],[County FIPS]]), IFERROR(IF(VALUE([1]!New_Licenses[#Data])=0, "Pending", VALUE([1]!New_Licenses[#Data])), [1]!New_Licenses[#Data]), 8, FALSE), "N/A")</f>
        <v>N/A</v>
      </c>
      <c r="H3007" s="9" t="str">
        <f>IF(AND(Table13[[#This Row],[Call Sign]]&lt;&gt;"N/A", Table13[[#This Row],[Call Sign]]&lt;&gt;"Pending"), "Y", "N")</f>
        <v>N</v>
      </c>
      <c r="I3007" s="10" t="str" cm="1">
        <f t="array" ref="I30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7" s="6" t="str" cm="1">
        <f t="array" ref="J3007">IF(IFERROR(VLOOKUP(VALUE(Table13[[#This Row],[County FIPS]]), IFERROR(IF(VALUE([1]!New_Leases[#Data])=0, "Pending", VALUE([1]!New_Leases[#Data])), [1]!New_Leases[#Data]), 13, FALSE), "N")="Active", "Y", "N")</f>
        <v>N</v>
      </c>
      <c r="K3007" s="9" t="str" cm="1">
        <f t="array" ref="K30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7" s="9" t="str" cm="1">
        <f t="array" ref="L30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7" s="11" t="str" cm="1">
        <f t="array" ref="M30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7" s="9" t="str" cm="1">
        <f t="array" ref="N3007">IF(IFERROR(VLOOKUP(VALUE(Table13[[#This Row],[County FIPS]]), VALUE([1]!Assignments_of_Authorization[#Data]), 1, FALSE), "N")&lt;&gt;"N", "Y", "N")</f>
        <v>N</v>
      </c>
      <c r="O3007" s="9" t="str" cm="1">
        <f t="array" ref="O30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7" s="9" t="str" cm="1">
        <f t="array" ref="P30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7" s="9" t="str" cm="1">
        <f t="array" ref="Q30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8" spans="2:17" x14ac:dyDescent="0.25">
      <c r="B3008" s="8" t="s">
        <v>5053</v>
      </c>
      <c r="C3008" t="s">
        <v>1872</v>
      </c>
      <c r="D3008" t="s">
        <v>35</v>
      </c>
      <c r="E3008" t="s">
        <v>6</v>
      </c>
      <c r="F3008" s="4">
        <v>40488</v>
      </c>
      <c r="G3008" s="6" t="str" cm="1">
        <f t="array" ref="G3008">IFERROR(VLOOKUP(VALUE(Table13[[#This Row],[County FIPS]]), IFERROR(IF(VALUE([1]!New_Licenses[#Data])=0, "Pending", VALUE([1]!New_Licenses[#Data])), [1]!New_Licenses[#Data]), 8, FALSE), "N/A")</f>
        <v>N/A</v>
      </c>
      <c r="H3008" s="9" t="str">
        <f>IF(AND(Table13[[#This Row],[Call Sign]]&lt;&gt;"N/A", Table13[[#This Row],[Call Sign]]&lt;&gt;"Pending"), "Y", "N")</f>
        <v>N</v>
      </c>
      <c r="I3008" s="10" t="str" cm="1">
        <f t="array" ref="I30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8" s="6" t="str" cm="1">
        <f t="array" ref="J3008">IF(IFERROR(VLOOKUP(VALUE(Table13[[#This Row],[County FIPS]]), IFERROR(IF(VALUE([1]!New_Leases[#Data])=0, "Pending", VALUE([1]!New_Leases[#Data])), [1]!New_Leases[#Data]), 13, FALSE), "N")="Active", "Y", "N")</f>
        <v>N</v>
      </c>
      <c r="K3008" s="9" t="str" cm="1">
        <f t="array" ref="K30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8" s="9" t="str" cm="1">
        <f t="array" ref="L30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8" s="11" t="str" cm="1">
        <f t="array" ref="M30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8" s="9" t="str" cm="1">
        <f t="array" ref="N3008">IF(IFERROR(VLOOKUP(VALUE(Table13[[#This Row],[County FIPS]]), VALUE([1]!Assignments_of_Authorization[#Data]), 1, FALSE), "N")&lt;&gt;"N", "Y", "N")</f>
        <v>N</v>
      </c>
      <c r="O3008" s="9" t="str" cm="1">
        <f t="array" ref="O30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8" s="9" t="str" cm="1">
        <f t="array" ref="P30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8" s="9" t="str" cm="1">
        <f t="array" ref="Q30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09" spans="2:17" x14ac:dyDescent="0.25">
      <c r="B3009" s="8" t="s">
        <v>5054</v>
      </c>
      <c r="C3009" t="s">
        <v>1872</v>
      </c>
      <c r="D3009" t="s">
        <v>402</v>
      </c>
      <c r="E3009" t="s">
        <v>6</v>
      </c>
      <c r="F3009" s="4">
        <v>7408</v>
      </c>
      <c r="G3009" s="6" t="str" cm="1">
        <f t="array" ref="G3009">IFERROR(VLOOKUP(VALUE(Table13[[#This Row],[County FIPS]]), IFERROR(IF(VALUE([1]!New_Licenses[#Data])=0, "Pending", VALUE([1]!New_Licenses[#Data])), [1]!New_Licenses[#Data]), 8, FALSE), "N/A")</f>
        <v>N/A</v>
      </c>
      <c r="H3009" s="9" t="str">
        <f>IF(AND(Table13[[#This Row],[Call Sign]]&lt;&gt;"N/A", Table13[[#This Row],[Call Sign]]&lt;&gt;"Pending"), "Y", "N")</f>
        <v>N</v>
      </c>
      <c r="I3009" s="10" t="str" cm="1">
        <f t="array" ref="I30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09" s="6" t="str" cm="1">
        <f t="array" ref="J3009">IF(IFERROR(VLOOKUP(VALUE(Table13[[#This Row],[County FIPS]]), IFERROR(IF(VALUE([1]!New_Leases[#Data])=0, "Pending", VALUE([1]!New_Leases[#Data])), [1]!New_Leases[#Data]), 13, FALSE), "N")="Active", "Y", "N")</f>
        <v>N</v>
      </c>
      <c r="K3009" s="9" t="str" cm="1">
        <f t="array" ref="K30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09" s="9" t="str" cm="1">
        <f t="array" ref="L30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09" s="11" t="str" cm="1">
        <f t="array" ref="M30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09" s="9" t="str" cm="1">
        <f t="array" ref="N3009">IF(IFERROR(VLOOKUP(VALUE(Table13[[#This Row],[County FIPS]]), VALUE([1]!Assignments_of_Authorization[#Data]), 1, FALSE), "N")&lt;&gt;"N", "Y", "N")</f>
        <v>N</v>
      </c>
      <c r="O3009" s="9" t="str" cm="1">
        <f t="array" ref="O30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09" s="9" t="str" cm="1">
        <f t="array" ref="P30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09" s="9" t="str" cm="1">
        <f t="array" ref="Q30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0" spans="2:17" x14ac:dyDescent="0.25">
      <c r="B3010" s="8" t="s">
        <v>5055</v>
      </c>
      <c r="C3010" t="s">
        <v>1872</v>
      </c>
      <c r="D3010" t="s">
        <v>145</v>
      </c>
      <c r="E3010" t="s">
        <v>6</v>
      </c>
      <c r="F3010" s="4">
        <v>10976</v>
      </c>
      <c r="G3010" s="6" t="str" cm="1">
        <f t="array" ref="G3010">IFERROR(VLOOKUP(VALUE(Table13[[#This Row],[County FIPS]]), IFERROR(IF(VALUE([1]!New_Licenses[#Data])=0, "Pending", VALUE([1]!New_Licenses[#Data])), [1]!New_Licenses[#Data]), 8, FALSE), "N/A")</f>
        <v>N/A</v>
      </c>
      <c r="H3010" s="9" t="str">
        <f>IF(AND(Table13[[#This Row],[Call Sign]]&lt;&gt;"N/A", Table13[[#This Row],[Call Sign]]&lt;&gt;"Pending"), "Y", "N")</f>
        <v>N</v>
      </c>
      <c r="I3010" s="10" t="str" cm="1">
        <f t="array" ref="I30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0" s="6" t="str" cm="1">
        <f t="array" ref="J3010">IF(IFERROR(VLOOKUP(VALUE(Table13[[#This Row],[County FIPS]]), IFERROR(IF(VALUE([1]!New_Leases[#Data])=0, "Pending", VALUE([1]!New_Leases[#Data])), [1]!New_Leases[#Data]), 13, FALSE), "N")="Active", "Y", "N")</f>
        <v>N</v>
      </c>
      <c r="K3010" s="9" t="str" cm="1">
        <f t="array" ref="K30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0" s="9" t="str" cm="1">
        <f t="array" ref="L30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0" s="11" t="str" cm="1">
        <f t="array" ref="M30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0" s="9" t="str" cm="1">
        <f t="array" ref="N3010">IF(IFERROR(VLOOKUP(VALUE(Table13[[#This Row],[County FIPS]]), VALUE([1]!Assignments_of_Authorization[#Data]), 1, FALSE), "N")&lt;&gt;"N", "Y", "N")</f>
        <v>N</v>
      </c>
      <c r="O3010" s="9" t="str" cm="1">
        <f t="array" ref="O30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0" s="9" t="str" cm="1">
        <f t="array" ref="P30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0" s="9" t="str" cm="1">
        <f t="array" ref="Q30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1" spans="2:17" x14ac:dyDescent="0.25">
      <c r="B3011" s="8" t="s">
        <v>5056</v>
      </c>
      <c r="C3011" t="s">
        <v>1872</v>
      </c>
      <c r="D3011" t="s">
        <v>1877</v>
      </c>
      <c r="E3011" t="s">
        <v>6</v>
      </c>
      <c r="F3011" s="4">
        <v>32977</v>
      </c>
      <c r="G3011" s="6" t="str" cm="1">
        <f t="array" ref="G3011">IFERROR(VLOOKUP(VALUE(Table13[[#This Row],[County FIPS]]), IFERROR(IF(VALUE([1]!New_Licenses[#Data])=0, "Pending", VALUE([1]!New_Licenses[#Data])), [1]!New_Licenses[#Data]), 8, FALSE), "N/A")</f>
        <v>N/A</v>
      </c>
      <c r="H3011" s="9" t="str">
        <f>IF(AND(Table13[[#This Row],[Call Sign]]&lt;&gt;"N/A", Table13[[#This Row],[Call Sign]]&lt;&gt;"Pending"), "Y", "N")</f>
        <v>N</v>
      </c>
      <c r="I3011" s="10" t="str" cm="1">
        <f t="array" ref="I30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1" s="6" t="str" cm="1">
        <f t="array" ref="J3011">IF(IFERROR(VLOOKUP(VALUE(Table13[[#This Row],[County FIPS]]), IFERROR(IF(VALUE([1]!New_Leases[#Data])=0, "Pending", VALUE([1]!New_Leases[#Data])), [1]!New_Leases[#Data]), 13, FALSE), "N")="Active", "Y", "N")</f>
        <v>N</v>
      </c>
      <c r="K3011" s="9" t="str" cm="1">
        <f t="array" ref="K30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1" s="9" t="str" cm="1">
        <f t="array" ref="L30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1" s="11" t="str" cm="1">
        <f t="array" ref="M30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1" s="9" t="str" cm="1">
        <f t="array" ref="N3011">IF(IFERROR(VLOOKUP(VALUE(Table13[[#This Row],[County FIPS]]), VALUE([1]!Assignments_of_Authorization[#Data]), 1, FALSE), "N")&lt;&gt;"N", "Y", "N")</f>
        <v>N</v>
      </c>
      <c r="O3011" s="9" t="str" cm="1">
        <f t="array" ref="O30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1" s="9" t="str" cm="1">
        <f t="array" ref="P30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1" s="9" t="str" cm="1">
        <f t="array" ref="Q30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2" spans="2:17" x14ac:dyDescent="0.25">
      <c r="B3012" s="8" t="s">
        <v>5057</v>
      </c>
      <c r="C3012" t="s">
        <v>1872</v>
      </c>
      <c r="D3012" t="s">
        <v>875</v>
      </c>
      <c r="E3012" t="s">
        <v>6</v>
      </c>
      <c r="F3012" s="4">
        <v>23093</v>
      </c>
      <c r="G3012" s="6" t="str" cm="1">
        <f t="array" ref="G3012">IFERROR(VLOOKUP(VALUE(Table13[[#This Row],[County FIPS]]), IFERROR(IF(VALUE([1]!New_Licenses[#Data])=0, "Pending", VALUE([1]!New_Licenses[#Data])), [1]!New_Licenses[#Data]), 8, FALSE), "N/A")</f>
        <v>N/A</v>
      </c>
      <c r="H3012" s="9" t="str">
        <f>IF(AND(Table13[[#This Row],[Call Sign]]&lt;&gt;"N/A", Table13[[#This Row],[Call Sign]]&lt;&gt;"Pending"), "Y", "N")</f>
        <v>N</v>
      </c>
      <c r="I3012" s="10" t="str" cm="1">
        <f t="array" ref="I30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2" s="6" t="str" cm="1">
        <f t="array" ref="J3012">IF(IFERROR(VLOOKUP(VALUE(Table13[[#This Row],[County FIPS]]), IFERROR(IF(VALUE([1]!New_Leases[#Data])=0, "Pending", VALUE([1]!New_Leases[#Data])), [1]!New_Leases[#Data]), 13, FALSE), "N")="Active", "Y", "N")</f>
        <v>N</v>
      </c>
      <c r="K3012" s="9" t="str" cm="1">
        <f t="array" ref="K30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2" s="9" t="str" cm="1">
        <f t="array" ref="L30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2" s="11" t="str" cm="1">
        <f t="array" ref="M30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2" s="9" t="str" cm="1">
        <f t="array" ref="N3012">IF(IFERROR(VLOOKUP(VALUE(Table13[[#This Row],[County FIPS]]), VALUE([1]!Assignments_of_Authorization[#Data]), 1, FALSE), "N")&lt;&gt;"N", "Y", "N")</f>
        <v>N</v>
      </c>
      <c r="O3012" s="9" t="str" cm="1">
        <f t="array" ref="O30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2" s="9" t="str" cm="1">
        <f t="array" ref="P30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2" s="9" t="str" cm="1">
        <f t="array" ref="Q30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3" spans="2:17" x14ac:dyDescent="0.25">
      <c r="B3013" s="8" t="s">
        <v>5058</v>
      </c>
      <c r="C3013" t="s">
        <v>1872</v>
      </c>
      <c r="D3013" t="s">
        <v>410</v>
      </c>
      <c r="E3013" t="s">
        <v>8</v>
      </c>
      <c r="F3013" s="4">
        <v>29095</v>
      </c>
      <c r="G3013" s="6" t="str" cm="1">
        <f t="array" ref="G3013">IFERROR(VLOOKUP(VALUE(Table13[[#This Row],[County FIPS]]), IFERROR(IF(VALUE([1]!New_Licenses[#Data])=0, "Pending", VALUE([1]!New_Licenses[#Data])), [1]!New_Licenses[#Data]), 8, FALSE), "N/A")</f>
        <v>N/A</v>
      </c>
      <c r="H3013" s="9" t="str">
        <f>IF(AND(Table13[[#This Row],[Call Sign]]&lt;&gt;"N/A", Table13[[#This Row],[Call Sign]]&lt;&gt;"Pending"), "Y", "N")</f>
        <v>N</v>
      </c>
      <c r="I3013" s="10" t="str" cm="1">
        <f t="array" ref="I30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3" s="6" t="str" cm="1">
        <f t="array" ref="J3013">IF(IFERROR(VLOOKUP(VALUE(Table13[[#This Row],[County FIPS]]), IFERROR(IF(VALUE([1]!New_Leases[#Data])=0, "Pending", VALUE([1]!New_Leases[#Data])), [1]!New_Leases[#Data]), 13, FALSE), "N")="Active", "Y", "N")</f>
        <v>N</v>
      </c>
      <c r="K3013" s="9" t="str" cm="1">
        <f t="array" ref="K30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3" s="9" t="str" cm="1">
        <f t="array" ref="L30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3" s="11" t="str" cm="1">
        <f t="array" ref="M30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3" s="9" t="str" cm="1">
        <f t="array" ref="N3013">IF(IFERROR(VLOOKUP(VALUE(Table13[[#This Row],[County FIPS]]), VALUE([1]!Assignments_of_Authorization[#Data]), 1, FALSE), "N")&lt;&gt;"N", "Y", "N")</f>
        <v>N</v>
      </c>
      <c r="O3013" s="9" t="str" cm="1">
        <f t="array" ref="O30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3" s="9" t="str" cm="1">
        <f t="array" ref="P30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3" s="9" t="str" cm="1">
        <f t="array" ref="Q30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4" spans="2:17" x14ac:dyDescent="0.25">
      <c r="B3014" s="8" t="s">
        <v>5059</v>
      </c>
      <c r="C3014" t="s">
        <v>1872</v>
      </c>
      <c r="D3014" t="s">
        <v>1878</v>
      </c>
      <c r="E3014" t="s">
        <v>6</v>
      </c>
      <c r="F3014" s="4">
        <v>14299</v>
      </c>
      <c r="G3014" s="6" t="str" cm="1">
        <f t="array" ref="G3014">IFERROR(VLOOKUP(VALUE(Table13[[#This Row],[County FIPS]]), IFERROR(IF(VALUE([1]!New_Licenses[#Data])=0, "Pending", VALUE([1]!New_Licenses[#Data])), [1]!New_Licenses[#Data]), 8, FALSE), "N/A")</f>
        <v>N/A</v>
      </c>
      <c r="H3014" s="9" t="str">
        <f>IF(AND(Table13[[#This Row],[Call Sign]]&lt;&gt;"N/A", Table13[[#This Row],[Call Sign]]&lt;&gt;"Pending"), "Y", "N")</f>
        <v>N</v>
      </c>
      <c r="I3014" s="10" t="str" cm="1">
        <f t="array" ref="I30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4" s="6" t="str" cm="1">
        <f t="array" ref="J3014">IF(IFERROR(VLOOKUP(VALUE(Table13[[#This Row],[County FIPS]]), IFERROR(IF(VALUE([1]!New_Leases[#Data])=0, "Pending", VALUE([1]!New_Leases[#Data])), [1]!New_Leases[#Data]), 13, FALSE), "N")="Active", "Y", "N")</f>
        <v>N</v>
      </c>
      <c r="K3014" s="9" t="str" cm="1">
        <f t="array" ref="K30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4" s="9" t="str" cm="1">
        <f t="array" ref="L30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4" s="11" t="str" cm="1">
        <f t="array" ref="M30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4" s="9" t="str" cm="1">
        <f t="array" ref="N3014">IF(IFERROR(VLOOKUP(VALUE(Table13[[#This Row],[County FIPS]]), VALUE([1]!Assignments_of_Authorization[#Data]), 1, FALSE), "N")&lt;&gt;"N", "Y", "N")</f>
        <v>N</v>
      </c>
      <c r="O3014" s="9" t="str" cm="1">
        <f t="array" ref="O30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4" s="9" t="str" cm="1">
        <f t="array" ref="P30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4" s="9" t="str" cm="1">
        <f t="array" ref="Q30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5" spans="2:17" x14ac:dyDescent="0.25">
      <c r="B3015" s="8" t="s">
        <v>5060</v>
      </c>
      <c r="C3015" t="s">
        <v>1872</v>
      </c>
      <c r="D3015" t="s">
        <v>573</v>
      </c>
      <c r="E3015" t="s">
        <v>8</v>
      </c>
      <c r="F3015" s="4">
        <v>65921</v>
      </c>
      <c r="G3015" s="6" t="str" cm="1">
        <f t="array" ref="G3015">IFERROR(VLOOKUP(VALUE(Table13[[#This Row],[County FIPS]]), IFERROR(IF(VALUE([1]!New_Licenses[#Data])=0, "Pending", VALUE([1]!New_Licenses[#Data])), [1]!New_Licenses[#Data]), 8, FALSE), "N/A")</f>
        <v>N/A</v>
      </c>
      <c r="H3015" s="9" t="str">
        <f>IF(AND(Table13[[#This Row],[Call Sign]]&lt;&gt;"N/A", Table13[[#This Row],[Call Sign]]&lt;&gt;"Pending"), "Y", "N")</f>
        <v>N</v>
      </c>
      <c r="I3015" s="10" t="str" cm="1">
        <f t="array" ref="I30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5" s="6" t="str" cm="1">
        <f t="array" ref="J3015">IF(IFERROR(VLOOKUP(VALUE(Table13[[#This Row],[County FIPS]]), IFERROR(IF(VALUE([1]!New_Leases[#Data])=0, "Pending", VALUE([1]!New_Leases[#Data])), [1]!New_Leases[#Data]), 13, FALSE), "N")="Active", "Y", "N")</f>
        <v>N</v>
      </c>
      <c r="K3015" s="9" t="str" cm="1">
        <f t="array" ref="K30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5" s="9" t="str" cm="1">
        <f t="array" ref="L30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5" s="11" t="str" cm="1">
        <f t="array" ref="M30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5" s="9" t="str" cm="1">
        <f t="array" ref="N3015">IF(IFERROR(VLOOKUP(VALUE(Table13[[#This Row],[County FIPS]]), VALUE([1]!Assignments_of_Authorization[#Data]), 1, FALSE), "N")&lt;&gt;"N", "Y", "N")</f>
        <v>N</v>
      </c>
      <c r="O3015" s="9" t="str" cm="1">
        <f t="array" ref="O30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5" s="9" t="str" cm="1">
        <f t="array" ref="P30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5" s="9" t="str" cm="1">
        <f t="array" ref="Q30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6" spans="2:17" x14ac:dyDescent="0.25">
      <c r="B3016" s="8" t="s">
        <v>5061</v>
      </c>
      <c r="C3016" t="s">
        <v>1872</v>
      </c>
      <c r="D3016" t="s">
        <v>42</v>
      </c>
      <c r="E3016" t="s">
        <v>6</v>
      </c>
      <c r="F3016" s="4">
        <v>27791</v>
      </c>
      <c r="G3016" s="6" t="str" cm="1">
        <f t="array" ref="G3016">IFERROR(VLOOKUP(VALUE(Table13[[#This Row],[County FIPS]]), IFERROR(IF(VALUE([1]!New_Licenses[#Data])=0, "Pending", VALUE([1]!New_Licenses[#Data])), [1]!New_Licenses[#Data]), 8, FALSE), "N/A")</f>
        <v>N/A</v>
      </c>
      <c r="H3016" s="9" t="str">
        <f>IF(AND(Table13[[#This Row],[Call Sign]]&lt;&gt;"N/A", Table13[[#This Row],[Call Sign]]&lt;&gt;"Pending"), "Y", "N")</f>
        <v>N</v>
      </c>
      <c r="I3016" s="10" t="str" cm="1">
        <f t="array" ref="I30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6" s="6" t="str" cm="1">
        <f t="array" ref="J3016">IF(IFERROR(VLOOKUP(VALUE(Table13[[#This Row],[County FIPS]]), IFERROR(IF(VALUE([1]!New_Leases[#Data])=0, "Pending", VALUE([1]!New_Leases[#Data])), [1]!New_Leases[#Data]), 13, FALSE), "N")="Active", "Y", "N")</f>
        <v>N</v>
      </c>
      <c r="K3016" s="9" t="str" cm="1">
        <f t="array" ref="K30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6" s="9" t="str" cm="1">
        <f t="array" ref="L30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6" s="11" t="str" cm="1">
        <f t="array" ref="M30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6" s="9" t="str" cm="1">
        <f t="array" ref="N3016">IF(IFERROR(VLOOKUP(VALUE(Table13[[#This Row],[County FIPS]]), VALUE([1]!Assignments_of_Authorization[#Data]), 1, FALSE), "N")&lt;&gt;"N", "Y", "N")</f>
        <v>N</v>
      </c>
      <c r="O3016" s="9" t="str" cm="1">
        <f t="array" ref="O30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6" s="9" t="str" cm="1">
        <f t="array" ref="P30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6" s="9" t="str" cm="1">
        <f t="array" ref="Q30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7" spans="2:17" x14ac:dyDescent="0.25">
      <c r="B3017" s="8" t="s">
        <v>5062</v>
      </c>
      <c r="C3017" t="s">
        <v>1872</v>
      </c>
      <c r="D3017" t="s">
        <v>43</v>
      </c>
      <c r="E3017" t="s">
        <v>8</v>
      </c>
      <c r="F3017" s="4">
        <v>57701</v>
      </c>
      <c r="G3017" s="6" t="str" cm="1">
        <f t="array" ref="G3017">IFERROR(VLOOKUP(VALUE(Table13[[#This Row],[County FIPS]]), IFERROR(IF(VALUE([1]!New_Licenses[#Data])=0, "Pending", VALUE([1]!New_Licenses[#Data])), [1]!New_Licenses[#Data]), 8, FALSE), "N/A")</f>
        <v>N/A</v>
      </c>
      <c r="H3017" s="9" t="str">
        <f>IF(AND(Table13[[#This Row],[Call Sign]]&lt;&gt;"N/A", Table13[[#This Row],[Call Sign]]&lt;&gt;"Pending"), "Y", "N")</f>
        <v>N</v>
      </c>
      <c r="I3017" s="10" t="str" cm="1">
        <f t="array" ref="I30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7" s="6" t="str" cm="1">
        <f t="array" ref="J3017">IF(IFERROR(VLOOKUP(VALUE(Table13[[#This Row],[County FIPS]]), IFERROR(IF(VALUE([1]!New_Leases[#Data])=0, "Pending", VALUE([1]!New_Leases[#Data])), [1]!New_Leases[#Data]), 13, FALSE), "N")="Active", "Y", "N")</f>
        <v>N</v>
      </c>
      <c r="K3017" s="9" t="str" cm="1">
        <f t="array" ref="K30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7" s="9" t="str" cm="1">
        <f t="array" ref="L30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7" s="11" t="str" cm="1">
        <f t="array" ref="M30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7" s="9" t="str" cm="1">
        <f t="array" ref="N3017">IF(IFERROR(VLOOKUP(VALUE(Table13[[#This Row],[County FIPS]]), VALUE([1]!Assignments_of_Authorization[#Data]), 1, FALSE), "N")&lt;&gt;"N", "Y", "N")</f>
        <v>N</v>
      </c>
      <c r="O3017" s="9" t="str" cm="1">
        <f t="array" ref="O30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7" s="9" t="str" cm="1">
        <f t="array" ref="P30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7" s="9" t="str" cm="1">
        <f t="array" ref="Q30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8" spans="2:17" x14ac:dyDescent="0.25">
      <c r="B3018" s="8" t="s">
        <v>5063</v>
      </c>
      <c r="C3018" t="s">
        <v>1872</v>
      </c>
      <c r="D3018" t="s">
        <v>1879</v>
      </c>
      <c r="E3018" t="s">
        <v>8</v>
      </c>
      <c r="F3018" s="4">
        <v>180745</v>
      </c>
      <c r="G3018" s="6" t="str" cm="1">
        <f t="array" ref="G3018">IFERROR(VLOOKUP(VALUE(Table13[[#This Row],[County FIPS]]), IFERROR(IF(VALUE([1]!New_Licenses[#Data])=0, "Pending", VALUE([1]!New_Licenses[#Data])), [1]!New_Licenses[#Data]), 8, FALSE), "N/A")</f>
        <v>N/A</v>
      </c>
      <c r="H3018" s="9" t="str">
        <f>IF(AND(Table13[[#This Row],[Call Sign]]&lt;&gt;"N/A", Table13[[#This Row],[Call Sign]]&lt;&gt;"Pending"), "Y", "N")</f>
        <v>N</v>
      </c>
      <c r="I3018" s="10" t="str" cm="1">
        <f t="array" ref="I30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8" s="6" t="str" cm="1">
        <f t="array" ref="J3018">IF(IFERROR(VLOOKUP(VALUE(Table13[[#This Row],[County FIPS]]), IFERROR(IF(VALUE([1]!New_Leases[#Data])=0, "Pending", VALUE([1]!New_Leases[#Data])), [1]!New_Leases[#Data]), 13, FALSE), "N")="Active", "Y", "N")</f>
        <v>N</v>
      </c>
      <c r="K3018" s="9" t="str" cm="1">
        <f t="array" ref="K30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8" s="9" t="str" cm="1">
        <f t="array" ref="L30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8" s="11" t="str" cm="1">
        <f t="array" ref="M30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8" s="9" t="str" cm="1">
        <f t="array" ref="N3018">IF(IFERROR(VLOOKUP(VALUE(Table13[[#This Row],[County FIPS]]), VALUE([1]!Assignments_of_Authorization[#Data]), 1, FALSE), "N")&lt;&gt;"N", "Y", "N")</f>
        <v>N</v>
      </c>
      <c r="O3018" s="9" t="str" cm="1">
        <f t="array" ref="O30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8" s="9" t="str" cm="1">
        <f t="array" ref="P30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8" s="9" t="str" cm="1">
        <f t="array" ref="Q30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19" spans="2:17" x14ac:dyDescent="0.25">
      <c r="B3019" s="8" t="s">
        <v>5064</v>
      </c>
      <c r="C3019" t="s">
        <v>1872</v>
      </c>
      <c r="D3019" t="s">
        <v>496</v>
      </c>
      <c r="E3019" t="s">
        <v>6</v>
      </c>
      <c r="F3019" s="4">
        <v>17033</v>
      </c>
      <c r="G3019" s="6" t="str" cm="1">
        <f t="array" ref="G3019">IFERROR(VLOOKUP(VALUE(Table13[[#This Row],[County FIPS]]), IFERROR(IF(VALUE([1]!New_Licenses[#Data])=0, "Pending", VALUE([1]!New_Licenses[#Data])), [1]!New_Licenses[#Data]), 8, FALSE), "N/A")</f>
        <v>N/A</v>
      </c>
      <c r="H3019" s="9" t="str">
        <f>IF(AND(Table13[[#This Row],[Call Sign]]&lt;&gt;"N/A", Table13[[#This Row],[Call Sign]]&lt;&gt;"Pending"), "Y", "N")</f>
        <v>N</v>
      </c>
      <c r="I3019" s="10" t="str" cm="1">
        <f t="array" ref="I30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19" s="6" t="str" cm="1">
        <f t="array" ref="J3019">IF(IFERROR(VLOOKUP(VALUE(Table13[[#This Row],[County FIPS]]), IFERROR(IF(VALUE([1]!New_Leases[#Data])=0, "Pending", VALUE([1]!New_Leases[#Data])), [1]!New_Leases[#Data]), 13, FALSE), "N")="Active", "Y", "N")</f>
        <v>N</v>
      </c>
      <c r="K3019" s="9" t="str" cm="1">
        <f t="array" ref="K30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19" s="9" t="str" cm="1">
        <f t="array" ref="L30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19" s="11" t="str" cm="1">
        <f t="array" ref="M30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19" s="9" t="str" cm="1">
        <f t="array" ref="N3019">IF(IFERROR(VLOOKUP(VALUE(Table13[[#This Row],[County FIPS]]), VALUE([1]!Assignments_of_Authorization[#Data]), 1, FALSE), "N")&lt;&gt;"N", "Y", "N")</f>
        <v>N</v>
      </c>
      <c r="O3019" s="9" t="str" cm="1">
        <f t="array" ref="O30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19" s="9" t="str" cm="1">
        <f t="array" ref="P30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19" s="9" t="str" cm="1">
        <f t="array" ref="Q30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0" spans="2:17" x14ac:dyDescent="0.25">
      <c r="B3020" s="8" t="s">
        <v>5065</v>
      </c>
      <c r="C3020" t="s">
        <v>1872</v>
      </c>
      <c r="D3020" t="s">
        <v>153</v>
      </c>
      <c r="E3020" t="s">
        <v>6</v>
      </c>
      <c r="F3020" s="4">
        <v>20463</v>
      </c>
      <c r="G3020" s="6" t="str" cm="1">
        <f t="array" ref="G3020">IFERROR(VLOOKUP(VALUE(Table13[[#This Row],[County FIPS]]), IFERROR(IF(VALUE([1]!New_Licenses[#Data])=0, "Pending", VALUE([1]!New_Licenses[#Data])), [1]!New_Licenses[#Data]), 8, FALSE), "N/A")</f>
        <v>N/A</v>
      </c>
      <c r="H3020" s="9" t="str">
        <f>IF(AND(Table13[[#This Row],[Call Sign]]&lt;&gt;"N/A", Table13[[#This Row],[Call Sign]]&lt;&gt;"Pending"), "Y", "N")</f>
        <v>N</v>
      </c>
      <c r="I3020" s="10" t="str" cm="1">
        <f t="array" ref="I30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0" s="6" t="str" cm="1">
        <f t="array" ref="J3020">IF(IFERROR(VLOOKUP(VALUE(Table13[[#This Row],[County FIPS]]), IFERROR(IF(VALUE([1]!New_Leases[#Data])=0, "Pending", VALUE([1]!New_Leases[#Data])), [1]!New_Leases[#Data]), 13, FALSE), "N")="Active", "Y", "N")</f>
        <v>N</v>
      </c>
      <c r="K3020" s="9" t="str" cm="1">
        <f t="array" ref="K30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0" s="9" t="str" cm="1">
        <f t="array" ref="L30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0" s="11" t="str" cm="1">
        <f t="array" ref="M30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0" s="9" t="str" cm="1">
        <f t="array" ref="N3020">IF(IFERROR(VLOOKUP(VALUE(Table13[[#This Row],[County FIPS]]), VALUE([1]!Assignments_of_Authorization[#Data]), 1, FALSE), "N")&lt;&gt;"N", "Y", "N")</f>
        <v>N</v>
      </c>
      <c r="O3020" s="9" t="str" cm="1">
        <f t="array" ref="O30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0" s="9" t="str" cm="1">
        <f t="array" ref="P30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0" s="9" t="str" cm="1">
        <f t="array" ref="Q30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1" spans="2:17" x14ac:dyDescent="0.25">
      <c r="B3021" s="8" t="s">
        <v>5066</v>
      </c>
      <c r="C3021" t="s">
        <v>1872</v>
      </c>
      <c r="D3021" t="s">
        <v>155</v>
      </c>
      <c r="E3021" t="s">
        <v>6</v>
      </c>
      <c r="F3021" s="4">
        <v>32567</v>
      </c>
      <c r="G3021" s="6" t="str" cm="1">
        <f t="array" ref="G3021">IFERROR(VLOOKUP(VALUE(Table13[[#This Row],[County FIPS]]), IFERROR(IF(VALUE([1]!New_Licenses[#Data])=0, "Pending", VALUE([1]!New_Licenses[#Data])), [1]!New_Licenses[#Data]), 8, FALSE), "N/A")</f>
        <v>N/A</v>
      </c>
      <c r="H3021" s="9" t="str">
        <f>IF(AND(Table13[[#This Row],[Call Sign]]&lt;&gt;"N/A", Table13[[#This Row],[Call Sign]]&lt;&gt;"Pending"), "Y", "N")</f>
        <v>N</v>
      </c>
      <c r="I3021" s="10" t="str" cm="1">
        <f t="array" ref="I30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1" s="6" t="str" cm="1">
        <f t="array" ref="J3021">IF(IFERROR(VLOOKUP(VALUE(Table13[[#This Row],[County FIPS]]), IFERROR(IF(VALUE([1]!New_Leases[#Data])=0, "Pending", VALUE([1]!New_Leases[#Data])), [1]!New_Leases[#Data]), 13, FALSE), "N")="Active", "Y", "N")</f>
        <v>N</v>
      </c>
      <c r="K3021" s="9" t="str" cm="1">
        <f t="array" ref="K30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1" s="9" t="str" cm="1">
        <f t="array" ref="L30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1" s="11" t="str" cm="1">
        <f t="array" ref="M30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1" s="9" t="str" cm="1">
        <f t="array" ref="N3021">IF(IFERROR(VLOOKUP(VALUE(Table13[[#This Row],[County FIPS]]), VALUE([1]!Assignments_of_Authorization[#Data]), 1, FALSE), "N")&lt;&gt;"N", "Y", "N")</f>
        <v>N</v>
      </c>
      <c r="O3021" s="9" t="str" cm="1">
        <f t="array" ref="O30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1" s="9" t="str" cm="1">
        <f t="array" ref="P30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1" s="9" t="str" cm="1">
        <f t="array" ref="Q30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2" spans="2:17" x14ac:dyDescent="0.25">
      <c r="B3022" s="8" t="s">
        <v>5067</v>
      </c>
      <c r="C3022" t="s">
        <v>1872</v>
      </c>
      <c r="D3022" t="s">
        <v>1289</v>
      </c>
      <c r="E3022" t="s">
        <v>6</v>
      </c>
      <c r="F3022" s="4">
        <v>19111</v>
      </c>
      <c r="G3022" s="6" t="str" cm="1">
        <f t="array" ref="G3022">IFERROR(VLOOKUP(VALUE(Table13[[#This Row],[County FIPS]]), IFERROR(IF(VALUE([1]!New_Licenses[#Data])=0, "Pending", VALUE([1]!New_Licenses[#Data])), [1]!New_Licenses[#Data]), 8, FALSE), "N/A")</f>
        <v>N/A</v>
      </c>
      <c r="H3022" s="9" t="str">
        <f>IF(AND(Table13[[#This Row],[Call Sign]]&lt;&gt;"N/A", Table13[[#This Row],[Call Sign]]&lt;&gt;"Pending"), "Y", "N")</f>
        <v>N</v>
      </c>
      <c r="I3022" s="10" t="str" cm="1">
        <f t="array" ref="I30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2" s="6" t="str" cm="1">
        <f t="array" ref="J3022">IF(IFERROR(VLOOKUP(VALUE(Table13[[#This Row],[County FIPS]]), IFERROR(IF(VALUE([1]!New_Leases[#Data])=0, "Pending", VALUE([1]!New_Leases[#Data])), [1]!New_Leases[#Data]), 13, FALSE), "N")="Active", "Y", "N")</f>
        <v>N</v>
      </c>
      <c r="K3022" s="9" t="str" cm="1">
        <f t="array" ref="K30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2" s="9" t="str" cm="1">
        <f t="array" ref="L30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2" s="11" t="str" cm="1">
        <f t="array" ref="M30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2" s="9" t="str" cm="1">
        <f t="array" ref="N3022">IF(IFERROR(VLOOKUP(VALUE(Table13[[#This Row],[County FIPS]]), VALUE([1]!Assignments_of_Authorization[#Data]), 1, FALSE), "N")&lt;&gt;"N", "Y", "N")</f>
        <v>N</v>
      </c>
      <c r="O3022" s="9" t="str" cm="1">
        <f t="array" ref="O30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2" s="9" t="str" cm="1">
        <f t="array" ref="P30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2" s="9" t="str" cm="1">
        <f t="array" ref="Q30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3" spans="2:17" x14ac:dyDescent="0.25">
      <c r="B3023" s="8" t="s">
        <v>5068</v>
      </c>
      <c r="C3023" t="s">
        <v>1872</v>
      </c>
      <c r="D3023" t="s">
        <v>53</v>
      </c>
      <c r="E3023" t="s">
        <v>8</v>
      </c>
      <c r="F3023" s="4">
        <v>56205</v>
      </c>
      <c r="G3023" s="6" t="str" cm="1">
        <f t="array" ref="G3023">IFERROR(VLOOKUP(VALUE(Table13[[#This Row],[County FIPS]]), IFERROR(IF(VALUE([1]!New_Licenses[#Data])=0, "Pending", VALUE([1]!New_Licenses[#Data])), [1]!New_Licenses[#Data]), 8, FALSE), "N/A")</f>
        <v>N/A</v>
      </c>
      <c r="H3023" s="9" t="str">
        <f>IF(AND(Table13[[#This Row],[Call Sign]]&lt;&gt;"N/A", Table13[[#This Row],[Call Sign]]&lt;&gt;"Pending"), "Y", "N")</f>
        <v>N</v>
      </c>
      <c r="I3023" s="10" t="str" cm="1">
        <f t="array" ref="I30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3" s="6" t="str" cm="1">
        <f t="array" ref="J3023">IF(IFERROR(VLOOKUP(VALUE(Table13[[#This Row],[County FIPS]]), IFERROR(IF(VALUE([1]!New_Leases[#Data])=0, "Pending", VALUE([1]!New_Leases[#Data])), [1]!New_Leases[#Data]), 13, FALSE), "N")="Active", "Y", "N")</f>
        <v>N</v>
      </c>
      <c r="K3023" s="9" t="str" cm="1">
        <f t="array" ref="K30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3" s="9" t="str" cm="1">
        <f t="array" ref="L30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3" s="11" t="str" cm="1">
        <f t="array" ref="M30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3" s="9" t="str" cm="1">
        <f t="array" ref="N3023">IF(IFERROR(VLOOKUP(VALUE(Table13[[#This Row],[County FIPS]]), VALUE([1]!Assignments_of_Authorization[#Data]), 1, FALSE), "N")&lt;&gt;"N", "Y", "N")</f>
        <v>N</v>
      </c>
      <c r="O3023" s="9" t="str" cm="1">
        <f t="array" ref="O30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3" s="9" t="str" cm="1">
        <f t="array" ref="P30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3" s="9" t="str" cm="1">
        <f t="array" ref="Q30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4" spans="2:17" x14ac:dyDescent="0.25">
      <c r="B3024" s="8" t="s">
        <v>5069</v>
      </c>
      <c r="C3024" t="s">
        <v>1872</v>
      </c>
      <c r="D3024" t="s">
        <v>54</v>
      </c>
      <c r="E3024" t="s">
        <v>8</v>
      </c>
      <c r="F3024" s="4">
        <v>30591</v>
      </c>
      <c r="G3024" s="6" t="str" cm="1">
        <f t="array" ref="G3024">IFERROR(VLOOKUP(VALUE(Table13[[#This Row],[County FIPS]]), IFERROR(IF(VALUE([1]!New_Licenses[#Data])=0, "Pending", VALUE([1]!New_Licenses[#Data])), [1]!New_Licenses[#Data]), 8, FALSE), "N/A")</f>
        <v>N/A</v>
      </c>
      <c r="H3024" s="9" t="str">
        <f>IF(AND(Table13[[#This Row],[Call Sign]]&lt;&gt;"N/A", Table13[[#This Row],[Call Sign]]&lt;&gt;"Pending"), "Y", "N")</f>
        <v>N</v>
      </c>
      <c r="I3024" s="10" t="str" cm="1">
        <f t="array" ref="I30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4" s="6" t="str" cm="1">
        <f t="array" ref="J3024">IF(IFERROR(VLOOKUP(VALUE(Table13[[#This Row],[County FIPS]]), IFERROR(IF(VALUE([1]!New_Leases[#Data])=0, "Pending", VALUE([1]!New_Leases[#Data])), [1]!New_Leases[#Data]), 13, FALSE), "N")="Active", "Y", "N")</f>
        <v>N</v>
      </c>
      <c r="K3024" s="9" t="str" cm="1">
        <f t="array" ref="K30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4" s="9" t="str" cm="1">
        <f t="array" ref="L30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4" s="11" t="str" cm="1">
        <f t="array" ref="M30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4" s="9" t="str" cm="1">
        <f t="array" ref="N3024">IF(IFERROR(VLOOKUP(VALUE(Table13[[#This Row],[County FIPS]]), VALUE([1]!Assignments_of_Authorization[#Data]), 1, FALSE), "N")&lt;&gt;"N", "Y", "N")</f>
        <v>N</v>
      </c>
      <c r="O3024" s="9" t="str" cm="1">
        <f t="array" ref="O30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4" s="9" t="str" cm="1">
        <f t="array" ref="P30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4" s="9" t="str" cm="1">
        <f t="array" ref="Q30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5" spans="2:17" x14ac:dyDescent="0.25">
      <c r="B3025" s="8" t="s">
        <v>5070</v>
      </c>
      <c r="C3025" t="s">
        <v>1872</v>
      </c>
      <c r="D3025" t="s">
        <v>540</v>
      </c>
      <c r="E3025" t="s">
        <v>6</v>
      </c>
      <c r="F3025" s="4">
        <v>25453</v>
      </c>
      <c r="G3025" s="6" t="str" cm="1">
        <f t="array" ref="G3025">IFERROR(VLOOKUP(VALUE(Table13[[#This Row],[County FIPS]]), IFERROR(IF(VALUE([1]!New_Licenses[#Data])=0, "Pending", VALUE([1]!New_Licenses[#Data])), [1]!New_Licenses[#Data]), 8, FALSE), "N/A")</f>
        <v>N/A</v>
      </c>
      <c r="H3025" s="9" t="str">
        <f>IF(AND(Table13[[#This Row],[Call Sign]]&lt;&gt;"N/A", Table13[[#This Row],[Call Sign]]&lt;&gt;"Pending"), "Y", "N")</f>
        <v>N</v>
      </c>
      <c r="I3025" s="10" t="str" cm="1">
        <f t="array" ref="I30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5" s="6" t="str" cm="1">
        <f t="array" ref="J3025">IF(IFERROR(VLOOKUP(VALUE(Table13[[#This Row],[County FIPS]]), IFERROR(IF(VALUE([1]!New_Leases[#Data])=0, "Pending", VALUE([1]!New_Leases[#Data])), [1]!New_Leases[#Data]), 13, FALSE), "N")="Active", "Y", "N")</f>
        <v>N</v>
      </c>
      <c r="K3025" s="9" t="str" cm="1">
        <f t="array" ref="K30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5" s="9" t="str" cm="1">
        <f t="array" ref="L30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5" s="11" t="str" cm="1">
        <f t="array" ref="M30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5" s="9" t="str" cm="1">
        <f t="array" ref="N3025">IF(IFERROR(VLOOKUP(VALUE(Table13[[#This Row],[County FIPS]]), VALUE([1]!Assignments_of_Authorization[#Data]), 1, FALSE), "N")&lt;&gt;"N", "Y", "N")</f>
        <v>N</v>
      </c>
      <c r="O3025" s="9" t="str" cm="1">
        <f t="array" ref="O30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5" s="9" t="str" cm="1">
        <f t="array" ref="P30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5" s="9" t="str" cm="1">
        <f t="array" ref="Q30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6" spans="2:17" x14ac:dyDescent="0.25">
      <c r="B3026" s="8" t="s">
        <v>5071</v>
      </c>
      <c r="C3026" t="s">
        <v>1872</v>
      </c>
      <c r="D3026" t="s">
        <v>543</v>
      </c>
      <c r="E3026" t="s">
        <v>8</v>
      </c>
      <c r="F3026" s="4">
        <v>59664</v>
      </c>
      <c r="G3026" s="6" t="str" cm="1">
        <f t="array" ref="G3026">IFERROR(VLOOKUP(VALUE(Table13[[#This Row],[County FIPS]]), IFERROR(IF(VALUE([1]!New_Licenses[#Data])=0, "Pending", VALUE([1]!New_Licenses[#Data])), [1]!New_Licenses[#Data]), 8, FALSE), "N/A")</f>
        <v>N/A</v>
      </c>
      <c r="H3026" s="9" t="str">
        <f>IF(AND(Table13[[#This Row],[Call Sign]]&lt;&gt;"N/A", Table13[[#This Row],[Call Sign]]&lt;&gt;"Pending"), "Y", "N")</f>
        <v>N</v>
      </c>
      <c r="I3026" s="10" t="str" cm="1">
        <f t="array" ref="I30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6" s="6" t="str" cm="1">
        <f t="array" ref="J3026">IF(IFERROR(VLOOKUP(VALUE(Table13[[#This Row],[County FIPS]]), IFERROR(IF(VALUE([1]!New_Leases[#Data])=0, "Pending", VALUE([1]!New_Leases[#Data])), [1]!New_Leases[#Data]), 13, FALSE), "N")="Active", "Y", "N")</f>
        <v>N</v>
      </c>
      <c r="K3026" s="9" t="str" cm="1">
        <f t="array" ref="K30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6" s="9" t="str" cm="1">
        <f t="array" ref="L30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6" s="11" t="str" cm="1">
        <f t="array" ref="M30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6" s="9" t="str" cm="1">
        <f t="array" ref="N3026">IF(IFERROR(VLOOKUP(VALUE(Table13[[#This Row],[County FIPS]]), VALUE([1]!Assignments_of_Authorization[#Data]), 1, FALSE), "N")&lt;&gt;"N", "Y", "N")</f>
        <v>N</v>
      </c>
      <c r="O3026" s="9" t="str" cm="1">
        <f t="array" ref="O30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6" s="9" t="str" cm="1">
        <f t="array" ref="P30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6" s="9" t="str" cm="1">
        <f t="array" ref="Q30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7" spans="2:17" x14ac:dyDescent="0.25">
      <c r="B3027" s="8" t="s">
        <v>5072</v>
      </c>
      <c r="C3027" t="s">
        <v>1872</v>
      </c>
      <c r="D3027" t="s">
        <v>274</v>
      </c>
      <c r="E3027" t="s">
        <v>6</v>
      </c>
      <c r="F3027" s="4">
        <v>26938</v>
      </c>
      <c r="G3027" s="6" t="str" cm="1">
        <f t="array" ref="G3027">IFERROR(VLOOKUP(VALUE(Table13[[#This Row],[County FIPS]]), IFERROR(IF(VALUE([1]!New_Licenses[#Data])=0, "Pending", VALUE([1]!New_Licenses[#Data])), [1]!New_Licenses[#Data]), 8, FALSE), "N/A")</f>
        <v>N/A</v>
      </c>
      <c r="H3027" s="9" t="str">
        <f>IF(AND(Table13[[#This Row],[Call Sign]]&lt;&gt;"N/A", Table13[[#This Row],[Call Sign]]&lt;&gt;"Pending"), "Y", "N")</f>
        <v>N</v>
      </c>
      <c r="I3027" s="10" t="str" cm="1">
        <f t="array" ref="I30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7" s="6" t="str" cm="1">
        <f t="array" ref="J3027">IF(IFERROR(VLOOKUP(VALUE(Table13[[#This Row],[County FIPS]]), IFERROR(IF(VALUE([1]!New_Leases[#Data])=0, "Pending", VALUE([1]!New_Leases[#Data])), [1]!New_Leases[#Data]), 13, FALSE), "N")="Active", "Y", "N")</f>
        <v>N</v>
      </c>
      <c r="K3027" s="9" t="str" cm="1">
        <f t="array" ref="K30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7" s="9" t="str" cm="1">
        <f t="array" ref="L30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7" s="11" t="str" cm="1">
        <f t="array" ref="M30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7" s="9" t="str" cm="1">
        <f t="array" ref="N3027">IF(IFERROR(VLOOKUP(VALUE(Table13[[#This Row],[County FIPS]]), VALUE([1]!Assignments_of_Authorization[#Data]), 1, FALSE), "N")&lt;&gt;"N", "Y", "N")</f>
        <v>N</v>
      </c>
      <c r="O3027" s="9" t="str" cm="1">
        <f t="array" ref="O30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7" s="9" t="str" cm="1">
        <f t="array" ref="P30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7" s="9" t="str" cm="1">
        <f t="array" ref="Q30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8" spans="2:17" x14ac:dyDescent="0.25">
      <c r="B3028" s="8" t="s">
        <v>5073</v>
      </c>
      <c r="C3028" t="s">
        <v>1872</v>
      </c>
      <c r="D3028" t="s">
        <v>1880</v>
      </c>
      <c r="E3028" t="s">
        <v>6</v>
      </c>
      <c r="F3028" s="4">
        <v>23568</v>
      </c>
      <c r="G3028" s="6" t="str" cm="1">
        <f t="array" ref="G3028">IFERROR(VLOOKUP(VALUE(Table13[[#This Row],[County FIPS]]), IFERROR(IF(VALUE([1]!New_Licenses[#Data])=0, "Pending", VALUE([1]!New_Licenses[#Data])), [1]!New_Licenses[#Data]), 8, FALSE), "N/A")</f>
        <v>N/A</v>
      </c>
      <c r="H3028" s="9" t="str">
        <f>IF(AND(Table13[[#This Row],[Call Sign]]&lt;&gt;"N/A", Table13[[#This Row],[Call Sign]]&lt;&gt;"Pending"), "Y", "N")</f>
        <v>N</v>
      </c>
      <c r="I3028" s="10" t="str" cm="1">
        <f t="array" ref="I30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8" s="6" t="str" cm="1">
        <f t="array" ref="J3028">IF(IFERROR(VLOOKUP(VALUE(Table13[[#This Row],[County FIPS]]), IFERROR(IF(VALUE([1]!New_Leases[#Data])=0, "Pending", VALUE([1]!New_Leases[#Data])), [1]!New_Leases[#Data]), 13, FALSE), "N")="Active", "Y", "N")</f>
        <v>N</v>
      </c>
      <c r="K3028" s="9" t="str" cm="1">
        <f t="array" ref="K30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8" s="9" t="str" cm="1">
        <f t="array" ref="L30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8" s="11" t="str" cm="1">
        <f t="array" ref="M30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8" s="9" t="str" cm="1">
        <f t="array" ref="N3028">IF(IFERROR(VLOOKUP(VALUE(Table13[[#This Row],[County FIPS]]), VALUE([1]!Assignments_of_Authorization[#Data]), 1, FALSE), "N")&lt;&gt;"N", "Y", "N")</f>
        <v>N</v>
      </c>
      <c r="O3028" s="9" t="str" cm="1">
        <f t="array" ref="O30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8" s="9" t="str" cm="1">
        <f t="array" ref="P30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8" s="9" t="str" cm="1">
        <f t="array" ref="Q30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29" spans="2:17" x14ac:dyDescent="0.25">
      <c r="B3029" s="8" t="s">
        <v>5074</v>
      </c>
      <c r="C3029" t="s">
        <v>1872</v>
      </c>
      <c r="D3029" t="s">
        <v>1881</v>
      </c>
      <c r="E3029" t="s">
        <v>8</v>
      </c>
      <c r="F3029" s="4">
        <v>105822</v>
      </c>
      <c r="G3029" s="6" t="str" cm="1">
        <f t="array" ref="G3029">IFERROR(VLOOKUP(VALUE(Table13[[#This Row],[County FIPS]]), IFERROR(IF(VALUE([1]!New_Licenses[#Data])=0, "Pending", VALUE([1]!New_Licenses[#Data])), [1]!New_Licenses[#Data]), 8, FALSE), "N/A")</f>
        <v>N/A</v>
      </c>
      <c r="H3029" s="9" t="str">
        <f>IF(AND(Table13[[#This Row],[Call Sign]]&lt;&gt;"N/A", Table13[[#This Row],[Call Sign]]&lt;&gt;"Pending"), "Y", "N")</f>
        <v>N</v>
      </c>
      <c r="I3029" s="10" t="str" cm="1">
        <f t="array" ref="I30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29" s="6" t="str" cm="1">
        <f t="array" ref="J3029">IF(IFERROR(VLOOKUP(VALUE(Table13[[#This Row],[County FIPS]]), IFERROR(IF(VALUE([1]!New_Leases[#Data])=0, "Pending", VALUE([1]!New_Leases[#Data])), [1]!New_Leases[#Data]), 13, FALSE), "N")="Active", "Y", "N")</f>
        <v>N</v>
      </c>
      <c r="K3029" s="9" t="str" cm="1">
        <f t="array" ref="K30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29" s="9" t="str" cm="1">
        <f t="array" ref="L30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29" s="11" t="str" cm="1">
        <f t="array" ref="M30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29" s="9" t="str" cm="1">
        <f t="array" ref="N3029">IF(IFERROR(VLOOKUP(VALUE(Table13[[#This Row],[County FIPS]]), VALUE([1]!Assignments_of_Authorization[#Data]), 1, FALSE), "N")&lt;&gt;"N", "Y", "N")</f>
        <v>N</v>
      </c>
      <c r="O3029" s="9" t="str" cm="1">
        <f t="array" ref="O30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29" s="9" t="str" cm="1">
        <f t="array" ref="P30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29" s="9" t="str" cm="1">
        <f t="array" ref="Q30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0" spans="2:17" x14ac:dyDescent="0.25">
      <c r="B3030" s="8" t="s">
        <v>5075</v>
      </c>
      <c r="C3030" t="s">
        <v>1872</v>
      </c>
      <c r="D3030" t="s">
        <v>56</v>
      </c>
      <c r="E3030" t="s">
        <v>6</v>
      </c>
      <c r="F3030" s="4">
        <v>12376</v>
      </c>
      <c r="G3030" s="6" t="str" cm="1">
        <f t="array" ref="G3030">IFERROR(VLOOKUP(VALUE(Table13[[#This Row],[County FIPS]]), IFERROR(IF(VALUE([1]!New_Licenses[#Data])=0, "Pending", VALUE([1]!New_Licenses[#Data])), [1]!New_Licenses[#Data]), 8, FALSE), "N/A")</f>
        <v>N/A</v>
      </c>
      <c r="H3030" s="9" t="str">
        <f>IF(AND(Table13[[#This Row],[Call Sign]]&lt;&gt;"N/A", Table13[[#This Row],[Call Sign]]&lt;&gt;"Pending"), "Y", "N")</f>
        <v>N</v>
      </c>
      <c r="I3030" s="10" t="str" cm="1">
        <f t="array" ref="I30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0" s="6" t="str" cm="1">
        <f t="array" ref="J3030">IF(IFERROR(VLOOKUP(VALUE(Table13[[#This Row],[County FIPS]]), IFERROR(IF(VALUE([1]!New_Leases[#Data])=0, "Pending", VALUE([1]!New_Leases[#Data])), [1]!New_Leases[#Data]), 13, FALSE), "N")="Active", "Y", "N")</f>
        <v>N</v>
      </c>
      <c r="K3030" s="9" t="str" cm="1">
        <f t="array" ref="K30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0" s="9" t="str" cm="1">
        <f t="array" ref="L30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0" s="11" t="str" cm="1">
        <f t="array" ref="M30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0" s="9" t="str" cm="1">
        <f t="array" ref="N3030">IF(IFERROR(VLOOKUP(VALUE(Table13[[#This Row],[County FIPS]]), VALUE([1]!Assignments_of_Authorization[#Data]), 1, FALSE), "N")&lt;&gt;"N", "Y", "N")</f>
        <v>N</v>
      </c>
      <c r="O3030" s="9" t="str" cm="1">
        <f t="array" ref="O30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0" s="9" t="str" cm="1">
        <f t="array" ref="P30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0" s="9" t="str" cm="1">
        <f t="array" ref="Q30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1" spans="2:17" x14ac:dyDescent="0.25">
      <c r="B3031" s="8" t="s">
        <v>5076</v>
      </c>
      <c r="C3031" t="s">
        <v>1872</v>
      </c>
      <c r="D3031" t="s">
        <v>58</v>
      </c>
      <c r="E3031" t="s">
        <v>6</v>
      </c>
      <c r="F3031" s="4">
        <v>17063</v>
      </c>
      <c r="G3031" s="6" t="str" cm="1">
        <f t="array" ref="G3031">IFERROR(VLOOKUP(VALUE(Table13[[#This Row],[County FIPS]]), IFERROR(IF(VALUE([1]!New_Licenses[#Data])=0, "Pending", VALUE([1]!New_Licenses[#Data])), [1]!New_Licenses[#Data]), 8, FALSE), "N/A")</f>
        <v>N/A</v>
      </c>
      <c r="H3031" s="9" t="str">
        <f>IF(AND(Table13[[#This Row],[Call Sign]]&lt;&gt;"N/A", Table13[[#This Row],[Call Sign]]&lt;&gt;"Pending"), "Y", "N")</f>
        <v>N</v>
      </c>
      <c r="I3031" s="10" t="str" cm="1">
        <f t="array" ref="I30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1" s="6" t="str" cm="1">
        <f t="array" ref="J3031">IF(IFERROR(VLOOKUP(VALUE(Table13[[#This Row],[County FIPS]]), IFERROR(IF(VALUE([1]!New_Leases[#Data])=0, "Pending", VALUE([1]!New_Leases[#Data])), [1]!New_Leases[#Data]), 13, FALSE), "N")="Active", "Y", "N")</f>
        <v>N</v>
      </c>
      <c r="K3031" s="9" t="str" cm="1">
        <f t="array" ref="K30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1" s="9" t="str" cm="1">
        <f t="array" ref="L30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1" s="11" t="str" cm="1">
        <f t="array" ref="M30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1" s="9" t="str" cm="1">
        <f t="array" ref="N3031">IF(IFERROR(VLOOKUP(VALUE(Table13[[#This Row],[County FIPS]]), VALUE([1]!Assignments_of_Authorization[#Data]), 1, FALSE), "N")&lt;&gt;"N", "Y", "N")</f>
        <v>N</v>
      </c>
      <c r="O3031" s="9" t="str" cm="1">
        <f t="array" ref="O30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1" s="9" t="str" cm="1">
        <f t="array" ref="P30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1" s="9" t="str" cm="1">
        <f t="array" ref="Q30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2" spans="2:17" x14ac:dyDescent="0.25">
      <c r="B3032" s="8" t="s">
        <v>5077</v>
      </c>
      <c r="C3032" t="s">
        <v>1872</v>
      </c>
      <c r="D3032" t="s">
        <v>761</v>
      </c>
      <c r="E3032" t="s">
        <v>6</v>
      </c>
      <c r="F3032" s="4">
        <v>24604</v>
      </c>
      <c r="G3032" s="6" t="str" cm="1">
        <f t="array" ref="G3032">IFERROR(VLOOKUP(VALUE(Table13[[#This Row],[County FIPS]]), IFERROR(IF(VALUE([1]!New_Licenses[#Data])=0, "Pending", VALUE([1]!New_Licenses[#Data])), [1]!New_Licenses[#Data]), 8, FALSE), "N/A")</f>
        <v>N/A</v>
      </c>
      <c r="H3032" s="9" t="str">
        <f>IF(AND(Table13[[#This Row],[Call Sign]]&lt;&gt;"N/A", Table13[[#This Row],[Call Sign]]&lt;&gt;"Pending"), "Y", "N")</f>
        <v>N</v>
      </c>
      <c r="I3032" s="10" t="str" cm="1">
        <f t="array" ref="I30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2" s="6" t="str" cm="1">
        <f t="array" ref="J3032">IF(IFERROR(VLOOKUP(VALUE(Table13[[#This Row],[County FIPS]]), IFERROR(IF(VALUE([1]!New_Leases[#Data])=0, "Pending", VALUE([1]!New_Leases[#Data])), [1]!New_Leases[#Data]), 13, FALSE), "N")="Active", "Y", "N")</f>
        <v>N</v>
      </c>
      <c r="K3032" s="9" t="str" cm="1">
        <f t="array" ref="K30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2" s="9" t="str" cm="1">
        <f t="array" ref="L30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2" s="11" t="str" cm="1">
        <f t="array" ref="M30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2" s="9" t="str" cm="1">
        <f t="array" ref="N3032">IF(IFERROR(VLOOKUP(VALUE(Table13[[#This Row],[County FIPS]]), VALUE([1]!Assignments_of_Authorization[#Data]), 1, FALSE), "N")&lt;&gt;"N", "Y", "N")</f>
        <v>N</v>
      </c>
      <c r="O3032" s="9" t="str" cm="1">
        <f t="array" ref="O30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2" s="9" t="str" cm="1">
        <f t="array" ref="P30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2" s="9" t="str" cm="1">
        <f t="array" ref="Q30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3" spans="2:17" x14ac:dyDescent="0.25">
      <c r="B3033" s="8" t="s">
        <v>5078</v>
      </c>
      <c r="C3033" t="s">
        <v>1872</v>
      </c>
      <c r="D3033" t="s">
        <v>583</v>
      </c>
      <c r="E3033" t="s">
        <v>8</v>
      </c>
      <c r="F3033" s="4">
        <v>42425</v>
      </c>
      <c r="G3033" s="6" t="str" cm="1">
        <f t="array" ref="G3033">IFERROR(VLOOKUP(VALUE(Table13[[#This Row],[County FIPS]]), IFERROR(IF(VALUE([1]!New_Licenses[#Data])=0, "Pending", VALUE([1]!New_Licenses[#Data])), [1]!New_Licenses[#Data]), 8, FALSE), "N/A")</f>
        <v>N/A</v>
      </c>
      <c r="H3033" s="9" t="str">
        <f>IF(AND(Table13[[#This Row],[Call Sign]]&lt;&gt;"N/A", Table13[[#This Row],[Call Sign]]&lt;&gt;"Pending"), "Y", "N")</f>
        <v>N</v>
      </c>
      <c r="I3033" s="10" t="str" cm="1">
        <f t="array" ref="I30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3" s="6" t="str" cm="1">
        <f t="array" ref="J3033">IF(IFERROR(VLOOKUP(VALUE(Table13[[#This Row],[County FIPS]]), IFERROR(IF(VALUE([1]!New_Leases[#Data])=0, "Pending", VALUE([1]!New_Leases[#Data])), [1]!New_Leases[#Data]), 13, FALSE), "N")="Active", "Y", "N")</f>
        <v>N</v>
      </c>
      <c r="K3033" s="9" t="str" cm="1">
        <f t="array" ref="K30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3" s="9" t="str" cm="1">
        <f t="array" ref="L30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3" s="11" t="str" cm="1">
        <f t="array" ref="M30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3" s="9" t="str" cm="1">
        <f t="array" ref="N3033">IF(IFERROR(VLOOKUP(VALUE(Table13[[#This Row],[County FIPS]]), VALUE([1]!Assignments_of_Authorization[#Data]), 1, FALSE), "N")&lt;&gt;"N", "Y", "N")</f>
        <v>N</v>
      </c>
      <c r="O3033" s="9" t="str" cm="1">
        <f t="array" ref="O30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3" s="9" t="str" cm="1">
        <f t="array" ref="P30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3" s="9" t="str" cm="1">
        <f t="array" ref="Q30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4" spans="2:17" x14ac:dyDescent="0.25">
      <c r="B3034" s="8" t="s">
        <v>5079</v>
      </c>
      <c r="C3034" t="s">
        <v>1872</v>
      </c>
      <c r="D3034" t="s">
        <v>764</v>
      </c>
      <c r="E3034" t="s">
        <v>6</v>
      </c>
      <c r="F3034" s="4">
        <v>6143</v>
      </c>
      <c r="G3034" s="6" t="str" cm="1">
        <f t="array" ref="G3034">IFERROR(VLOOKUP(VALUE(Table13[[#This Row],[County FIPS]]), IFERROR(IF(VALUE([1]!New_Licenses[#Data])=0, "Pending", VALUE([1]!New_Licenses[#Data])), [1]!New_Licenses[#Data]), 8, FALSE), "N/A")</f>
        <v>N/A</v>
      </c>
      <c r="H3034" s="9" t="str">
        <f>IF(AND(Table13[[#This Row],[Call Sign]]&lt;&gt;"N/A", Table13[[#This Row],[Call Sign]]&lt;&gt;"Pending"), "Y", "N")</f>
        <v>N</v>
      </c>
      <c r="I3034" s="10" t="str" cm="1">
        <f t="array" ref="I30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4" s="6" t="str" cm="1">
        <f t="array" ref="J3034">IF(IFERROR(VLOOKUP(VALUE(Table13[[#This Row],[County FIPS]]), IFERROR(IF(VALUE([1]!New_Leases[#Data])=0, "Pending", VALUE([1]!New_Leases[#Data])), [1]!New_Leases[#Data]), 13, FALSE), "N")="Active", "Y", "N")</f>
        <v>N</v>
      </c>
      <c r="K3034" s="9" t="str" cm="1">
        <f t="array" ref="K30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4" s="9" t="str" cm="1">
        <f t="array" ref="L30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4" s="11" t="str" cm="1">
        <f t="array" ref="M30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4" s="9" t="str" cm="1">
        <f t="array" ref="N3034">IF(IFERROR(VLOOKUP(VALUE(Table13[[#This Row],[County FIPS]]), VALUE([1]!Assignments_of_Authorization[#Data]), 1, FALSE), "N")&lt;&gt;"N", "Y", "N")</f>
        <v>N</v>
      </c>
      <c r="O3034" s="9" t="str" cm="1">
        <f t="array" ref="O30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4" s="9" t="str" cm="1">
        <f t="array" ref="P30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4" s="9" t="str" cm="1">
        <f t="array" ref="Q30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5" spans="2:17" x14ac:dyDescent="0.25">
      <c r="B3035" s="8" t="s">
        <v>5080</v>
      </c>
      <c r="C3035" t="s">
        <v>1872</v>
      </c>
      <c r="D3035" t="s">
        <v>1882</v>
      </c>
      <c r="E3035" t="s">
        <v>6</v>
      </c>
      <c r="F3035" s="4">
        <v>7653</v>
      </c>
      <c r="G3035" s="6" t="str" cm="1">
        <f t="array" ref="G3035">IFERROR(VLOOKUP(VALUE(Table13[[#This Row],[County FIPS]]), IFERROR(IF(VALUE([1]!New_Licenses[#Data])=0, "Pending", VALUE([1]!New_Licenses[#Data])), [1]!New_Licenses[#Data]), 8, FALSE), "N/A")</f>
        <v>N/A</v>
      </c>
      <c r="H3035" s="9" t="str">
        <f>IF(AND(Table13[[#This Row],[Call Sign]]&lt;&gt;"N/A", Table13[[#This Row],[Call Sign]]&lt;&gt;"Pending"), "Y", "N")</f>
        <v>N</v>
      </c>
      <c r="I3035" s="10" t="str" cm="1">
        <f t="array" ref="I30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5" s="6" t="str" cm="1">
        <f t="array" ref="J3035">IF(IFERROR(VLOOKUP(VALUE(Table13[[#This Row],[County FIPS]]), IFERROR(IF(VALUE([1]!New_Leases[#Data])=0, "Pending", VALUE([1]!New_Leases[#Data])), [1]!New_Leases[#Data]), 13, FALSE), "N")="Active", "Y", "N")</f>
        <v>N</v>
      </c>
      <c r="K3035" s="9" t="str" cm="1">
        <f t="array" ref="K30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5" s="9" t="str" cm="1">
        <f t="array" ref="L30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5" s="11" t="str" cm="1">
        <f t="array" ref="M30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5" s="9" t="str" cm="1">
        <f t="array" ref="N3035">IF(IFERROR(VLOOKUP(VALUE(Table13[[#This Row],[County FIPS]]), VALUE([1]!Assignments_of_Authorization[#Data]), 1, FALSE), "N")&lt;&gt;"N", "Y", "N")</f>
        <v>N</v>
      </c>
      <c r="O3035" s="9" t="str" cm="1">
        <f t="array" ref="O30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5" s="9" t="str" cm="1">
        <f t="array" ref="P30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5" s="9" t="str" cm="1">
        <f t="array" ref="Q30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6" spans="2:17" x14ac:dyDescent="0.25">
      <c r="B3036" s="8" t="s">
        <v>5081</v>
      </c>
      <c r="C3036" t="s">
        <v>1872</v>
      </c>
      <c r="D3036" t="s">
        <v>638</v>
      </c>
      <c r="E3036" t="s">
        <v>6</v>
      </c>
      <c r="F3036" s="4">
        <v>7869</v>
      </c>
      <c r="G3036" s="6" t="str" cm="1">
        <f t="array" ref="G3036">IFERROR(VLOOKUP(VALUE(Table13[[#This Row],[County FIPS]]), IFERROR(IF(VALUE([1]!New_Licenses[#Data])=0, "Pending", VALUE([1]!New_Licenses[#Data])), [1]!New_Licenses[#Data]), 8, FALSE), "N/A")</f>
        <v>N/A</v>
      </c>
      <c r="H3036" s="9" t="str">
        <f>IF(AND(Table13[[#This Row],[Call Sign]]&lt;&gt;"N/A", Table13[[#This Row],[Call Sign]]&lt;&gt;"Pending"), "Y", "N")</f>
        <v>N</v>
      </c>
      <c r="I3036" s="10" t="str" cm="1">
        <f t="array" ref="I30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6" s="6" t="str" cm="1">
        <f t="array" ref="J3036">IF(IFERROR(VLOOKUP(VALUE(Table13[[#This Row],[County FIPS]]), IFERROR(IF(VALUE([1]!New_Leases[#Data])=0, "Pending", VALUE([1]!New_Leases[#Data])), [1]!New_Leases[#Data]), 13, FALSE), "N")="Active", "Y", "N")</f>
        <v>N</v>
      </c>
      <c r="K3036" s="9" t="str" cm="1">
        <f t="array" ref="K30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6" s="9" t="str" cm="1">
        <f t="array" ref="L30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6" s="11" t="str" cm="1">
        <f t="array" ref="M30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6" s="9" t="str" cm="1">
        <f t="array" ref="N3036">IF(IFERROR(VLOOKUP(VALUE(Table13[[#This Row],[County FIPS]]), VALUE([1]!Assignments_of_Authorization[#Data]), 1, FALSE), "N")&lt;&gt;"N", "Y", "N")</f>
        <v>N</v>
      </c>
      <c r="O3036" s="9" t="str" cm="1">
        <f t="array" ref="O30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6" s="9" t="str" cm="1">
        <f t="array" ref="P30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6" s="9" t="str" cm="1">
        <f t="array" ref="Q30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7" spans="2:17" x14ac:dyDescent="0.25">
      <c r="B3037" s="8" t="s">
        <v>5082</v>
      </c>
      <c r="C3037" t="s">
        <v>1872</v>
      </c>
      <c r="D3037" t="s">
        <v>1883</v>
      </c>
      <c r="E3037" t="s">
        <v>6</v>
      </c>
      <c r="F3037" s="4">
        <v>34216</v>
      </c>
      <c r="G3037" s="6" t="str" cm="1">
        <f t="array" ref="G3037">IFERROR(VLOOKUP(VALUE(Table13[[#This Row],[County FIPS]]), IFERROR(IF(VALUE([1]!New_Licenses[#Data])=0, "Pending", VALUE([1]!New_Licenses[#Data])), [1]!New_Licenses[#Data]), 8, FALSE), "N/A")</f>
        <v>N/A</v>
      </c>
      <c r="H3037" s="9" t="str">
        <f>IF(AND(Table13[[#This Row],[Call Sign]]&lt;&gt;"N/A", Table13[[#This Row],[Call Sign]]&lt;&gt;"Pending"), "Y", "N")</f>
        <v>N</v>
      </c>
      <c r="I3037" s="10" t="str" cm="1">
        <f t="array" ref="I30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7" s="6" t="str" cm="1">
        <f t="array" ref="J3037">IF(IFERROR(VLOOKUP(VALUE(Table13[[#This Row],[County FIPS]]), IFERROR(IF(VALUE([1]!New_Leases[#Data])=0, "Pending", VALUE([1]!New_Leases[#Data])), [1]!New_Leases[#Data]), 13, FALSE), "N")="Active", "Y", "N")</f>
        <v>N</v>
      </c>
      <c r="K3037" s="9" t="str" cm="1">
        <f t="array" ref="K30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7" s="9" t="str" cm="1">
        <f t="array" ref="L30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7" s="11" t="str" cm="1">
        <f t="array" ref="M30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7" s="9" t="str" cm="1">
        <f t="array" ref="N3037">IF(IFERROR(VLOOKUP(VALUE(Table13[[#This Row],[County FIPS]]), VALUE([1]!Assignments_of_Authorization[#Data]), 1, FALSE), "N")&lt;&gt;"N", "Y", "N")</f>
        <v>N</v>
      </c>
      <c r="O3037" s="9" t="str" cm="1">
        <f t="array" ref="O30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7" s="9" t="str" cm="1">
        <f t="array" ref="P30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7" s="9" t="str" cm="1">
        <f t="array" ref="Q30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8" spans="2:17" x14ac:dyDescent="0.25">
      <c r="B3038" s="8" t="s">
        <v>5083</v>
      </c>
      <c r="C3038" t="s">
        <v>1872</v>
      </c>
      <c r="D3038" t="s">
        <v>347</v>
      </c>
      <c r="E3038" t="s">
        <v>8</v>
      </c>
      <c r="F3038" s="4">
        <v>57440</v>
      </c>
      <c r="G3038" s="6" t="str" cm="1">
        <f t="array" ref="G3038">IFERROR(VLOOKUP(VALUE(Table13[[#This Row],[County FIPS]]), IFERROR(IF(VALUE([1]!New_Licenses[#Data])=0, "Pending", VALUE([1]!New_Licenses[#Data])), [1]!New_Licenses[#Data]), 8, FALSE), "N/A")</f>
        <v>N/A</v>
      </c>
      <c r="H3038" s="9" t="str">
        <f>IF(AND(Table13[[#This Row],[Call Sign]]&lt;&gt;"N/A", Table13[[#This Row],[Call Sign]]&lt;&gt;"Pending"), "Y", "N")</f>
        <v>N</v>
      </c>
      <c r="I3038" s="10" t="str" cm="1">
        <f t="array" ref="I30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8" s="6" t="str" cm="1">
        <f t="array" ref="J3038">IF(IFERROR(VLOOKUP(VALUE(Table13[[#This Row],[County FIPS]]), IFERROR(IF(VALUE([1]!New_Leases[#Data])=0, "Pending", VALUE([1]!New_Leases[#Data])), [1]!New_Leases[#Data]), 13, FALSE), "N")="Active", "Y", "N")</f>
        <v>N</v>
      </c>
      <c r="K3038" s="9" t="str" cm="1">
        <f t="array" ref="K30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8" s="9" t="str" cm="1">
        <f t="array" ref="L30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8" s="11" t="str" cm="1">
        <f t="array" ref="M30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8" s="9" t="str" cm="1">
        <f t="array" ref="N3038">IF(IFERROR(VLOOKUP(VALUE(Table13[[#This Row],[County FIPS]]), VALUE([1]!Assignments_of_Authorization[#Data]), 1, FALSE), "N")&lt;&gt;"N", "Y", "N")</f>
        <v>N</v>
      </c>
      <c r="O3038" s="9" t="str" cm="1">
        <f t="array" ref="O30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8" s="9" t="str" cm="1">
        <f t="array" ref="P30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8" s="9" t="str" cm="1">
        <f t="array" ref="Q30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39" spans="2:17" x14ac:dyDescent="0.25">
      <c r="B3039" s="8" t="s">
        <v>5084</v>
      </c>
      <c r="C3039" t="s">
        <v>1872</v>
      </c>
      <c r="D3039" t="s">
        <v>1884</v>
      </c>
      <c r="E3039" t="s">
        <v>8</v>
      </c>
      <c r="F3039" s="4">
        <v>74591</v>
      </c>
      <c r="G3039" s="6" t="str" cm="1">
        <f t="array" ref="G3039">IFERROR(VLOOKUP(VALUE(Table13[[#This Row],[County FIPS]]), IFERROR(IF(VALUE([1]!New_Licenses[#Data])=0, "Pending", VALUE([1]!New_Licenses[#Data])), [1]!New_Licenses[#Data]), 8, FALSE), "N/A")</f>
        <v>N/A</v>
      </c>
      <c r="H3039" s="9" t="str">
        <f>IF(AND(Table13[[#This Row],[Call Sign]]&lt;&gt;"N/A", Table13[[#This Row],[Call Sign]]&lt;&gt;"Pending"), "Y", "N")</f>
        <v>N</v>
      </c>
      <c r="I3039" s="10" t="str" cm="1">
        <f t="array" ref="I30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39" s="6" t="str" cm="1">
        <f t="array" ref="J3039">IF(IFERROR(VLOOKUP(VALUE(Table13[[#This Row],[County FIPS]]), IFERROR(IF(VALUE([1]!New_Leases[#Data])=0, "Pending", VALUE([1]!New_Leases[#Data])), [1]!New_Leases[#Data]), 13, FALSE), "N")="Active", "Y", "N")</f>
        <v>N</v>
      </c>
      <c r="K3039" s="9" t="str" cm="1">
        <f t="array" ref="K30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39" s="9" t="str" cm="1">
        <f t="array" ref="L30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39" s="11" t="str" cm="1">
        <f t="array" ref="M30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39" s="9" t="str" cm="1">
        <f t="array" ref="N3039">IF(IFERROR(VLOOKUP(VALUE(Table13[[#This Row],[County FIPS]]), VALUE([1]!Assignments_of_Authorization[#Data]), 1, FALSE), "N")&lt;&gt;"N", "Y", "N")</f>
        <v>N</v>
      </c>
      <c r="O3039" s="9" t="str" cm="1">
        <f t="array" ref="O30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39" s="9" t="str" cm="1">
        <f t="array" ref="P30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39" s="9" t="str" cm="1">
        <f t="array" ref="Q30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0" spans="2:17" x14ac:dyDescent="0.25">
      <c r="B3040" s="8" t="s">
        <v>5085</v>
      </c>
      <c r="C3040" t="s">
        <v>1872</v>
      </c>
      <c r="D3040" t="s">
        <v>62</v>
      </c>
      <c r="E3040" t="s">
        <v>6</v>
      </c>
      <c r="F3040" s="4">
        <v>27932</v>
      </c>
      <c r="G3040" s="6" t="str" cm="1">
        <f t="array" ref="G3040">IFERROR(VLOOKUP(VALUE(Table13[[#This Row],[County FIPS]]), IFERROR(IF(VALUE([1]!New_Licenses[#Data])=0, "Pending", VALUE([1]!New_Licenses[#Data])), [1]!New_Licenses[#Data]), 8, FALSE), "N/A")</f>
        <v>N/A</v>
      </c>
      <c r="H3040" s="9" t="str">
        <f>IF(AND(Table13[[#This Row],[Call Sign]]&lt;&gt;"N/A", Table13[[#This Row],[Call Sign]]&lt;&gt;"Pending"), "Y", "N")</f>
        <v>N</v>
      </c>
      <c r="I3040" s="10" t="str" cm="1">
        <f t="array" ref="I30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0" s="6" t="str" cm="1">
        <f t="array" ref="J3040">IF(IFERROR(VLOOKUP(VALUE(Table13[[#This Row],[County FIPS]]), IFERROR(IF(VALUE([1]!New_Leases[#Data])=0, "Pending", VALUE([1]!New_Leases[#Data])), [1]!New_Leases[#Data]), 13, FALSE), "N")="Active", "Y", "N")</f>
        <v>N</v>
      </c>
      <c r="K3040" s="9" t="str" cm="1">
        <f t="array" ref="K30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0" s="9" t="str" cm="1">
        <f t="array" ref="L30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0" s="11" t="str" cm="1">
        <f t="array" ref="M30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0" s="9" t="str" cm="1">
        <f t="array" ref="N3040">IF(IFERROR(VLOOKUP(VALUE(Table13[[#This Row],[County FIPS]]), VALUE([1]!Assignments_of_Authorization[#Data]), 1, FALSE), "N")&lt;&gt;"N", "Y", "N")</f>
        <v>N</v>
      </c>
      <c r="O3040" s="9" t="str" cm="1">
        <f t="array" ref="O30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0" s="9" t="str" cm="1">
        <f t="array" ref="P30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0" s="9" t="str" cm="1">
        <f t="array" ref="Q30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1" spans="2:17" x14ac:dyDescent="0.25">
      <c r="B3041" s="8" t="s">
        <v>5086</v>
      </c>
      <c r="C3041" t="s">
        <v>1872</v>
      </c>
      <c r="D3041" t="s">
        <v>1885</v>
      </c>
      <c r="E3041" t="s">
        <v>6</v>
      </c>
      <c r="F3041" s="4">
        <v>8444</v>
      </c>
      <c r="G3041" s="6" t="str" cm="1">
        <f t="array" ref="G3041">IFERROR(VLOOKUP(VALUE(Table13[[#This Row],[County FIPS]]), IFERROR(IF(VALUE([1]!New_Licenses[#Data])=0, "Pending", VALUE([1]!New_Licenses[#Data])), [1]!New_Licenses[#Data]), 8, FALSE), "N/A")</f>
        <v>N/A</v>
      </c>
      <c r="H3041" s="9" t="str">
        <f>IF(AND(Table13[[#This Row],[Call Sign]]&lt;&gt;"N/A", Table13[[#This Row],[Call Sign]]&lt;&gt;"Pending"), "Y", "N")</f>
        <v>N</v>
      </c>
      <c r="I3041" s="10" t="str" cm="1">
        <f t="array" ref="I30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1" s="6" t="str" cm="1">
        <f t="array" ref="J3041">IF(IFERROR(VLOOKUP(VALUE(Table13[[#This Row],[County FIPS]]), IFERROR(IF(VALUE([1]!New_Leases[#Data])=0, "Pending", VALUE([1]!New_Leases[#Data])), [1]!New_Leases[#Data]), 13, FALSE), "N")="Active", "Y", "N")</f>
        <v>N</v>
      </c>
      <c r="K3041" s="9" t="str" cm="1">
        <f t="array" ref="K30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1" s="9" t="str" cm="1">
        <f t="array" ref="L30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1" s="11" t="str" cm="1">
        <f t="array" ref="M30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1" s="9" t="str" cm="1">
        <f t="array" ref="N3041">IF(IFERROR(VLOOKUP(VALUE(Table13[[#This Row],[County FIPS]]), VALUE([1]!Assignments_of_Authorization[#Data]), 1, FALSE), "N")&lt;&gt;"N", "Y", "N")</f>
        <v>N</v>
      </c>
      <c r="O3041" s="9" t="str" cm="1">
        <f t="array" ref="O30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1" s="9" t="str" cm="1">
        <f t="array" ref="P30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1" s="9" t="str" cm="1">
        <f t="array" ref="Q30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2" spans="2:17" x14ac:dyDescent="0.25">
      <c r="B3042" s="8" t="s">
        <v>5087</v>
      </c>
      <c r="C3042" t="s">
        <v>1872</v>
      </c>
      <c r="D3042" t="s">
        <v>1570</v>
      </c>
      <c r="E3042" t="s">
        <v>6</v>
      </c>
      <c r="F3042" s="4">
        <v>14028</v>
      </c>
      <c r="G3042" s="6" t="str" cm="1">
        <f t="array" ref="G3042">IFERROR(VLOOKUP(VALUE(Table13[[#This Row],[County FIPS]]), IFERROR(IF(VALUE([1]!New_Licenses[#Data])=0, "Pending", VALUE([1]!New_Licenses[#Data])), [1]!New_Licenses[#Data]), 8, FALSE), "N/A")</f>
        <v>N/A</v>
      </c>
      <c r="H3042" s="9" t="str">
        <f>IF(AND(Table13[[#This Row],[Call Sign]]&lt;&gt;"N/A", Table13[[#This Row],[Call Sign]]&lt;&gt;"Pending"), "Y", "N")</f>
        <v>N</v>
      </c>
      <c r="I3042" s="10" t="str" cm="1">
        <f t="array" ref="I30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2" s="6" t="str" cm="1">
        <f t="array" ref="J3042">IF(IFERROR(VLOOKUP(VALUE(Table13[[#This Row],[County FIPS]]), IFERROR(IF(VALUE([1]!New_Leases[#Data])=0, "Pending", VALUE([1]!New_Leases[#Data])), [1]!New_Leases[#Data]), 13, FALSE), "N")="Active", "Y", "N")</f>
        <v>N</v>
      </c>
      <c r="K3042" s="9" t="str" cm="1">
        <f t="array" ref="K30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2" s="9" t="str" cm="1">
        <f t="array" ref="L30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2" s="11" t="str" cm="1">
        <f t="array" ref="M30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2" s="9" t="str" cm="1">
        <f t="array" ref="N3042">IF(IFERROR(VLOOKUP(VALUE(Table13[[#This Row],[County FIPS]]), VALUE([1]!Assignments_of_Authorization[#Data]), 1, FALSE), "N")&lt;&gt;"N", "Y", "N")</f>
        <v>N</v>
      </c>
      <c r="O3042" s="9" t="str" cm="1">
        <f t="array" ref="O30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2" s="9" t="str" cm="1">
        <f t="array" ref="P30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2" s="9" t="str" cm="1">
        <f t="array" ref="Q30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3" spans="2:17" x14ac:dyDescent="0.25">
      <c r="B3043" s="8" t="s">
        <v>5088</v>
      </c>
      <c r="C3043" t="s">
        <v>1872</v>
      </c>
      <c r="D3043" t="s">
        <v>1886</v>
      </c>
      <c r="E3043" t="s">
        <v>6</v>
      </c>
      <c r="F3043" s="4">
        <v>11959</v>
      </c>
      <c r="G3043" s="6" t="str" cm="1">
        <f t="array" ref="G3043">IFERROR(VLOOKUP(VALUE(Table13[[#This Row],[County FIPS]]), IFERROR(IF(VALUE([1]!New_Licenses[#Data])=0, "Pending", VALUE([1]!New_Licenses[#Data])), [1]!New_Licenses[#Data]), 8, FALSE), "N/A")</f>
        <v>N/A</v>
      </c>
      <c r="H3043" s="9" t="str">
        <f>IF(AND(Table13[[#This Row],[Call Sign]]&lt;&gt;"N/A", Table13[[#This Row],[Call Sign]]&lt;&gt;"Pending"), "Y", "N")</f>
        <v>N</v>
      </c>
      <c r="I3043" s="10" t="str" cm="1">
        <f t="array" ref="I30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3" s="6" t="str" cm="1">
        <f t="array" ref="J3043">IF(IFERROR(VLOOKUP(VALUE(Table13[[#This Row],[County FIPS]]), IFERROR(IF(VALUE([1]!New_Leases[#Data])=0, "Pending", VALUE([1]!New_Leases[#Data])), [1]!New_Leases[#Data]), 13, FALSE), "N")="Active", "Y", "N")</f>
        <v>N</v>
      </c>
      <c r="K3043" s="9" t="str" cm="1">
        <f t="array" ref="K30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3" s="9" t="str" cm="1">
        <f t="array" ref="L30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3" s="11" t="str" cm="1">
        <f t="array" ref="M30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3" s="9" t="str" cm="1">
        <f t="array" ref="N3043">IF(IFERROR(VLOOKUP(VALUE(Table13[[#This Row],[County FIPS]]), VALUE([1]!Assignments_of_Authorization[#Data]), 1, FALSE), "N")&lt;&gt;"N", "Y", "N")</f>
        <v>N</v>
      </c>
      <c r="O3043" s="9" t="str" cm="1">
        <f t="array" ref="O30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3" s="9" t="str" cm="1">
        <f t="array" ref="P30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3" s="9" t="str" cm="1">
        <f t="array" ref="Q30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4" spans="2:17" x14ac:dyDescent="0.25">
      <c r="B3044" s="8" t="s">
        <v>5089</v>
      </c>
      <c r="C3044" t="s">
        <v>1872</v>
      </c>
      <c r="D3044" t="s">
        <v>354</v>
      </c>
      <c r="E3044" t="s">
        <v>6</v>
      </c>
      <c r="F3044" s="4">
        <v>16705</v>
      </c>
      <c r="G3044" s="6" t="str" cm="1">
        <f t="array" ref="G3044">IFERROR(VLOOKUP(VALUE(Table13[[#This Row],[County FIPS]]), IFERROR(IF(VALUE([1]!New_Licenses[#Data])=0, "Pending", VALUE([1]!New_Licenses[#Data])), [1]!New_Licenses[#Data]), 8, FALSE), "N/A")</f>
        <v>N/A</v>
      </c>
      <c r="H3044" s="9" t="str">
        <f>IF(AND(Table13[[#This Row],[Call Sign]]&lt;&gt;"N/A", Table13[[#This Row],[Call Sign]]&lt;&gt;"Pending"), "Y", "N")</f>
        <v>N</v>
      </c>
      <c r="I3044" s="10" t="str" cm="1">
        <f t="array" ref="I30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4" s="6" t="str" cm="1">
        <f t="array" ref="J3044">IF(IFERROR(VLOOKUP(VALUE(Table13[[#This Row],[County FIPS]]), IFERROR(IF(VALUE([1]!New_Leases[#Data])=0, "Pending", VALUE([1]!New_Leases[#Data])), [1]!New_Leases[#Data]), 13, FALSE), "N")="Active", "Y", "N")</f>
        <v>N</v>
      </c>
      <c r="K3044" s="9" t="str" cm="1">
        <f t="array" ref="K30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4" s="9" t="str" cm="1">
        <f t="array" ref="L30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4" s="11" t="str" cm="1">
        <f t="array" ref="M30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4" s="9" t="str" cm="1">
        <f t="array" ref="N3044">IF(IFERROR(VLOOKUP(VALUE(Table13[[#This Row],[County FIPS]]), VALUE([1]!Assignments_of_Authorization[#Data]), 1, FALSE), "N")&lt;&gt;"N", "Y", "N")</f>
        <v>N</v>
      </c>
      <c r="O3044" s="9" t="str" cm="1">
        <f t="array" ref="O30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4" s="9" t="str" cm="1">
        <f t="array" ref="P30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4" s="9" t="str" cm="1">
        <f t="array" ref="Q30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5" spans="2:17" x14ac:dyDescent="0.25">
      <c r="B3045" s="8" t="s">
        <v>5090</v>
      </c>
      <c r="C3045" t="s">
        <v>1872</v>
      </c>
      <c r="D3045" t="s">
        <v>1887</v>
      </c>
      <c r="E3045" t="s">
        <v>6</v>
      </c>
      <c r="F3045" s="4">
        <v>6762</v>
      </c>
      <c r="G3045" s="6" t="str" cm="1">
        <f t="array" ref="G3045">IFERROR(VLOOKUP(VALUE(Table13[[#This Row],[County FIPS]]), IFERROR(IF(VALUE([1]!New_Licenses[#Data])=0, "Pending", VALUE([1]!New_Licenses[#Data])), [1]!New_Licenses[#Data]), 8, FALSE), "N/A")</f>
        <v>N/A</v>
      </c>
      <c r="H3045" s="9" t="str">
        <f>IF(AND(Table13[[#This Row],[Call Sign]]&lt;&gt;"N/A", Table13[[#This Row],[Call Sign]]&lt;&gt;"Pending"), "Y", "N")</f>
        <v>N</v>
      </c>
      <c r="I3045" s="10" t="str" cm="1">
        <f t="array" ref="I30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5" s="6" t="str" cm="1">
        <f t="array" ref="J3045">IF(IFERROR(VLOOKUP(VALUE(Table13[[#This Row],[County FIPS]]), IFERROR(IF(VALUE([1]!New_Leases[#Data])=0, "Pending", VALUE([1]!New_Leases[#Data])), [1]!New_Leases[#Data]), 13, FALSE), "N")="Active", "Y", "N")</f>
        <v>N</v>
      </c>
      <c r="K3045" s="9" t="str" cm="1">
        <f t="array" ref="K30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5" s="9" t="str" cm="1">
        <f t="array" ref="L30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5" s="11" t="str" cm="1">
        <f t="array" ref="M30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5" s="9" t="str" cm="1">
        <f t="array" ref="N3045">IF(IFERROR(VLOOKUP(VALUE(Table13[[#This Row],[County FIPS]]), VALUE([1]!Assignments_of_Authorization[#Data]), 1, FALSE), "N")&lt;&gt;"N", "Y", "N")</f>
        <v>N</v>
      </c>
      <c r="O3045" s="9" t="str" cm="1">
        <f t="array" ref="O30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5" s="9" t="str" cm="1">
        <f t="array" ref="P30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5" s="9" t="str" cm="1">
        <f t="array" ref="Q30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6" spans="2:17" x14ac:dyDescent="0.25">
      <c r="B3046" s="8" t="s">
        <v>5091</v>
      </c>
      <c r="C3046" t="s">
        <v>1872</v>
      </c>
      <c r="D3046" t="s">
        <v>1720</v>
      </c>
      <c r="E3046" t="s">
        <v>6</v>
      </c>
      <c r="F3046" s="4">
        <v>8313</v>
      </c>
      <c r="G3046" s="6" t="str" cm="1">
        <f t="array" ref="G3046">IFERROR(VLOOKUP(VALUE(Table13[[#This Row],[County FIPS]]), IFERROR(IF(VALUE([1]!New_Licenses[#Data])=0, "Pending", VALUE([1]!New_Licenses[#Data])), [1]!New_Licenses[#Data]), 8, FALSE), "N/A")</f>
        <v>N/A</v>
      </c>
      <c r="H3046" s="9" t="str">
        <f>IF(AND(Table13[[#This Row],[Call Sign]]&lt;&gt;"N/A", Table13[[#This Row],[Call Sign]]&lt;&gt;"Pending"), "Y", "N")</f>
        <v>N</v>
      </c>
      <c r="I3046" s="10" t="str" cm="1">
        <f t="array" ref="I30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6" s="6" t="str" cm="1">
        <f t="array" ref="J3046">IF(IFERROR(VLOOKUP(VALUE(Table13[[#This Row],[County FIPS]]), IFERROR(IF(VALUE([1]!New_Leases[#Data])=0, "Pending", VALUE([1]!New_Leases[#Data])), [1]!New_Leases[#Data]), 13, FALSE), "N")="Active", "Y", "N")</f>
        <v>N</v>
      </c>
      <c r="K3046" s="9" t="str" cm="1">
        <f t="array" ref="K30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6" s="9" t="str" cm="1">
        <f t="array" ref="L30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6" s="11" t="str" cm="1">
        <f t="array" ref="M30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6" s="9" t="str" cm="1">
        <f t="array" ref="N3046">IF(IFERROR(VLOOKUP(VALUE(Table13[[#This Row],[County FIPS]]), VALUE([1]!Assignments_of_Authorization[#Data]), 1, FALSE), "N")&lt;&gt;"N", "Y", "N")</f>
        <v>N</v>
      </c>
      <c r="O3046" s="9" t="str" cm="1">
        <f t="array" ref="O30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6" s="9" t="str" cm="1">
        <f t="array" ref="P30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6" s="9" t="str" cm="1">
        <f t="array" ref="Q30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7" spans="2:17" x14ac:dyDescent="0.25">
      <c r="B3047" s="8" t="s">
        <v>5092</v>
      </c>
      <c r="C3047" t="s">
        <v>1872</v>
      </c>
      <c r="D3047" t="s">
        <v>1721</v>
      </c>
      <c r="E3047" t="s">
        <v>6</v>
      </c>
      <c r="F3047" s="4">
        <v>23816</v>
      </c>
      <c r="G3047" s="6" t="str" cm="1">
        <f t="array" ref="G3047">IFERROR(VLOOKUP(VALUE(Table13[[#This Row],[County FIPS]]), IFERROR(IF(VALUE([1]!New_Licenses[#Data])=0, "Pending", VALUE([1]!New_Licenses[#Data])), [1]!New_Licenses[#Data]), 8, FALSE), "N/A")</f>
        <v>N/A</v>
      </c>
      <c r="H3047" s="9" t="str">
        <f>IF(AND(Table13[[#This Row],[Call Sign]]&lt;&gt;"N/A", Table13[[#This Row],[Call Sign]]&lt;&gt;"Pending"), "Y", "N")</f>
        <v>N</v>
      </c>
      <c r="I3047" s="10" t="str" cm="1">
        <f t="array" ref="I30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7" s="6" t="str" cm="1">
        <f t="array" ref="J3047">IF(IFERROR(VLOOKUP(VALUE(Table13[[#This Row],[County FIPS]]), IFERROR(IF(VALUE([1]!New_Leases[#Data])=0, "Pending", VALUE([1]!New_Leases[#Data])), [1]!New_Leases[#Data]), 13, FALSE), "N")="Active", "Y", "N")</f>
        <v>N</v>
      </c>
      <c r="K3047" s="9" t="str" cm="1">
        <f t="array" ref="K30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7" s="9" t="str" cm="1">
        <f t="array" ref="L30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7" s="11" t="str" cm="1">
        <f t="array" ref="M30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7" s="9" t="str" cm="1">
        <f t="array" ref="N3047">IF(IFERROR(VLOOKUP(VALUE(Table13[[#This Row],[County FIPS]]), VALUE([1]!Assignments_of_Authorization[#Data]), 1, FALSE), "N")&lt;&gt;"N", "Y", "N")</f>
        <v>N</v>
      </c>
      <c r="O3047" s="9" t="str" cm="1">
        <f t="array" ref="O30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7" s="9" t="str" cm="1">
        <f t="array" ref="P30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7" s="9" t="str" cm="1">
        <f t="array" ref="Q30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8" spans="2:17" x14ac:dyDescent="0.25">
      <c r="B3048" s="8" t="s">
        <v>5093</v>
      </c>
      <c r="C3048" t="s">
        <v>1872</v>
      </c>
      <c r="D3048" t="s">
        <v>460</v>
      </c>
      <c r="E3048" t="s">
        <v>6</v>
      </c>
      <c r="F3048" s="4">
        <v>38982</v>
      </c>
      <c r="G3048" s="6" t="str" cm="1">
        <f t="array" ref="G3048">IFERROR(VLOOKUP(VALUE(Table13[[#This Row],[County FIPS]]), IFERROR(IF(VALUE([1]!New_Licenses[#Data])=0, "Pending", VALUE([1]!New_Licenses[#Data])), [1]!New_Licenses[#Data]), 8, FALSE), "N/A")</f>
        <v>N/A</v>
      </c>
      <c r="H3048" s="9" t="str">
        <f>IF(AND(Table13[[#This Row],[Call Sign]]&lt;&gt;"N/A", Table13[[#This Row],[Call Sign]]&lt;&gt;"Pending"), "Y", "N")</f>
        <v>N</v>
      </c>
      <c r="I3048" s="10" t="str" cm="1">
        <f t="array" ref="I30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8" s="6" t="str" cm="1">
        <f t="array" ref="J3048">IF(IFERROR(VLOOKUP(VALUE(Table13[[#This Row],[County FIPS]]), IFERROR(IF(VALUE([1]!New_Leases[#Data])=0, "Pending", VALUE([1]!New_Leases[#Data])), [1]!New_Leases[#Data]), 13, FALSE), "N")="Active", "Y", "N")</f>
        <v>N</v>
      </c>
      <c r="K3048" s="9" t="str" cm="1">
        <f t="array" ref="K30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8" s="9" t="str" cm="1">
        <f t="array" ref="L30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8" s="11" t="str" cm="1">
        <f t="array" ref="M30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8" s="9" t="str" cm="1">
        <f t="array" ref="N3048">IF(IFERROR(VLOOKUP(VALUE(Table13[[#This Row],[County FIPS]]), VALUE([1]!Assignments_of_Authorization[#Data]), 1, FALSE), "N")&lt;&gt;"N", "Y", "N")</f>
        <v>N</v>
      </c>
      <c r="O3048" s="9" t="str" cm="1">
        <f t="array" ref="O30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8" s="9" t="str" cm="1">
        <f t="array" ref="P30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8" s="9" t="str" cm="1">
        <f t="array" ref="Q30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49" spans="2:17" x14ac:dyDescent="0.25">
      <c r="B3049" s="8" t="s">
        <v>5094</v>
      </c>
      <c r="C3049" t="s">
        <v>1872</v>
      </c>
      <c r="D3049" t="s">
        <v>461</v>
      </c>
      <c r="E3049" t="s">
        <v>6</v>
      </c>
      <c r="F3049" s="4">
        <v>8378</v>
      </c>
      <c r="G3049" s="6" t="str" cm="1">
        <f t="array" ref="G3049">IFERROR(VLOOKUP(VALUE(Table13[[#This Row],[County FIPS]]), IFERROR(IF(VALUE([1]!New_Licenses[#Data])=0, "Pending", VALUE([1]!New_Licenses[#Data])), [1]!New_Licenses[#Data]), 8, FALSE), "N/A")</f>
        <v>N/A</v>
      </c>
      <c r="H3049" s="9" t="str">
        <f>IF(AND(Table13[[#This Row],[Call Sign]]&lt;&gt;"N/A", Table13[[#This Row],[Call Sign]]&lt;&gt;"Pending"), "Y", "N")</f>
        <v>N</v>
      </c>
      <c r="I3049" s="10" t="str" cm="1">
        <f t="array" ref="I30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49" s="6" t="str" cm="1">
        <f t="array" ref="J3049">IF(IFERROR(VLOOKUP(VALUE(Table13[[#This Row],[County FIPS]]), IFERROR(IF(VALUE([1]!New_Leases[#Data])=0, "Pending", VALUE([1]!New_Leases[#Data])), [1]!New_Leases[#Data]), 13, FALSE), "N")="Active", "Y", "N")</f>
        <v>N</v>
      </c>
      <c r="K3049" s="9" t="str" cm="1">
        <f t="array" ref="K30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49" s="9" t="str" cm="1">
        <f t="array" ref="L30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49" s="11" t="str" cm="1">
        <f t="array" ref="M30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49" s="9" t="str" cm="1">
        <f t="array" ref="N3049">IF(IFERROR(VLOOKUP(VALUE(Table13[[#This Row],[County FIPS]]), VALUE([1]!Assignments_of_Authorization[#Data]), 1, FALSE), "N")&lt;&gt;"N", "Y", "N")</f>
        <v>N</v>
      </c>
      <c r="O3049" s="9" t="str" cm="1">
        <f t="array" ref="O30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49" s="9" t="str" cm="1">
        <f t="array" ref="P30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49" s="9" t="str" cm="1">
        <f t="array" ref="Q30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0" spans="2:17" x14ac:dyDescent="0.25">
      <c r="B3050" s="8" t="s">
        <v>5095</v>
      </c>
      <c r="C3050" t="s">
        <v>1872</v>
      </c>
      <c r="D3050" t="s">
        <v>1888</v>
      </c>
      <c r="E3050" t="s">
        <v>6</v>
      </c>
      <c r="F3050" s="4">
        <v>14442</v>
      </c>
      <c r="G3050" s="6" t="str" cm="1">
        <f t="array" ref="G3050">IFERROR(VLOOKUP(VALUE(Table13[[#This Row],[County FIPS]]), IFERROR(IF(VALUE([1]!New_Licenses[#Data])=0, "Pending", VALUE([1]!New_Licenses[#Data])), [1]!New_Licenses[#Data]), 8, FALSE), "N/A")</f>
        <v>N/A</v>
      </c>
      <c r="H3050" s="9" t="str">
        <f>IF(AND(Table13[[#This Row],[Call Sign]]&lt;&gt;"N/A", Table13[[#This Row],[Call Sign]]&lt;&gt;"Pending"), "Y", "N")</f>
        <v>N</v>
      </c>
      <c r="I3050" s="10" t="str" cm="1">
        <f t="array" ref="I30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0" s="6" t="str" cm="1">
        <f t="array" ref="J3050">IF(IFERROR(VLOOKUP(VALUE(Table13[[#This Row],[County FIPS]]), IFERROR(IF(VALUE([1]!New_Leases[#Data])=0, "Pending", VALUE([1]!New_Leases[#Data])), [1]!New_Leases[#Data]), 13, FALSE), "N")="Active", "Y", "N")</f>
        <v>N</v>
      </c>
      <c r="K3050" s="9" t="str" cm="1">
        <f t="array" ref="K30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0" s="9" t="str" cm="1">
        <f t="array" ref="L30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0" s="11" t="str" cm="1">
        <f t="array" ref="M30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0" s="9" t="str" cm="1">
        <f t="array" ref="N3050">IF(IFERROR(VLOOKUP(VALUE(Table13[[#This Row],[County FIPS]]), VALUE([1]!Assignments_of_Authorization[#Data]), 1, FALSE), "N")&lt;&gt;"N", "Y", "N")</f>
        <v>N</v>
      </c>
      <c r="O3050" s="9" t="str" cm="1">
        <f t="array" ref="O30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0" s="9" t="str" cm="1">
        <f t="array" ref="P30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0" s="9" t="str" cm="1">
        <f t="array" ref="Q30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1" spans="2:17" x14ac:dyDescent="0.25">
      <c r="B3051" s="8" t="s">
        <v>5096</v>
      </c>
      <c r="C3051" t="s">
        <v>1872</v>
      </c>
      <c r="D3051" t="s">
        <v>1889</v>
      </c>
      <c r="E3051" t="s">
        <v>6</v>
      </c>
      <c r="F3051" s="4">
        <v>5194</v>
      </c>
      <c r="G3051" s="6" t="str" cm="1">
        <f t="array" ref="G3051">IFERROR(VLOOKUP(VALUE(Table13[[#This Row],[County FIPS]]), IFERROR(IF(VALUE([1]!New_Licenses[#Data])=0, "Pending", VALUE([1]!New_Licenses[#Data])), [1]!New_Licenses[#Data]), 8, FALSE), "N/A")</f>
        <v>N/A</v>
      </c>
      <c r="H3051" s="9" t="str">
        <f>IF(AND(Table13[[#This Row],[Call Sign]]&lt;&gt;"N/A", Table13[[#This Row],[Call Sign]]&lt;&gt;"Pending"), "Y", "N")</f>
        <v>N</v>
      </c>
      <c r="I3051" s="10" t="str" cm="1">
        <f t="array" ref="I30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1" s="6" t="str" cm="1">
        <f t="array" ref="J3051">IF(IFERROR(VLOOKUP(VALUE(Table13[[#This Row],[County FIPS]]), IFERROR(IF(VALUE([1]!New_Leases[#Data])=0, "Pending", VALUE([1]!New_Leases[#Data])), [1]!New_Leases[#Data]), 13, FALSE), "N")="Active", "Y", "N")</f>
        <v>N</v>
      </c>
      <c r="K3051" s="9" t="str" cm="1">
        <f t="array" ref="K30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1" s="9" t="str" cm="1">
        <f t="array" ref="L30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1" s="11" t="str" cm="1">
        <f t="array" ref="M30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1" s="9" t="str" cm="1">
        <f t="array" ref="N3051">IF(IFERROR(VLOOKUP(VALUE(Table13[[#This Row],[County FIPS]]), VALUE([1]!Assignments_of_Authorization[#Data]), 1, FALSE), "N")&lt;&gt;"N", "Y", "N")</f>
        <v>N</v>
      </c>
      <c r="O3051" s="9" t="str" cm="1">
        <f t="array" ref="O30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1" s="9" t="str" cm="1">
        <f t="array" ref="P30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1" s="9" t="str" cm="1">
        <f t="array" ref="Q30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2" spans="2:17" x14ac:dyDescent="0.25">
      <c r="B3052" s="8" t="s">
        <v>5097</v>
      </c>
      <c r="C3052" t="s">
        <v>1872</v>
      </c>
      <c r="D3052" t="s">
        <v>1382</v>
      </c>
      <c r="E3052" t="s">
        <v>8</v>
      </c>
      <c r="F3052" s="4">
        <v>84296</v>
      </c>
      <c r="G3052" s="6" t="str" cm="1">
        <f t="array" ref="G3052">IFERROR(VLOOKUP(VALUE(Table13[[#This Row],[County FIPS]]), IFERROR(IF(VALUE([1]!New_Licenses[#Data])=0, "Pending", VALUE([1]!New_Licenses[#Data])), [1]!New_Licenses[#Data]), 8, FALSE), "N/A")</f>
        <v>N/A</v>
      </c>
      <c r="H3052" s="9" t="str">
        <f>IF(AND(Table13[[#This Row],[Call Sign]]&lt;&gt;"N/A", Table13[[#This Row],[Call Sign]]&lt;&gt;"Pending"), "Y", "N")</f>
        <v>N</v>
      </c>
      <c r="I3052" s="10" t="str" cm="1">
        <f t="array" ref="I30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2" s="6" t="str" cm="1">
        <f t="array" ref="J3052">IF(IFERROR(VLOOKUP(VALUE(Table13[[#This Row],[County FIPS]]), IFERROR(IF(VALUE([1]!New_Leases[#Data])=0, "Pending", VALUE([1]!New_Leases[#Data])), [1]!New_Leases[#Data]), 13, FALSE), "N")="Active", "Y", "N")</f>
        <v>N</v>
      </c>
      <c r="K3052" s="9" t="str" cm="1">
        <f t="array" ref="K30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2" s="9" t="str" cm="1">
        <f t="array" ref="L30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2" s="11" t="str" cm="1">
        <f t="array" ref="M30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2" s="9" t="str" cm="1">
        <f t="array" ref="N3052">IF(IFERROR(VLOOKUP(VALUE(Table13[[#This Row],[County FIPS]]), VALUE([1]!Assignments_of_Authorization[#Data]), 1, FALSE), "N")&lt;&gt;"N", "Y", "N")</f>
        <v>N</v>
      </c>
      <c r="O3052" s="9" t="str" cm="1">
        <f t="array" ref="O30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2" s="9" t="str" cm="1">
        <f t="array" ref="P30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2" s="9" t="str" cm="1">
        <f t="array" ref="Q30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3" spans="2:17" x14ac:dyDescent="0.25">
      <c r="B3053" s="8" t="s">
        <v>5098</v>
      </c>
      <c r="C3053" t="s">
        <v>1872</v>
      </c>
      <c r="D3053" t="s">
        <v>1249</v>
      </c>
      <c r="E3053" t="s">
        <v>6</v>
      </c>
      <c r="F3053" s="4">
        <v>21382</v>
      </c>
      <c r="G3053" s="6" t="str" cm="1">
        <f t="array" ref="G3053">IFERROR(VLOOKUP(VALUE(Table13[[#This Row],[County FIPS]]), IFERROR(IF(VALUE([1]!New_Licenses[#Data])=0, "Pending", VALUE([1]!New_Licenses[#Data])), [1]!New_Licenses[#Data]), 8, FALSE), "N/A")</f>
        <v>N/A</v>
      </c>
      <c r="H3053" s="9" t="str">
        <f>IF(AND(Table13[[#This Row],[Call Sign]]&lt;&gt;"N/A", Table13[[#This Row],[Call Sign]]&lt;&gt;"Pending"), "Y", "N")</f>
        <v>N</v>
      </c>
      <c r="I3053" s="10" t="str" cm="1">
        <f t="array" ref="I30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3" s="6" t="str" cm="1">
        <f t="array" ref="J3053">IF(IFERROR(VLOOKUP(VALUE(Table13[[#This Row],[County FIPS]]), IFERROR(IF(VALUE([1]!New_Leases[#Data])=0, "Pending", VALUE([1]!New_Leases[#Data])), [1]!New_Leases[#Data]), 13, FALSE), "N")="Active", "Y", "N")</f>
        <v>N</v>
      </c>
      <c r="K3053" s="9" t="str" cm="1">
        <f t="array" ref="K30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3" s="9" t="str" cm="1">
        <f t="array" ref="L30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3" s="11" t="str" cm="1">
        <f t="array" ref="M30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3" s="9" t="str" cm="1">
        <f t="array" ref="N3053">IF(IFERROR(VLOOKUP(VALUE(Table13[[#This Row],[County FIPS]]), VALUE([1]!Assignments_of_Authorization[#Data]), 1, FALSE), "N")&lt;&gt;"N", "Y", "N")</f>
        <v>N</v>
      </c>
      <c r="O3053" s="9" t="str" cm="1">
        <f t="array" ref="O30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3" s="9" t="str" cm="1">
        <f t="array" ref="P30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3" s="9" t="str" cm="1">
        <f t="array" ref="Q30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4" spans="2:17" x14ac:dyDescent="0.25">
      <c r="B3054" s="8" t="s">
        <v>5099</v>
      </c>
      <c r="C3054" t="s">
        <v>1890</v>
      </c>
      <c r="D3054" t="s">
        <v>239</v>
      </c>
      <c r="E3054" t="s">
        <v>6</v>
      </c>
      <c r="F3054" s="4">
        <v>20654</v>
      </c>
      <c r="G3054" s="6" t="str" cm="1">
        <f t="array" ref="G3054">IFERROR(VLOOKUP(VALUE(Table13[[#This Row],[County FIPS]]), IFERROR(IF(VALUE([1]!New_Licenses[#Data])=0, "Pending", VALUE([1]!New_Licenses[#Data])), [1]!New_Licenses[#Data]), 8, FALSE), "N/A")</f>
        <v>N/A</v>
      </c>
      <c r="H3054" s="9" t="str">
        <f>IF(AND(Table13[[#This Row],[Call Sign]]&lt;&gt;"N/A", Table13[[#This Row],[Call Sign]]&lt;&gt;"Pending"), "Y", "N")</f>
        <v>N</v>
      </c>
      <c r="I3054" s="10" t="str" cm="1">
        <f t="array" ref="I30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4" s="6" t="str" cm="1">
        <f t="array" ref="J3054">IF(IFERROR(VLOOKUP(VALUE(Table13[[#This Row],[County FIPS]]), IFERROR(IF(VALUE([1]!New_Leases[#Data])=0, "Pending", VALUE([1]!New_Leases[#Data])), [1]!New_Leases[#Data]), 13, FALSE), "N")="Active", "Y", "N")</f>
        <v>N</v>
      </c>
      <c r="K3054" s="9" t="str" cm="1">
        <f t="array" ref="K30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4" s="9" t="str" cm="1">
        <f t="array" ref="L30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4" s="11" t="str" cm="1">
        <f t="array" ref="M30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4" s="9" t="str" cm="1">
        <f t="array" ref="N3054">IF(IFERROR(VLOOKUP(VALUE(Table13[[#This Row],[County FIPS]]), VALUE([1]!Assignments_of_Authorization[#Data]), 1, FALSE), "N")&lt;&gt;"N", "Y", "N")</f>
        <v>N</v>
      </c>
      <c r="O3054" s="9" t="str" cm="1">
        <f t="array" ref="O30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4" s="9" t="str" cm="1">
        <f t="array" ref="P30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4" s="9" t="str" cm="1">
        <f t="array" ref="Q30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5" spans="2:17" x14ac:dyDescent="0.25">
      <c r="B3055" s="8" t="s">
        <v>5100</v>
      </c>
      <c r="C3055" t="s">
        <v>1890</v>
      </c>
      <c r="D3055" t="s">
        <v>1349</v>
      </c>
      <c r="E3055" t="s">
        <v>6</v>
      </c>
      <c r="F3055" s="4">
        <v>16027</v>
      </c>
      <c r="G3055" s="6" t="str" cm="1">
        <f t="array" ref="G3055">IFERROR(VLOOKUP(VALUE(Table13[[#This Row],[County FIPS]]), IFERROR(IF(VALUE([1]!New_Licenses[#Data])=0, "Pending", VALUE([1]!New_Licenses[#Data])), [1]!New_Licenses[#Data]), 8, FALSE), "N/A")</f>
        <v>N/A</v>
      </c>
      <c r="H3055" s="9" t="str">
        <f>IF(AND(Table13[[#This Row],[Call Sign]]&lt;&gt;"N/A", Table13[[#This Row],[Call Sign]]&lt;&gt;"Pending"), "Y", "N")</f>
        <v>N</v>
      </c>
      <c r="I3055" s="10" t="str" cm="1">
        <f t="array" ref="I30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5" s="6" t="str" cm="1">
        <f t="array" ref="J3055">IF(IFERROR(VLOOKUP(VALUE(Table13[[#This Row],[County FIPS]]), IFERROR(IF(VALUE([1]!New_Leases[#Data])=0, "Pending", VALUE([1]!New_Leases[#Data])), [1]!New_Leases[#Data]), 13, FALSE), "N")="Active", "Y", "N")</f>
        <v>N</v>
      </c>
      <c r="K3055" s="9" t="str" cm="1">
        <f t="array" ref="K30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5" s="9" t="str" cm="1">
        <f t="array" ref="L30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5" s="11" t="str" cm="1">
        <f t="array" ref="M30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5" s="9" t="str" cm="1">
        <f t="array" ref="N3055">IF(IFERROR(VLOOKUP(VALUE(Table13[[#This Row],[County FIPS]]), VALUE([1]!Assignments_of_Authorization[#Data]), 1, FALSE), "N")&lt;&gt;"N", "Y", "N")</f>
        <v>N</v>
      </c>
      <c r="O3055" s="9" t="str" cm="1">
        <f t="array" ref="O30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5" s="9" t="str" cm="1">
        <f t="array" ref="P30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5" s="9" t="str" cm="1">
        <f t="array" ref="Q30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6" spans="2:17" x14ac:dyDescent="0.25">
      <c r="B3056" s="8" t="s">
        <v>5101</v>
      </c>
      <c r="C3056" t="s">
        <v>1890</v>
      </c>
      <c r="D3056" t="s">
        <v>1891</v>
      </c>
      <c r="E3056" t="s">
        <v>6</v>
      </c>
      <c r="F3056" s="4">
        <v>46711</v>
      </c>
      <c r="G3056" s="6" t="str" cm="1">
        <f t="array" ref="G3056">IFERROR(VLOOKUP(VALUE(Table13[[#This Row],[County FIPS]]), IFERROR(IF(VALUE([1]!New_Licenses[#Data])=0, "Pending", VALUE([1]!New_Licenses[#Data])), [1]!New_Licenses[#Data]), 8, FALSE), "N/A")</f>
        <v>N/A</v>
      </c>
      <c r="H3056" s="9" t="str">
        <f>IF(AND(Table13[[#This Row],[Call Sign]]&lt;&gt;"N/A", Table13[[#This Row],[Call Sign]]&lt;&gt;"Pending"), "Y", "N")</f>
        <v>N</v>
      </c>
      <c r="I3056" s="10" t="str" cm="1">
        <f t="array" ref="I30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6" s="6" t="str" cm="1">
        <f t="array" ref="J3056">IF(IFERROR(VLOOKUP(VALUE(Table13[[#This Row],[County FIPS]]), IFERROR(IF(VALUE([1]!New_Leases[#Data])=0, "Pending", VALUE([1]!New_Leases[#Data])), [1]!New_Leases[#Data]), 13, FALSE), "N")="Active", "Y", "N")</f>
        <v>N</v>
      </c>
      <c r="K3056" s="9" t="str" cm="1">
        <f t="array" ref="K30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6" s="9" t="str" cm="1">
        <f t="array" ref="L30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6" s="11" t="str" cm="1">
        <f t="array" ref="M30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6" s="9" t="str" cm="1">
        <f t="array" ref="N3056">IF(IFERROR(VLOOKUP(VALUE(Table13[[#This Row],[County FIPS]]), VALUE([1]!Assignments_of_Authorization[#Data]), 1, FALSE), "N")&lt;&gt;"N", "Y", "N")</f>
        <v>N</v>
      </c>
      <c r="O3056" s="9" t="str" cm="1">
        <f t="array" ref="O30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6" s="9" t="str" cm="1">
        <f t="array" ref="P30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6" s="9" t="str" cm="1">
        <f t="array" ref="Q30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7" spans="2:17" x14ac:dyDescent="0.25">
      <c r="B3057" s="8" t="s">
        <v>5102</v>
      </c>
      <c r="C3057" t="s">
        <v>1890</v>
      </c>
      <c r="D3057" t="s">
        <v>1892</v>
      </c>
      <c r="E3057" t="s">
        <v>6</v>
      </c>
      <c r="F3057" s="4">
        <v>16220</v>
      </c>
      <c r="G3057" s="6" t="str" cm="1">
        <f t="array" ref="G3057">IFERROR(VLOOKUP(VALUE(Table13[[#This Row],[County FIPS]]), IFERROR(IF(VALUE([1]!New_Licenses[#Data])=0, "Pending", VALUE([1]!New_Licenses[#Data])), [1]!New_Licenses[#Data]), 8, FALSE), "N/A")</f>
        <v>N/A</v>
      </c>
      <c r="H3057" s="9" t="str">
        <f>IF(AND(Table13[[#This Row],[Call Sign]]&lt;&gt;"N/A", Table13[[#This Row],[Call Sign]]&lt;&gt;"Pending"), "Y", "N")</f>
        <v>N</v>
      </c>
      <c r="I3057" s="10" t="str" cm="1">
        <f t="array" ref="I30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7" s="6" t="str" cm="1">
        <f t="array" ref="J3057">IF(IFERROR(VLOOKUP(VALUE(Table13[[#This Row],[County FIPS]]), IFERROR(IF(VALUE([1]!New_Leases[#Data])=0, "Pending", VALUE([1]!New_Leases[#Data])), [1]!New_Leases[#Data]), 13, FALSE), "N")="Active", "Y", "N")</f>
        <v>N</v>
      </c>
      <c r="K3057" s="9" t="str" cm="1">
        <f t="array" ref="K30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7" s="9" t="str" cm="1">
        <f t="array" ref="L30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7" s="11" t="str" cm="1">
        <f t="array" ref="M30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7" s="9" t="str" cm="1">
        <f t="array" ref="N3057">IF(IFERROR(VLOOKUP(VALUE(Table13[[#This Row],[County FIPS]]), VALUE([1]!Assignments_of_Authorization[#Data]), 1, FALSE), "N")&lt;&gt;"N", "Y", "N")</f>
        <v>N</v>
      </c>
      <c r="O3057" s="9" t="str" cm="1">
        <f t="array" ref="O30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7" s="9" t="str" cm="1">
        <f t="array" ref="P30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7" s="9" t="str" cm="1">
        <f t="array" ref="Q30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8" spans="2:17" x14ac:dyDescent="0.25">
      <c r="B3058" s="8" t="s">
        <v>5103</v>
      </c>
      <c r="C3058" t="s">
        <v>1890</v>
      </c>
      <c r="D3058" t="s">
        <v>510</v>
      </c>
      <c r="E3058" t="s">
        <v>8</v>
      </c>
      <c r="F3058" s="4">
        <v>268740</v>
      </c>
      <c r="G3058" s="6" t="str" cm="1">
        <f t="array" ref="G3058">IFERROR(VLOOKUP(VALUE(Table13[[#This Row],[County FIPS]]), IFERROR(IF(VALUE([1]!New_Licenses[#Data])=0, "Pending", VALUE([1]!New_Licenses[#Data])), [1]!New_Licenses[#Data]), 8, FALSE), "N/A")</f>
        <v>N/A</v>
      </c>
      <c r="H3058" s="9" t="str">
        <f>IF(AND(Table13[[#This Row],[Call Sign]]&lt;&gt;"N/A", Table13[[#This Row],[Call Sign]]&lt;&gt;"Pending"), "Y", "N")</f>
        <v>N</v>
      </c>
      <c r="I3058" s="10" t="str" cm="1">
        <f t="array" ref="I30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8" s="6" t="str" cm="1">
        <f t="array" ref="J3058">IF(IFERROR(VLOOKUP(VALUE(Table13[[#This Row],[County FIPS]]), IFERROR(IF(VALUE([1]!New_Leases[#Data])=0, "Pending", VALUE([1]!New_Leases[#Data])), [1]!New_Leases[#Data]), 13, FALSE), "N")="Active", "Y", "N")</f>
        <v>N</v>
      </c>
      <c r="K3058" s="9" t="str" cm="1">
        <f t="array" ref="K30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8" s="9" t="str" cm="1">
        <f t="array" ref="L30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8" s="11" t="str" cm="1">
        <f t="array" ref="M30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8" s="9" t="str" cm="1">
        <f t="array" ref="N3058">IF(IFERROR(VLOOKUP(VALUE(Table13[[#This Row],[County FIPS]]), VALUE([1]!Assignments_of_Authorization[#Data]), 1, FALSE), "N")&lt;&gt;"N", "Y", "N")</f>
        <v>N</v>
      </c>
      <c r="O3058" s="9" t="str" cm="1">
        <f t="array" ref="O30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8" s="9" t="str" cm="1">
        <f t="array" ref="P30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8" s="9" t="str" cm="1">
        <f t="array" ref="Q30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59" spans="2:17" x14ac:dyDescent="0.25">
      <c r="B3059" s="8" t="s">
        <v>5104</v>
      </c>
      <c r="C3059" t="s">
        <v>1890</v>
      </c>
      <c r="D3059" t="s">
        <v>1126</v>
      </c>
      <c r="E3059" t="s">
        <v>6</v>
      </c>
      <c r="F3059" s="4">
        <v>13317</v>
      </c>
      <c r="G3059" s="6" t="str" cm="1">
        <f t="array" ref="G3059">IFERROR(VLOOKUP(VALUE(Table13[[#This Row],[County FIPS]]), IFERROR(IF(VALUE([1]!New_Licenses[#Data])=0, "Pending", VALUE([1]!New_Licenses[#Data])), [1]!New_Licenses[#Data]), 8, FALSE), "N/A")</f>
        <v>N/A</v>
      </c>
      <c r="H3059" s="9" t="str">
        <f>IF(AND(Table13[[#This Row],[Call Sign]]&lt;&gt;"N/A", Table13[[#This Row],[Call Sign]]&lt;&gt;"Pending"), "Y", "N")</f>
        <v>N</v>
      </c>
      <c r="I3059" s="10" t="str" cm="1">
        <f t="array" ref="I30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59" s="6" t="str" cm="1">
        <f t="array" ref="J3059">IF(IFERROR(VLOOKUP(VALUE(Table13[[#This Row],[County FIPS]]), IFERROR(IF(VALUE([1]!New_Leases[#Data])=0, "Pending", VALUE([1]!New_Leases[#Data])), [1]!New_Leases[#Data]), 13, FALSE), "N")="Active", "Y", "N")</f>
        <v>N</v>
      </c>
      <c r="K3059" s="9" t="str" cm="1">
        <f t="array" ref="K30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59" s="9" t="str" cm="1">
        <f t="array" ref="L30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59" s="11" t="str" cm="1">
        <f t="array" ref="M30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59" s="9" t="str" cm="1">
        <f t="array" ref="N3059">IF(IFERROR(VLOOKUP(VALUE(Table13[[#This Row],[County FIPS]]), VALUE([1]!Assignments_of_Authorization[#Data]), 1, FALSE), "N")&lt;&gt;"N", "Y", "N")</f>
        <v>N</v>
      </c>
      <c r="O3059" s="9" t="str" cm="1">
        <f t="array" ref="O30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59" s="9" t="str" cm="1">
        <f t="array" ref="P30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59" s="9" t="str" cm="1">
        <f t="array" ref="Q30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0" spans="2:17" x14ac:dyDescent="0.25">
      <c r="B3060" s="8" t="s">
        <v>5105</v>
      </c>
      <c r="C3060" t="s">
        <v>1890</v>
      </c>
      <c r="D3060" t="s">
        <v>1893</v>
      </c>
      <c r="E3060" t="s">
        <v>6</v>
      </c>
      <c r="F3060" s="4">
        <v>16526</v>
      </c>
      <c r="G3060" s="6" t="str" cm="1">
        <f t="array" ref="G3060">IFERROR(VLOOKUP(VALUE(Table13[[#This Row],[County FIPS]]), IFERROR(IF(VALUE([1]!New_Licenses[#Data])=0, "Pending", VALUE([1]!New_Licenses[#Data])), [1]!New_Licenses[#Data]), 8, FALSE), "N/A")</f>
        <v>N/A</v>
      </c>
      <c r="H3060" s="9" t="str">
        <f>IF(AND(Table13[[#This Row],[Call Sign]]&lt;&gt;"N/A", Table13[[#This Row],[Call Sign]]&lt;&gt;"Pending"), "Y", "N")</f>
        <v>N</v>
      </c>
      <c r="I3060" s="10" t="str" cm="1">
        <f t="array" ref="I30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0" s="6" t="str" cm="1">
        <f t="array" ref="J3060">IF(IFERROR(VLOOKUP(VALUE(Table13[[#This Row],[County FIPS]]), IFERROR(IF(VALUE([1]!New_Leases[#Data])=0, "Pending", VALUE([1]!New_Leases[#Data])), [1]!New_Leases[#Data]), 13, FALSE), "N")="Active", "Y", "N")</f>
        <v>N</v>
      </c>
      <c r="K3060" s="9" t="str" cm="1">
        <f t="array" ref="K30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0" s="9" t="str" cm="1">
        <f t="array" ref="L30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0" s="11" t="str" cm="1">
        <f t="array" ref="M30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0" s="9" t="str" cm="1">
        <f t="array" ref="N3060">IF(IFERROR(VLOOKUP(VALUE(Table13[[#This Row],[County FIPS]]), VALUE([1]!Assignments_of_Authorization[#Data]), 1, FALSE), "N")&lt;&gt;"N", "Y", "N")</f>
        <v>N</v>
      </c>
      <c r="O3060" s="9" t="str" cm="1">
        <f t="array" ref="O30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0" s="9" t="str" cm="1">
        <f t="array" ref="P30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0" s="9" t="str" cm="1">
        <f t="array" ref="Q30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1" spans="2:17" x14ac:dyDescent="0.25">
      <c r="B3061" s="8" t="s">
        <v>5106</v>
      </c>
      <c r="C3061" t="s">
        <v>1890</v>
      </c>
      <c r="D3061" t="s">
        <v>1894</v>
      </c>
      <c r="E3061" t="s">
        <v>8</v>
      </c>
      <c r="F3061" s="4">
        <v>52442</v>
      </c>
      <c r="G3061" s="6" t="str" cm="1">
        <f t="array" ref="G3061">IFERROR(VLOOKUP(VALUE(Table13[[#This Row],[County FIPS]]), IFERROR(IF(VALUE([1]!New_Licenses[#Data])=0, "Pending", VALUE([1]!New_Licenses[#Data])), [1]!New_Licenses[#Data]), 8, FALSE), "N/A")</f>
        <v>N/A</v>
      </c>
      <c r="H3061" s="9" t="str">
        <f>IF(AND(Table13[[#This Row],[Call Sign]]&lt;&gt;"N/A", Table13[[#This Row],[Call Sign]]&lt;&gt;"Pending"), "Y", "N")</f>
        <v>N</v>
      </c>
      <c r="I3061" s="10" t="str" cm="1">
        <f t="array" ref="I30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1" s="6" t="str" cm="1">
        <f t="array" ref="J3061">IF(IFERROR(VLOOKUP(VALUE(Table13[[#This Row],[County FIPS]]), IFERROR(IF(VALUE([1]!New_Leases[#Data])=0, "Pending", VALUE([1]!New_Leases[#Data])), [1]!New_Leases[#Data]), 13, FALSE), "N")="Active", "Y", "N")</f>
        <v>N</v>
      </c>
      <c r="K3061" s="9" t="str" cm="1">
        <f t="array" ref="K30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1" s="9" t="str" cm="1">
        <f t="array" ref="L30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1" s="11" t="str" cm="1">
        <f t="array" ref="M30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1" s="9" t="str" cm="1">
        <f t="array" ref="N3061">IF(IFERROR(VLOOKUP(VALUE(Table13[[#This Row],[County FIPS]]), VALUE([1]!Assignments_of_Authorization[#Data]), 1, FALSE), "N")&lt;&gt;"N", "Y", "N")</f>
        <v>N</v>
      </c>
      <c r="O3061" s="9" t="str" cm="1">
        <f t="array" ref="O30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1" s="9" t="str" cm="1">
        <f t="array" ref="P30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1" s="9" t="str" cm="1">
        <f t="array" ref="Q30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2" spans="2:17" x14ac:dyDescent="0.25">
      <c r="B3062" s="8" t="s">
        <v>5107</v>
      </c>
      <c r="C3062" t="s">
        <v>1890</v>
      </c>
      <c r="D3062" t="s">
        <v>892</v>
      </c>
      <c r="E3062" t="s">
        <v>6</v>
      </c>
      <c r="F3062" s="4">
        <v>66297</v>
      </c>
      <c r="G3062" s="6" t="str" cm="1">
        <f t="array" ref="G3062">IFERROR(VLOOKUP(VALUE(Table13[[#This Row],[County FIPS]]), IFERROR(IF(VALUE([1]!New_Licenses[#Data])=0, "Pending", VALUE([1]!New_Licenses[#Data])), [1]!New_Licenses[#Data]), 8, FALSE), "N/A")</f>
        <v>N/A</v>
      </c>
      <c r="H3062" s="9" t="str">
        <f>IF(AND(Table13[[#This Row],[Call Sign]]&lt;&gt;"N/A", Table13[[#This Row],[Call Sign]]&lt;&gt;"Pending"), "Y", "N")</f>
        <v>N</v>
      </c>
      <c r="I3062" s="10" t="str" cm="1">
        <f t="array" ref="I30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2" s="6" t="str" cm="1">
        <f t="array" ref="J3062">IF(IFERROR(VLOOKUP(VALUE(Table13[[#This Row],[County FIPS]]), IFERROR(IF(VALUE([1]!New_Leases[#Data])=0, "Pending", VALUE([1]!New_Leases[#Data])), [1]!New_Leases[#Data]), 13, FALSE), "N")="Active", "Y", "N")</f>
        <v>N</v>
      </c>
      <c r="K3062" s="9" t="str" cm="1">
        <f t="array" ref="K30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2" s="9" t="str" cm="1">
        <f t="array" ref="L30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2" s="11" t="str" cm="1">
        <f t="array" ref="M30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2" s="9" t="str" cm="1">
        <f t="array" ref="N3062">IF(IFERROR(VLOOKUP(VALUE(Table13[[#This Row],[County FIPS]]), VALUE([1]!Assignments_of_Authorization[#Data]), 1, FALSE), "N")&lt;&gt;"N", "Y", "N")</f>
        <v>N</v>
      </c>
      <c r="O3062" s="9" t="str" cm="1">
        <f t="array" ref="O30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2" s="9" t="str" cm="1">
        <f t="array" ref="P30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2" s="9" t="str" cm="1">
        <f t="array" ref="Q30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3" spans="2:17" x14ac:dyDescent="0.25">
      <c r="B3063" s="8" t="s">
        <v>5108</v>
      </c>
      <c r="C3063" t="s">
        <v>1890</v>
      </c>
      <c r="D3063" t="s">
        <v>132</v>
      </c>
      <c r="E3063" t="s">
        <v>6</v>
      </c>
      <c r="F3063" s="4">
        <v>34659</v>
      </c>
      <c r="G3063" s="6" t="str" cm="1">
        <f t="array" ref="G3063">IFERROR(VLOOKUP(VALUE(Table13[[#This Row],[County FIPS]]), IFERROR(IF(VALUE([1]!New_Licenses[#Data])=0, "Pending", VALUE([1]!New_Licenses[#Data])), [1]!New_Licenses[#Data]), 8, FALSE), "N/A")</f>
        <v>N/A</v>
      </c>
      <c r="H3063" s="9" t="str">
        <f>IF(AND(Table13[[#This Row],[Call Sign]]&lt;&gt;"N/A", Table13[[#This Row],[Call Sign]]&lt;&gt;"Pending"), "Y", "N")</f>
        <v>N</v>
      </c>
      <c r="I3063" s="10" t="str" cm="1">
        <f t="array" ref="I30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3" s="6" t="str" cm="1">
        <f t="array" ref="J3063">IF(IFERROR(VLOOKUP(VALUE(Table13[[#This Row],[County FIPS]]), IFERROR(IF(VALUE([1]!New_Leases[#Data])=0, "Pending", VALUE([1]!New_Leases[#Data])), [1]!New_Leases[#Data]), 13, FALSE), "N")="Active", "Y", "N")</f>
        <v>N</v>
      </c>
      <c r="K3063" s="9" t="str" cm="1">
        <f t="array" ref="K30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3" s="9" t="str" cm="1">
        <f t="array" ref="L30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3" s="11" t="str" cm="1">
        <f t="array" ref="M30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3" s="9" t="str" cm="1">
        <f t="array" ref="N3063">IF(IFERROR(VLOOKUP(VALUE(Table13[[#This Row],[County FIPS]]), VALUE([1]!Assignments_of_Authorization[#Data]), 1, FALSE), "N")&lt;&gt;"N", "Y", "N")</f>
        <v>N</v>
      </c>
      <c r="O3063" s="9" t="str" cm="1">
        <f t="array" ref="O30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3" s="9" t="str" cm="1">
        <f t="array" ref="P30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3" s="9" t="str" cm="1">
        <f t="array" ref="Q30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4" spans="2:17" x14ac:dyDescent="0.25">
      <c r="B3064" s="8" t="s">
        <v>5109</v>
      </c>
      <c r="C3064" t="s">
        <v>1890</v>
      </c>
      <c r="D3064" t="s">
        <v>134</v>
      </c>
      <c r="E3064" t="s">
        <v>6</v>
      </c>
      <c r="F3064" s="4">
        <v>58490</v>
      </c>
      <c r="G3064" s="6" t="str" cm="1">
        <f t="array" ref="G3064">IFERROR(VLOOKUP(VALUE(Table13[[#This Row],[County FIPS]]), IFERROR(IF(VALUE([1]!New_Licenses[#Data])=0, "Pending", VALUE([1]!New_Licenses[#Data])), [1]!New_Licenses[#Data]), 8, FALSE), "N/A")</f>
        <v>N/A</v>
      </c>
      <c r="H3064" s="9" t="str">
        <f>IF(AND(Table13[[#This Row],[Call Sign]]&lt;&gt;"N/A", Table13[[#This Row],[Call Sign]]&lt;&gt;"Pending"), "Y", "N")</f>
        <v>N</v>
      </c>
      <c r="I3064" s="10" t="str" cm="1">
        <f t="array" ref="I30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4" s="6" t="str" cm="1">
        <f t="array" ref="J3064">IF(IFERROR(VLOOKUP(VALUE(Table13[[#This Row],[County FIPS]]), IFERROR(IF(VALUE([1]!New_Leases[#Data])=0, "Pending", VALUE([1]!New_Leases[#Data])), [1]!New_Leases[#Data]), 13, FALSE), "N")="Active", "Y", "N")</f>
        <v>N</v>
      </c>
      <c r="K3064" s="9" t="str" cm="1">
        <f t="array" ref="K30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4" s="9" t="str" cm="1">
        <f t="array" ref="L30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4" s="11" t="str" cm="1">
        <f t="array" ref="M30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4" s="9" t="str" cm="1">
        <f t="array" ref="N3064">IF(IFERROR(VLOOKUP(VALUE(Table13[[#This Row],[County FIPS]]), VALUE([1]!Assignments_of_Authorization[#Data]), 1, FALSE), "N")&lt;&gt;"N", "Y", "N")</f>
        <v>N</v>
      </c>
      <c r="O3064" s="9" t="str" cm="1">
        <f t="array" ref="O30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4" s="9" t="str" cm="1">
        <f t="array" ref="P30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4" s="9" t="str" cm="1">
        <f t="array" ref="Q30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5" spans="2:17" x14ac:dyDescent="0.25">
      <c r="B3065" s="8" t="s">
        <v>5110</v>
      </c>
      <c r="C3065" t="s">
        <v>1890</v>
      </c>
      <c r="D3065" t="s">
        <v>137</v>
      </c>
      <c r="E3065" t="s">
        <v>6</v>
      </c>
      <c r="F3065" s="4">
        <v>16113</v>
      </c>
      <c r="G3065" s="6" t="str" cm="1">
        <f t="array" ref="G3065">IFERROR(VLOOKUP(VALUE(Table13[[#This Row],[County FIPS]]), IFERROR(IF(VALUE([1]!New_Licenses[#Data])=0, "Pending", VALUE([1]!New_Licenses[#Data])), [1]!New_Licenses[#Data]), 8, FALSE), "N/A")</f>
        <v>N/A</v>
      </c>
      <c r="H3065" s="9" t="str">
        <f>IF(AND(Table13[[#This Row],[Call Sign]]&lt;&gt;"N/A", Table13[[#This Row],[Call Sign]]&lt;&gt;"Pending"), "Y", "N")</f>
        <v>N</v>
      </c>
      <c r="I3065" s="10" t="str" cm="1">
        <f t="array" ref="I30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5" s="6" t="str" cm="1">
        <f t="array" ref="J3065">IF(IFERROR(VLOOKUP(VALUE(Table13[[#This Row],[County FIPS]]), IFERROR(IF(VALUE([1]!New_Leases[#Data])=0, "Pending", VALUE([1]!New_Leases[#Data])), [1]!New_Leases[#Data]), 13, FALSE), "N")="Active", "Y", "N")</f>
        <v>N</v>
      </c>
      <c r="K3065" s="9" t="str" cm="1">
        <f t="array" ref="K30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5" s="9" t="str" cm="1">
        <f t="array" ref="L30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5" s="11" t="str" cm="1">
        <f t="array" ref="M30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5" s="9" t="str" cm="1">
        <f t="array" ref="N3065">IF(IFERROR(VLOOKUP(VALUE(Table13[[#This Row],[County FIPS]]), VALUE([1]!Assignments_of_Authorization[#Data]), 1, FALSE), "N")&lt;&gt;"N", "Y", "N")</f>
        <v>N</v>
      </c>
      <c r="O3065" s="9" t="str" cm="1">
        <f t="array" ref="O30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5" s="9" t="str" cm="1">
        <f t="array" ref="P30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5" s="9" t="str" cm="1">
        <f t="array" ref="Q30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6" spans="2:17" x14ac:dyDescent="0.25">
      <c r="B3066" s="8" t="s">
        <v>5111</v>
      </c>
      <c r="C3066" t="s">
        <v>1890</v>
      </c>
      <c r="D3066" t="s">
        <v>1895</v>
      </c>
      <c r="E3066" t="s">
        <v>8</v>
      </c>
      <c r="F3066" s="4">
        <v>561504</v>
      </c>
      <c r="G3066" s="6" t="str" cm="1">
        <f t="array" ref="G3066">IFERROR(VLOOKUP(VALUE(Table13[[#This Row],[County FIPS]]), IFERROR(IF(VALUE([1]!New_Licenses[#Data])=0, "Pending", VALUE([1]!New_Licenses[#Data])), [1]!New_Licenses[#Data]), 8, FALSE), "N/A")</f>
        <v>N/A</v>
      </c>
      <c r="H3066" s="9" t="str">
        <f>IF(AND(Table13[[#This Row],[Call Sign]]&lt;&gt;"N/A", Table13[[#This Row],[Call Sign]]&lt;&gt;"Pending"), "Y", "N")</f>
        <v>N</v>
      </c>
      <c r="I3066" s="10" t="str" cm="1">
        <f t="array" ref="I30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6" s="6" t="str" cm="1">
        <f t="array" ref="J3066">IF(IFERROR(VLOOKUP(VALUE(Table13[[#This Row],[County FIPS]]), IFERROR(IF(VALUE([1]!New_Leases[#Data])=0, "Pending", VALUE([1]!New_Leases[#Data])), [1]!New_Leases[#Data]), 13, FALSE), "N")="Active", "Y", "N")</f>
        <v>N</v>
      </c>
      <c r="K3066" s="9" t="str" cm="1">
        <f t="array" ref="K30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6" s="9" t="str" cm="1">
        <f t="array" ref="L30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6" s="11" t="str" cm="1">
        <f t="array" ref="M30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6" s="9" t="str" cm="1">
        <f t="array" ref="N3066">IF(IFERROR(VLOOKUP(VALUE(Table13[[#This Row],[County FIPS]]), VALUE([1]!Assignments_of_Authorization[#Data]), 1, FALSE), "N")&lt;&gt;"N", "Y", "N")</f>
        <v>N</v>
      </c>
      <c r="O3066" s="9" t="str" cm="1">
        <f t="array" ref="O30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6" s="9" t="str" cm="1">
        <f t="array" ref="P30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6" s="9" t="str" cm="1">
        <f t="array" ref="Q30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7" spans="2:17" x14ac:dyDescent="0.25">
      <c r="B3067" s="8" t="s">
        <v>5112</v>
      </c>
      <c r="C3067" t="s">
        <v>1890</v>
      </c>
      <c r="D3067" t="s">
        <v>391</v>
      </c>
      <c r="E3067" t="s">
        <v>8</v>
      </c>
      <c r="F3067" s="4">
        <v>89396</v>
      </c>
      <c r="G3067" s="6" t="str" cm="1">
        <f t="array" ref="G3067">IFERROR(VLOOKUP(VALUE(Table13[[#This Row],[County FIPS]]), IFERROR(IF(VALUE([1]!New_Licenses[#Data])=0, "Pending", VALUE([1]!New_Licenses[#Data])), [1]!New_Licenses[#Data]), 8, FALSE), "N/A")</f>
        <v>N/A</v>
      </c>
      <c r="H3067" s="9" t="str">
        <f>IF(AND(Table13[[#This Row],[Call Sign]]&lt;&gt;"N/A", Table13[[#This Row],[Call Sign]]&lt;&gt;"Pending"), "Y", "N")</f>
        <v>N</v>
      </c>
      <c r="I3067" s="10" t="str" cm="1">
        <f t="array" ref="I30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7" s="6" t="str" cm="1">
        <f t="array" ref="J3067">IF(IFERROR(VLOOKUP(VALUE(Table13[[#This Row],[County FIPS]]), IFERROR(IF(VALUE([1]!New_Leases[#Data])=0, "Pending", VALUE([1]!New_Leases[#Data])), [1]!New_Leases[#Data]), 13, FALSE), "N")="Active", "Y", "N")</f>
        <v>N</v>
      </c>
      <c r="K3067" s="9" t="str" cm="1">
        <f t="array" ref="K30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7" s="9" t="str" cm="1">
        <f t="array" ref="L30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7" s="11" t="str" cm="1">
        <f t="array" ref="M30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7" s="9" t="str" cm="1">
        <f t="array" ref="N3067">IF(IFERROR(VLOOKUP(VALUE(Table13[[#This Row],[County FIPS]]), VALUE([1]!Assignments_of_Authorization[#Data]), 1, FALSE), "N")&lt;&gt;"N", "Y", "N")</f>
        <v>N</v>
      </c>
      <c r="O3067" s="9" t="str" cm="1">
        <f t="array" ref="O30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7" s="9" t="str" cm="1">
        <f t="array" ref="P30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7" s="9" t="str" cm="1">
        <f t="array" ref="Q30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8" spans="2:17" x14ac:dyDescent="0.25">
      <c r="B3068" s="8" t="s">
        <v>5113</v>
      </c>
      <c r="C3068" t="s">
        <v>1890</v>
      </c>
      <c r="D3068" t="s">
        <v>1896</v>
      </c>
      <c r="E3068" t="s">
        <v>6</v>
      </c>
      <c r="F3068" s="4">
        <v>30066</v>
      </c>
      <c r="G3068" s="6" t="str" cm="1">
        <f t="array" ref="G3068">IFERROR(VLOOKUP(VALUE(Table13[[#This Row],[County FIPS]]), IFERROR(IF(VALUE([1]!New_Licenses[#Data])=0, "Pending", VALUE([1]!New_Licenses[#Data])), [1]!New_Licenses[#Data]), 8, FALSE), "N/A")</f>
        <v>N/A</v>
      </c>
      <c r="H3068" s="9" t="str">
        <f>IF(AND(Table13[[#This Row],[Call Sign]]&lt;&gt;"N/A", Table13[[#This Row],[Call Sign]]&lt;&gt;"Pending"), "Y", "N")</f>
        <v>N</v>
      </c>
      <c r="I3068" s="10" t="str" cm="1">
        <f t="array" ref="I30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8" s="6" t="str" cm="1">
        <f t="array" ref="J3068">IF(IFERROR(VLOOKUP(VALUE(Table13[[#This Row],[County FIPS]]), IFERROR(IF(VALUE([1]!New_Leases[#Data])=0, "Pending", VALUE([1]!New_Leases[#Data])), [1]!New_Leases[#Data]), 13, FALSE), "N")="Active", "Y", "N")</f>
        <v>N</v>
      </c>
      <c r="K3068" s="9" t="str" cm="1">
        <f t="array" ref="K30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8" s="9" t="str" cm="1">
        <f t="array" ref="L30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8" s="11" t="str" cm="1">
        <f t="array" ref="M30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8" s="9" t="str" cm="1">
        <f t="array" ref="N3068">IF(IFERROR(VLOOKUP(VALUE(Table13[[#This Row],[County FIPS]]), VALUE([1]!Assignments_of_Authorization[#Data]), 1, FALSE), "N")&lt;&gt;"N", "Y", "N")</f>
        <v>N</v>
      </c>
      <c r="O3068" s="9" t="str" cm="1">
        <f t="array" ref="O30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8" s="9" t="str" cm="1">
        <f t="array" ref="P30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8" s="9" t="str" cm="1">
        <f t="array" ref="Q30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69" spans="2:17" x14ac:dyDescent="0.25">
      <c r="B3069" s="8" t="s">
        <v>5114</v>
      </c>
      <c r="C3069" t="s">
        <v>1890</v>
      </c>
      <c r="D3069" t="s">
        <v>257</v>
      </c>
      <c r="E3069" t="s">
        <v>6</v>
      </c>
      <c r="F3069" s="4">
        <v>44295</v>
      </c>
      <c r="G3069" s="6" t="str" cm="1">
        <f t="array" ref="G3069">IFERROR(VLOOKUP(VALUE(Table13[[#This Row],[County FIPS]]), IFERROR(IF(VALUE([1]!New_Licenses[#Data])=0, "Pending", VALUE([1]!New_Licenses[#Data])), [1]!New_Licenses[#Data]), 8, FALSE), "N/A")</f>
        <v>N/A</v>
      </c>
      <c r="H3069" s="9" t="str">
        <f>IF(AND(Table13[[#This Row],[Call Sign]]&lt;&gt;"N/A", Table13[[#This Row],[Call Sign]]&lt;&gt;"Pending"), "Y", "N")</f>
        <v>N</v>
      </c>
      <c r="I3069" s="10" t="str" cm="1">
        <f t="array" ref="I30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69" s="6" t="str" cm="1">
        <f t="array" ref="J3069">IF(IFERROR(VLOOKUP(VALUE(Table13[[#This Row],[County FIPS]]), IFERROR(IF(VALUE([1]!New_Leases[#Data])=0, "Pending", VALUE([1]!New_Leases[#Data])), [1]!New_Leases[#Data]), 13, FALSE), "N")="Active", "Y", "N")</f>
        <v>N</v>
      </c>
      <c r="K3069" s="9" t="str" cm="1">
        <f t="array" ref="K30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69" s="9" t="str" cm="1">
        <f t="array" ref="L30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69" s="11" t="str" cm="1">
        <f t="array" ref="M30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69" s="9" t="str" cm="1">
        <f t="array" ref="N3069">IF(IFERROR(VLOOKUP(VALUE(Table13[[#This Row],[County FIPS]]), VALUE([1]!Assignments_of_Authorization[#Data]), 1, FALSE), "N")&lt;&gt;"N", "Y", "N")</f>
        <v>N</v>
      </c>
      <c r="O3069" s="9" t="str" cm="1">
        <f t="array" ref="O30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69" s="9" t="str" cm="1">
        <f t="array" ref="P30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69" s="9" t="str" cm="1">
        <f t="array" ref="Q30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0" spans="2:17" x14ac:dyDescent="0.25">
      <c r="B3070" s="8" t="s">
        <v>5115</v>
      </c>
      <c r="C3070" t="s">
        <v>1890</v>
      </c>
      <c r="D3070" t="s">
        <v>1326</v>
      </c>
      <c r="E3070" t="s">
        <v>6</v>
      </c>
      <c r="F3070" s="4">
        <v>45440</v>
      </c>
      <c r="G3070" s="6" t="str" cm="1">
        <f t="array" ref="G3070">IFERROR(VLOOKUP(VALUE(Table13[[#This Row],[County FIPS]]), IFERROR(IF(VALUE([1]!New_Licenses[#Data])=0, "Pending", VALUE([1]!New_Licenses[#Data])), [1]!New_Licenses[#Data]), 8, FALSE), "N/A")</f>
        <v>N/A</v>
      </c>
      <c r="H3070" s="9" t="str">
        <f>IF(AND(Table13[[#This Row],[Call Sign]]&lt;&gt;"N/A", Table13[[#This Row],[Call Sign]]&lt;&gt;"Pending"), "Y", "N")</f>
        <v>N</v>
      </c>
      <c r="I3070" s="10" t="str" cm="1">
        <f t="array" ref="I30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0" s="6" t="str" cm="1">
        <f t="array" ref="J3070">IF(IFERROR(VLOOKUP(VALUE(Table13[[#This Row],[County FIPS]]), IFERROR(IF(VALUE([1]!New_Leases[#Data])=0, "Pending", VALUE([1]!New_Leases[#Data])), [1]!New_Leases[#Data]), 13, FALSE), "N")="Active", "Y", "N")</f>
        <v>N</v>
      </c>
      <c r="K3070" s="9" t="str" cm="1">
        <f t="array" ref="K30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0" s="9" t="str" cm="1">
        <f t="array" ref="L30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0" s="11" t="str" cm="1">
        <f t="array" ref="M30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0" s="9" t="str" cm="1">
        <f t="array" ref="N3070">IF(IFERROR(VLOOKUP(VALUE(Table13[[#This Row],[County FIPS]]), VALUE([1]!Assignments_of_Authorization[#Data]), 1, FALSE), "N")&lt;&gt;"N", "Y", "N")</f>
        <v>N</v>
      </c>
      <c r="O3070" s="9" t="str" cm="1">
        <f t="array" ref="O30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0" s="9" t="str" cm="1">
        <f t="array" ref="P30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0" s="9" t="str" cm="1">
        <f t="array" ref="Q30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1" spans="2:17" x14ac:dyDescent="0.25">
      <c r="B3071" s="8" t="s">
        <v>5116</v>
      </c>
      <c r="C3071" t="s">
        <v>1890</v>
      </c>
      <c r="D3071" t="s">
        <v>1897</v>
      </c>
      <c r="E3071" t="s">
        <v>8</v>
      </c>
      <c r="F3071" s="4">
        <v>105710</v>
      </c>
      <c r="G3071" s="6" t="str" cm="1">
        <f t="array" ref="G3071">IFERROR(VLOOKUP(VALUE(Table13[[#This Row],[County FIPS]]), IFERROR(IF(VALUE([1]!New_Licenses[#Data])=0, "Pending", VALUE([1]!New_Licenses[#Data])), [1]!New_Licenses[#Data]), 8, FALSE), "N/A")</f>
        <v>N/A</v>
      </c>
      <c r="H3071" s="9" t="str">
        <f>IF(AND(Table13[[#This Row],[Call Sign]]&lt;&gt;"N/A", Table13[[#This Row],[Call Sign]]&lt;&gt;"Pending"), "Y", "N")</f>
        <v>N</v>
      </c>
      <c r="I3071" s="10" t="str" cm="1">
        <f t="array" ref="I30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1" s="6" t="str" cm="1">
        <f t="array" ref="J3071">IF(IFERROR(VLOOKUP(VALUE(Table13[[#This Row],[County FIPS]]), IFERROR(IF(VALUE([1]!New_Leases[#Data])=0, "Pending", VALUE([1]!New_Leases[#Data])), [1]!New_Leases[#Data]), 13, FALSE), "N")="Active", "Y", "N")</f>
        <v>N</v>
      </c>
      <c r="K3071" s="9" t="str" cm="1">
        <f t="array" ref="K30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1" s="9" t="str" cm="1">
        <f t="array" ref="L30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1" s="11" t="str" cm="1">
        <f t="array" ref="M30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1" s="9" t="str" cm="1">
        <f t="array" ref="N3071">IF(IFERROR(VLOOKUP(VALUE(Table13[[#This Row],[County FIPS]]), VALUE([1]!Assignments_of_Authorization[#Data]), 1, FALSE), "N")&lt;&gt;"N", "Y", "N")</f>
        <v>N</v>
      </c>
      <c r="O3071" s="9" t="str" cm="1">
        <f t="array" ref="O30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1" s="9" t="str" cm="1">
        <f t="array" ref="P30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1" s="9" t="str" cm="1">
        <f t="array" ref="Q30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2" spans="2:17" x14ac:dyDescent="0.25">
      <c r="B3072" s="8" t="s">
        <v>5117</v>
      </c>
      <c r="C3072" t="s">
        <v>1890</v>
      </c>
      <c r="D3072" t="s">
        <v>1495</v>
      </c>
      <c r="E3072" t="s">
        <v>6</v>
      </c>
      <c r="F3072" s="4">
        <v>4558</v>
      </c>
      <c r="G3072" s="6" t="str" cm="1">
        <f t="array" ref="G3072">IFERROR(VLOOKUP(VALUE(Table13[[#This Row],[County FIPS]]), IFERROR(IF(VALUE([1]!New_Licenses[#Data])=0, "Pending", VALUE([1]!New_Licenses[#Data])), [1]!New_Licenses[#Data]), 8, FALSE), "N/A")</f>
        <v>N/A</v>
      </c>
      <c r="H3072" s="9" t="str">
        <f>IF(AND(Table13[[#This Row],[Call Sign]]&lt;&gt;"N/A", Table13[[#This Row],[Call Sign]]&lt;&gt;"Pending"), "Y", "N")</f>
        <v>N</v>
      </c>
      <c r="I3072" s="10" t="str" cm="1">
        <f t="array" ref="I30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2" s="6" t="str" cm="1">
        <f t="array" ref="J3072">IF(IFERROR(VLOOKUP(VALUE(Table13[[#This Row],[County FIPS]]), IFERROR(IF(VALUE([1]!New_Leases[#Data])=0, "Pending", VALUE([1]!New_Leases[#Data])), [1]!New_Leases[#Data]), 13, FALSE), "N")="Active", "Y", "N")</f>
        <v>N</v>
      </c>
      <c r="K3072" s="9" t="str" cm="1">
        <f t="array" ref="K30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2" s="9" t="str" cm="1">
        <f t="array" ref="L30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2" s="11" t="str" cm="1">
        <f t="array" ref="M30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2" s="9" t="str" cm="1">
        <f t="array" ref="N3072">IF(IFERROR(VLOOKUP(VALUE(Table13[[#This Row],[County FIPS]]), VALUE([1]!Assignments_of_Authorization[#Data]), 1, FALSE), "N")&lt;&gt;"N", "Y", "N")</f>
        <v>N</v>
      </c>
      <c r="O3072" s="9" t="str" cm="1">
        <f t="array" ref="O30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2" s="9" t="str" cm="1">
        <f t="array" ref="P30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2" s="9" t="str" cm="1">
        <f t="array" ref="Q30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3" spans="2:17" x14ac:dyDescent="0.25">
      <c r="B3073" s="8" t="s">
        <v>5118</v>
      </c>
      <c r="C3073" t="s">
        <v>1890</v>
      </c>
      <c r="D3073" t="s">
        <v>1898</v>
      </c>
      <c r="E3073" t="s">
        <v>8</v>
      </c>
      <c r="F3073" s="4">
        <v>104154</v>
      </c>
      <c r="G3073" s="6" t="str" cm="1">
        <f t="array" ref="G3073">IFERROR(VLOOKUP(VALUE(Table13[[#This Row],[County FIPS]]), IFERROR(IF(VALUE([1]!New_Licenses[#Data])=0, "Pending", VALUE([1]!New_Licenses[#Data])), [1]!New_Licenses[#Data]), 8, FALSE), "N/A")</f>
        <v>N/A</v>
      </c>
      <c r="H3073" s="9" t="str">
        <f>IF(AND(Table13[[#This Row],[Call Sign]]&lt;&gt;"N/A", Table13[[#This Row],[Call Sign]]&lt;&gt;"Pending"), "Y", "N")</f>
        <v>N</v>
      </c>
      <c r="I3073" s="10" t="str" cm="1">
        <f t="array" ref="I30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3" s="6" t="str" cm="1">
        <f t="array" ref="J3073">IF(IFERROR(VLOOKUP(VALUE(Table13[[#This Row],[County FIPS]]), IFERROR(IF(VALUE([1]!New_Leases[#Data])=0, "Pending", VALUE([1]!New_Leases[#Data])), [1]!New_Leases[#Data]), 13, FALSE), "N")="Active", "Y", "N")</f>
        <v>N</v>
      </c>
      <c r="K3073" s="9" t="str" cm="1">
        <f t="array" ref="K30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3" s="9" t="str" cm="1">
        <f t="array" ref="L30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3" s="11" t="str" cm="1">
        <f t="array" ref="M30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3" s="9" t="str" cm="1">
        <f t="array" ref="N3073">IF(IFERROR(VLOOKUP(VALUE(Table13[[#This Row],[County FIPS]]), VALUE([1]!Assignments_of_Authorization[#Data]), 1, FALSE), "N")&lt;&gt;"N", "Y", "N")</f>
        <v>N</v>
      </c>
      <c r="O3073" s="9" t="str" cm="1">
        <f t="array" ref="O30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3" s="9" t="str" cm="1">
        <f t="array" ref="P30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3" s="9" t="str" cm="1">
        <f t="array" ref="Q30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4" spans="2:17" x14ac:dyDescent="0.25">
      <c r="B3074" s="8" t="s">
        <v>5119</v>
      </c>
      <c r="C3074" t="s">
        <v>1890</v>
      </c>
      <c r="D3074" t="s">
        <v>1458</v>
      </c>
      <c r="E3074" t="s">
        <v>6</v>
      </c>
      <c r="F3074" s="4">
        <v>9179</v>
      </c>
      <c r="G3074" s="6" t="str" cm="1">
        <f t="array" ref="G3074">IFERROR(VLOOKUP(VALUE(Table13[[#This Row],[County FIPS]]), IFERROR(IF(VALUE([1]!New_Licenses[#Data])=0, "Pending", VALUE([1]!New_Licenses[#Data])), [1]!New_Licenses[#Data]), 8, FALSE), "N/A")</f>
        <v>N/A</v>
      </c>
      <c r="H3074" s="9" t="str">
        <f>IF(AND(Table13[[#This Row],[Call Sign]]&lt;&gt;"N/A", Table13[[#This Row],[Call Sign]]&lt;&gt;"Pending"), "Y", "N")</f>
        <v>N</v>
      </c>
      <c r="I3074" s="10" t="str" cm="1">
        <f t="array" ref="I30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4" s="6" t="str" cm="1">
        <f t="array" ref="J3074">IF(IFERROR(VLOOKUP(VALUE(Table13[[#This Row],[County FIPS]]), IFERROR(IF(VALUE([1]!New_Leases[#Data])=0, "Pending", VALUE([1]!New_Leases[#Data])), [1]!New_Leases[#Data]), 13, FALSE), "N")="Active", "Y", "N")</f>
        <v>N</v>
      </c>
      <c r="K3074" s="9" t="str" cm="1">
        <f t="array" ref="K30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4" s="9" t="str" cm="1">
        <f t="array" ref="L30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4" s="11" t="str" cm="1">
        <f t="array" ref="M30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4" s="9" t="str" cm="1">
        <f t="array" ref="N3074">IF(IFERROR(VLOOKUP(VALUE(Table13[[#This Row],[County FIPS]]), VALUE([1]!Assignments_of_Authorization[#Data]), 1, FALSE), "N")&lt;&gt;"N", "Y", "N")</f>
        <v>N</v>
      </c>
      <c r="O3074" s="9" t="str" cm="1">
        <f t="array" ref="O30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4" s="9" t="str" cm="1">
        <f t="array" ref="P30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4" s="9" t="str" cm="1">
        <f t="array" ref="Q30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5" spans="2:17" x14ac:dyDescent="0.25">
      <c r="B3075" s="8" t="s">
        <v>5120</v>
      </c>
      <c r="C3075" t="s">
        <v>1890</v>
      </c>
      <c r="D3075" t="s">
        <v>145</v>
      </c>
      <c r="E3075" t="s">
        <v>6</v>
      </c>
      <c r="F3075" s="4">
        <v>51938</v>
      </c>
      <c r="G3075" s="6" t="str" cm="1">
        <f t="array" ref="G3075">IFERROR(VLOOKUP(VALUE(Table13[[#This Row],[County FIPS]]), IFERROR(IF(VALUE([1]!New_Licenses[#Data])=0, "Pending", VALUE([1]!New_Licenses[#Data])), [1]!New_Licenses[#Data]), 8, FALSE), "N/A")</f>
        <v>N/A</v>
      </c>
      <c r="H3075" s="9" t="str">
        <f>IF(AND(Table13[[#This Row],[Call Sign]]&lt;&gt;"N/A", Table13[[#This Row],[Call Sign]]&lt;&gt;"Pending"), "Y", "N")</f>
        <v>N</v>
      </c>
      <c r="I3075" s="10" t="str" cm="1">
        <f t="array" ref="I30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5" s="6" t="str" cm="1">
        <f t="array" ref="J3075">IF(IFERROR(VLOOKUP(VALUE(Table13[[#This Row],[County FIPS]]), IFERROR(IF(VALUE([1]!New_Leases[#Data])=0, "Pending", VALUE([1]!New_Leases[#Data])), [1]!New_Leases[#Data]), 13, FALSE), "N")="Active", "Y", "N")</f>
        <v>N</v>
      </c>
      <c r="K3075" s="9" t="str" cm="1">
        <f t="array" ref="K30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5" s="9" t="str" cm="1">
        <f t="array" ref="L30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5" s="11" t="str" cm="1">
        <f t="array" ref="M30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5" s="9" t="str" cm="1">
        <f t="array" ref="N3075">IF(IFERROR(VLOOKUP(VALUE(Table13[[#This Row],[County FIPS]]), VALUE([1]!Assignments_of_Authorization[#Data]), 1, FALSE), "N")&lt;&gt;"N", "Y", "N")</f>
        <v>N</v>
      </c>
      <c r="O3075" s="9" t="str" cm="1">
        <f t="array" ref="O30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5" s="9" t="str" cm="1">
        <f t="array" ref="P30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5" s="9" t="str" cm="1">
        <f t="array" ref="Q30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6" spans="2:17" x14ac:dyDescent="0.25">
      <c r="B3076" s="8" t="s">
        <v>5121</v>
      </c>
      <c r="C3076" t="s">
        <v>1890</v>
      </c>
      <c r="D3076" t="s">
        <v>742</v>
      </c>
      <c r="E3076" t="s">
        <v>6</v>
      </c>
      <c r="F3076" s="4">
        <v>37093</v>
      </c>
      <c r="G3076" s="6" t="str" cm="1">
        <f t="array" ref="G3076">IFERROR(VLOOKUP(VALUE(Table13[[#This Row],[County FIPS]]), IFERROR(IF(VALUE([1]!New_Licenses[#Data])=0, "Pending", VALUE([1]!New_Licenses[#Data])), [1]!New_Licenses[#Data]), 8, FALSE), "N/A")</f>
        <v>N/A</v>
      </c>
      <c r="H3076" s="9" t="str">
        <f>IF(AND(Table13[[#This Row],[Call Sign]]&lt;&gt;"N/A", Table13[[#This Row],[Call Sign]]&lt;&gt;"Pending"), "Y", "N")</f>
        <v>N</v>
      </c>
      <c r="I3076" s="10" t="str" cm="1">
        <f t="array" ref="I30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6" s="6" t="str" cm="1">
        <f t="array" ref="J3076">IF(IFERROR(VLOOKUP(VALUE(Table13[[#This Row],[County FIPS]]), IFERROR(IF(VALUE([1]!New_Leases[#Data])=0, "Pending", VALUE([1]!New_Leases[#Data])), [1]!New_Leases[#Data]), 13, FALSE), "N")="Active", "Y", "N")</f>
        <v>N</v>
      </c>
      <c r="K3076" s="9" t="str" cm="1">
        <f t="array" ref="K30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6" s="9" t="str" cm="1">
        <f t="array" ref="L30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6" s="11" t="str" cm="1">
        <f t="array" ref="M30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6" s="9" t="str" cm="1">
        <f t="array" ref="N3076">IF(IFERROR(VLOOKUP(VALUE(Table13[[#This Row],[County FIPS]]), VALUE([1]!Assignments_of_Authorization[#Data]), 1, FALSE), "N")&lt;&gt;"N", "Y", "N")</f>
        <v>N</v>
      </c>
      <c r="O3076" s="9" t="str" cm="1">
        <f t="array" ref="O30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6" s="9" t="str" cm="1">
        <f t="array" ref="P30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6" s="9" t="str" cm="1">
        <f t="array" ref="Q30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7" spans="2:17" x14ac:dyDescent="0.25">
      <c r="B3077" s="8" t="s">
        <v>5122</v>
      </c>
      <c r="C3077" t="s">
        <v>1890</v>
      </c>
      <c r="D3077" t="s">
        <v>1899</v>
      </c>
      <c r="E3077" t="s">
        <v>6</v>
      </c>
      <c r="F3077" s="4">
        <v>19018</v>
      </c>
      <c r="G3077" s="6" t="str" cm="1">
        <f t="array" ref="G3077">IFERROR(VLOOKUP(VALUE(Table13[[#This Row],[County FIPS]]), IFERROR(IF(VALUE([1]!New_Licenses[#Data])=0, "Pending", VALUE([1]!New_Licenses[#Data])), [1]!New_Licenses[#Data]), 8, FALSE), "N/A")</f>
        <v>N/A</v>
      </c>
      <c r="H3077" s="9" t="str">
        <f>IF(AND(Table13[[#This Row],[Call Sign]]&lt;&gt;"N/A", Table13[[#This Row],[Call Sign]]&lt;&gt;"Pending"), "Y", "N")</f>
        <v>N</v>
      </c>
      <c r="I3077" s="10" t="str" cm="1">
        <f t="array" ref="I30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7" s="6" t="str" cm="1">
        <f t="array" ref="J3077">IF(IFERROR(VLOOKUP(VALUE(Table13[[#This Row],[County FIPS]]), IFERROR(IF(VALUE([1]!New_Leases[#Data])=0, "Pending", VALUE([1]!New_Leases[#Data])), [1]!New_Leases[#Data]), 13, FALSE), "N")="Active", "Y", "N")</f>
        <v>N</v>
      </c>
      <c r="K3077" s="9" t="str" cm="1">
        <f t="array" ref="K30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7" s="9" t="str" cm="1">
        <f t="array" ref="L30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7" s="11" t="str" cm="1">
        <f t="array" ref="M30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7" s="9" t="str" cm="1">
        <f t="array" ref="N3077">IF(IFERROR(VLOOKUP(VALUE(Table13[[#This Row],[County FIPS]]), VALUE([1]!Assignments_of_Authorization[#Data]), 1, FALSE), "N")&lt;&gt;"N", "Y", "N")</f>
        <v>N</v>
      </c>
      <c r="O3077" s="9" t="str" cm="1">
        <f t="array" ref="O30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7" s="9" t="str" cm="1">
        <f t="array" ref="P30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7" s="9" t="str" cm="1">
        <f t="array" ref="Q30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8" spans="2:17" x14ac:dyDescent="0.25">
      <c r="B3078" s="8" t="s">
        <v>5123</v>
      </c>
      <c r="C3078" t="s">
        <v>1890</v>
      </c>
      <c r="D3078" t="s">
        <v>623</v>
      </c>
      <c r="E3078" t="s">
        <v>6</v>
      </c>
      <c r="F3078" s="4">
        <v>23709</v>
      </c>
      <c r="G3078" s="6" t="str" cm="1">
        <f t="array" ref="G3078">IFERROR(VLOOKUP(VALUE(Table13[[#This Row],[County FIPS]]), IFERROR(IF(VALUE([1]!New_Licenses[#Data])=0, "Pending", VALUE([1]!New_Licenses[#Data])), [1]!New_Licenses[#Data]), 8, FALSE), "N/A")</f>
        <v>N/A</v>
      </c>
      <c r="H3078" s="9" t="str">
        <f>IF(AND(Table13[[#This Row],[Call Sign]]&lt;&gt;"N/A", Table13[[#This Row],[Call Sign]]&lt;&gt;"Pending"), "Y", "N")</f>
        <v>N</v>
      </c>
      <c r="I3078" s="10" t="str" cm="1">
        <f t="array" ref="I30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8" s="6" t="str" cm="1">
        <f t="array" ref="J3078">IF(IFERROR(VLOOKUP(VALUE(Table13[[#This Row],[County FIPS]]), IFERROR(IF(VALUE([1]!New_Leases[#Data])=0, "Pending", VALUE([1]!New_Leases[#Data])), [1]!New_Leases[#Data]), 13, FALSE), "N")="Active", "Y", "N")</f>
        <v>N</v>
      </c>
      <c r="K3078" s="9" t="str" cm="1">
        <f t="array" ref="K30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8" s="9" t="str" cm="1">
        <f t="array" ref="L30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8" s="11" t="str" cm="1">
        <f t="array" ref="M30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8" s="9" t="str" cm="1">
        <f t="array" ref="N3078">IF(IFERROR(VLOOKUP(VALUE(Table13[[#This Row],[County FIPS]]), VALUE([1]!Assignments_of_Authorization[#Data]), 1, FALSE), "N")&lt;&gt;"N", "Y", "N")</f>
        <v>N</v>
      </c>
      <c r="O3078" s="9" t="str" cm="1">
        <f t="array" ref="O30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8" s="9" t="str" cm="1">
        <f t="array" ref="P30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8" s="9" t="str" cm="1">
        <f t="array" ref="Q30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79" spans="2:17" x14ac:dyDescent="0.25">
      <c r="B3079" s="8" t="s">
        <v>5124</v>
      </c>
      <c r="C3079" t="s">
        <v>1890</v>
      </c>
      <c r="D3079" t="s">
        <v>906</v>
      </c>
      <c r="E3079" t="s">
        <v>6</v>
      </c>
      <c r="F3079" s="4">
        <v>6137</v>
      </c>
      <c r="G3079" s="6" t="str" cm="1">
        <f t="array" ref="G3079">IFERROR(VLOOKUP(VALUE(Table13[[#This Row],[County FIPS]]), IFERROR(IF(VALUE([1]!New_Licenses[#Data])=0, "Pending", VALUE([1]!New_Licenses[#Data])), [1]!New_Licenses[#Data]), 8, FALSE), "N/A")</f>
        <v>N/A</v>
      </c>
      <c r="H3079" s="9" t="str">
        <f>IF(AND(Table13[[#This Row],[Call Sign]]&lt;&gt;"N/A", Table13[[#This Row],[Call Sign]]&lt;&gt;"Pending"), "Y", "N")</f>
        <v>N</v>
      </c>
      <c r="I3079" s="10" t="str" cm="1">
        <f t="array" ref="I30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79" s="6" t="str" cm="1">
        <f t="array" ref="J3079">IF(IFERROR(VLOOKUP(VALUE(Table13[[#This Row],[County FIPS]]), IFERROR(IF(VALUE([1]!New_Leases[#Data])=0, "Pending", VALUE([1]!New_Leases[#Data])), [1]!New_Leases[#Data]), 13, FALSE), "N")="Active", "Y", "N")</f>
        <v>N</v>
      </c>
      <c r="K3079" s="9" t="str" cm="1">
        <f t="array" ref="K30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79" s="9" t="str" cm="1">
        <f t="array" ref="L30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79" s="11" t="str" cm="1">
        <f t="array" ref="M30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79" s="9" t="str" cm="1">
        <f t="array" ref="N3079">IF(IFERROR(VLOOKUP(VALUE(Table13[[#This Row],[County FIPS]]), VALUE([1]!Assignments_of_Authorization[#Data]), 1, FALSE), "N")&lt;&gt;"N", "Y", "N")</f>
        <v>N</v>
      </c>
      <c r="O3079" s="9" t="str" cm="1">
        <f t="array" ref="O30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79" s="9" t="str" cm="1">
        <f t="array" ref="P30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79" s="9" t="str" cm="1">
        <f t="array" ref="Q30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0" spans="2:17" x14ac:dyDescent="0.25">
      <c r="B3080" s="8" t="s">
        <v>5125</v>
      </c>
      <c r="C3080" t="s">
        <v>1890</v>
      </c>
      <c r="D3080" t="s">
        <v>42</v>
      </c>
      <c r="E3080" t="s">
        <v>6</v>
      </c>
      <c r="F3080" s="4">
        <v>21145</v>
      </c>
      <c r="G3080" s="6" t="str" cm="1">
        <f t="array" ref="G3080">IFERROR(VLOOKUP(VALUE(Table13[[#This Row],[County FIPS]]), IFERROR(IF(VALUE([1]!New_Licenses[#Data])=0, "Pending", VALUE([1]!New_Licenses[#Data])), [1]!New_Licenses[#Data]), 8, FALSE), "N/A")</f>
        <v>N/A</v>
      </c>
      <c r="H3080" s="9" t="str">
        <f>IF(AND(Table13[[#This Row],[Call Sign]]&lt;&gt;"N/A", Table13[[#This Row],[Call Sign]]&lt;&gt;"Pending"), "Y", "N")</f>
        <v>N</v>
      </c>
      <c r="I3080" s="10" t="str" cm="1">
        <f t="array" ref="I30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0" s="6" t="str" cm="1">
        <f t="array" ref="J3080">IF(IFERROR(VLOOKUP(VALUE(Table13[[#This Row],[County FIPS]]), IFERROR(IF(VALUE([1]!New_Leases[#Data])=0, "Pending", VALUE([1]!New_Leases[#Data])), [1]!New_Leases[#Data]), 13, FALSE), "N")="Active", "Y", "N")</f>
        <v>N</v>
      </c>
      <c r="K3080" s="9" t="str" cm="1">
        <f t="array" ref="K30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0" s="9" t="str" cm="1">
        <f t="array" ref="L30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0" s="11" t="str" cm="1">
        <f t="array" ref="M30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0" s="9" t="str" cm="1">
        <f t="array" ref="N3080">IF(IFERROR(VLOOKUP(VALUE(Table13[[#This Row],[County FIPS]]), VALUE([1]!Assignments_of_Authorization[#Data]), 1, FALSE), "N")&lt;&gt;"N", "Y", "N")</f>
        <v>N</v>
      </c>
      <c r="O3080" s="9" t="str" cm="1">
        <f t="array" ref="O30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0" s="9" t="str" cm="1">
        <f t="array" ref="P30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0" s="9" t="str" cm="1">
        <f t="array" ref="Q30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1" spans="2:17" x14ac:dyDescent="0.25">
      <c r="B3081" s="8" t="s">
        <v>5126</v>
      </c>
      <c r="C3081" t="s">
        <v>1890</v>
      </c>
      <c r="D3081" t="s">
        <v>43</v>
      </c>
      <c r="E3081" t="s">
        <v>8</v>
      </c>
      <c r="F3081" s="4">
        <v>84900</v>
      </c>
      <c r="G3081" s="6" t="str" cm="1">
        <f t="array" ref="G3081">IFERROR(VLOOKUP(VALUE(Table13[[#This Row],[County FIPS]]), IFERROR(IF(VALUE([1]!New_Licenses[#Data])=0, "Pending", VALUE([1]!New_Licenses[#Data])), [1]!New_Licenses[#Data]), 8, FALSE), "N/A")</f>
        <v>N/A</v>
      </c>
      <c r="H3081" s="9" t="str">
        <f>IF(AND(Table13[[#This Row],[Call Sign]]&lt;&gt;"N/A", Table13[[#This Row],[Call Sign]]&lt;&gt;"Pending"), "Y", "N")</f>
        <v>N</v>
      </c>
      <c r="I3081" s="10" t="str" cm="1">
        <f t="array" ref="I30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1" s="6" t="str" cm="1">
        <f t="array" ref="J3081">IF(IFERROR(VLOOKUP(VALUE(Table13[[#This Row],[County FIPS]]), IFERROR(IF(VALUE([1]!New_Leases[#Data])=0, "Pending", VALUE([1]!New_Leases[#Data])), [1]!New_Leases[#Data]), 13, FALSE), "N")="Active", "Y", "N")</f>
        <v>N</v>
      </c>
      <c r="K3081" s="9" t="str" cm="1">
        <f t="array" ref="K30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1" s="9" t="str" cm="1">
        <f t="array" ref="L30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1" s="11" t="str" cm="1">
        <f t="array" ref="M30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1" s="9" t="str" cm="1">
        <f t="array" ref="N3081">IF(IFERROR(VLOOKUP(VALUE(Table13[[#This Row],[County FIPS]]), VALUE([1]!Assignments_of_Authorization[#Data]), 1, FALSE), "N")&lt;&gt;"N", "Y", "N")</f>
        <v>N</v>
      </c>
      <c r="O3081" s="9" t="str" cm="1">
        <f t="array" ref="O30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1" s="9" t="str" cm="1">
        <f t="array" ref="P30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1" s="9" t="str" cm="1">
        <f t="array" ref="Q30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2" spans="2:17" x14ac:dyDescent="0.25">
      <c r="B3082" s="8" t="s">
        <v>5127</v>
      </c>
      <c r="C3082" t="s">
        <v>1890</v>
      </c>
      <c r="D3082" t="s">
        <v>1900</v>
      </c>
      <c r="E3082" t="s">
        <v>6</v>
      </c>
      <c r="F3082" s="4">
        <v>26718</v>
      </c>
      <c r="G3082" s="6" t="str" cm="1">
        <f t="array" ref="G3082">IFERROR(VLOOKUP(VALUE(Table13[[#This Row],[County FIPS]]), IFERROR(IF(VALUE([1]!New_Licenses[#Data])=0, "Pending", VALUE([1]!New_Licenses[#Data])), [1]!New_Licenses[#Data]), 8, FALSE), "N/A")</f>
        <v>N/A</v>
      </c>
      <c r="H3082" s="9" t="str">
        <f>IF(AND(Table13[[#This Row],[Call Sign]]&lt;&gt;"N/A", Table13[[#This Row],[Call Sign]]&lt;&gt;"Pending"), "Y", "N")</f>
        <v>N</v>
      </c>
      <c r="I3082" s="10" t="str" cm="1">
        <f t="array" ref="I30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2" s="6" t="str" cm="1">
        <f t="array" ref="J3082">IF(IFERROR(VLOOKUP(VALUE(Table13[[#This Row],[County FIPS]]), IFERROR(IF(VALUE([1]!New_Leases[#Data])=0, "Pending", VALUE([1]!New_Leases[#Data])), [1]!New_Leases[#Data]), 13, FALSE), "N")="Active", "Y", "N")</f>
        <v>N</v>
      </c>
      <c r="K3082" s="9" t="str" cm="1">
        <f t="array" ref="K30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2" s="9" t="str" cm="1">
        <f t="array" ref="L30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2" s="11" t="str" cm="1">
        <f t="array" ref="M30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2" s="9" t="str" cm="1">
        <f t="array" ref="N3082">IF(IFERROR(VLOOKUP(VALUE(Table13[[#This Row],[County FIPS]]), VALUE([1]!Assignments_of_Authorization[#Data]), 1, FALSE), "N")&lt;&gt;"N", "Y", "N")</f>
        <v>N</v>
      </c>
      <c r="O3082" s="9" t="str" cm="1">
        <f t="array" ref="O30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2" s="9" t="str" cm="1">
        <f t="array" ref="P30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2" s="9" t="str" cm="1">
        <f t="array" ref="Q30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3" spans="2:17" x14ac:dyDescent="0.25">
      <c r="B3083" s="8" t="s">
        <v>5128</v>
      </c>
      <c r="C3083" t="s">
        <v>1890</v>
      </c>
      <c r="D3083" t="s">
        <v>1901</v>
      </c>
      <c r="E3083" t="s">
        <v>8</v>
      </c>
      <c r="F3083" s="4">
        <v>169151</v>
      </c>
      <c r="G3083" s="6" t="str" cm="1">
        <f t="array" ref="G3083">IFERROR(VLOOKUP(VALUE(Table13[[#This Row],[County FIPS]]), IFERROR(IF(VALUE([1]!New_Licenses[#Data])=0, "Pending", VALUE([1]!New_Licenses[#Data])), [1]!New_Licenses[#Data]), 8, FALSE), "N/A")</f>
        <v>N/A</v>
      </c>
      <c r="H3083" s="9" t="str">
        <f>IF(AND(Table13[[#This Row],[Call Sign]]&lt;&gt;"N/A", Table13[[#This Row],[Call Sign]]&lt;&gt;"Pending"), "Y", "N")</f>
        <v>N</v>
      </c>
      <c r="I3083" s="10" t="str" cm="1">
        <f t="array" ref="I30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3" s="6" t="str" cm="1">
        <f t="array" ref="J3083">IF(IFERROR(VLOOKUP(VALUE(Table13[[#This Row],[County FIPS]]), IFERROR(IF(VALUE([1]!New_Leases[#Data])=0, "Pending", VALUE([1]!New_Leases[#Data])), [1]!New_Leases[#Data]), 13, FALSE), "N")="Active", "Y", "N")</f>
        <v>N</v>
      </c>
      <c r="K3083" s="9" t="str" cm="1">
        <f t="array" ref="K30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3" s="9" t="str" cm="1">
        <f t="array" ref="L30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3" s="11" t="str" cm="1">
        <f t="array" ref="M30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3" s="9" t="str" cm="1">
        <f t="array" ref="N3083">IF(IFERROR(VLOOKUP(VALUE(Table13[[#This Row],[County FIPS]]), VALUE([1]!Assignments_of_Authorization[#Data]), 1, FALSE), "N")&lt;&gt;"N", "Y", "N")</f>
        <v>N</v>
      </c>
      <c r="O3083" s="9" t="str" cm="1">
        <f t="array" ref="O30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3" s="9" t="str" cm="1">
        <f t="array" ref="P30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3" s="9" t="str" cm="1">
        <f t="array" ref="Q30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4" spans="2:17" x14ac:dyDescent="0.25">
      <c r="B3084" s="8" t="s">
        <v>5129</v>
      </c>
      <c r="C3084" t="s">
        <v>1890</v>
      </c>
      <c r="D3084" t="s">
        <v>1902</v>
      </c>
      <c r="E3084" t="s">
        <v>6</v>
      </c>
      <c r="F3084" s="4">
        <v>20563</v>
      </c>
      <c r="G3084" s="6" t="str" cm="1">
        <f t="array" ref="G3084">IFERROR(VLOOKUP(VALUE(Table13[[#This Row],[County FIPS]]), IFERROR(IF(VALUE([1]!New_Licenses[#Data])=0, "Pending", VALUE([1]!New_Licenses[#Data])), [1]!New_Licenses[#Data]), 8, FALSE), "N/A")</f>
        <v>N/A</v>
      </c>
      <c r="H3084" s="9" t="str">
        <f>IF(AND(Table13[[#This Row],[Call Sign]]&lt;&gt;"N/A", Table13[[#This Row],[Call Sign]]&lt;&gt;"Pending"), "Y", "N")</f>
        <v>N</v>
      </c>
      <c r="I3084" s="10" t="str" cm="1">
        <f t="array" ref="I30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4" s="6" t="str" cm="1">
        <f t="array" ref="J3084">IF(IFERROR(VLOOKUP(VALUE(Table13[[#This Row],[County FIPS]]), IFERROR(IF(VALUE([1]!New_Leases[#Data])=0, "Pending", VALUE([1]!New_Leases[#Data])), [1]!New_Leases[#Data]), 13, FALSE), "N")="Active", "Y", "N")</f>
        <v>N</v>
      </c>
      <c r="K3084" s="9" t="str" cm="1">
        <f t="array" ref="K30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4" s="9" t="str" cm="1">
        <f t="array" ref="L30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4" s="11" t="str" cm="1">
        <f t="array" ref="M30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4" s="9" t="str" cm="1">
        <f t="array" ref="N3084">IF(IFERROR(VLOOKUP(VALUE(Table13[[#This Row],[County FIPS]]), VALUE([1]!Assignments_of_Authorization[#Data]), 1, FALSE), "N")&lt;&gt;"N", "Y", "N")</f>
        <v>N</v>
      </c>
      <c r="O3084" s="9" t="str" cm="1">
        <f t="array" ref="O30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4" s="9" t="str" cm="1">
        <f t="array" ref="P30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4" s="9" t="str" cm="1">
        <f t="array" ref="Q30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5" spans="2:17" x14ac:dyDescent="0.25">
      <c r="B3085" s="8" t="s">
        <v>5130</v>
      </c>
      <c r="C3085" t="s">
        <v>1890</v>
      </c>
      <c r="D3085" t="s">
        <v>1903</v>
      </c>
      <c r="E3085" t="s">
        <v>8</v>
      </c>
      <c r="F3085" s="4">
        <v>120784</v>
      </c>
      <c r="G3085" s="6" t="str" cm="1">
        <f t="array" ref="G3085">IFERROR(VLOOKUP(VALUE(Table13[[#This Row],[County FIPS]]), IFERROR(IF(VALUE([1]!New_Licenses[#Data])=0, "Pending", VALUE([1]!New_Licenses[#Data])), [1]!New_Licenses[#Data]), 8, FALSE), "N/A")</f>
        <v>N/A</v>
      </c>
      <c r="H3085" s="9" t="str">
        <f>IF(AND(Table13[[#This Row],[Call Sign]]&lt;&gt;"N/A", Table13[[#This Row],[Call Sign]]&lt;&gt;"Pending"), "Y", "N")</f>
        <v>N</v>
      </c>
      <c r="I3085" s="10" t="str" cm="1">
        <f t="array" ref="I30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5" s="6" t="str" cm="1">
        <f t="array" ref="J3085">IF(IFERROR(VLOOKUP(VALUE(Table13[[#This Row],[County FIPS]]), IFERROR(IF(VALUE([1]!New_Leases[#Data])=0, "Pending", VALUE([1]!New_Leases[#Data])), [1]!New_Leases[#Data]), 13, FALSE), "N")="Active", "Y", "N")</f>
        <v>N</v>
      </c>
      <c r="K3085" s="9" t="str" cm="1">
        <f t="array" ref="K30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5" s="9" t="str" cm="1">
        <f t="array" ref="L30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5" s="11" t="str" cm="1">
        <f t="array" ref="M30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5" s="9" t="str" cm="1">
        <f t="array" ref="N3085">IF(IFERROR(VLOOKUP(VALUE(Table13[[#This Row],[County FIPS]]), VALUE([1]!Assignments_of_Authorization[#Data]), 1, FALSE), "N")&lt;&gt;"N", "Y", "N")</f>
        <v>N</v>
      </c>
      <c r="O3085" s="9" t="str" cm="1">
        <f t="array" ref="O30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5" s="9" t="str" cm="1">
        <f t="array" ref="P30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5" s="9" t="str" cm="1">
        <f t="array" ref="Q30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6" spans="2:17" x14ac:dyDescent="0.25">
      <c r="B3086" s="8" t="s">
        <v>5131</v>
      </c>
      <c r="C3086" t="s">
        <v>1890</v>
      </c>
      <c r="D3086" t="s">
        <v>152</v>
      </c>
      <c r="E3086" t="s">
        <v>6</v>
      </c>
      <c r="F3086" s="4">
        <v>16611</v>
      </c>
      <c r="G3086" s="6" t="str" cm="1">
        <f t="array" ref="G3086">IFERROR(VLOOKUP(VALUE(Table13[[#This Row],[County FIPS]]), IFERROR(IF(VALUE([1]!New_Licenses[#Data])=0, "Pending", VALUE([1]!New_Licenses[#Data])), [1]!New_Licenses[#Data]), 8, FALSE), "N/A")</f>
        <v>N/A</v>
      </c>
      <c r="H3086" s="9" t="str">
        <f>IF(AND(Table13[[#This Row],[Call Sign]]&lt;&gt;"N/A", Table13[[#This Row],[Call Sign]]&lt;&gt;"Pending"), "Y", "N")</f>
        <v>N</v>
      </c>
      <c r="I3086" s="10" t="str" cm="1">
        <f t="array" ref="I30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6" s="6" t="str" cm="1">
        <f t="array" ref="J3086">IF(IFERROR(VLOOKUP(VALUE(Table13[[#This Row],[County FIPS]]), IFERROR(IF(VALUE([1]!New_Leases[#Data])=0, "Pending", VALUE([1]!New_Leases[#Data])), [1]!New_Leases[#Data]), 13, FALSE), "N")="Active", "Y", "N")</f>
        <v>N</v>
      </c>
      <c r="K3086" s="9" t="str" cm="1">
        <f t="array" ref="K30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6" s="9" t="str" cm="1">
        <f t="array" ref="L30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6" s="11" t="str" cm="1">
        <f t="array" ref="M30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6" s="9" t="str" cm="1">
        <f t="array" ref="N3086">IF(IFERROR(VLOOKUP(VALUE(Table13[[#This Row],[County FIPS]]), VALUE([1]!Assignments_of_Authorization[#Data]), 1, FALSE), "N")&lt;&gt;"N", "Y", "N")</f>
        <v>N</v>
      </c>
      <c r="O3086" s="9" t="str" cm="1">
        <f t="array" ref="O30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6" s="9" t="str" cm="1">
        <f t="array" ref="P30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6" s="9" t="str" cm="1">
        <f t="array" ref="Q30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7" spans="2:17" x14ac:dyDescent="0.25">
      <c r="B3087" s="8" t="s">
        <v>5132</v>
      </c>
      <c r="C3087" t="s">
        <v>1890</v>
      </c>
      <c r="D3087" t="s">
        <v>1904</v>
      </c>
      <c r="E3087" t="s">
        <v>6</v>
      </c>
      <c r="F3087" s="4">
        <v>19491</v>
      </c>
      <c r="G3087" s="6" t="str" cm="1">
        <f t="array" ref="G3087">IFERROR(VLOOKUP(VALUE(Table13[[#This Row],[County FIPS]]), IFERROR(IF(VALUE([1]!New_Licenses[#Data])=0, "Pending", VALUE([1]!New_Licenses[#Data])), [1]!New_Licenses[#Data]), 8, FALSE), "N/A")</f>
        <v>N/A</v>
      </c>
      <c r="H3087" s="9" t="str">
        <f>IF(AND(Table13[[#This Row],[Call Sign]]&lt;&gt;"N/A", Table13[[#This Row],[Call Sign]]&lt;&gt;"Pending"), "Y", "N")</f>
        <v>N</v>
      </c>
      <c r="I3087" s="10" t="str" cm="1">
        <f t="array" ref="I30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7" s="6" t="str" cm="1">
        <f t="array" ref="J3087">IF(IFERROR(VLOOKUP(VALUE(Table13[[#This Row],[County FIPS]]), IFERROR(IF(VALUE([1]!New_Leases[#Data])=0, "Pending", VALUE([1]!New_Leases[#Data])), [1]!New_Leases[#Data]), 13, FALSE), "N")="Active", "Y", "N")</f>
        <v>N</v>
      </c>
      <c r="K3087" s="9" t="str" cm="1">
        <f t="array" ref="K30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7" s="9" t="str" cm="1">
        <f t="array" ref="L30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7" s="11" t="str" cm="1">
        <f t="array" ref="M30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7" s="9" t="str" cm="1">
        <f t="array" ref="N3087">IF(IFERROR(VLOOKUP(VALUE(Table13[[#This Row],[County FIPS]]), VALUE([1]!Assignments_of_Authorization[#Data]), 1, FALSE), "N")&lt;&gt;"N", "Y", "N")</f>
        <v>N</v>
      </c>
      <c r="O3087" s="9" t="str" cm="1">
        <f t="array" ref="O30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7" s="9" t="str" cm="1">
        <f t="array" ref="P30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7" s="9" t="str" cm="1">
        <f t="array" ref="Q30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8" spans="2:17" x14ac:dyDescent="0.25">
      <c r="B3088" s="8" t="s">
        <v>5133</v>
      </c>
      <c r="C3088" t="s">
        <v>1890</v>
      </c>
      <c r="D3088" t="s">
        <v>153</v>
      </c>
      <c r="E3088" t="s">
        <v>6</v>
      </c>
      <c r="F3088" s="4">
        <v>28415</v>
      </c>
      <c r="G3088" s="6" t="str" cm="1">
        <f t="array" ref="G3088">IFERROR(VLOOKUP(VALUE(Table13[[#This Row],[County FIPS]]), IFERROR(IF(VALUE([1]!New_Licenses[#Data])=0, "Pending", VALUE([1]!New_Licenses[#Data])), [1]!New_Licenses[#Data]), 8, FALSE), "N/A")</f>
        <v>N/A</v>
      </c>
      <c r="H3088" s="9" t="str">
        <f>IF(AND(Table13[[#This Row],[Call Sign]]&lt;&gt;"N/A", Table13[[#This Row],[Call Sign]]&lt;&gt;"Pending"), "Y", "N")</f>
        <v>N</v>
      </c>
      <c r="I3088" s="10" t="str" cm="1">
        <f t="array" ref="I30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8" s="6" t="str" cm="1">
        <f t="array" ref="J3088">IF(IFERROR(VLOOKUP(VALUE(Table13[[#This Row],[County FIPS]]), IFERROR(IF(VALUE([1]!New_Leases[#Data])=0, "Pending", VALUE([1]!New_Leases[#Data])), [1]!New_Leases[#Data]), 13, FALSE), "N")="Active", "Y", "N")</f>
        <v>N</v>
      </c>
      <c r="K3088" s="9" t="str" cm="1">
        <f t="array" ref="K30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8" s="9" t="str" cm="1">
        <f t="array" ref="L30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8" s="11" t="str" cm="1">
        <f t="array" ref="M30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8" s="9" t="str" cm="1">
        <f t="array" ref="N3088">IF(IFERROR(VLOOKUP(VALUE(Table13[[#This Row],[County FIPS]]), VALUE([1]!Assignments_of_Authorization[#Data]), 1, FALSE), "N")&lt;&gt;"N", "Y", "N")</f>
        <v>N</v>
      </c>
      <c r="O3088" s="9" t="str" cm="1">
        <f t="array" ref="O30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8" s="9" t="str" cm="1">
        <f t="array" ref="P30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8" s="9" t="str" cm="1">
        <f t="array" ref="Q30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89" spans="2:17" x14ac:dyDescent="0.25">
      <c r="B3089" s="8" t="s">
        <v>5134</v>
      </c>
      <c r="C3089" t="s">
        <v>1890</v>
      </c>
      <c r="D3089" t="s">
        <v>1905</v>
      </c>
      <c r="E3089" t="s">
        <v>8</v>
      </c>
      <c r="F3089" s="4">
        <v>81359</v>
      </c>
      <c r="G3089" s="6" t="str" cm="1">
        <f t="array" ref="G3089">IFERROR(VLOOKUP(VALUE(Table13[[#This Row],[County FIPS]]), IFERROR(IF(VALUE([1]!New_Licenses[#Data])=0, "Pending", VALUE([1]!New_Licenses[#Data])), [1]!New_Licenses[#Data]), 8, FALSE), "N/A")</f>
        <v>N/A</v>
      </c>
      <c r="H3089" s="9" t="str">
        <f>IF(AND(Table13[[#This Row],[Call Sign]]&lt;&gt;"N/A", Table13[[#This Row],[Call Sign]]&lt;&gt;"Pending"), "Y", "N")</f>
        <v>N</v>
      </c>
      <c r="I3089" s="10" t="str" cm="1">
        <f t="array" ref="I30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89" s="6" t="str" cm="1">
        <f t="array" ref="J3089">IF(IFERROR(VLOOKUP(VALUE(Table13[[#This Row],[County FIPS]]), IFERROR(IF(VALUE([1]!New_Leases[#Data])=0, "Pending", VALUE([1]!New_Leases[#Data])), [1]!New_Leases[#Data]), 13, FALSE), "N")="Active", "Y", "N")</f>
        <v>N</v>
      </c>
      <c r="K3089" s="9" t="str" cm="1">
        <f t="array" ref="K30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89" s="9" t="str" cm="1">
        <f t="array" ref="L30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89" s="11" t="str" cm="1">
        <f t="array" ref="M30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89" s="9" t="str" cm="1">
        <f t="array" ref="N3089">IF(IFERROR(VLOOKUP(VALUE(Table13[[#This Row],[County FIPS]]), VALUE([1]!Assignments_of_Authorization[#Data]), 1, FALSE), "N")&lt;&gt;"N", "Y", "N")</f>
        <v>N</v>
      </c>
      <c r="O3089" s="9" t="str" cm="1">
        <f t="array" ref="O30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89" s="9" t="str" cm="1">
        <f t="array" ref="P30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89" s="9" t="str" cm="1">
        <f t="array" ref="Q30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0" spans="2:17" x14ac:dyDescent="0.25">
      <c r="B3090" s="8" t="s">
        <v>5135</v>
      </c>
      <c r="C3090" t="s">
        <v>1890</v>
      </c>
      <c r="D3090" t="s">
        <v>1906</v>
      </c>
      <c r="E3090" t="s">
        <v>6</v>
      </c>
      <c r="F3090" s="4">
        <v>138013</v>
      </c>
      <c r="G3090" s="6" t="str" cm="1">
        <f t="array" ref="G3090">IFERROR(VLOOKUP(VALUE(Table13[[#This Row],[County FIPS]]), IFERROR(IF(VALUE([1]!New_Licenses[#Data])=0, "Pending", VALUE([1]!New_Licenses[#Data])), [1]!New_Licenses[#Data]), 8, FALSE), "N/A")</f>
        <v>N/A</v>
      </c>
      <c r="H3090" s="9" t="str">
        <f>IF(AND(Table13[[#This Row],[Call Sign]]&lt;&gt;"N/A", Table13[[#This Row],[Call Sign]]&lt;&gt;"Pending"), "Y", "N")</f>
        <v>N</v>
      </c>
      <c r="I3090" s="10" t="str" cm="1">
        <f t="array" ref="I30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0" s="6" t="str" cm="1">
        <f t="array" ref="J3090">IF(IFERROR(VLOOKUP(VALUE(Table13[[#This Row],[County FIPS]]), IFERROR(IF(VALUE([1]!New_Leases[#Data])=0, "Pending", VALUE([1]!New_Leases[#Data])), [1]!New_Leases[#Data]), 13, FALSE), "N")="Active", "Y", "N")</f>
        <v>N</v>
      </c>
      <c r="K3090" s="9" t="str" cm="1">
        <f t="array" ref="K30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0" s="9" t="str" cm="1">
        <f t="array" ref="L30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0" s="11" t="str" cm="1">
        <f t="array" ref="M30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0" s="9" t="str" cm="1">
        <f t="array" ref="N3090">IF(IFERROR(VLOOKUP(VALUE(Table13[[#This Row],[County FIPS]]), VALUE([1]!Assignments_of_Authorization[#Data]), 1, FALSE), "N")&lt;&gt;"N", "Y", "N")</f>
        <v>N</v>
      </c>
      <c r="O3090" s="9" t="str" cm="1">
        <f t="array" ref="O30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0" s="9" t="str" cm="1">
        <f t="array" ref="P30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0" s="9" t="str" cm="1">
        <f t="array" ref="Q30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1" spans="2:17" x14ac:dyDescent="0.25">
      <c r="B3091" s="8" t="s">
        <v>5136</v>
      </c>
      <c r="C3091" t="s">
        <v>1890</v>
      </c>
      <c r="D3091" t="s">
        <v>1907</v>
      </c>
      <c r="E3091" t="s">
        <v>6</v>
      </c>
      <c r="F3091" s="4">
        <v>41872</v>
      </c>
      <c r="G3091" s="6" t="str" cm="1">
        <f t="array" ref="G3091">IFERROR(VLOOKUP(VALUE(Table13[[#This Row],[County FIPS]]), IFERROR(IF(VALUE([1]!New_Licenses[#Data])=0, "Pending", VALUE([1]!New_Licenses[#Data])), [1]!New_Licenses[#Data]), 8, FALSE), "N/A")</f>
        <v>N/A</v>
      </c>
      <c r="H3091" s="9" t="str">
        <f>IF(AND(Table13[[#This Row],[Call Sign]]&lt;&gt;"N/A", Table13[[#This Row],[Call Sign]]&lt;&gt;"Pending"), "Y", "N")</f>
        <v>N</v>
      </c>
      <c r="I3091" s="10" t="str" cm="1">
        <f t="array" ref="I30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1" s="6" t="str" cm="1">
        <f t="array" ref="J3091">IF(IFERROR(VLOOKUP(VALUE(Table13[[#This Row],[County FIPS]]), IFERROR(IF(VALUE([1]!New_Leases[#Data])=0, "Pending", VALUE([1]!New_Leases[#Data])), [1]!New_Leases[#Data]), 13, FALSE), "N")="Active", "Y", "N")</f>
        <v>N</v>
      </c>
      <c r="K3091" s="9" t="str" cm="1">
        <f t="array" ref="K30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1" s="9" t="str" cm="1">
        <f t="array" ref="L30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1" s="11" t="str" cm="1">
        <f t="array" ref="M30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1" s="9" t="str" cm="1">
        <f t="array" ref="N3091">IF(IFERROR(VLOOKUP(VALUE(Table13[[#This Row],[County FIPS]]), VALUE([1]!Assignments_of_Authorization[#Data]), 1, FALSE), "N")&lt;&gt;"N", "Y", "N")</f>
        <v>N</v>
      </c>
      <c r="O3091" s="9" t="str" cm="1">
        <f t="array" ref="O30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1" s="9" t="str" cm="1">
        <f t="array" ref="P30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1" s="9" t="str" cm="1">
        <f t="array" ref="Q30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2" spans="2:17" x14ac:dyDescent="0.25">
      <c r="B3092" s="8" t="s">
        <v>5137</v>
      </c>
      <c r="C3092" t="s">
        <v>1890</v>
      </c>
      <c r="D3092" t="s">
        <v>918</v>
      </c>
      <c r="E3092" t="s">
        <v>6</v>
      </c>
      <c r="F3092" s="4">
        <v>15592</v>
      </c>
      <c r="G3092" s="6" t="str" cm="1">
        <f t="array" ref="G3092">IFERROR(VLOOKUP(VALUE(Table13[[#This Row],[County FIPS]]), IFERROR(IF(VALUE([1]!New_Licenses[#Data])=0, "Pending", VALUE([1]!New_Licenses[#Data])), [1]!New_Licenses[#Data]), 8, FALSE), "N/A")</f>
        <v>N/A</v>
      </c>
      <c r="H3092" s="9" t="str">
        <f>IF(AND(Table13[[#This Row],[Call Sign]]&lt;&gt;"N/A", Table13[[#This Row],[Call Sign]]&lt;&gt;"Pending"), "Y", "N")</f>
        <v>N</v>
      </c>
      <c r="I3092" s="10" t="str" cm="1">
        <f t="array" ref="I30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2" s="6" t="str" cm="1">
        <f t="array" ref="J3092">IF(IFERROR(VLOOKUP(VALUE(Table13[[#This Row],[County FIPS]]), IFERROR(IF(VALUE([1]!New_Leases[#Data])=0, "Pending", VALUE([1]!New_Leases[#Data])), [1]!New_Leases[#Data]), 13, FALSE), "N")="Active", "Y", "N")</f>
        <v>N</v>
      </c>
      <c r="K3092" s="9" t="str" cm="1">
        <f t="array" ref="K30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2" s="9" t="str" cm="1">
        <f t="array" ref="L30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2" s="11" t="str" cm="1">
        <f t="array" ref="M30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2" s="9" t="str" cm="1">
        <f t="array" ref="N3092">IF(IFERROR(VLOOKUP(VALUE(Table13[[#This Row],[County FIPS]]), VALUE([1]!Assignments_of_Authorization[#Data]), 1, FALSE), "N")&lt;&gt;"N", "Y", "N")</f>
        <v>N</v>
      </c>
      <c r="O3092" s="9" t="str" cm="1">
        <f t="array" ref="O30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2" s="9" t="str" cm="1">
        <f t="array" ref="P30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2" s="9" t="str" cm="1">
        <f t="array" ref="Q30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3" spans="2:17" x14ac:dyDescent="0.25">
      <c r="B3093" s="8" t="s">
        <v>5138</v>
      </c>
      <c r="C3093" t="s">
        <v>1890</v>
      </c>
      <c r="D3093" t="s">
        <v>920</v>
      </c>
      <c r="E3093" t="s">
        <v>6</v>
      </c>
      <c r="F3093" s="4">
        <v>4255</v>
      </c>
      <c r="G3093" s="6" t="str" cm="1">
        <f t="array" ref="G3093">IFERROR(VLOOKUP(VALUE(Table13[[#This Row],[County FIPS]]), IFERROR(IF(VALUE([1]!New_Licenses[#Data])=0, "Pending", VALUE([1]!New_Licenses[#Data])), [1]!New_Licenses[#Data]), 8, FALSE), "N/A")</f>
        <v>N/A</v>
      </c>
      <c r="H3093" s="9" t="str">
        <f>IF(AND(Table13[[#This Row],[Call Sign]]&lt;&gt;"N/A", Table13[[#This Row],[Call Sign]]&lt;&gt;"Pending"), "Y", "N")</f>
        <v>N</v>
      </c>
      <c r="I3093" s="10" t="str" cm="1">
        <f t="array" ref="I30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3" s="6" t="str" cm="1">
        <f t="array" ref="J3093">IF(IFERROR(VLOOKUP(VALUE(Table13[[#This Row],[County FIPS]]), IFERROR(IF(VALUE([1]!New_Leases[#Data])=0, "Pending", VALUE([1]!New_Leases[#Data])), [1]!New_Leases[#Data]), 13, FALSE), "N")="Active", "Y", "N")</f>
        <v>N</v>
      </c>
      <c r="K3093" s="9" t="str" cm="1">
        <f t="array" ref="K30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3" s="9" t="str" cm="1">
        <f t="array" ref="L30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3" s="11" t="str" cm="1">
        <f t="array" ref="M30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3" s="9" t="str" cm="1">
        <f t="array" ref="N3093">IF(IFERROR(VLOOKUP(VALUE(Table13[[#This Row],[County FIPS]]), VALUE([1]!Assignments_of_Authorization[#Data]), 1, FALSE), "N")&lt;&gt;"N", "Y", "N")</f>
        <v>N</v>
      </c>
      <c r="O3093" s="9" t="str" cm="1">
        <f t="array" ref="O30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3" s="9" t="str" cm="1">
        <f t="array" ref="P30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3" s="9" t="str" cm="1">
        <f t="array" ref="Q30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4" spans="2:17" x14ac:dyDescent="0.25">
      <c r="B3094" s="8" t="s">
        <v>5139</v>
      </c>
      <c r="C3094" t="s">
        <v>1890</v>
      </c>
      <c r="D3094" t="s">
        <v>1908</v>
      </c>
      <c r="E3094" t="s">
        <v>8</v>
      </c>
      <c r="F3094" s="4">
        <v>939489</v>
      </c>
      <c r="G3094" s="6" t="str" cm="1">
        <f t="array" ref="G3094">IFERROR(VLOOKUP(VALUE(Table13[[#This Row],[County FIPS]]), IFERROR(IF(VALUE([1]!New_Licenses[#Data])=0, "Pending", VALUE([1]!New_Licenses[#Data])), [1]!New_Licenses[#Data]), 8, FALSE), "N/A")</f>
        <v>N/A</v>
      </c>
      <c r="H3094" s="9" t="str">
        <f>IF(AND(Table13[[#This Row],[Call Sign]]&lt;&gt;"N/A", Table13[[#This Row],[Call Sign]]&lt;&gt;"Pending"), "Y", "N")</f>
        <v>N</v>
      </c>
      <c r="I3094" s="10" t="str" cm="1">
        <f t="array" ref="I30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4" s="6" t="str" cm="1">
        <f t="array" ref="J3094">IF(IFERROR(VLOOKUP(VALUE(Table13[[#This Row],[County FIPS]]), IFERROR(IF(VALUE([1]!New_Leases[#Data])=0, "Pending", VALUE([1]!New_Leases[#Data])), [1]!New_Leases[#Data]), 13, FALSE), "N")="Active", "Y", "N")</f>
        <v>N</v>
      </c>
      <c r="K3094" s="9" t="str" cm="1">
        <f t="array" ref="K30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4" s="9" t="str" cm="1">
        <f t="array" ref="L30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4" s="11" t="str" cm="1">
        <f t="array" ref="M30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4" s="9" t="str" cm="1">
        <f t="array" ref="N3094">IF(IFERROR(VLOOKUP(VALUE(Table13[[#This Row],[County FIPS]]), VALUE([1]!Assignments_of_Authorization[#Data]), 1, FALSE), "N")&lt;&gt;"N", "Y", "N")</f>
        <v>N</v>
      </c>
      <c r="O3094" s="9" t="str" cm="1">
        <f t="array" ref="O30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4" s="9" t="str" cm="1">
        <f t="array" ref="P30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4" s="9" t="str" cm="1">
        <f t="array" ref="Q30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5" spans="2:17" x14ac:dyDescent="0.25">
      <c r="B3095" s="8" t="s">
        <v>5140</v>
      </c>
      <c r="C3095" t="s">
        <v>1890</v>
      </c>
      <c r="D3095" t="s">
        <v>56</v>
      </c>
      <c r="E3095" t="s">
        <v>6</v>
      </c>
      <c r="F3095" s="4">
        <v>46274</v>
      </c>
      <c r="G3095" s="6" t="str" cm="1">
        <f t="array" ref="G3095">IFERROR(VLOOKUP(VALUE(Table13[[#This Row],[County FIPS]]), IFERROR(IF(VALUE([1]!New_Licenses[#Data])=0, "Pending", VALUE([1]!New_Licenses[#Data])), [1]!New_Licenses[#Data]), 8, FALSE), "N/A")</f>
        <v>N/A</v>
      </c>
      <c r="H3095" s="9" t="str">
        <f>IF(AND(Table13[[#This Row],[Call Sign]]&lt;&gt;"N/A", Table13[[#This Row],[Call Sign]]&lt;&gt;"Pending"), "Y", "N")</f>
        <v>N</v>
      </c>
      <c r="I3095" s="10" t="str" cm="1">
        <f t="array" ref="I30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5" s="6" t="str" cm="1">
        <f t="array" ref="J3095">IF(IFERROR(VLOOKUP(VALUE(Table13[[#This Row],[County FIPS]]), IFERROR(IF(VALUE([1]!New_Leases[#Data])=0, "Pending", VALUE([1]!New_Leases[#Data])), [1]!New_Leases[#Data]), 13, FALSE), "N")="Active", "Y", "N")</f>
        <v>N</v>
      </c>
      <c r="K3095" s="9" t="str" cm="1">
        <f t="array" ref="K30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5" s="9" t="str" cm="1">
        <f t="array" ref="L30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5" s="11" t="str" cm="1">
        <f t="array" ref="M30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5" s="9" t="str" cm="1">
        <f t="array" ref="N3095">IF(IFERROR(VLOOKUP(VALUE(Table13[[#This Row],[County FIPS]]), VALUE([1]!Assignments_of_Authorization[#Data]), 1, FALSE), "N")&lt;&gt;"N", "Y", "N")</f>
        <v>N</v>
      </c>
      <c r="O3095" s="9" t="str" cm="1">
        <f t="array" ref="O30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5" s="9" t="str" cm="1">
        <f t="array" ref="P30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5" s="9" t="str" cm="1">
        <f t="array" ref="Q30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6" spans="2:17" x14ac:dyDescent="0.25">
      <c r="B3096" s="8" t="s">
        <v>5141</v>
      </c>
      <c r="C3096" t="s">
        <v>1890</v>
      </c>
      <c r="D3096" t="s">
        <v>1909</v>
      </c>
      <c r="E3096" t="s">
        <v>6</v>
      </c>
      <c r="F3096" s="4">
        <v>38965</v>
      </c>
      <c r="G3096" s="6" t="str" cm="1">
        <f t="array" ref="G3096">IFERROR(VLOOKUP(VALUE(Table13[[#This Row],[County FIPS]]), IFERROR(IF(VALUE([1]!New_Licenses[#Data])=0, "Pending", VALUE([1]!New_Licenses[#Data])), [1]!New_Licenses[#Data]), 8, FALSE), "N/A")</f>
        <v>N/A</v>
      </c>
      <c r="H3096" s="9" t="str">
        <f>IF(AND(Table13[[#This Row],[Call Sign]]&lt;&gt;"N/A", Table13[[#This Row],[Call Sign]]&lt;&gt;"Pending"), "Y", "N")</f>
        <v>N</v>
      </c>
      <c r="I3096" s="10" t="str" cm="1">
        <f t="array" ref="I30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6" s="6" t="str" cm="1">
        <f t="array" ref="J3096">IF(IFERROR(VLOOKUP(VALUE(Table13[[#This Row],[County FIPS]]), IFERROR(IF(VALUE([1]!New_Leases[#Data])=0, "Pending", VALUE([1]!New_Leases[#Data])), [1]!New_Leases[#Data]), 13, FALSE), "N")="Active", "Y", "N")</f>
        <v>N</v>
      </c>
      <c r="K3096" s="9" t="str" cm="1">
        <f t="array" ref="K30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6" s="9" t="str" cm="1">
        <f t="array" ref="L30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6" s="11" t="str" cm="1">
        <f t="array" ref="M30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6" s="9" t="str" cm="1">
        <f t="array" ref="N3096">IF(IFERROR(VLOOKUP(VALUE(Table13[[#This Row],[County FIPS]]), VALUE([1]!Assignments_of_Authorization[#Data]), 1, FALSE), "N")&lt;&gt;"N", "Y", "N")</f>
        <v>N</v>
      </c>
      <c r="O3096" s="9" t="str" cm="1">
        <f t="array" ref="O30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6" s="9" t="str" cm="1">
        <f t="array" ref="P30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6" s="9" t="str" cm="1">
        <f t="array" ref="Q30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7" spans="2:17" x14ac:dyDescent="0.25">
      <c r="B3097" s="8" t="s">
        <v>5142</v>
      </c>
      <c r="C3097" t="s">
        <v>1890</v>
      </c>
      <c r="D3097" t="s">
        <v>499</v>
      </c>
      <c r="E3097" t="s">
        <v>6</v>
      </c>
      <c r="F3097" s="4">
        <v>37845</v>
      </c>
      <c r="G3097" s="6" t="str" cm="1">
        <f t="array" ref="G3097">IFERROR(VLOOKUP(VALUE(Table13[[#This Row],[County FIPS]]), IFERROR(IF(VALUE([1]!New_Licenses[#Data])=0, "Pending", VALUE([1]!New_Licenses[#Data])), [1]!New_Licenses[#Data]), 8, FALSE), "N/A")</f>
        <v>N/A</v>
      </c>
      <c r="H3097" s="9" t="str">
        <f>IF(AND(Table13[[#This Row],[Call Sign]]&lt;&gt;"N/A", Table13[[#This Row],[Call Sign]]&lt;&gt;"Pending"), "Y", "N")</f>
        <v>N</v>
      </c>
      <c r="I3097" s="10" t="str" cm="1">
        <f t="array" ref="I30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7" s="6" t="str" cm="1">
        <f t="array" ref="J3097">IF(IFERROR(VLOOKUP(VALUE(Table13[[#This Row],[County FIPS]]), IFERROR(IF(VALUE([1]!New_Leases[#Data])=0, "Pending", VALUE([1]!New_Leases[#Data])), [1]!New_Leases[#Data]), 13, FALSE), "N")="Active", "Y", "N")</f>
        <v>N</v>
      </c>
      <c r="K3097" s="9" t="str" cm="1">
        <f t="array" ref="K30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7" s="9" t="str" cm="1">
        <f t="array" ref="L30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7" s="11" t="str" cm="1">
        <f t="array" ref="M30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7" s="9" t="str" cm="1">
        <f t="array" ref="N3097">IF(IFERROR(VLOOKUP(VALUE(Table13[[#This Row],[County FIPS]]), VALUE([1]!Assignments_of_Authorization[#Data]), 1, FALSE), "N")&lt;&gt;"N", "Y", "N")</f>
        <v>N</v>
      </c>
      <c r="O3097" s="9" t="str" cm="1">
        <f t="array" ref="O30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7" s="9" t="str" cm="1">
        <f t="array" ref="P30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7" s="9" t="str" cm="1">
        <f t="array" ref="Q30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8" spans="2:17" x14ac:dyDescent="0.25">
      <c r="B3098" s="8" t="s">
        <v>5143</v>
      </c>
      <c r="C3098" t="s">
        <v>1890</v>
      </c>
      <c r="D3098" t="s">
        <v>1910</v>
      </c>
      <c r="E3098" t="s">
        <v>8</v>
      </c>
      <c r="F3098" s="4">
        <v>190705</v>
      </c>
      <c r="G3098" s="6" t="str" cm="1">
        <f t="array" ref="G3098">IFERROR(VLOOKUP(VALUE(Table13[[#This Row],[County FIPS]]), IFERROR(IF(VALUE([1]!New_Licenses[#Data])=0, "Pending", VALUE([1]!New_Licenses[#Data])), [1]!New_Licenses[#Data]), 8, FALSE), "N/A")</f>
        <v>N/A</v>
      </c>
      <c r="H3098" s="9" t="str">
        <f>IF(AND(Table13[[#This Row],[Call Sign]]&lt;&gt;"N/A", Table13[[#This Row],[Call Sign]]&lt;&gt;"Pending"), "Y", "N")</f>
        <v>N</v>
      </c>
      <c r="I3098" s="10" t="str" cm="1">
        <f t="array" ref="I30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8" s="6" t="str" cm="1">
        <f t="array" ref="J3098">IF(IFERROR(VLOOKUP(VALUE(Table13[[#This Row],[County FIPS]]), IFERROR(IF(VALUE([1]!New_Leases[#Data])=0, "Pending", VALUE([1]!New_Leases[#Data])), [1]!New_Leases[#Data]), 13, FALSE), "N")="Active", "Y", "N")</f>
        <v>N</v>
      </c>
      <c r="K3098" s="9" t="str" cm="1">
        <f t="array" ref="K30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8" s="9" t="str" cm="1">
        <f t="array" ref="L30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8" s="11" t="str" cm="1">
        <f t="array" ref="M30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8" s="9" t="str" cm="1">
        <f t="array" ref="N3098">IF(IFERROR(VLOOKUP(VALUE(Table13[[#This Row],[County FIPS]]), VALUE([1]!Assignments_of_Authorization[#Data]), 1, FALSE), "N")&lt;&gt;"N", "Y", "N")</f>
        <v>N</v>
      </c>
      <c r="O3098" s="9" t="str" cm="1">
        <f t="array" ref="O30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8" s="9" t="str" cm="1">
        <f t="array" ref="P30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8" s="9" t="str" cm="1">
        <f t="array" ref="Q30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099" spans="2:17" x14ac:dyDescent="0.25">
      <c r="B3099" s="8" t="s">
        <v>5144</v>
      </c>
      <c r="C3099" t="s">
        <v>1890</v>
      </c>
      <c r="D3099" t="s">
        <v>1911</v>
      </c>
      <c r="E3099" t="s">
        <v>8</v>
      </c>
      <c r="F3099" s="4">
        <v>91503</v>
      </c>
      <c r="G3099" s="6" t="str" cm="1">
        <f t="array" ref="G3099">IFERROR(VLOOKUP(VALUE(Table13[[#This Row],[County FIPS]]), IFERROR(IF(VALUE([1]!New_Licenses[#Data])=0, "Pending", VALUE([1]!New_Licenses[#Data])), [1]!New_Licenses[#Data]), 8, FALSE), "N/A")</f>
        <v>N/A</v>
      </c>
      <c r="H3099" s="9" t="str">
        <f>IF(AND(Table13[[#This Row],[Call Sign]]&lt;&gt;"N/A", Table13[[#This Row],[Call Sign]]&lt;&gt;"Pending"), "Y", "N")</f>
        <v>N</v>
      </c>
      <c r="I3099" s="10" t="str" cm="1">
        <f t="array" ref="I30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099" s="6" t="str" cm="1">
        <f t="array" ref="J3099">IF(IFERROR(VLOOKUP(VALUE(Table13[[#This Row],[County FIPS]]), IFERROR(IF(VALUE([1]!New_Leases[#Data])=0, "Pending", VALUE([1]!New_Leases[#Data])), [1]!New_Leases[#Data]), 13, FALSE), "N")="Active", "Y", "N")</f>
        <v>N</v>
      </c>
      <c r="K3099" s="9" t="str" cm="1">
        <f t="array" ref="K30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099" s="9" t="str" cm="1">
        <f t="array" ref="L30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099" s="11" t="str" cm="1">
        <f t="array" ref="M30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099" s="9" t="str" cm="1">
        <f t="array" ref="N3099">IF(IFERROR(VLOOKUP(VALUE(Table13[[#This Row],[County FIPS]]), VALUE([1]!Assignments_of_Authorization[#Data]), 1, FALSE), "N")&lt;&gt;"N", "Y", "N")</f>
        <v>N</v>
      </c>
      <c r="O3099" s="9" t="str" cm="1">
        <f t="array" ref="O30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099" s="9" t="str" cm="1">
        <f t="array" ref="P30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099" s="9" t="str" cm="1">
        <f t="array" ref="Q30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0" spans="2:17" x14ac:dyDescent="0.25">
      <c r="B3100" s="8" t="s">
        <v>5145</v>
      </c>
      <c r="C3100" t="s">
        <v>1890</v>
      </c>
      <c r="D3100" t="s">
        <v>1912</v>
      </c>
      <c r="E3100" t="s">
        <v>6</v>
      </c>
      <c r="F3100" s="4">
        <v>7318</v>
      </c>
      <c r="G3100" s="6" t="str" cm="1">
        <f t="array" ref="G3100">IFERROR(VLOOKUP(VALUE(Table13[[#This Row],[County FIPS]]), IFERROR(IF(VALUE([1]!New_Licenses[#Data])=0, "Pending", VALUE([1]!New_Licenses[#Data])), [1]!New_Licenses[#Data]), 8, FALSE), "N/A")</f>
        <v>N/A</v>
      </c>
      <c r="H3100" s="9" t="str">
        <f>IF(AND(Table13[[#This Row],[Call Sign]]&lt;&gt;"N/A", Table13[[#This Row],[Call Sign]]&lt;&gt;"Pending"), "Y", "N")</f>
        <v>N</v>
      </c>
      <c r="I3100" s="10" t="str" cm="1">
        <f t="array" ref="I31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0" s="6" t="str" cm="1">
        <f t="array" ref="J3100">IF(IFERROR(VLOOKUP(VALUE(Table13[[#This Row],[County FIPS]]), IFERROR(IF(VALUE([1]!New_Leases[#Data])=0, "Pending", VALUE([1]!New_Leases[#Data])), [1]!New_Leases[#Data]), 13, FALSE), "N")="Active", "Y", "N")</f>
        <v>N</v>
      </c>
      <c r="K3100" s="9" t="str" cm="1">
        <f t="array" ref="K31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0" s="9" t="str" cm="1">
        <f t="array" ref="L31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0" s="11" t="str" cm="1">
        <f t="array" ref="M31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0" s="9" t="str" cm="1">
        <f t="array" ref="N3100">IF(IFERROR(VLOOKUP(VALUE(Table13[[#This Row],[County FIPS]]), VALUE([1]!Assignments_of_Authorization[#Data]), 1, FALSE), "N")&lt;&gt;"N", "Y", "N")</f>
        <v>N</v>
      </c>
      <c r="O3100" s="9" t="str" cm="1">
        <f t="array" ref="O31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0" s="9" t="str" cm="1">
        <f t="array" ref="P31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0" s="9" t="str" cm="1">
        <f t="array" ref="Q31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1" spans="2:17" x14ac:dyDescent="0.25">
      <c r="B3101" s="8" t="s">
        <v>5146</v>
      </c>
      <c r="C3101" t="s">
        <v>1890</v>
      </c>
      <c r="D3101" t="s">
        <v>434</v>
      </c>
      <c r="E3101" t="s">
        <v>6</v>
      </c>
      <c r="F3101" s="4">
        <v>42212</v>
      </c>
      <c r="G3101" s="6" t="str" cm="1">
        <f t="array" ref="G3101">IFERROR(VLOOKUP(VALUE(Table13[[#This Row],[County FIPS]]), IFERROR(IF(VALUE([1]!New_Licenses[#Data])=0, "Pending", VALUE([1]!New_Licenses[#Data])), [1]!New_Licenses[#Data]), 8, FALSE), "N/A")</f>
        <v>N/A</v>
      </c>
      <c r="H3101" s="9" t="str">
        <f>IF(AND(Table13[[#This Row],[Call Sign]]&lt;&gt;"N/A", Table13[[#This Row],[Call Sign]]&lt;&gt;"Pending"), "Y", "N")</f>
        <v>N</v>
      </c>
      <c r="I3101" s="10" t="str" cm="1">
        <f t="array" ref="I31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1" s="6" t="str" cm="1">
        <f t="array" ref="J3101">IF(IFERROR(VLOOKUP(VALUE(Table13[[#This Row],[County FIPS]]), IFERROR(IF(VALUE([1]!New_Leases[#Data])=0, "Pending", VALUE([1]!New_Leases[#Data])), [1]!New_Leases[#Data]), 13, FALSE), "N")="Active", "Y", "N")</f>
        <v>N</v>
      </c>
      <c r="K3101" s="9" t="str" cm="1">
        <f t="array" ref="K31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1" s="9" t="str" cm="1">
        <f t="array" ref="L31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1" s="11" t="str" cm="1">
        <f t="array" ref="M31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1" s="9" t="str" cm="1">
        <f t="array" ref="N3101">IF(IFERROR(VLOOKUP(VALUE(Table13[[#This Row],[County FIPS]]), VALUE([1]!Assignments_of_Authorization[#Data]), 1, FALSE), "N")&lt;&gt;"N", "Y", "N")</f>
        <v>N</v>
      </c>
      <c r="O3101" s="9" t="str" cm="1">
        <f t="array" ref="O31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1" s="9" t="str" cm="1">
        <f t="array" ref="P31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1" s="9" t="str" cm="1">
        <f t="array" ref="Q31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2" spans="2:17" x14ac:dyDescent="0.25">
      <c r="B3102" s="8" t="s">
        <v>5147</v>
      </c>
      <c r="C3102" t="s">
        <v>1890</v>
      </c>
      <c r="D3102" t="s">
        <v>164</v>
      </c>
      <c r="E3102" t="s">
        <v>6</v>
      </c>
      <c r="F3102" s="4">
        <v>44977</v>
      </c>
      <c r="G3102" s="6" t="str" cm="1">
        <f t="array" ref="G3102">IFERROR(VLOOKUP(VALUE(Table13[[#This Row],[County FIPS]]), IFERROR(IF(VALUE([1]!New_Licenses[#Data])=0, "Pending", VALUE([1]!New_Licenses[#Data])), [1]!New_Licenses[#Data]), 8, FALSE), "N/A")</f>
        <v>N/A</v>
      </c>
      <c r="H3102" s="9" t="str">
        <f>IF(AND(Table13[[#This Row],[Call Sign]]&lt;&gt;"N/A", Table13[[#This Row],[Call Sign]]&lt;&gt;"Pending"), "Y", "N")</f>
        <v>N</v>
      </c>
      <c r="I3102" s="10" t="str" cm="1">
        <f t="array" ref="I31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2" s="6" t="str" cm="1">
        <f t="array" ref="J3102">IF(IFERROR(VLOOKUP(VALUE(Table13[[#This Row],[County FIPS]]), IFERROR(IF(VALUE([1]!New_Leases[#Data])=0, "Pending", VALUE([1]!New_Leases[#Data])), [1]!New_Leases[#Data]), 13, FALSE), "N")="Active", "Y", "N")</f>
        <v>N</v>
      </c>
      <c r="K3102" s="9" t="str" cm="1">
        <f t="array" ref="K31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2" s="9" t="str" cm="1">
        <f t="array" ref="L31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2" s="11" t="str" cm="1">
        <f t="array" ref="M31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2" s="9" t="str" cm="1">
        <f t="array" ref="N3102">IF(IFERROR(VLOOKUP(VALUE(Table13[[#This Row],[County FIPS]]), VALUE([1]!Assignments_of_Authorization[#Data]), 1, FALSE), "N")&lt;&gt;"N", "Y", "N")</f>
        <v>N</v>
      </c>
      <c r="O3102" s="9" t="str" cm="1">
        <f t="array" ref="O31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2" s="9" t="str" cm="1">
        <f t="array" ref="P31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2" s="9" t="str" cm="1">
        <f t="array" ref="Q31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3" spans="2:17" x14ac:dyDescent="0.25">
      <c r="B3103" s="8" t="s">
        <v>5148</v>
      </c>
      <c r="C3103" t="s">
        <v>1890</v>
      </c>
      <c r="D3103" t="s">
        <v>1373</v>
      </c>
      <c r="E3103" t="s">
        <v>6</v>
      </c>
      <c r="F3103" s="4">
        <v>70377</v>
      </c>
      <c r="G3103" s="6" t="str" cm="1">
        <f t="array" ref="G3103">IFERROR(VLOOKUP(VALUE(Table13[[#This Row],[County FIPS]]), IFERROR(IF(VALUE([1]!New_Licenses[#Data])=0, "Pending", VALUE([1]!New_Licenses[#Data])), [1]!New_Licenses[#Data]), 8, FALSE), "N/A")</f>
        <v>N/A</v>
      </c>
      <c r="H3103" s="9" t="str">
        <f>IF(AND(Table13[[#This Row],[Call Sign]]&lt;&gt;"N/A", Table13[[#This Row],[Call Sign]]&lt;&gt;"Pending"), "Y", "N")</f>
        <v>N</v>
      </c>
      <c r="I3103" s="10" t="str" cm="1">
        <f t="array" ref="I31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3" s="6" t="str" cm="1">
        <f t="array" ref="J3103">IF(IFERROR(VLOOKUP(VALUE(Table13[[#This Row],[County FIPS]]), IFERROR(IF(VALUE([1]!New_Leases[#Data])=0, "Pending", VALUE([1]!New_Leases[#Data])), [1]!New_Leases[#Data]), 13, FALSE), "N")="Active", "Y", "N")</f>
        <v>N</v>
      </c>
      <c r="K3103" s="9" t="str" cm="1">
        <f t="array" ref="K31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3" s="9" t="str" cm="1">
        <f t="array" ref="L31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3" s="11" t="str" cm="1">
        <f t="array" ref="M31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3" s="9" t="str" cm="1">
        <f t="array" ref="N3103">IF(IFERROR(VLOOKUP(VALUE(Table13[[#This Row],[County FIPS]]), VALUE([1]!Assignments_of_Authorization[#Data]), 1, FALSE), "N")&lt;&gt;"N", "Y", "N")</f>
        <v>N</v>
      </c>
      <c r="O3103" s="9" t="str" cm="1">
        <f t="array" ref="O31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3" s="9" t="str" cm="1">
        <f t="array" ref="P31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3" s="9" t="str" cm="1">
        <f t="array" ref="Q31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4" spans="2:17" x14ac:dyDescent="0.25">
      <c r="B3104" s="8" t="s">
        <v>5149</v>
      </c>
      <c r="C3104" t="s">
        <v>1890</v>
      </c>
      <c r="D3104" t="s">
        <v>1913</v>
      </c>
      <c r="E3104" t="s">
        <v>6</v>
      </c>
      <c r="F3104" s="4">
        <v>14054</v>
      </c>
      <c r="G3104" s="6" t="str" cm="1">
        <f t="array" ref="G3104">IFERROR(VLOOKUP(VALUE(Table13[[#This Row],[County FIPS]]), IFERROR(IF(VALUE([1]!New_Licenses[#Data])=0, "Pending", VALUE([1]!New_Licenses[#Data])), [1]!New_Licenses[#Data]), 8, FALSE), "N/A")</f>
        <v>N/A</v>
      </c>
      <c r="H3104" s="9" t="str">
        <f>IF(AND(Table13[[#This Row],[Call Sign]]&lt;&gt;"N/A", Table13[[#This Row],[Call Sign]]&lt;&gt;"Pending"), "Y", "N")</f>
        <v>N</v>
      </c>
      <c r="I3104" s="10" t="str" cm="1">
        <f t="array" ref="I31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4" s="6" t="str" cm="1">
        <f t="array" ref="J3104">IF(IFERROR(VLOOKUP(VALUE(Table13[[#This Row],[County FIPS]]), IFERROR(IF(VALUE([1]!New_Leases[#Data])=0, "Pending", VALUE([1]!New_Leases[#Data])), [1]!New_Leases[#Data]), 13, FALSE), "N")="Active", "Y", "N")</f>
        <v>N</v>
      </c>
      <c r="K3104" s="9" t="str" cm="1">
        <f t="array" ref="K31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4" s="9" t="str" cm="1">
        <f t="array" ref="L31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4" s="11" t="str" cm="1">
        <f t="array" ref="M31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4" s="9" t="str" cm="1">
        <f t="array" ref="N3104">IF(IFERROR(VLOOKUP(VALUE(Table13[[#This Row],[County FIPS]]), VALUE([1]!Assignments_of_Authorization[#Data]), 1, FALSE), "N")&lt;&gt;"N", "Y", "N")</f>
        <v>N</v>
      </c>
      <c r="O3104" s="9" t="str" cm="1">
        <f t="array" ref="O31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4" s="9" t="str" cm="1">
        <f t="array" ref="P31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4" s="9" t="str" cm="1">
        <f t="array" ref="Q31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5" spans="2:17" x14ac:dyDescent="0.25">
      <c r="B3105" s="8" t="s">
        <v>5150</v>
      </c>
      <c r="C3105" t="s">
        <v>1890</v>
      </c>
      <c r="D3105" t="s">
        <v>1914</v>
      </c>
      <c r="E3105" t="s">
        <v>8</v>
      </c>
      <c r="F3105" s="4">
        <v>197727</v>
      </c>
      <c r="G3105" s="6" t="str" cm="1">
        <f t="array" ref="G3105">IFERROR(VLOOKUP(VALUE(Table13[[#This Row],[County FIPS]]), IFERROR(IF(VALUE([1]!New_Licenses[#Data])=0, "Pending", VALUE([1]!New_Licenses[#Data])), [1]!New_Licenses[#Data]), 8, FALSE), "N/A")</f>
        <v>N/A</v>
      </c>
      <c r="H3105" s="9" t="str">
        <f>IF(AND(Table13[[#This Row],[Call Sign]]&lt;&gt;"N/A", Table13[[#This Row],[Call Sign]]&lt;&gt;"Pending"), "Y", "N")</f>
        <v>N</v>
      </c>
      <c r="I3105" s="10" t="str" cm="1">
        <f t="array" ref="I31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5" s="6" t="str" cm="1">
        <f t="array" ref="J3105">IF(IFERROR(VLOOKUP(VALUE(Table13[[#This Row],[County FIPS]]), IFERROR(IF(VALUE([1]!New_Leases[#Data])=0, "Pending", VALUE([1]!New_Leases[#Data])), [1]!New_Leases[#Data]), 13, FALSE), "N")="Active", "Y", "N")</f>
        <v>N</v>
      </c>
      <c r="K3105" s="9" t="str" cm="1">
        <f t="array" ref="K31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5" s="9" t="str" cm="1">
        <f t="array" ref="L31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5" s="11" t="str" cm="1">
        <f t="array" ref="M31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5" s="9" t="str" cm="1">
        <f t="array" ref="N3105">IF(IFERROR(VLOOKUP(VALUE(Table13[[#This Row],[County FIPS]]), VALUE([1]!Assignments_of_Authorization[#Data]), 1, FALSE), "N")&lt;&gt;"N", "Y", "N")</f>
        <v>N</v>
      </c>
      <c r="O3105" s="9" t="str" cm="1">
        <f t="array" ref="O31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5" s="9" t="str" cm="1">
        <f t="array" ref="P31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5" s="9" t="str" cm="1">
        <f t="array" ref="Q31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6" spans="2:17" x14ac:dyDescent="0.25">
      <c r="B3106" s="8" t="s">
        <v>5151</v>
      </c>
      <c r="C3106" t="s">
        <v>1890</v>
      </c>
      <c r="D3106" t="s">
        <v>548</v>
      </c>
      <c r="E3106" t="s">
        <v>6</v>
      </c>
      <c r="F3106" s="4">
        <v>17304</v>
      </c>
      <c r="G3106" s="6" t="str" cm="1">
        <f t="array" ref="G3106">IFERROR(VLOOKUP(VALUE(Table13[[#This Row],[County FIPS]]), IFERROR(IF(VALUE([1]!New_Licenses[#Data])=0, "Pending", VALUE([1]!New_Licenses[#Data])), [1]!New_Licenses[#Data]), 8, FALSE), "N/A")</f>
        <v>N/A</v>
      </c>
      <c r="H3106" s="9" t="str">
        <f>IF(AND(Table13[[#This Row],[Call Sign]]&lt;&gt;"N/A", Table13[[#This Row],[Call Sign]]&lt;&gt;"Pending"), "Y", "N")</f>
        <v>N</v>
      </c>
      <c r="I3106" s="10" t="str" cm="1">
        <f t="array" ref="I31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6" s="6" t="str" cm="1">
        <f t="array" ref="J3106">IF(IFERROR(VLOOKUP(VALUE(Table13[[#This Row],[County FIPS]]), IFERROR(IF(VALUE([1]!New_Leases[#Data])=0, "Pending", VALUE([1]!New_Leases[#Data])), [1]!New_Leases[#Data]), 13, FALSE), "N")="Active", "Y", "N")</f>
        <v>N</v>
      </c>
      <c r="K3106" s="9" t="str" cm="1">
        <f t="array" ref="K31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6" s="9" t="str" cm="1">
        <f t="array" ref="L31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6" s="11" t="str" cm="1">
        <f t="array" ref="M31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6" s="9" t="str" cm="1">
        <f t="array" ref="N3106">IF(IFERROR(VLOOKUP(VALUE(Table13[[#This Row],[County FIPS]]), VALUE([1]!Assignments_of_Authorization[#Data]), 1, FALSE), "N")&lt;&gt;"N", "Y", "N")</f>
        <v>N</v>
      </c>
      <c r="O3106" s="9" t="str" cm="1">
        <f t="array" ref="O31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6" s="9" t="str" cm="1">
        <f t="array" ref="P31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6" s="9" t="str" cm="1">
        <f t="array" ref="Q31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7" spans="2:17" x14ac:dyDescent="0.25">
      <c r="B3107" s="8" t="s">
        <v>5152</v>
      </c>
      <c r="C3107" t="s">
        <v>1890</v>
      </c>
      <c r="D3107" t="s">
        <v>988</v>
      </c>
      <c r="E3107" t="s">
        <v>8</v>
      </c>
      <c r="F3107" s="4">
        <v>163687</v>
      </c>
      <c r="G3107" s="6" t="str" cm="1">
        <f t="array" ref="G3107">IFERROR(VLOOKUP(VALUE(Table13[[#This Row],[County FIPS]]), IFERROR(IF(VALUE([1]!New_Licenses[#Data])=0, "Pending", VALUE([1]!New_Licenses[#Data])), [1]!New_Licenses[#Data]), 8, FALSE), "N/A")</f>
        <v>N/A</v>
      </c>
      <c r="H3107" s="9" t="str">
        <f>IF(AND(Table13[[#This Row],[Call Sign]]&lt;&gt;"N/A", Table13[[#This Row],[Call Sign]]&lt;&gt;"Pending"), "Y", "N")</f>
        <v>N</v>
      </c>
      <c r="I3107" s="10" t="str" cm="1">
        <f t="array" ref="I31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7" s="6" t="str" cm="1">
        <f t="array" ref="J3107">IF(IFERROR(VLOOKUP(VALUE(Table13[[#This Row],[County FIPS]]), IFERROR(IF(VALUE([1]!New_Leases[#Data])=0, "Pending", VALUE([1]!New_Leases[#Data])), [1]!New_Leases[#Data]), 13, FALSE), "N")="Active", "Y", "N")</f>
        <v>N</v>
      </c>
      <c r="K3107" s="9" t="str" cm="1">
        <f t="array" ref="K31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7" s="9" t="str" cm="1">
        <f t="array" ref="L31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7" s="11" t="str" cm="1">
        <f t="array" ref="M31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7" s="9" t="str" cm="1">
        <f t="array" ref="N3107">IF(IFERROR(VLOOKUP(VALUE(Table13[[#This Row],[County FIPS]]), VALUE([1]!Assignments_of_Authorization[#Data]), 1, FALSE), "N")&lt;&gt;"N", "Y", "N")</f>
        <v>N</v>
      </c>
      <c r="O3107" s="9" t="str" cm="1">
        <f t="array" ref="O31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7" s="9" t="str" cm="1">
        <f t="array" ref="P31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7" s="9" t="str" cm="1">
        <f t="array" ref="Q31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8" spans="2:17" x14ac:dyDescent="0.25">
      <c r="B3108" s="8" t="s">
        <v>5153</v>
      </c>
      <c r="C3108" t="s">
        <v>1890</v>
      </c>
      <c r="D3108" t="s">
        <v>1699</v>
      </c>
      <c r="E3108" t="s">
        <v>6</v>
      </c>
      <c r="F3108" s="4">
        <v>14188</v>
      </c>
      <c r="G3108" s="6" t="str" cm="1">
        <f t="array" ref="G3108">IFERROR(VLOOKUP(VALUE(Table13[[#This Row],[County FIPS]]), IFERROR(IF(VALUE([1]!New_Licenses[#Data])=0, "Pending", VALUE([1]!New_Licenses[#Data])), [1]!New_Licenses[#Data]), 8, FALSE), "N/A")</f>
        <v>N/A</v>
      </c>
      <c r="H3108" s="9" t="str">
        <f>IF(AND(Table13[[#This Row],[Call Sign]]&lt;&gt;"N/A", Table13[[#This Row],[Call Sign]]&lt;&gt;"Pending"), "Y", "N")</f>
        <v>N</v>
      </c>
      <c r="I3108" s="10" t="str" cm="1">
        <f t="array" ref="I31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8" s="6" t="str" cm="1">
        <f t="array" ref="J3108">IF(IFERROR(VLOOKUP(VALUE(Table13[[#This Row],[County FIPS]]), IFERROR(IF(VALUE([1]!New_Leases[#Data])=0, "Pending", VALUE([1]!New_Leases[#Data])), [1]!New_Leases[#Data]), 13, FALSE), "N")="Active", "Y", "N")</f>
        <v>N</v>
      </c>
      <c r="K3108" s="9" t="str" cm="1">
        <f t="array" ref="K31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8" s="9" t="str" cm="1">
        <f t="array" ref="L31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8" s="11" t="str" cm="1">
        <f t="array" ref="M31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8" s="9" t="str" cm="1">
        <f t="array" ref="N3108">IF(IFERROR(VLOOKUP(VALUE(Table13[[#This Row],[County FIPS]]), VALUE([1]!Assignments_of_Authorization[#Data]), 1, FALSE), "N")&lt;&gt;"N", "Y", "N")</f>
        <v>N</v>
      </c>
      <c r="O3108" s="9" t="str" cm="1">
        <f t="array" ref="O31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8" s="9" t="str" cm="1">
        <f t="array" ref="P31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8" s="9" t="str" cm="1">
        <f t="array" ref="Q31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09" spans="2:17" x14ac:dyDescent="0.25">
      <c r="B3109" s="8" t="s">
        <v>5154</v>
      </c>
      <c r="C3109" t="s">
        <v>1890</v>
      </c>
      <c r="D3109" t="s">
        <v>1915</v>
      </c>
      <c r="E3109" t="s">
        <v>8</v>
      </c>
      <c r="F3109" s="4">
        <v>93536</v>
      </c>
      <c r="G3109" s="6" t="str" cm="1">
        <f t="array" ref="G3109">IFERROR(VLOOKUP(VALUE(Table13[[#This Row],[County FIPS]]), IFERROR(IF(VALUE([1]!New_Licenses[#Data])=0, "Pending", VALUE([1]!New_Licenses[#Data])), [1]!New_Licenses[#Data]), 8, FALSE), "N/A")</f>
        <v>N/A</v>
      </c>
      <c r="H3109" s="9" t="str">
        <f>IF(AND(Table13[[#This Row],[Call Sign]]&lt;&gt;"N/A", Table13[[#This Row],[Call Sign]]&lt;&gt;"Pending"), "Y", "N")</f>
        <v>N</v>
      </c>
      <c r="I3109" s="10" t="str" cm="1">
        <f t="array" ref="I31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09" s="6" t="str" cm="1">
        <f t="array" ref="J3109">IF(IFERROR(VLOOKUP(VALUE(Table13[[#This Row],[County FIPS]]), IFERROR(IF(VALUE([1]!New_Leases[#Data])=0, "Pending", VALUE([1]!New_Leases[#Data])), [1]!New_Leases[#Data]), 13, FALSE), "N")="Active", "Y", "N")</f>
        <v>N</v>
      </c>
      <c r="K3109" s="9" t="str" cm="1">
        <f t="array" ref="K31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09" s="9" t="str" cm="1">
        <f t="array" ref="L31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09" s="11" t="str" cm="1">
        <f t="array" ref="M31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09" s="9" t="str" cm="1">
        <f t="array" ref="N3109">IF(IFERROR(VLOOKUP(VALUE(Table13[[#This Row],[County FIPS]]), VALUE([1]!Assignments_of_Authorization[#Data]), 1, FALSE), "N")&lt;&gt;"N", "Y", "N")</f>
        <v>N</v>
      </c>
      <c r="O3109" s="9" t="str" cm="1">
        <f t="array" ref="O31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09" s="9" t="str" cm="1">
        <f t="array" ref="P31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09" s="9" t="str" cm="1">
        <f t="array" ref="Q31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0" spans="2:17" x14ac:dyDescent="0.25">
      <c r="B3110" s="8" t="s">
        <v>5155</v>
      </c>
      <c r="C3110" t="s">
        <v>1890</v>
      </c>
      <c r="D3110" t="s">
        <v>1916</v>
      </c>
      <c r="E3110" t="s">
        <v>6</v>
      </c>
      <c r="F3110" s="4">
        <v>65763</v>
      </c>
      <c r="G3110" s="6" t="str" cm="1">
        <f t="array" ref="G3110">IFERROR(VLOOKUP(VALUE(Table13[[#This Row],[County FIPS]]), IFERROR(IF(VALUE([1]!New_Licenses[#Data])=0, "Pending", VALUE([1]!New_Licenses[#Data])), [1]!New_Licenses[#Data]), 8, FALSE), "N/A")</f>
        <v>N/A</v>
      </c>
      <c r="H3110" s="9" t="str">
        <f>IF(AND(Table13[[#This Row],[Call Sign]]&lt;&gt;"N/A", Table13[[#This Row],[Call Sign]]&lt;&gt;"Pending"), "Y", "N")</f>
        <v>N</v>
      </c>
      <c r="I3110" s="10" t="str" cm="1">
        <f t="array" ref="I31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0" s="6" t="str" cm="1">
        <f t="array" ref="J3110">IF(IFERROR(VLOOKUP(VALUE(Table13[[#This Row],[County FIPS]]), IFERROR(IF(VALUE([1]!New_Leases[#Data])=0, "Pending", VALUE([1]!New_Leases[#Data])), [1]!New_Leases[#Data]), 13, FALSE), "N")="Active", "Y", "N")</f>
        <v>N</v>
      </c>
      <c r="K3110" s="9" t="str" cm="1">
        <f t="array" ref="K31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0" s="9" t="str" cm="1">
        <f t="array" ref="L31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0" s="11" t="str" cm="1">
        <f t="array" ref="M31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0" s="9" t="str" cm="1">
        <f t="array" ref="N3110">IF(IFERROR(VLOOKUP(VALUE(Table13[[#This Row],[County FIPS]]), VALUE([1]!Assignments_of_Authorization[#Data]), 1, FALSE), "N")&lt;&gt;"N", "Y", "N")</f>
        <v>N</v>
      </c>
      <c r="O3110" s="9" t="str" cm="1">
        <f t="array" ref="O31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0" s="9" t="str" cm="1">
        <f t="array" ref="P31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0" s="9" t="str" cm="1">
        <f t="array" ref="Q31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1" spans="2:17" x14ac:dyDescent="0.25">
      <c r="B3111" s="8" t="s">
        <v>5156</v>
      </c>
      <c r="C3111" t="s">
        <v>1890</v>
      </c>
      <c r="D3111" t="s">
        <v>1917</v>
      </c>
      <c r="E3111" t="s">
        <v>6</v>
      </c>
      <c r="F3111" s="4">
        <v>18074</v>
      </c>
      <c r="G3111" s="6" t="str" cm="1">
        <f t="array" ref="G3111">IFERROR(VLOOKUP(VALUE(Table13[[#This Row],[County FIPS]]), IFERROR(IF(VALUE([1]!New_Licenses[#Data])=0, "Pending", VALUE([1]!New_Licenses[#Data])), [1]!New_Licenses[#Data]), 8, FALSE), "N/A")</f>
        <v>N/A</v>
      </c>
      <c r="H3111" s="9" t="str">
        <f>IF(AND(Table13[[#This Row],[Call Sign]]&lt;&gt;"N/A", Table13[[#This Row],[Call Sign]]&lt;&gt;"Pending"), "Y", "N")</f>
        <v>N</v>
      </c>
      <c r="I3111" s="10" t="str" cm="1">
        <f t="array" ref="I31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1" s="6" t="str" cm="1">
        <f t="array" ref="J3111">IF(IFERROR(VLOOKUP(VALUE(Table13[[#This Row],[County FIPS]]), IFERROR(IF(VALUE([1]!New_Leases[#Data])=0, "Pending", VALUE([1]!New_Leases[#Data])), [1]!New_Leases[#Data]), 13, FALSE), "N")="Active", "Y", "N")</f>
        <v>N</v>
      </c>
      <c r="K3111" s="9" t="str" cm="1">
        <f t="array" ref="K31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1" s="9" t="str" cm="1">
        <f t="array" ref="L31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1" s="11" t="str" cm="1">
        <f t="array" ref="M31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1" s="9" t="str" cm="1">
        <f t="array" ref="N3111">IF(IFERROR(VLOOKUP(VALUE(Table13[[#This Row],[County FIPS]]), VALUE([1]!Assignments_of_Authorization[#Data]), 1, FALSE), "N")&lt;&gt;"N", "Y", "N")</f>
        <v>N</v>
      </c>
      <c r="O3111" s="9" t="str" cm="1">
        <f t="array" ref="O31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1" s="9" t="str" cm="1">
        <f t="array" ref="P31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1" s="9" t="str" cm="1">
        <f t="array" ref="Q31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2" spans="2:17" x14ac:dyDescent="0.25">
      <c r="B3112" s="8" t="s">
        <v>5157</v>
      </c>
      <c r="C3112" t="s">
        <v>1890</v>
      </c>
      <c r="D3112" t="s">
        <v>1918</v>
      </c>
      <c r="E3112" t="s">
        <v>6</v>
      </c>
      <c r="F3112" s="4">
        <v>40881</v>
      </c>
      <c r="G3112" s="6" t="str" cm="1">
        <f t="array" ref="G3112">IFERROR(VLOOKUP(VALUE(Table13[[#This Row],[County FIPS]]), IFERROR(IF(VALUE([1]!New_Licenses[#Data])=0, "Pending", VALUE([1]!New_Licenses[#Data])), [1]!New_Licenses[#Data]), 8, FALSE), "N/A")</f>
        <v>N/A</v>
      </c>
      <c r="H3112" s="9" t="str">
        <f>IF(AND(Table13[[#This Row],[Call Sign]]&lt;&gt;"N/A", Table13[[#This Row],[Call Sign]]&lt;&gt;"Pending"), "Y", "N")</f>
        <v>N</v>
      </c>
      <c r="I3112" s="10" t="str" cm="1">
        <f t="array" ref="I31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2" s="6" t="str" cm="1">
        <f t="array" ref="J3112">IF(IFERROR(VLOOKUP(VALUE(Table13[[#This Row],[County FIPS]]), IFERROR(IF(VALUE([1]!New_Leases[#Data])=0, "Pending", VALUE([1]!New_Leases[#Data])), [1]!New_Leases[#Data]), 13, FALSE), "N")="Active", "Y", "N")</f>
        <v>N</v>
      </c>
      <c r="K3112" s="9" t="str" cm="1">
        <f t="array" ref="K31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2" s="9" t="str" cm="1">
        <f t="array" ref="L31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2" s="11" t="str" cm="1">
        <f t="array" ref="M31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2" s="9" t="str" cm="1">
        <f t="array" ref="N3112">IF(IFERROR(VLOOKUP(VALUE(Table13[[#This Row],[County FIPS]]), VALUE([1]!Assignments_of_Authorization[#Data]), 1, FALSE), "N")&lt;&gt;"N", "Y", "N")</f>
        <v>N</v>
      </c>
      <c r="O3112" s="9" t="str" cm="1">
        <f t="array" ref="O31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2" s="9" t="str" cm="1">
        <f t="array" ref="P31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2" s="9" t="str" cm="1">
        <f t="array" ref="Q31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3" spans="2:17" x14ac:dyDescent="0.25">
      <c r="B3113" s="8" t="s">
        <v>5158</v>
      </c>
      <c r="C3113" t="s">
        <v>1890</v>
      </c>
      <c r="D3113" t="s">
        <v>1919</v>
      </c>
      <c r="E3113" t="s">
        <v>8</v>
      </c>
      <c r="F3113" s="4">
        <v>118034</v>
      </c>
      <c r="G3113" s="6" t="str" cm="1">
        <f t="array" ref="G3113">IFERROR(VLOOKUP(VALUE(Table13[[#This Row],[County FIPS]]), IFERROR(IF(VALUE([1]!New_Licenses[#Data])=0, "Pending", VALUE([1]!New_Licenses[#Data])), [1]!New_Licenses[#Data]), 8, FALSE), "N/A")</f>
        <v>N/A</v>
      </c>
      <c r="H3113" s="9" t="str">
        <f>IF(AND(Table13[[#This Row],[Call Sign]]&lt;&gt;"N/A", Table13[[#This Row],[Call Sign]]&lt;&gt;"Pending"), "Y", "N")</f>
        <v>N</v>
      </c>
      <c r="I3113" s="10" t="str" cm="1">
        <f t="array" ref="I31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3" s="6" t="str" cm="1">
        <f t="array" ref="J3113">IF(IFERROR(VLOOKUP(VALUE(Table13[[#This Row],[County FIPS]]), IFERROR(IF(VALUE([1]!New_Leases[#Data])=0, "Pending", VALUE([1]!New_Leases[#Data])), [1]!New_Leases[#Data]), 13, FALSE), "N")="Active", "Y", "N")</f>
        <v>N</v>
      </c>
      <c r="K3113" s="9" t="str" cm="1">
        <f t="array" ref="K31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3" s="9" t="str" cm="1">
        <f t="array" ref="L31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3" s="11" t="str" cm="1">
        <f t="array" ref="M31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3" s="9" t="str" cm="1">
        <f t="array" ref="N3113">IF(IFERROR(VLOOKUP(VALUE(Table13[[#This Row],[County FIPS]]), VALUE([1]!Assignments_of_Authorization[#Data]), 1, FALSE), "N")&lt;&gt;"N", "Y", "N")</f>
        <v>N</v>
      </c>
      <c r="O3113" s="9" t="str" cm="1">
        <f t="array" ref="O31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3" s="9" t="str" cm="1">
        <f t="array" ref="P31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3" s="9" t="str" cm="1">
        <f t="array" ref="Q31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4" spans="2:17" x14ac:dyDescent="0.25">
      <c r="B3114" s="8" t="s">
        <v>5159</v>
      </c>
      <c r="C3114" t="s">
        <v>1890</v>
      </c>
      <c r="D3114" t="s">
        <v>354</v>
      </c>
      <c r="E3114" t="s">
        <v>6</v>
      </c>
      <c r="F3114" s="4">
        <v>19913</v>
      </c>
      <c r="G3114" s="6" t="str" cm="1">
        <f t="array" ref="G3114">IFERROR(VLOOKUP(VALUE(Table13[[#This Row],[County FIPS]]), IFERROR(IF(VALUE([1]!New_Licenses[#Data])=0, "Pending", VALUE([1]!New_Licenses[#Data])), [1]!New_Licenses[#Data]), 8, FALSE), "N/A")</f>
        <v>N/A</v>
      </c>
      <c r="H3114" s="9" t="str">
        <f>IF(AND(Table13[[#This Row],[Call Sign]]&lt;&gt;"N/A", Table13[[#This Row],[Call Sign]]&lt;&gt;"Pending"), "Y", "N")</f>
        <v>N</v>
      </c>
      <c r="I3114" s="10" t="str" cm="1">
        <f t="array" ref="I31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4" s="6" t="str" cm="1">
        <f t="array" ref="J3114">IF(IFERROR(VLOOKUP(VALUE(Table13[[#This Row],[County FIPS]]), IFERROR(IF(VALUE([1]!New_Leases[#Data])=0, "Pending", VALUE([1]!New_Leases[#Data])), [1]!New_Leases[#Data]), 13, FALSE), "N")="Active", "Y", "N")</f>
        <v>N</v>
      </c>
      <c r="K3114" s="9" t="str" cm="1">
        <f t="array" ref="K31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4" s="9" t="str" cm="1">
        <f t="array" ref="L31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4" s="11" t="str" cm="1">
        <f t="array" ref="M31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4" s="9" t="str" cm="1">
        <f t="array" ref="N3114">IF(IFERROR(VLOOKUP(VALUE(Table13[[#This Row],[County FIPS]]), VALUE([1]!Assignments_of_Authorization[#Data]), 1, FALSE), "N")&lt;&gt;"N", "Y", "N")</f>
        <v>N</v>
      </c>
      <c r="O3114" s="9" t="str" cm="1">
        <f t="array" ref="O31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4" s="9" t="str" cm="1">
        <f t="array" ref="P31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4" s="9" t="str" cm="1">
        <f t="array" ref="Q31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5" spans="2:17" x14ac:dyDescent="0.25">
      <c r="B3115" s="8" t="s">
        <v>5160</v>
      </c>
      <c r="C3115" t="s">
        <v>1890</v>
      </c>
      <c r="D3115" t="s">
        <v>1920</v>
      </c>
      <c r="E3115" t="s">
        <v>6</v>
      </c>
      <c r="F3115" s="4">
        <v>30760</v>
      </c>
      <c r="G3115" s="6" t="str" cm="1">
        <f t="array" ref="G3115">IFERROR(VLOOKUP(VALUE(Table13[[#This Row],[County FIPS]]), IFERROR(IF(VALUE([1]!New_Licenses[#Data])=0, "Pending", VALUE([1]!New_Licenses[#Data])), [1]!New_Licenses[#Data]), 8, FALSE), "N/A")</f>
        <v>N/A</v>
      </c>
      <c r="H3115" s="9" t="str">
        <f>IF(AND(Table13[[#This Row],[Call Sign]]&lt;&gt;"N/A", Table13[[#This Row],[Call Sign]]&lt;&gt;"Pending"), "Y", "N")</f>
        <v>N</v>
      </c>
      <c r="I3115" s="10" t="str" cm="1">
        <f t="array" ref="I31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5" s="6" t="str" cm="1">
        <f t="array" ref="J3115">IF(IFERROR(VLOOKUP(VALUE(Table13[[#This Row],[County FIPS]]), IFERROR(IF(VALUE([1]!New_Leases[#Data])=0, "Pending", VALUE([1]!New_Leases[#Data])), [1]!New_Leases[#Data]), 13, FALSE), "N")="Active", "Y", "N")</f>
        <v>N</v>
      </c>
      <c r="K3115" s="9" t="str" cm="1">
        <f t="array" ref="K31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5" s="9" t="str" cm="1">
        <f t="array" ref="L31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5" s="11" t="str" cm="1">
        <f t="array" ref="M31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5" s="9" t="str" cm="1">
        <f t="array" ref="N3115">IF(IFERROR(VLOOKUP(VALUE(Table13[[#This Row],[County FIPS]]), VALUE([1]!Assignments_of_Authorization[#Data]), 1, FALSE), "N")&lt;&gt;"N", "Y", "N")</f>
        <v>N</v>
      </c>
      <c r="O3115" s="9" t="str" cm="1">
        <f t="array" ref="O31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5" s="9" t="str" cm="1">
        <f t="array" ref="P31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5" s="9" t="str" cm="1">
        <f t="array" ref="Q31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6" spans="2:17" x14ac:dyDescent="0.25">
      <c r="B3116" s="8" t="s">
        <v>5161</v>
      </c>
      <c r="C3116" t="s">
        <v>1890</v>
      </c>
      <c r="D3116" t="s">
        <v>1081</v>
      </c>
      <c r="E3116" t="s">
        <v>6</v>
      </c>
      <c r="F3116" s="4">
        <v>30714</v>
      </c>
      <c r="G3116" s="6" t="str" cm="1">
        <f t="array" ref="G3116">IFERROR(VLOOKUP(VALUE(Table13[[#This Row],[County FIPS]]), IFERROR(IF(VALUE([1]!New_Licenses[#Data])=0, "Pending", VALUE([1]!New_Licenses[#Data])), [1]!New_Licenses[#Data]), 8, FALSE), "N/A")</f>
        <v>N/A</v>
      </c>
      <c r="H3116" s="9" t="str">
        <f>IF(AND(Table13[[#This Row],[Call Sign]]&lt;&gt;"N/A", Table13[[#This Row],[Call Sign]]&lt;&gt;"Pending"), "Y", "N")</f>
        <v>N</v>
      </c>
      <c r="I3116" s="10" t="str" cm="1">
        <f t="array" ref="I31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6" s="6" t="str" cm="1">
        <f t="array" ref="J3116">IF(IFERROR(VLOOKUP(VALUE(Table13[[#This Row],[County FIPS]]), IFERROR(IF(VALUE([1]!New_Leases[#Data])=0, "Pending", VALUE([1]!New_Leases[#Data])), [1]!New_Leases[#Data]), 13, FALSE), "N")="Active", "Y", "N")</f>
        <v>N</v>
      </c>
      <c r="K3116" s="9" t="str" cm="1">
        <f t="array" ref="K31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6" s="9" t="str" cm="1">
        <f t="array" ref="L31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6" s="11" t="str" cm="1">
        <f t="array" ref="M31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6" s="9" t="str" cm="1">
        <f t="array" ref="N3116">IF(IFERROR(VLOOKUP(VALUE(Table13[[#This Row],[County FIPS]]), VALUE([1]!Assignments_of_Authorization[#Data]), 1, FALSE), "N")&lt;&gt;"N", "Y", "N")</f>
        <v>N</v>
      </c>
      <c r="O3116" s="9" t="str" cm="1">
        <f t="array" ref="O31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6" s="9" t="str" cm="1">
        <f t="array" ref="P31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6" s="9" t="str" cm="1">
        <f t="array" ref="Q31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7" spans="2:17" x14ac:dyDescent="0.25">
      <c r="B3117" s="8" t="s">
        <v>5162</v>
      </c>
      <c r="C3117" t="s">
        <v>1890</v>
      </c>
      <c r="D3117" t="s">
        <v>1921</v>
      </c>
      <c r="E3117" t="s">
        <v>6</v>
      </c>
      <c r="F3117" s="4">
        <v>23047</v>
      </c>
      <c r="G3117" s="6" t="str" cm="1">
        <f t="array" ref="G3117">IFERROR(VLOOKUP(VALUE(Table13[[#This Row],[County FIPS]]), IFERROR(IF(VALUE([1]!New_Licenses[#Data])=0, "Pending", VALUE([1]!New_Licenses[#Data])), [1]!New_Licenses[#Data]), 8, FALSE), "N/A")</f>
        <v>N/A</v>
      </c>
      <c r="H3117" s="9" t="str">
        <f>IF(AND(Table13[[#This Row],[Call Sign]]&lt;&gt;"N/A", Table13[[#This Row],[Call Sign]]&lt;&gt;"Pending"), "Y", "N")</f>
        <v>N</v>
      </c>
      <c r="I3117" s="10" t="str" cm="1">
        <f t="array" ref="I31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7" s="6" t="str" cm="1">
        <f t="array" ref="J3117">IF(IFERROR(VLOOKUP(VALUE(Table13[[#This Row],[County FIPS]]), IFERROR(IF(VALUE([1]!New_Leases[#Data])=0, "Pending", VALUE([1]!New_Leases[#Data])), [1]!New_Leases[#Data]), 13, FALSE), "N")="Active", "Y", "N")</f>
        <v>N</v>
      </c>
      <c r="K3117" s="9" t="str" cm="1">
        <f t="array" ref="K31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7" s="9" t="str" cm="1">
        <f t="array" ref="L31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7" s="11" t="str" cm="1">
        <f t="array" ref="M31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7" s="9" t="str" cm="1">
        <f t="array" ref="N3117">IF(IFERROR(VLOOKUP(VALUE(Table13[[#This Row],[County FIPS]]), VALUE([1]!Assignments_of_Authorization[#Data]), 1, FALSE), "N")&lt;&gt;"N", "Y", "N")</f>
        <v>N</v>
      </c>
      <c r="O3117" s="9" t="str" cm="1">
        <f t="array" ref="O31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7" s="9" t="str" cm="1">
        <f t="array" ref="P31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7" s="9" t="str" cm="1">
        <f t="array" ref="Q31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8" spans="2:17" x14ac:dyDescent="0.25">
      <c r="B3118" s="8" t="s">
        <v>5163</v>
      </c>
      <c r="C3118" t="s">
        <v>1890</v>
      </c>
      <c r="D3118" t="s">
        <v>1545</v>
      </c>
      <c r="E3118" t="s">
        <v>8</v>
      </c>
      <c r="F3118" s="4">
        <v>106478</v>
      </c>
      <c r="G3118" s="6" t="str" cm="1">
        <f t="array" ref="G3118">IFERROR(VLOOKUP(VALUE(Table13[[#This Row],[County FIPS]]), IFERROR(IF(VALUE([1]!New_Licenses[#Data])=0, "Pending", VALUE([1]!New_Licenses[#Data])), [1]!New_Licenses[#Data]), 8, FALSE), "N/A")</f>
        <v>N/A</v>
      </c>
      <c r="H3118" s="9" t="str">
        <f>IF(AND(Table13[[#This Row],[Call Sign]]&lt;&gt;"N/A", Table13[[#This Row],[Call Sign]]&lt;&gt;"Pending"), "Y", "N")</f>
        <v>N</v>
      </c>
      <c r="I3118" s="10" t="str" cm="1">
        <f t="array" ref="I31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8" s="6" t="str" cm="1">
        <f t="array" ref="J3118">IF(IFERROR(VLOOKUP(VALUE(Table13[[#This Row],[County FIPS]]), IFERROR(IF(VALUE([1]!New_Leases[#Data])=0, "Pending", VALUE([1]!New_Leases[#Data])), [1]!New_Leases[#Data]), 13, FALSE), "N")="Active", "Y", "N")</f>
        <v>N</v>
      </c>
      <c r="K3118" s="9" t="str" cm="1">
        <f t="array" ref="K31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8" s="9" t="str" cm="1">
        <f t="array" ref="L31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8" s="11" t="str" cm="1">
        <f t="array" ref="M31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8" s="9" t="str" cm="1">
        <f t="array" ref="N3118">IF(IFERROR(VLOOKUP(VALUE(Table13[[#This Row],[County FIPS]]), VALUE([1]!Assignments_of_Authorization[#Data]), 1, FALSE), "N")&lt;&gt;"N", "Y", "N")</f>
        <v>N</v>
      </c>
      <c r="O3118" s="9" t="str" cm="1">
        <f t="array" ref="O31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8" s="9" t="str" cm="1">
        <f t="array" ref="P31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8" s="9" t="str" cm="1">
        <f t="array" ref="Q31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19" spans="2:17" x14ac:dyDescent="0.25">
      <c r="B3119" s="8" t="s">
        <v>5164</v>
      </c>
      <c r="C3119" t="s">
        <v>1890</v>
      </c>
      <c r="D3119" t="s">
        <v>1922</v>
      </c>
      <c r="E3119" t="s">
        <v>6</v>
      </c>
      <c r="F3119" s="4">
        <v>16623</v>
      </c>
      <c r="G3119" s="6" t="str" cm="1">
        <f t="array" ref="G3119">IFERROR(VLOOKUP(VALUE(Table13[[#This Row],[County FIPS]]), IFERROR(IF(VALUE([1]!New_Licenses[#Data])=0, "Pending", VALUE([1]!New_Licenses[#Data])), [1]!New_Licenses[#Data]), 8, FALSE), "N/A")</f>
        <v>N/A</v>
      </c>
      <c r="H3119" s="9" t="str">
        <f>IF(AND(Table13[[#This Row],[Call Sign]]&lt;&gt;"N/A", Table13[[#This Row],[Call Sign]]&lt;&gt;"Pending"), "Y", "N")</f>
        <v>N</v>
      </c>
      <c r="I3119" s="10" t="str" cm="1">
        <f t="array" ref="I31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19" s="6" t="str" cm="1">
        <f t="array" ref="J3119">IF(IFERROR(VLOOKUP(VALUE(Table13[[#This Row],[County FIPS]]), IFERROR(IF(VALUE([1]!New_Leases[#Data])=0, "Pending", VALUE([1]!New_Leases[#Data])), [1]!New_Leases[#Data]), 13, FALSE), "N")="Active", "Y", "N")</f>
        <v>N</v>
      </c>
      <c r="K3119" s="9" t="str" cm="1">
        <f t="array" ref="K31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19" s="9" t="str" cm="1">
        <f t="array" ref="L31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19" s="11" t="str" cm="1">
        <f t="array" ref="M31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19" s="9" t="str" cm="1">
        <f t="array" ref="N3119">IF(IFERROR(VLOOKUP(VALUE(Table13[[#This Row],[County FIPS]]), VALUE([1]!Assignments_of_Authorization[#Data]), 1, FALSE), "N")&lt;&gt;"N", "Y", "N")</f>
        <v>N</v>
      </c>
      <c r="O3119" s="9" t="str" cm="1">
        <f t="array" ref="O31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19" s="9" t="str" cm="1">
        <f t="array" ref="P31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19" s="9" t="str" cm="1">
        <f t="array" ref="Q31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0" spans="2:17" x14ac:dyDescent="0.25">
      <c r="B3120" s="8" t="s">
        <v>5165</v>
      </c>
      <c r="C3120" t="s">
        <v>1890</v>
      </c>
      <c r="D3120" t="s">
        <v>71</v>
      </c>
      <c r="E3120" t="s">
        <v>8</v>
      </c>
      <c r="F3120" s="4">
        <v>136761</v>
      </c>
      <c r="G3120" s="6" t="str" cm="1">
        <f t="array" ref="G3120">IFERROR(VLOOKUP(VALUE(Table13[[#This Row],[County FIPS]]), IFERROR(IF(VALUE([1]!New_Licenses[#Data])=0, "Pending", VALUE([1]!New_Licenses[#Data])), [1]!New_Licenses[#Data]), 8, FALSE), "N/A")</f>
        <v>N/A</v>
      </c>
      <c r="H3120" s="9" t="str">
        <f>IF(AND(Table13[[#This Row],[Call Sign]]&lt;&gt;"N/A", Table13[[#This Row],[Call Sign]]&lt;&gt;"Pending"), "Y", "N")</f>
        <v>N</v>
      </c>
      <c r="I3120" s="10" t="str" cm="1">
        <f t="array" ref="I31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0" s="6" t="str" cm="1">
        <f t="array" ref="J3120">IF(IFERROR(VLOOKUP(VALUE(Table13[[#This Row],[County FIPS]]), IFERROR(IF(VALUE([1]!New_Leases[#Data])=0, "Pending", VALUE([1]!New_Leases[#Data])), [1]!New_Leases[#Data]), 13, FALSE), "N")="Active", "Y", "N")</f>
        <v>N</v>
      </c>
      <c r="K3120" s="9" t="str" cm="1">
        <f t="array" ref="K31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0" s="9" t="str" cm="1">
        <f t="array" ref="L31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0" s="11" t="str" cm="1">
        <f t="array" ref="M31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0" s="9" t="str" cm="1">
        <f t="array" ref="N3120">IF(IFERROR(VLOOKUP(VALUE(Table13[[#This Row],[County FIPS]]), VALUE([1]!Assignments_of_Authorization[#Data]), 1, FALSE), "N")&lt;&gt;"N", "Y", "N")</f>
        <v>N</v>
      </c>
      <c r="O3120" s="9" t="str" cm="1">
        <f t="array" ref="O31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0" s="9" t="str" cm="1">
        <f t="array" ref="P31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0" s="9" t="str" cm="1">
        <f t="array" ref="Q31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1" spans="2:17" x14ac:dyDescent="0.25">
      <c r="B3121" s="8" t="s">
        <v>5166</v>
      </c>
      <c r="C3121" t="s">
        <v>1890</v>
      </c>
      <c r="D3121" t="s">
        <v>1923</v>
      </c>
      <c r="E3121" t="s">
        <v>8</v>
      </c>
      <c r="F3121" s="4">
        <v>406978</v>
      </c>
      <c r="G3121" s="6" t="str" cm="1">
        <f t="array" ref="G3121">IFERROR(VLOOKUP(VALUE(Table13[[#This Row],[County FIPS]]), IFERROR(IF(VALUE([1]!New_Licenses[#Data])=0, "Pending", VALUE([1]!New_Licenses[#Data])), [1]!New_Licenses[#Data]), 8, FALSE), "N/A")</f>
        <v>N/A</v>
      </c>
      <c r="H3121" s="9" t="str">
        <f>IF(AND(Table13[[#This Row],[Call Sign]]&lt;&gt;"N/A", Table13[[#This Row],[Call Sign]]&lt;&gt;"Pending"), "Y", "N")</f>
        <v>N</v>
      </c>
      <c r="I3121" s="10" t="str" cm="1">
        <f t="array" ref="I31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1" s="6" t="str" cm="1">
        <f t="array" ref="J3121">IF(IFERROR(VLOOKUP(VALUE(Table13[[#This Row],[County FIPS]]), IFERROR(IF(VALUE([1]!New_Leases[#Data])=0, "Pending", VALUE([1]!New_Leases[#Data])), [1]!New_Leases[#Data]), 13, FALSE), "N")="Active", "Y", "N")</f>
        <v>N</v>
      </c>
      <c r="K3121" s="9" t="str" cm="1">
        <f t="array" ref="K31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1" s="9" t="str" cm="1">
        <f t="array" ref="L31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1" s="11" t="str" cm="1">
        <f t="array" ref="M31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1" s="9" t="str" cm="1">
        <f t="array" ref="N3121">IF(IFERROR(VLOOKUP(VALUE(Table13[[#This Row],[County FIPS]]), VALUE([1]!Assignments_of_Authorization[#Data]), 1, FALSE), "N")&lt;&gt;"N", "Y", "N")</f>
        <v>N</v>
      </c>
      <c r="O3121" s="9" t="str" cm="1">
        <f t="array" ref="O31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1" s="9" t="str" cm="1">
        <f t="array" ref="P31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1" s="9" t="str" cm="1">
        <f t="array" ref="Q31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2" spans="2:17" x14ac:dyDescent="0.25">
      <c r="B3122" s="8" t="s">
        <v>5167</v>
      </c>
      <c r="C3122" t="s">
        <v>1890</v>
      </c>
      <c r="D3122" t="s">
        <v>1924</v>
      </c>
      <c r="E3122" t="s">
        <v>6</v>
      </c>
      <c r="F3122" s="4">
        <v>51812</v>
      </c>
      <c r="G3122" s="6" t="str" cm="1">
        <f t="array" ref="G3122">IFERROR(VLOOKUP(VALUE(Table13[[#This Row],[County FIPS]]), IFERROR(IF(VALUE([1]!New_Licenses[#Data])=0, "Pending", VALUE([1]!New_Licenses[#Data])), [1]!New_Licenses[#Data]), 8, FALSE), "N/A")</f>
        <v>N/A</v>
      </c>
      <c r="H3122" s="9" t="str">
        <f>IF(AND(Table13[[#This Row],[Call Sign]]&lt;&gt;"N/A", Table13[[#This Row],[Call Sign]]&lt;&gt;"Pending"), "Y", "N")</f>
        <v>N</v>
      </c>
      <c r="I3122" s="10" t="str" cm="1">
        <f t="array" ref="I31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2" s="6" t="str" cm="1">
        <f t="array" ref="J3122">IF(IFERROR(VLOOKUP(VALUE(Table13[[#This Row],[County FIPS]]), IFERROR(IF(VALUE([1]!New_Leases[#Data])=0, "Pending", VALUE([1]!New_Leases[#Data])), [1]!New_Leases[#Data]), 13, FALSE), "N")="Active", "Y", "N")</f>
        <v>N</v>
      </c>
      <c r="K3122" s="9" t="str" cm="1">
        <f t="array" ref="K31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2" s="9" t="str" cm="1">
        <f t="array" ref="L31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2" s="11" t="str" cm="1">
        <f t="array" ref="M31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2" s="9" t="str" cm="1">
        <f t="array" ref="N3122">IF(IFERROR(VLOOKUP(VALUE(Table13[[#This Row],[County FIPS]]), VALUE([1]!Assignments_of_Authorization[#Data]), 1, FALSE), "N")&lt;&gt;"N", "Y", "N")</f>
        <v>N</v>
      </c>
      <c r="O3122" s="9" t="str" cm="1">
        <f t="array" ref="O31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2" s="9" t="str" cm="1">
        <f t="array" ref="P31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2" s="9" t="str" cm="1">
        <f t="array" ref="Q31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3" spans="2:17" x14ac:dyDescent="0.25">
      <c r="B3123" s="8" t="s">
        <v>5168</v>
      </c>
      <c r="C3123" t="s">
        <v>1890</v>
      </c>
      <c r="D3123" t="s">
        <v>1925</v>
      </c>
      <c r="E3123" t="s">
        <v>6</v>
      </c>
      <c r="F3123" s="4">
        <v>24520</v>
      </c>
      <c r="G3123" s="6" t="str" cm="1">
        <f t="array" ref="G3123">IFERROR(VLOOKUP(VALUE(Table13[[#This Row],[County FIPS]]), IFERROR(IF(VALUE([1]!New_Licenses[#Data])=0, "Pending", VALUE([1]!New_Licenses[#Data])), [1]!New_Licenses[#Data]), 8, FALSE), "N/A")</f>
        <v>N/A</v>
      </c>
      <c r="H3123" s="9" t="str">
        <f>IF(AND(Table13[[#This Row],[Call Sign]]&lt;&gt;"N/A", Table13[[#This Row],[Call Sign]]&lt;&gt;"Pending"), "Y", "N")</f>
        <v>N</v>
      </c>
      <c r="I3123" s="10" t="str" cm="1">
        <f t="array" ref="I31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3" s="6" t="str" cm="1">
        <f t="array" ref="J3123">IF(IFERROR(VLOOKUP(VALUE(Table13[[#This Row],[County FIPS]]), IFERROR(IF(VALUE([1]!New_Leases[#Data])=0, "Pending", VALUE([1]!New_Leases[#Data])), [1]!New_Leases[#Data]), 13, FALSE), "N")="Active", "Y", "N")</f>
        <v>N</v>
      </c>
      <c r="K3123" s="9" t="str" cm="1">
        <f t="array" ref="K31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3" s="9" t="str" cm="1">
        <f t="array" ref="L31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3" s="11" t="str" cm="1">
        <f t="array" ref="M31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3" s="9" t="str" cm="1">
        <f t="array" ref="N3123">IF(IFERROR(VLOOKUP(VALUE(Table13[[#This Row],[County FIPS]]), VALUE([1]!Assignments_of_Authorization[#Data]), 1, FALSE), "N")&lt;&gt;"N", "Y", "N")</f>
        <v>N</v>
      </c>
      <c r="O3123" s="9" t="str" cm="1">
        <f t="array" ref="O31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3" s="9" t="str" cm="1">
        <f t="array" ref="P31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3" s="9" t="str" cm="1">
        <f t="array" ref="Q31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4" spans="2:17" x14ac:dyDescent="0.25">
      <c r="B3124" s="8" t="s">
        <v>5169</v>
      </c>
      <c r="C3124" t="s">
        <v>1890</v>
      </c>
      <c r="D3124" t="s">
        <v>560</v>
      </c>
      <c r="E3124" t="s">
        <v>8</v>
      </c>
      <c r="F3124" s="4">
        <v>171730</v>
      </c>
      <c r="G3124" s="6" t="str" cm="1">
        <f t="array" ref="G3124">IFERROR(VLOOKUP(VALUE(Table13[[#This Row],[County FIPS]]), IFERROR(IF(VALUE([1]!New_Licenses[#Data])=0, "Pending", VALUE([1]!New_Licenses[#Data])), [1]!New_Licenses[#Data]), 8, FALSE), "N/A")</f>
        <v>N/A</v>
      </c>
      <c r="H3124" s="9" t="str">
        <f>IF(AND(Table13[[#This Row],[Call Sign]]&lt;&gt;"N/A", Table13[[#This Row],[Call Sign]]&lt;&gt;"Pending"), "Y", "N")</f>
        <v>N</v>
      </c>
      <c r="I3124" s="10" t="str" cm="1">
        <f t="array" ref="I31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4" s="6" t="str" cm="1">
        <f t="array" ref="J3124">IF(IFERROR(VLOOKUP(VALUE(Table13[[#This Row],[County FIPS]]), IFERROR(IF(VALUE([1]!New_Leases[#Data])=0, "Pending", VALUE([1]!New_Leases[#Data])), [1]!New_Leases[#Data]), 13, FALSE), "N")="Active", "Y", "N")</f>
        <v>N</v>
      </c>
      <c r="K3124" s="9" t="str" cm="1">
        <f t="array" ref="K31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4" s="9" t="str" cm="1">
        <f t="array" ref="L31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4" s="11" t="str" cm="1">
        <f t="array" ref="M31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4" s="9" t="str" cm="1">
        <f t="array" ref="N3124">IF(IFERROR(VLOOKUP(VALUE(Table13[[#This Row],[County FIPS]]), VALUE([1]!Assignments_of_Authorization[#Data]), 1, FALSE), "N")&lt;&gt;"N", "Y", "N")</f>
        <v>N</v>
      </c>
      <c r="O3124" s="9" t="str" cm="1">
        <f t="array" ref="O31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4" s="9" t="str" cm="1">
        <f t="array" ref="P31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4" s="9" t="str" cm="1">
        <f t="array" ref="Q31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5" spans="2:17" x14ac:dyDescent="0.25">
      <c r="B3125" s="8" t="s">
        <v>5170</v>
      </c>
      <c r="C3125" t="s">
        <v>1890</v>
      </c>
      <c r="D3125" t="s">
        <v>1382</v>
      </c>
      <c r="E3125" t="s">
        <v>6</v>
      </c>
      <c r="F3125" s="4">
        <v>74207</v>
      </c>
      <c r="G3125" s="6" t="str" cm="1">
        <f t="array" ref="G3125">IFERROR(VLOOKUP(VALUE(Table13[[#This Row],[County FIPS]]), IFERROR(IF(VALUE([1]!New_Licenses[#Data])=0, "Pending", VALUE([1]!New_Licenses[#Data])), [1]!New_Licenses[#Data]), 8, FALSE), "N/A")</f>
        <v>N/A</v>
      </c>
      <c r="H3125" s="9" t="str">
        <f>IF(AND(Table13[[#This Row],[Call Sign]]&lt;&gt;"N/A", Table13[[#This Row],[Call Sign]]&lt;&gt;"Pending"), "Y", "N")</f>
        <v>N</v>
      </c>
      <c r="I3125" s="10" t="str" cm="1">
        <f t="array" ref="I31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5" s="6" t="str" cm="1">
        <f t="array" ref="J3125">IF(IFERROR(VLOOKUP(VALUE(Table13[[#This Row],[County FIPS]]), IFERROR(IF(VALUE([1]!New_Leases[#Data])=0, "Pending", VALUE([1]!New_Leases[#Data])), [1]!New_Leases[#Data]), 13, FALSE), "N")="Active", "Y", "N")</f>
        <v>N</v>
      </c>
      <c r="K3125" s="9" t="str" cm="1">
        <f t="array" ref="K31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5" s="9" t="str" cm="1">
        <f t="array" ref="L31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5" s="11" t="str" cm="1">
        <f t="array" ref="M31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5" s="9" t="str" cm="1">
        <f t="array" ref="N3125">IF(IFERROR(VLOOKUP(VALUE(Table13[[#This Row],[County FIPS]]), VALUE([1]!Assignments_of_Authorization[#Data]), 1, FALSE), "N")&lt;&gt;"N", "Y", "N")</f>
        <v>N</v>
      </c>
      <c r="O3125" s="9" t="str" cm="1">
        <f t="array" ref="O31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5" s="9" t="str" cm="1">
        <f t="array" ref="P31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5" s="9" t="str" cm="1">
        <f t="array" ref="Q31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6" spans="2:17" x14ac:dyDescent="0.25">
      <c r="B3126" s="8" t="s">
        <v>5171</v>
      </c>
      <c r="C3126" t="s">
        <v>1926</v>
      </c>
      <c r="D3126" t="s">
        <v>1220</v>
      </c>
      <c r="E3126" t="s">
        <v>6</v>
      </c>
      <c r="F3126" s="4">
        <v>37066</v>
      </c>
      <c r="G3126" s="6" t="str" cm="1">
        <f t="array" ref="G3126">IFERROR(VLOOKUP(VALUE(Table13[[#This Row],[County FIPS]]), IFERROR(IF(VALUE([1]!New_Licenses[#Data])=0, "Pending", VALUE([1]!New_Licenses[#Data])), [1]!New_Licenses[#Data]), 8, FALSE), "N/A")</f>
        <v>N/A</v>
      </c>
      <c r="H3126" s="9" t="str">
        <f>IF(AND(Table13[[#This Row],[Call Sign]]&lt;&gt;"N/A", Table13[[#This Row],[Call Sign]]&lt;&gt;"Pending"), "Y", "N")</f>
        <v>N</v>
      </c>
      <c r="I3126" s="10" t="str" cm="1">
        <f t="array" ref="I31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6" s="6" t="str" cm="1">
        <f t="array" ref="J3126">IF(IFERROR(VLOOKUP(VALUE(Table13[[#This Row],[County FIPS]]), IFERROR(IF(VALUE([1]!New_Leases[#Data])=0, "Pending", VALUE([1]!New_Leases[#Data])), [1]!New_Leases[#Data]), 13, FALSE), "N")="Active", "Y", "N")</f>
        <v>N</v>
      </c>
      <c r="K3126" s="9" t="str" cm="1">
        <f t="array" ref="K31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6" s="9" t="str" cm="1">
        <f t="array" ref="L31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6" s="11" t="str" cm="1">
        <f t="array" ref="M31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6" s="9" t="str" cm="1">
        <f t="array" ref="N3126">IF(IFERROR(VLOOKUP(VALUE(Table13[[#This Row],[County FIPS]]), VALUE([1]!Assignments_of_Authorization[#Data]), 1, FALSE), "N")&lt;&gt;"N", "Y", "N")</f>
        <v>N</v>
      </c>
      <c r="O3126" s="9" t="str" cm="1">
        <f t="array" ref="O31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6" s="9" t="str" cm="1">
        <f t="array" ref="P31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6" s="9" t="str" cm="1">
        <f t="array" ref="Q31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7" spans="2:17" x14ac:dyDescent="0.25">
      <c r="B3127" s="8" t="s">
        <v>5172</v>
      </c>
      <c r="C3127" t="s">
        <v>1926</v>
      </c>
      <c r="D3127" t="s">
        <v>1085</v>
      </c>
      <c r="E3127" t="s">
        <v>6</v>
      </c>
      <c r="F3127" s="4">
        <v>11521</v>
      </c>
      <c r="G3127" s="6" t="str" cm="1">
        <f t="array" ref="G3127">IFERROR(VLOOKUP(VALUE(Table13[[#This Row],[County FIPS]]), IFERROR(IF(VALUE([1]!New_Licenses[#Data])=0, "Pending", VALUE([1]!New_Licenses[#Data])), [1]!New_Licenses[#Data]), 8, FALSE), "N/A")</f>
        <v>N/A</v>
      </c>
      <c r="H3127" s="9" t="str">
        <f>IF(AND(Table13[[#This Row],[Call Sign]]&lt;&gt;"N/A", Table13[[#This Row],[Call Sign]]&lt;&gt;"Pending"), "Y", "N")</f>
        <v>N</v>
      </c>
      <c r="I3127" s="10" t="str" cm="1">
        <f t="array" ref="I31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7" s="6" t="str" cm="1">
        <f t="array" ref="J3127">IF(IFERROR(VLOOKUP(VALUE(Table13[[#This Row],[County FIPS]]), IFERROR(IF(VALUE([1]!New_Leases[#Data])=0, "Pending", VALUE([1]!New_Leases[#Data])), [1]!New_Leases[#Data]), 13, FALSE), "N")="Active", "Y", "N")</f>
        <v>N</v>
      </c>
      <c r="K3127" s="9" t="str" cm="1">
        <f t="array" ref="K31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7" s="9" t="str" cm="1">
        <f t="array" ref="L31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7" s="11" t="str" cm="1">
        <f t="array" ref="M31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7" s="9" t="str" cm="1">
        <f t="array" ref="N3127">IF(IFERROR(VLOOKUP(VALUE(Table13[[#This Row],[County FIPS]]), VALUE([1]!Assignments_of_Authorization[#Data]), 1, FALSE), "N")&lt;&gt;"N", "Y", "N")</f>
        <v>N</v>
      </c>
      <c r="O3127" s="9" t="str" cm="1">
        <f t="array" ref="O31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7" s="9" t="str" cm="1">
        <f t="array" ref="P31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7" s="9" t="str" cm="1">
        <f t="array" ref="Q31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8" spans="2:17" x14ac:dyDescent="0.25">
      <c r="B3128" s="8" t="s">
        <v>5173</v>
      </c>
      <c r="C3128" t="s">
        <v>1926</v>
      </c>
      <c r="D3128" t="s">
        <v>731</v>
      </c>
      <c r="E3128" t="s">
        <v>6</v>
      </c>
      <c r="F3128" s="4">
        <v>47026</v>
      </c>
      <c r="G3128" s="6" t="str" cm="1">
        <f t="array" ref="G3128">IFERROR(VLOOKUP(VALUE(Table13[[#This Row],[County FIPS]]), IFERROR(IF(VALUE([1]!New_Licenses[#Data])=0, "Pending", VALUE([1]!New_Licenses[#Data])), [1]!New_Licenses[#Data]), 8, FALSE), "N/A")</f>
        <v>N/A</v>
      </c>
      <c r="H3128" s="9" t="str">
        <f>IF(AND(Table13[[#This Row],[Call Sign]]&lt;&gt;"N/A", Table13[[#This Row],[Call Sign]]&lt;&gt;"Pending"), "Y", "N")</f>
        <v>N</v>
      </c>
      <c r="I3128" s="10" t="str" cm="1">
        <f t="array" ref="I31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8" s="6" t="str" cm="1">
        <f t="array" ref="J3128">IF(IFERROR(VLOOKUP(VALUE(Table13[[#This Row],[County FIPS]]), IFERROR(IF(VALUE([1]!New_Leases[#Data])=0, "Pending", VALUE([1]!New_Leases[#Data])), [1]!New_Leases[#Data]), 13, FALSE), "N")="Active", "Y", "N")</f>
        <v>N</v>
      </c>
      <c r="K3128" s="9" t="str" cm="1">
        <f t="array" ref="K31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8" s="9" t="str" cm="1">
        <f t="array" ref="L31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8" s="11" t="str" cm="1">
        <f t="array" ref="M31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8" s="9" t="str" cm="1">
        <f t="array" ref="N3128">IF(IFERROR(VLOOKUP(VALUE(Table13[[#This Row],[County FIPS]]), VALUE([1]!Assignments_of_Authorization[#Data]), 1, FALSE), "N")&lt;&gt;"N", "Y", "N")</f>
        <v>N</v>
      </c>
      <c r="O3128" s="9" t="str" cm="1">
        <f t="array" ref="O31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8" s="9" t="str" cm="1">
        <f t="array" ref="P31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8" s="9" t="str" cm="1">
        <f t="array" ref="Q31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29" spans="2:17" x14ac:dyDescent="0.25">
      <c r="B3129" s="8" t="s">
        <v>5174</v>
      </c>
      <c r="C3129" t="s">
        <v>1926</v>
      </c>
      <c r="D3129" t="s">
        <v>1087</v>
      </c>
      <c r="E3129" t="s">
        <v>6</v>
      </c>
      <c r="F3129" s="4">
        <v>14537</v>
      </c>
      <c r="G3129" s="6" t="str" cm="1">
        <f t="array" ref="G3129">IFERROR(VLOOKUP(VALUE(Table13[[#This Row],[County FIPS]]), IFERROR(IF(VALUE([1]!New_Licenses[#Data])=0, "Pending", VALUE([1]!New_Licenses[#Data])), [1]!New_Licenses[#Data]), 8, FALSE), "N/A")</f>
        <v>N/A</v>
      </c>
      <c r="H3129" s="9" t="str">
        <f>IF(AND(Table13[[#This Row],[Call Sign]]&lt;&gt;"N/A", Table13[[#This Row],[Call Sign]]&lt;&gt;"Pending"), "Y", "N")</f>
        <v>N</v>
      </c>
      <c r="I3129" s="10" t="str" cm="1">
        <f t="array" ref="I31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29" s="6" t="str" cm="1">
        <f t="array" ref="J3129">IF(IFERROR(VLOOKUP(VALUE(Table13[[#This Row],[County FIPS]]), IFERROR(IF(VALUE([1]!New_Leases[#Data])=0, "Pending", VALUE([1]!New_Leases[#Data])), [1]!New_Leases[#Data]), 13, FALSE), "N")="Active", "Y", "N")</f>
        <v>N</v>
      </c>
      <c r="K3129" s="9" t="str" cm="1">
        <f t="array" ref="K31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29" s="9" t="str" cm="1">
        <f t="array" ref="L31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29" s="11" t="str" cm="1">
        <f t="array" ref="M31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29" s="9" t="str" cm="1">
        <f t="array" ref="N3129">IF(IFERROR(VLOOKUP(VALUE(Table13[[#This Row],[County FIPS]]), VALUE([1]!Assignments_of_Authorization[#Data]), 1, FALSE), "N")&lt;&gt;"N", "Y", "N")</f>
        <v>N</v>
      </c>
      <c r="O3129" s="9" t="str" cm="1">
        <f t="array" ref="O31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29" s="9" t="str" cm="1">
        <f t="array" ref="P31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29" s="9" t="str" cm="1">
        <f t="array" ref="Q31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0" spans="2:17" x14ac:dyDescent="0.25">
      <c r="B3130" s="8" t="s">
        <v>5175</v>
      </c>
      <c r="C3130" t="s">
        <v>1926</v>
      </c>
      <c r="D3130" t="s">
        <v>1927</v>
      </c>
      <c r="E3130" t="s">
        <v>6</v>
      </c>
      <c r="F3130" s="4">
        <v>13751</v>
      </c>
      <c r="G3130" s="6" t="str" cm="1">
        <f t="array" ref="G3130">IFERROR(VLOOKUP(VALUE(Table13[[#This Row],[County FIPS]]), IFERROR(IF(VALUE([1]!New_Licenses[#Data])=0, "Pending", VALUE([1]!New_Licenses[#Data])), [1]!New_Licenses[#Data]), 8, FALSE), "N/A")</f>
        <v>N/A</v>
      </c>
      <c r="H3130" s="9" t="str">
        <f>IF(AND(Table13[[#This Row],[Call Sign]]&lt;&gt;"N/A", Table13[[#This Row],[Call Sign]]&lt;&gt;"Pending"), "Y", "N")</f>
        <v>N</v>
      </c>
      <c r="I3130" s="10" t="str" cm="1">
        <f t="array" ref="I31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0" s="6" t="str" cm="1">
        <f t="array" ref="J3130">IF(IFERROR(VLOOKUP(VALUE(Table13[[#This Row],[County FIPS]]), IFERROR(IF(VALUE([1]!New_Leases[#Data])=0, "Pending", VALUE([1]!New_Leases[#Data])), [1]!New_Leases[#Data]), 13, FALSE), "N")="Active", "Y", "N")</f>
        <v>N</v>
      </c>
      <c r="K3130" s="9" t="str" cm="1">
        <f t="array" ref="K31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0" s="9" t="str" cm="1">
        <f t="array" ref="L31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0" s="11" t="str" cm="1">
        <f t="array" ref="M31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0" s="9" t="str" cm="1">
        <f t="array" ref="N3130">IF(IFERROR(VLOOKUP(VALUE(Table13[[#This Row],[County FIPS]]), VALUE([1]!Assignments_of_Authorization[#Data]), 1, FALSE), "N")&lt;&gt;"N", "Y", "N")</f>
        <v>N</v>
      </c>
      <c r="O3130" s="9" t="str" cm="1">
        <f t="array" ref="O31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0" s="9" t="str" cm="1">
        <f t="array" ref="P31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0" s="9" t="str" cm="1">
        <f t="array" ref="Q31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1" spans="2:17" x14ac:dyDescent="0.25">
      <c r="B3131" s="8" t="s">
        <v>5176</v>
      </c>
      <c r="C3131" t="s">
        <v>1926</v>
      </c>
      <c r="D3131" t="s">
        <v>1430</v>
      </c>
      <c r="E3131" t="s">
        <v>6</v>
      </c>
      <c r="F3131" s="4">
        <v>7181</v>
      </c>
      <c r="G3131" s="6" t="str" cm="1">
        <f t="array" ref="G3131">IFERROR(VLOOKUP(VALUE(Table13[[#This Row],[County FIPS]]), IFERROR(IF(VALUE([1]!New_Licenses[#Data])=0, "Pending", VALUE([1]!New_Licenses[#Data])), [1]!New_Licenses[#Data]), 8, FALSE), "N/A")</f>
        <v>N/A</v>
      </c>
      <c r="H3131" s="9" t="str">
        <f>IF(AND(Table13[[#This Row],[Call Sign]]&lt;&gt;"N/A", Table13[[#This Row],[Call Sign]]&lt;&gt;"Pending"), "Y", "N")</f>
        <v>N</v>
      </c>
      <c r="I3131" s="10" t="str" cm="1">
        <f t="array" ref="I31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1" s="6" t="str" cm="1">
        <f t="array" ref="J3131">IF(IFERROR(VLOOKUP(VALUE(Table13[[#This Row],[County FIPS]]), IFERROR(IF(VALUE([1]!New_Leases[#Data])=0, "Pending", VALUE([1]!New_Leases[#Data])), [1]!New_Leases[#Data]), 13, FALSE), "N")="Active", "Y", "N")</f>
        <v>N</v>
      </c>
      <c r="K3131" s="9" t="str" cm="1">
        <f t="array" ref="K31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1" s="9" t="str" cm="1">
        <f t="array" ref="L31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1" s="11" t="str" cm="1">
        <f t="array" ref="M31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1" s="9" t="str" cm="1">
        <f t="array" ref="N3131">IF(IFERROR(VLOOKUP(VALUE(Table13[[#This Row],[County FIPS]]), VALUE([1]!Assignments_of_Authorization[#Data]), 1, FALSE), "N")&lt;&gt;"N", "Y", "N")</f>
        <v>N</v>
      </c>
      <c r="O3131" s="9" t="str" cm="1">
        <f t="array" ref="O31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1" s="9" t="str" cm="1">
        <f t="array" ref="P31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1" s="9" t="str" cm="1">
        <f t="array" ref="Q31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2" spans="2:17" x14ac:dyDescent="0.25">
      <c r="B3132" s="8" t="s">
        <v>5177</v>
      </c>
      <c r="C3132" t="s">
        <v>1926</v>
      </c>
      <c r="D3132" t="s">
        <v>261</v>
      </c>
      <c r="E3132" t="s">
        <v>6</v>
      </c>
      <c r="F3132" s="4">
        <v>39234</v>
      </c>
      <c r="G3132" s="6" t="str" cm="1">
        <f t="array" ref="G3132">IFERROR(VLOOKUP(VALUE(Table13[[#This Row],[County FIPS]]), IFERROR(IF(VALUE([1]!New_Licenses[#Data])=0, "Pending", VALUE([1]!New_Licenses[#Data])), [1]!New_Licenses[#Data]), 8, FALSE), "N/A")</f>
        <v>N/A</v>
      </c>
      <c r="H3132" s="9" t="str">
        <f>IF(AND(Table13[[#This Row],[Call Sign]]&lt;&gt;"N/A", Table13[[#This Row],[Call Sign]]&lt;&gt;"Pending"), "Y", "N")</f>
        <v>N</v>
      </c>
      <c r="I3132" s="10" t="str" cm="1">
        <f t="array" ref="I31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2" s="6" t="str" cm="1">
        <f t="array" ref="J3132">IF(IFERROR(VLOOKUP(VALUE(Table13[[#This Row],[County FIPS]]), IFERROR(IF(VALUE([1]!New_Leases[#Data])=0, "Pending", VALUE([1]!New_Leases[#Data])), [1]!New_Leases[#Data]), 13, FALSE), "N")="Active", "Y", "N")</f>
        <v>N</v>
      </c>
      <c r="K3132" s="9" t="str" cm="1">
        <f t="array" ref="K31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2" s="9" t="str" cm="1">
        <f t="array" ref="L31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2" s="11" t="str" cm="1">
        <f t="array" ref="M31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2" s="9" t="str" cm="1">
        <f t="array" ref="N3132">IF(IFERROR(VLOOKUP(VALUE(Table13[[#This Row],[County FIPS]]), VALUE([1]!Assignments_of_Authorization[#Data]), 1, FALSE), "N")&lt;&gt;"N", "Y", "N")</f>
        <v>N</v>
      </c>
      <c r="O3132" s="9" t="str" cm="1">
        <f t="array" ref="O31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2" s="9" t="str" cm="1">
        <f t="array" ref="P31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2" s="9" t="str" cm="1">
        <f t="array" ref="Q31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3" spans="2:17" x14ac:dyDescent="0.25">
      <c r="B3133" s="8" t="s">
        <v>5178</v>
      </c>
      <c r="C3133" t="s">
        <v>1926</v>
      </c>
      <c r="D3133" t="s">
        <v>1928</v>
      </c>
      <c r="E3133" t="s">
        <v>6</v>
      </c>
      <c r="F3133" s="4">
        <v>12498</v>
      </c>
      <c r="G3133" s="6" t="str" cm="1">
        <f t="array" ref="G3133">IFERROR(VLOOKUP(VALUE(Table13[[#This Row],[County FIPS]]), IFERROR(IF(VALUE([1]!New_Licenses[#Data])=0, "Pending", VALUE([1]!New_Licenses[#Data])), [1]!New_Licenses[#Data]), 8, FALSE), "N/A")</f>
        <v>N/A</v>
      </c>
      <c r="H3133" s="9" t="str">
        <f>IF(AND(Table13[[#This Row],[Call Sign]]&lt;&gt;"N/A", Table13[[#This Row],[Call Sign]]&lt;&gt;"Pending"), "Y", "N")</f>
        <v>N</v>
      </c>
      <c r="I3133" s="10" t="str" cm="1">
        <f t="array" ref="I31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3" s="6" t="str" cm="1">
        <f t="array" ref="J3133">IF(IFERROR(VLOOKUP(VALUE(Table13[[#This Row],[County FIPS]]), IFERROR(IF(VALUE([1]!New_Leases[#Data])=0, "Pending", VALUE([1]!New_Leases[#Data])), [1]!New_Leases[#Data]), 13, FALSE), "N")="Active", "Y", "N")</f>
        <v>N</v>
      </c>
      <c r="K3133" s="9" t="str" cm="1">
        <f t="array" ref="K31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3" s="9" t="str" cm="1">
        <f t="array" ref="L31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3" s="11" t="str" cm="1">
        <f t="array" ref="M31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3" s="9" t="str" cm="1">
        <f t="array" ref="N3133">IF(IFERROR(VLOOKUP(VALUE(Table13[[#This Row],[County FIPS]]), VALUE([1]!Assignments_of_Authorization[#Data]), 1, FALSE), "N")&lt;&gt;"N", "Y", "N")</f>
        <v>N</v>
      </c>
      <c r="O3133" s="9" t="str" cm="1">
        <f t="array" ref="O31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3" s="9" t="str" cm="1">
        <f t="array" ref="P31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3" s="9" t="str" cm="1">
        <f t="array" ref="Q31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4" spans="2:17" x14ac:dyDescent="0.25">
      <c r="B3134" s="8" t="s">
        <v>5179</v>
      </c>
      <c r="C3134" t="s">
        <v>1926</v>
      </c>
      <c r="D3134" t="s">
        <v>1929</v>
      </c>
      <c r="E3134" t="s">
        <v>6</v>
      </c>
      <c r="F3134" s="4">
        <v>4621</v>
      </c>
      <c r="G3134" s="6" t="str" cm="1">
        <f t="array" ref="G3134">IFERROR(VLOOKUP(VALUE(Table13[[#This Row],[County FIPS]]), IFERROR(IF(VALUE([1]!New_Licenses[#Data])=0, "Pending", VALUE([1]!New_Licenses[#Data])), [1]!New_Licenses[#Data]), 8, FALSE), "N/A")</f>
        <v>N/A</v>
      </c>
      <c r="H3134" s="9" t="str">
        <f>IF(AND(Table13[[#This Row],[Call Sign]]&lt;&gt;"N/A", Table13[[#This Row],[Call Sign]]&lt;&gt;"Pending"), "Y", "N")</f>
        <v>N</v>
      </c>
      <c r="I3134" s="10" t="str" cm="1">
        <f t="array" ref="I31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4" s="6" t="str" cm="1">
        <f t="array" ref="J3134">IF(IFERROR(VLOOKUP(VALUE(Table13[[#This Row],[County FIPS]]), IFERROR(IF(VALUE([1]!New_Leases[#Data])=0, "Pending", VALUE([1]!New_Leases[#Data])), [1]!New_Leases[#Data]), 13, FALSE), "N")="Active", "Y", "N")</f>
        <v>N</v>
      </c>
      <c r="K3134" s="9" t="str" cm="1">
        <f t="array" ref="K31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4" s="9" t="str" cm="1">
        <f t="array" ref="L31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4" s="11" t="str" cm="1">
        <f t="array" ref="M31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4" s="9" t="str" cm="1">
        <f t="array" ref="N3134">IF(IFERROR(VLOOKUP(VALUE(Table13[[#This Row],[County FIPS]]), VALUE([1]!Assignments_of_Authorization[#Data]), 1, FALSE), "N")&lt;&gt;"N", "Y", "N")</f>
        <v>N</v>
      </c>
      <c r="O3134" s="9" t="str" cm="1">
        <f t="array" ref="O31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4" s="9" t="str" cm="1">
        <f t="array" ref="P31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4" s="9" t="str" cm="1">
        <f t="array" ref="Q31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5" spans="2:17" x14ac:dyDescent="0.25">
      <c r="B3135" s="8" t="s">
        <v>5180</v>
      </c>
      <c r="C3135" t="s">
        <v>1926</v>
      </c>
      <c r="D3135" t="s">
        <v>151</v>
      </c>
      <c r="E3135" t="s">
        <v>6</v>
      </c>
      <c r="F3135" s="4">
        <v>8447</v>
      </c>
      <c r="G3135" s="6" t="str" cm="1">
        <f t="array" ref="G3135">IFERROR(VLOOKUP(VALUE(Table13[[#This Row],[County FIPS]]), IFERROR(IF(VALUE([1]!New_Licenses[#Data])=0, "Pending", VALUE([1]!New_Licenses[#Data])), [1]!New_Licenses[#Data]), 8, FALSE), "N/A")</f>
        <v>N/A</v>
      </c>
      <c r="H3135" s="9" t="str">
        <f>IF(AND(Table13[[#This Row],[Call Sign]]&lt;&gt;"N/A", Table13[[#This Row],[Call Sign]]&lt;&gt;"Pending"), "Y", "N")</f>
        <v>N</v>
      </c>
      <c r="I3135" s="10" t="str" cm="1">
        <f t="array" ref="I31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5" s="6" t="str" cm="1">
        <f t="array" ref="J3135">IF(IFERROR(VLOOKUP(VALUE(Table13[[#This Row],[County FIPS]]), IFERROR(IF(VALUE([1]!New_Leases[#Data])=0, "Pending", VALUE([1]!New_Leases[#Data])), [1]!New_Leases[#Data]), 13, FALSE), "N")="Active", "Y", "N")</f>
        <v>N</v>
      </c>
      <c r="K3135" s="9" t="str" cm="1">
        <f t="array" ref="K31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5" s="9" t="str" cm="1">
        <f t="array" ref="L31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5" s="11" t="str" cm="1">
        <f t="array" ref="M31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5" s="9" t="str" cm="1">
        <f t="array" ref="N3135">IF(IFERROR(VLOOKUP(VALUE(Table13[[#This Row],[County FIPS]]), VALUE([1]!Assignments_of_Authorization[#Data]), 1, FALSE), "N")&lt;&gt;"N", "Y", "N")</f>
        <v>N</v>
      </c>
      <c r="O3135" s="9" t="str" cm="1">
        <f t="array" ref="O31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5" s="9" t="str" cm="1">
        <f t="array" ref="P31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5" s="9" t="str" cm="1">
        <f t="array" ref="Q31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6" spans="2:17" x14ac:dyDescent="0.25">
      <c r="B3136" s="8" t="s">
        <v>5181</v>
      </c>
      <c r="C3136" t="s">
        <v>1926</v>
      </c>
      <c r="D3136" t="s">
        <v>1930</v>
      </c>
      <c r="E3136" t="s">
        <v>6</v>
      </c>
      <c r="F3136" s="4">
        <v>100512</v>
      </c>
      <c r="G3136" s="6" t="str" cm="1">
        <f t="array" ref="G3136">IFERROR(VLOOKUP(VALUE(Table13[[#This Row],[County FIPS]]), IFERROR(IF(VALUE([1]!New_Licenses[#Data])=0, "Pending", VALUE([1]!New_Licenses[#Data])), [1]!New_Licenses[#Data]), 8, FALSE), "N/A")</f>
        <v>N/A</v>
      </c>
      <c r="H3136" s="9" t="str">
        <f>IF(AND(Table13[[#This Row],[Call Sign]]&lt;&gt;"N/A", Table13[[#This Row],[Call Sign]]&lt;&gt;"Pending"), "Y", "N")</f>
        <v>N</v>
      </c>
      <c r="I3136" s="10" t="str" cm="1">
        <f t="array" ref="I31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6" s="6" t="str" cm="1">
        <f t="array" ref="J3136">IF(IFERROR(VLOOKUP(VALUE(Table13[[#This Row],[County FIPS]]), IFERROR(IF(VALUE([1]!New_Leases[#Data])=0, "Pending", VALUE([1]!New_Leases[#Data])), [1]!New_Leases[#Data]), 13, FALSE), "N")="Active", "Y", "N")</f>
        <v>N</v>
      </c>
      <c r="K3136" s="9" t="str" cm="1">
        <f t="array" ref="K31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6" s="9" t="str" cm="1">
        <f t="array" ref="L31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6" s="11" t="str" cm="1">
        <f t="array" ref="M31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6" s="9" t="str" cm="1">
        <f t="array" ref="N3136">IF(IFERROR(VLOOKUP(VALUE(Table13[[#This Row],[County FIPS]]), VALUE([1]!Assignments_of_Authorization[#Data]), 1, FALSE), "N")&lt;&gt;"N", "Y", "N")</f>
        <v>N</v>
      </c>
      <c r="O3136" s="9" t="str" cm="1">
        <f t="array" ref="O31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6" s="9" t="str" cm="1">
        <f t="array" ref="P31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6" s="9" t="str" cm="1">
        <f t="array" ref="Q31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7" spans="2:17" x14ac:dyDescent="0.25">
      <c r="B3137" s="8" t="s">
        <v>5182</v>
      </c>
      <c r="C3137" t="s">
        <v>1926</v>
      </c>
      <c r="D3137" t="s">
        <v>153</v>
      </c>
      <c r="E3137" t="s">
        <v>6</v>
      </c>
      <c r="F3137" s="4">
        <v>19581</v>
      </c>
      <c r="G3137" s="6" t="str" cm="1">
        <f t="array" ref="G3137">IFERROR(VLOOKUP(VALUE(Table13[[#This Row],[County FIPS]]), IFERROR(IF(VALUE([1]!New_Licenses[#Data])=0, "Pending", VALUE([1]!New_Licenses[#Data])), [1]!New_Licenses[#Data]), 8, FALSE), "N/A")</f>
        <v>N/A</v>
      </c>
      <c r="H3137" s="9" t="str">
        <f>IF(AND(Table13[[#This Row],[Call Sign]]&lt;&gt;"N/A", Table13[[#This Row],[Call Sign]]&lt;&gt;"Pending"), "Y", "N")</f>
        <v>N</v>
      </c>
      <c r="I3137" s="10" t="str" cm="1">
        <f t="array" ref="I31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7" s="6" t="str" cm="1">
        <f t="array" ref="J3137">IF(IFERROR(VLOOKUP(VALUE(Table13[[#This Row],[County FIPS]]), IFERROR(IF(VALUE([1]!New_Leases[#Data])=0, "Pending", VALUE([1]!New_Leases[#Data])), [1]!New_Leases[#Data]), 13, FALSE), "N")="Active", "Y", "N")</f>
        <v>N</v>
      </c>
      <c r="K3137" s="9" t="str" cm="1">
        <f t="array" ref="K31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7" s="9" t="str" cm="1">
        <f t="array" ref="L31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7" s="11" t="str" cm="1">
        <f t="array" ref="M31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7" s="9" t="str" cm="1">
        <f t="array" ref="N3137">IF(IFERROR(VLOOKUP(VALUE(Table13[[#This Row],[County FIPS]]), VALUE([1]!Assignments_of_Authorization[#Data]), 1, FALSE), "N")&lt;&gt;"N", "Y", "N")</f>
        <v>N</v>
      </c>
      <c r="O3137" s="9" t="str" cm="1">
        <f t="array" ref="O31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7" s="9" t="str" cm="1">
        <f t="array" ref="P31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7" s="9" t="str" cm="1">
        <f t="array" ref="Q31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8" spans="2:17" x14ac:dyDescent="0.25">
      <c r="B3138" s="8" t="s">
        <v>5183</v>
      </c>
      <c r="C3138" t="s">
        <v>1926</v>
      </c>
      <c r="D3138" t="s">
        <v>1931</v>
      </c>
      <c r="E3138" t="s">
        <v>6</v>
      </c>
      <c r="F3138" s="4">
        <v>79955</v>
      </c>
      <c r="G3138" s="6" t="str" cm="1">
        <f t="array" ref="G3138">IFERROR(VLOOKUP(VALUE(Table13[[#This Row],[County FIPS]]), IFERROR(IF(VALUE([1]!New_Licenses[#Data])=0, "Pending", VALUE([1]!New_Licenses[#Data])), [1]!New_Licenses[#Data]), 8, FALSE), "N/A")</f>
        <v>N/A</v>
      </c>
      <c r="H3138" s="9" t="str">
        <f>IF(AND(Table13[[#This Row],[Call Sign]]&lt;&gt;"N/A", Table13[[#This Row],[Call Sign]]&lt;&gt;"Pending"), "Y", "N")</f>
        <v>N</v>
      </c>
      <c r="I3138" s="10" t="str" cm="1">
        <f t="array" ref="I31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8" s="6" t="str" cm="1">
        <f t="array" ref="J3138">IF(IFERROR(VLOOKUP(VALUE(Table13[[#This Row],[County FIPS]]), IFERROR(IF(VALUE([1]!New_Leases[#Data])=0, "Pending", VALUE([1]!New_Leases[#Data])), [1]!New_Leases[#Data]), 13, FALSE), "N")="Active", "Y", "N")</f>
        <v>N</v>
      </c>
      <c r="K3138" s="9" t="str" cm="1">
        <f t="array" ref="K31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8" s="9" t="str" cm="1">
        <f t="array" ref="L31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8" s="11" t="str" cm="1">
        <f t="array" ref="M31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8" s="9" t="str" cm="1">
        <f t="array" ref="N3138">IF(IFERROR(VLOOKUP(VALUE(Table13[[#This Row],[County FIPS]]), VALUE([1]!Assignments_of_Authorization[#Data]), 1, FALSE), "N")&lt;&gt;"N", "Y", "N")</f>
        <v>N</v>
      </c>
      <c r="O3138" s="9" t="str" cm="1">
        <f t="array" ref="O31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8" s="9" t="str" cm="1">
        <f t="array" ref="P31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8" s="9" t="str" cm="1">
        <f t="array" ref="Q31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39" spans="2:17" x14ac:dyDescent="0.25">
      <c r="B3139" s="8" t="s">
        <v>5184</v>
      </c>
      <c r="C3139" t="s">
        <v>1926</v>
      </c>
      <c r="D3139" t="s">
        <v>1932</v>
      </c>
      <c r="E3139" t="s">
        <v>6</v>
      </c>
      <c r="F3139" s="4">
        <v>2467</v>
      </c>
      <c r="G3139" s="6" t="str" cm="1">
        <f t="array" ref="G3139">IFERROR(VLOOKUP(VALUE(Table13[[#This Row],[County FIPS]]), IFERROR(IF(VALUE([1]!New_Licenses[#Data])=0, "Pending", VALUE([1]!New_Licenses[#Data])), [1]!New_Licenses[#Data]), 8, FALSE), "N/A")</f>
        <v>N/A</v>
      </c>
      <c r="H3139" s="9" t="str">
        <f>IF(AND(Table13[[#This Row],[Call Sign]]&lt;&gt;"N/A", Table13[[#This Row],[Call Sign]]&lt;&gt;"Pending"), "Y", "N")</f>
        <v>N</v>
      </c>
      <c r="I3139" s="10" t="str" cm="1">
        <f t="array" ref="I31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39" s="6" t="str" cm="1">
        <f t="array" ref="J3139">IF(IFERROR(VLOOKUP(VALUE(Table13[[#This Row],[County FIPS]]), IFERROR(IF(VALUE([1]!New_Leases[#Data])=0, "Pending", VALUE([1]!New_Leases[#Data])), [1]!New_Leases[#Data]), 13, FALSE), "N")="Active", "Y", "N")</f>
        <v>N</v>
      </c>
      <c r="K3139" s="9" t="str" cm="1">
        <f t="array" ref="K31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39" s="9" t="str" cm="1">
        <f t="array" ref="L31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39" s="11" t="str" cm="1">
        <f t="array" ref="M31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39" s="9" t="str" cm="1">
        <f t="array" ref="N3139">IF(IFERROR(VLOOKUP(VALUE(Table13[[#This Row],[County FIPS]]), VALUE([1]!Assignments_of_Authorization[#Data]), 1, FALSE), "N")&lt;&gt;"N", "Y", "N")</f>
        <v>N</v>
      </c>
      <c r="O3139" s="9" t="str" cm="1">
        <f t="array" ref="O31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39" s="9" t="str" cm="1">
        <f t="array" ref="P31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39" s="9" t="str" cm="1">
        <f t="array" ref="Q31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0" spans="2:17" x14ac:dyDescent="0.25">
      <c r="B3140" s="8" t="s">
        <v>5185</v>
      </c>
      <c r="C3140" t="s">
        <v>1926</v>
      </c>
      <c r="D3140" t="s">
        <v>280</v>
      </c>
      <c r="E3140" t="s">
        <v>6</v>
      </c>
      <c r="F3140" s="4">
        <v>29624</v>
      </c>
      <c r="G3140" s="6" t="str" cm="1">
        <f t="array" ref="G3140">IFERROR(VLOOKUP(VALUE(Table13[[#This Row],[County FIPS]]), IFERROR(IF(VALUE([1]!New_Licenses[#Data])=0, "Pending", VALUE([1]!New_Licenses[#Data])), [1]!New_Licenses[#Data]), 8, FALSE), "N/A")</f>
        <v>N/A</v>
      </c>
      <c r="H3140" s="9" t="str">
        <f>IF(AND(Table13[[#This Row],[Call Sign]]&lt;&gt;"N/A", Table13[[#This Row],[Call Sign]]&lt;&gt;"Pending"), "Y", "N")</f>
        <v>N</v>
      </c>
      <c r="I3140" s="10" t="str" cm="1">
        <f t="array" ref="I31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0" s="6" t="str" cm="1">
        <f t="array" ref="J3140">IF(IFERROR(VLOOKUP(VALUE(Table13[[#This Row],[County FIPS]]), IFERROR(IF(VALUE([1]!New_Leases[#Data])=0, "Pending", VALUE([1]!New_Leases[#Data])), [1]!New_Leases[#Data]), 13, FALSE), "N")="Active", "Y", "N")</f>
        <v>N</v>
      </c>
      <c r="K3140" s="9" t="str" cm="1">
        <f t="array" ref="K31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0" s="9" t="str" cm="1">
        <f t="array" ref="L31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0" s="11" t="str" cm="1">
        <f t="array" ref="M31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0" s="9" t="str" cm="1">
        <f t="array" ref="N3140">IF(IFERROR(VLOOKUP(VALUE(Table13[[#This Row],[County FIPS]]), VALUE([1]!Assignments_of_Authorization[#Data]), 1, FALSE), "N")&lt;&gt;"N", "Y", "N")</f>
        <v>N</v>
      </c>
      <c r="O3140" s="9" t="str" cm="1">
        <f t="array" ref="O31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0" s="9" t="str" cm="1">
        <f t="array" ref="P31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0" s="9" t="str" cm="1">
        <f t="array" ref="Q31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1" spans="2:17" x14ac:dyDescent="0.25">
      <c r="B3141" s="8" t="s">
        <v>5186</v>
      </c>
      <c r="C3141" t="s">
        <v>1926</v>
      </c>
      <c r="D3141" t="s">
        <v>1069</v>
      </c>
      <c r="E3141" t="s">
        <v>6</v>
      </c>
      <c r="F3141" s="4">
        <v>8605</v>
      </c>
      <c r="G3141" s="6" t="str" cm="1">
        <f t="array" ref="G3141">IFERROR(VLOOKUP(VALUE(Table13[[#This Row],[County FIPS]]), IFERROR(IF(VALUE([1]!New_Licenses[#Data])=0, "Pending", VALUE([1]!New_Licenses[#Data])), [1]!New_Licenses[#Data]), 8, FALSE), "N/A")</f>
        <v>N/A</v>
      </c>
      <c r="H3141" s="9" t="str">
        <f>IF(AND(Table13[[#This Row],[Call Sign]]&lt;&gt;"N/A", Table13[[#This Row],[Call Sign]]&lt;&gt;"Pending"), "Y", "N")</f>
        <v>N</v>
      </c>
      <c r="I3141" s="10" t="str" cm="1">
        <f t="array" ref="I314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1" s="6" t="str" cm="1">
        <f t="array" ref="J3141">IF(IFERROR(VLOOKUP(VALUE(Table13[[#This Row],[County FIPS]]), IFERROR(IF(VALUE([1]!New_Leases[#Data])=0, "Pending", VALUE([1]!New_Leases[#Data])), [1]!New_Leases[#Data]), 13, FALSE), "N")="Active", "Y", "N")</f>
        <v>N</v>
      </c>
      <c r="K3141" s="9" t="str" cm="1">
        <f t="array" ref="K314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1" s="9" t="str" cm="1">
        <f t="array" ref="L314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1" s="11" t="str" cm="1">
        <f t="array" ref="M314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1" s="9" t="str" cm="1">
        <f t="array" ref="N3141">IF(IFERROR(VLOOKUP(VALUE(Table13[[#This Row],[County FIPS]]), VALUE([1]!Assignments_of_Authorization[#Data]), 1, FALSE), "N")&lt;&gt;"N", "Y", "N")</f>
        <v>N</v>
      </c>
      <c r="O3141" s="9" t="str" cm="1">
        <f t="array" ref="O314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1" s="9" t="str" cm="1">
        <f t="array" ref="P314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1" s="9" t="str" cm="1">
        <f t="array" ref="Q314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2" spans="2:17" x14ac:dyDescent="0.25">
      <c r="B3142" s="8" t="s">
        <v>5187</v>
      </c>
      <c r="C3142" t="s">
        <v>1926</v>
      </c>
      <c r="D3142" t="s">
        <v>704</v>
      </c>
      <c r="E3142" t="s">
        <v>6</v>
      </c>
      <c r="F3142" s="4">
        <v>30921</v>
      </c>
      <c r="G3142" s="6" t="str" cm="1">
        <f t="array" ref="G3142">IFERROR(VLOOKUP(VALUE(Table13[[#This Row],[County FIPS]]), IFERROR(IF(VALUE([1]!New_Licenses[#Data])=0, "Pending", VALUE([1]!New_Licenses[#Data])), [1]!New_Licenses[#Data]), 8, FALSE), "N/A")</f>
        <v>N/A</v>
      </c>
      <c r="H3142" s="9" t="str">
        <f>IF(AND(Table13[[#This Row],[Call Sign]]&lt;&gt;"N/A", Table13[[#This Row],[Call Sign]]&lt;&gt;"Pending"), "Y", "N")</f>
        <v>N</v>
      </c>
      <c r="I3142" s="10" t="str" cm="1">
        <f t="array" ref="I314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2" s="6" t="str" cm="1">
        <f t="array" ref="J3142">IF(IFERROR(VLOOKUP(VALUE(Table13[[#This Row],[County FIPS]]), IFERROR(IF(VALUE([1]!New_Leases[#Data])=0, "Pending", VALUE([1]!New_Leases[#Data])), [1]!New_Leases[#Data]), 13, FALSE), "N")="Active", "Y", "N")</f>
        <v>N</v>
      </c>
      <c r="K3142" s="9" t="str" cm="1">
        <f t="array" ref="K314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2" s="9" t="str" cm="1">
        <f t="array" ref="L314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2" s="11" t="str" cm="1">
        <f t="array" ref="M314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2" s="9" t="str" cm="1">
        <f t="array" ref="N3142">IF(IFERROR(VLOOKUP(VALUE(Table13[[#This Row],[County FIPS]]), VALUE([1]!Assignments_of_Authorization[#Data]), 1, FALSE), "N")&lt;&gt;"N", "Y", "N")</f>
        <v>N</v>
      </c>
      <c r="O3142" s="9" t="str" cm="1">
        <f t="array" ref="O314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2" s="9" t="str" cm="1">
        <f t="array" ref="P314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2" s="9" t="str" cm="1">
        <f t="array" ref="Q314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3" spans="2:17" x14ac:dyDescent="0.25">
      <c r="B3143" s="8" t="s">
        <v>5188</v>
      </c>
      <c r="C3143" t="s">
        <v>1926</v>
      </c>
      <c r="D3143" t="s">
        <v>1933</v>
      </c>
      <c r="E3143" t="s">
        <v>6</v>
      </c>
      <c r="F3143" s="4">
        <v>8728</v>
      </c>
      <c r="G3143" s="6" t="str" cm="1">
        <f t="array" ref="G3143">IFERROR(VLOOKUP(VALUE(Table13[[#This Row],[County FIPS]]), IFERROR(IF(VALUE([1]!New_Licenses[#Data])=0, "Pending", VALUE([1]!New_Licenses[#Data])), [1]!New_Licenses[#Data]), 8, FALSE), "N/A")</f>
        <v>N/A</v>
      </c>
      <c r="H3143" s="9" t="str">
        <f>IF(AND(Table13[[#This Row],[Call Sign]]&lt;&gt;"N/A", Table13[[#This Row],[Call Sign]]&lt;&gt;"Pending"), "Y", "N")</f>
        <v>N</v>
      </c>
      <c r="I3143" s="10" t="str" cm="1">
        <f t="array" ref="I314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3" s="6" t="str" cm="1">
        <f t="array" ref="J3143">IF(IFERROR(VLOOKUP(VALUE(Table13[[#This Row],[County FIPS]]), IFERROR(IF(VALUE([1]!New_Leases[#Data])=0, "Pending", VALUE([1]!New_Leases[#Data])), [1]!New_Leases[#Data]), 13, FALSE), "N")="Active", "Y", "N")</f>
        <v>N</v>
      </c>
      <c r="K3143" s="9" t="str" cm="1">
        <f t="array" ref="K314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3" s="9" t="str" cm="1">
        <f t="array" ref="L314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3" s="11" t="str" cm="1">
        <f t="array" ref="M314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3" s="9" t="str" cm="1">
        <f t="array" ref="N3143">IF(IFERROR(VLOOKUP(VALUE(Table13[[#This Row],[County FIPS]]), VALUE([1]!Assignments_of_Authorization[#Data]), 1, FALSE), "N")&lt;&gt;"N", "Y", "N")</f>
        <v>N</v>
      </c>
      <c r="O3143" s="9" t="str" cm="1">
        <f t="array" ref="O314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3" s="9" t="str" cm="1">
        <f t="array" ref="P314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3" s="9" t="str" cm="1">
        <f t="array" ref="Q314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4" spans="2:17" x14ac:dyDescent="0.25">
      <c r="B3144" s="8" t="s">
        <v>5189</v>
      </c>
      <c r="C3144" t="s">
        <v>1926</v>
      </c>
      <c r="D3144" t="s">
        <v>1934</v>
      </c>
      <c r="E3144" t="s">
        <v>6</v>
      </c>
      <c r="F3144" s="4">
        <v>42272</v>
      </c>
      <c r="G3144" s="6" t="str" cm="1">
        <f t="array" ref="G3144">IFERROR(VLOOKUP(VALUE(Table13[[#This Row],[County FIPS]]), IFERROR(IF(VALUE([1]!New_Licenses[#Data])=0, "Pending", VALUE([1]!New_Licenses[#Data])), [1]!New_Licenses[#Data]), 8, FALSE), "N/A")</f>
        <v>N/A</v>
      </c>
      <c r="H3144" s="9" t="str">
        <f>IF(AND(Table13[[#This Row],[Call Sign]]&lt;&gt;"N/A", Table13[[#This Row],[Call Sign]]&lt;&gt;"Pending"), "Y", "N")</f>
        <v>N</v>
      </c>
      <c r="I3144" s="10" t="str" cm="1">
        <f t="array" ref="I314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4" s="6" t="str" cm="1">
        <f t="array" ref="J3144">IF(IFERROR(VLOOKUP(VALUE(Table13[[#This Row],[County FIPS]]), IFERROR(IF(VALUE([1]!New_Leases[#Data])=0, "Pending", VALUE([1]!New_Leases[#Data])), [1]!New_Leases[#Data]), 13, FALSE), "N")="Active", "Y", "N")</f>
        <v>N</v>
      </c>
      <c r="K3144" s="9" t="str" cm="1">
        <f t="array" ref="K314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4" s="9" t="str" cm="1">
        <f t="array" ref="L314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4" s="11" t="str" cm="1">
        <f t="array" ref="M314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4" s="9" t="str" cm="1">
        <f t="array" ref="N3144">IF(IFERROR(VLOOKUP(VALUE(Table13[[#This Row],[County FIPS]]), VALUE([1]!Assignments_of_Authorization[#Data]), 1, FALSE), "N")&lt;&gt;"N", "Y", "N")</f>
        <v>N</v>
      </c>
      <c r="O3144" s="9" t="str" cm="1">
        <f t="array" ref="O314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4" s="9" t="str" cm="1">
        <f t="array" ref="P314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4" s="9" t="str" cm="1">
        <f t="array" ref="Q314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5" spans="2:17" x14ac:dyDescent="0.25">
      <c r="B3145" s="8" t="s">
        <v>5190</v>
      </c>
      <c r="C3145" t="s">
        <v>1926</v>
      </c>
      <c r="D3145" t="s">
        <v>504</v>
      </c>
      <c r="E3145" t="s">
        <v>6</v>
      </c>
      <c r="F3145" s="4">
        <v>23331</v>
      </c>
      <c r="G3145" s="6" t="str" cm="1">
        <f t="array" ref="G3145">IFERROR(VLOOKUP(VALUE(Table13[[#This Row],[County FIPS]]), IFERROR(IF(VALUE([1]!New_Licenses[#Data])=0, "Pending", VALUE([1]!New_Licenses[#Data])), [1]!New_Licenses[#Data]), 8, FALSE), "N/A")</f>
        <v>N/A</v>
      </c>
      <c r="H3145" s="9" t="str">
        <f>IF(AND(Table13[[#This Row],[Call Sign]]&lt;&gt;"N/A", Table13[[#This Row],[Call Sign]]&lt;&gt;"Pending"), "Y", "N")</f>
        <v>N</v>
      </c>
      <c r="I3145" s="10" t="str" cm="1">
        <f t="array" ref="I314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5" s="6" t="str" cm="1">
        <f t="array" ref="J3145">IF(IFERROR(VLOOKUP(VALUE(Table13[[#This Row],[County FIPS]]), IFERROR(IF(VALUE([1]!New_Leases[#Data])=0, "Pending", VALUE([1]!New_Leases[#Data])), [1]!New_Leases[#Data]), 13, FALSE), "N")="Active", "Y", "N")</f>
        <v>N</v>
      </c>
      <c r="K3145" s="9" t="str" cm="1">
        <f t="array" ref="K314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5" s="9" t="str" cm="1">
        <f t="array" ref="L314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5" s="11" t="str" cm="1">
        <f t="array" ref="M314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5" s="9" t="str" cm="1">
        <f t="array" ref="N3145">IF(IFERROR(VLOOKUP(VALUE(Table13[[#This Row],[County FIPS]]), VALUE([1]!Assignments_of_Authorization[#Data]), 1, FALSE), "N")&lt;&gt;"N", "Y", "N")</f>
        <v>N</v>
      </c>
      <c r="O3145" s="9" t="str" cm="1">
        <f t="array" ref="O314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5" s="9" t="str" cm="1">
        <f t="array" ref="P314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5" s="9" t="str" cm="1">
        <f t="array" ref="Q314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6" spans="2:17" x14ac:dyDescent="0.25">
      <c r="B3146" s="8" t="s">
        <v>5191</v>
      </c>
      <c r="C3146" t="s">
        <v>1926</v>
      </c>
      <c r="D3146" t="s">
        <v>1935</v>
      </c>
      <c r="E3146" t="s">
        <v>6</v>
      </c>
      <c r="F3146" s="4">
        <v>20450</v>
      </c>
      <c r="G3146" s="6" t="str" cm="1">
        <f t="array" ref="G3146">IFERROR(VLOOKUP(VALUE(Table13[[#This Row],[County FIPS]]), IFERROR(IF(VALUE([1]!New_Licenses[#Data])=0, "Pending", VALUE([1]!New_Licenses[#Data])), [1]!New_Licenses[#Data]), 8, FALSE), "N/A")</f>
        <v>N/A</v>
      </c>
      <c r="H3146" s="9" t="str">
        <f>IF(AND(Table13[[#This Row],[Call Sign]]&lt;&gt;"N/A", Table13[[#This Row],[Call Sign]]&lt;&gt;"Pending"), "Y", "N")</f>
        <v>N</v>
      </c>
      <c r="I3146" s="10" t="str" cm="1">
        <f t="array" ref="I314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6" s="6" t="str" cm="1">
        <f t="array" ref="J3146">IF(IFERROR(VLOOKUP(VALUE(Table13[[#This Row],[County FIPS]]), IFERROR(IF(VALUE([1]!New_Leases[#Data])=0, "Pending", VALUE([1]!New_Leases[#Data])), [1]!New_Leases[#Data]), 13, FALSE), "N")="Active", "Y", "N")</f>
        <v>N</v>
      </c>
      <c r="K3146" s="9" t="str" cm="1">
        <f t="array" ref="K314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6" s="9" t="str" cm="1">
        <f t="array" ref="L314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6" s="11" t="str" cm="1">
        <f t="array" ref="M314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6" s="9" t="str" cm="1">
        <f t="array" ref="N3146">IF(IFERROR(VLOOKUP(VALUE(Table13[[#This Row],[County FIPS]]), VALUE([1]!Assignments_of_Authorization[#Data]), 1, FALSE), "N")&lt;&gt;"N", "Y", "N")</f>
        <v>N</v>
      </c>
      <c r="O3146" s="9" t="str" cm="1">
        <f t="array" ref="O314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6" s="9" t="str" cm="1">
        <f t="array" ref="P314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6" s="9" t="str" cm="1">
        <f t="array" ref="Q314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7" spans="2:17" x14ac:dyDescent="0.25">
      <c r="B3147" s="8" t="s">
        <v>5192</v>
      </c>
      <c r="C3147" t="s">
        <v>1926</v>
      </c>
      <c r="D3147" t="s">
        <v>1936</v>
      </c>
      <c r="E3147" t="s">
        <v>6</v>
      </c>
      <c r="F3147" s="4">
        <v>7685</v>
      </c>
      <c r="G3147" s="6" t="str" cm="1">
        <f t="array" ref="G3147">IFERROR(VLOOKUP(VALUE(Table13[[#This Row],[County FIPS]]), IFERROR(IF(VALUE([1]!New_Licenses[#Data])=0, "Pending", VALUE([1]!New_Licenses[#Data])), [1]!New_Licenses[#Data]), 8, FALSE), "N/A")</f>
        <v>N/A</v>
      </c>
      <c r="H3147" s="9" t="str">
        <f>IF(AND(Table13[[#This Row],[Call Sign]]&lt;&gt;"N/A", Table13[[#This Row],[Call Sign]]&lt;&gt;"Pending"), "Y", "N")</f>
        <v>N</v>
      </c>
      <c r="I3147" s="10" t="str" cm="1">
        <f t="array" ref="I314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7" s="6" t="str" cm="1">
        <f t="array" ref="J3147">IF(IFERROR(VLOOKUP(VALUE(Table13[[#This Row],[County FIPS]]), IFERROR(IF(VALUE([1]!New_Leases[#Data])=0, "Pending", VALUE([1]!New_Leases[#Data])), [1]!New_Leases[#Data]), 13, FALSE), "N")="Active", "Y", "N")</f>
        <v>N</v>
      </c>
      <c r="K3147" s="9" t="str" cm="1">
        <f t="array" ref="K314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7" s="9" t="str" cm="1">
        <f t="array" ref="L314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7" s="11" t="str" cm="1">
        <f t="array" ref="M314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7" s="9" t="str" cm="1">
        <f t="array" ref="N3147">IF(IFERROR(VLOOKUP(VALUE(Table13[[#This Row],[County FIPS]]), VALUE([1]!Assignments_of_Authorization[#Data]), 1, FALSE), "N")&lt;&gt;"N", "Y", "N")</f>
        <v>N</v>
      </c>
      <c r="O3147" s="9" t="str" cm="1">
        <f t="array" ref="O314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7" s="9" t="str" cm="1">
        <f t="array" ref="P314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7" s="9" t="str" cm="1">
        <f t="array" ref="Q314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8" spans="2:17" x14ac:dyDescent="0.25">
      <c r="B3148" s="8" t="s">
        <v>5193</v>
      </c>
      <c r="C3148" t="s">
        <v>1926</v>
      </c>
      <c r="D3148" t="s">
        <v>1937</v>
      </c>
      <c r="E3148" t="s">
        <v>6</v>
      </c>
      <c r="F3148" s="4">
        <v>6838</v>
      </c>
      <c r="G3148" s="6" t="str" cm="1">
        <f t="array" ref="G3148">IFERROR(VLOOKUP(VALUE(Table13[[#This Row],[County FIPS]]), IFERROR(IF(VALUE([1]!New_Licenses[#Data])=0, "Pending", VALUE([1]!New_Licenses[#Data])), [1]!New_Licenses[#Data]), 8, FALSE), "N/A")</f>
        <v>N/A</v>
      </c>
      <c r="H3148" s="9" t="str">
        <f>IF(AND(Table13[[#This Row],[Call Sign]]&lt;&gt;"N/A", Table13[[#This Row],[Call Sign]]&lt;&gt;"Pending"), "Y", "N")</f>
        <v>N</v>
      </c>
      <c r="I3148" s="10" t="str" cm="1">
        <f t="array" ref="I314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8" s="6" t="str" cm="1">
        <f t="array" ref="J3148">IF(IFERROR(VLOOKUP(VALUE(Table13[[#This Row],[County FIPS]]), IFERROR(IF(VALUE([1]!New_Leases[#Data])=0, "Pending", VALUE([1]!New_Leases[#Data])), [1]!New_Leases[#Data]), 13, FALSE), "N")="Active", "Y", "N")</f>
        <v>N</v>
      </c>
      <c r="K3148" s="9" t="str" cm="1">
        <f t="array" ref="K314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8" s="9" t="str" cm="1">
        <f t="array" ref="L314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8" s="11" t="str" cm="1">
        <f t="array" ref="M314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8" s="9" t="str" cm="1">
        <f t="array" ref="N3148">IF(IFERROR(VLOOKUP(VALUE(Table13[[#This Row],[County FIPS]]), VALUE([1]!Assignments_of_Authorization[#Data]), 1, FALSE), "N")&lt;&gt;"N", "Y", "N")</f>
        <v>N</v>
      </c>
      <c r="O3148" s="9" t="str" cm="1">
        <f t="array" ref="O314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8" s="9" t="str" cm="1">
        <f t="array" ref="P314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8" s="9" t="str" cm="1">
        <f t="array" ref="Q314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49" spans="2:17" x14ac:dyDescent="0.25">
      <c r="B3149" s="8" t="s">
        <v>5194</v>
      </c>
      <c r="C3149" t="s">
        <v>1938</v>
      </c>
      <c r="D3149" t="s">
        <v>1939</v>
      </c>
      <c r="E3149" t="e">
        <v>#DIV/0!</v>
      </c>
      <c r="F3149" s="4">
        <v>23411</v>
      </c>
      <c r="G3149" s="6" t="str" cm="1">
        <f t="array" ref="G3149">IFERROR(VLOOKUP(VALUE(Table13[[#This Row],[County FIPS]]), IFERROR(IF(VALUE([1]!New_Licenses[#Data])=0, "Pending", VALUE([1]!New_Licenses[#Data])), [1]!New_Licenses[#Data]), 8, FALSE), "N/A")</f>
        <v>N/A</v>
      </c>
      <c r="H3149" s="9" t="str">
        <f>IF(AND(Table13[[#This Row],[Call Sign]]&lt;&gt;"N/A", Table13[[#This Row],[Call Sign]]&lt;&gt;"Pending"), "Y", "N")</f>
        <v>N</v>
      </c>
      <c r="I3149" s="10" t="str" cm="1">
        <f t="array" ref="I314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49" s="6" t="str" cm="1">
        <f t="array" ref="J3149">IF(IFERROR(VLOOKUP(VALUE(Table13[[#This Row],[County FIPS]]), IFERROR(IF(VALUE([1]!New_Leases[#Data])=0, "Pending", VALUE([1]!New_Leases[#Data])), [1]!New_Leases[#Data]), 13, FALSE), "N")="Active", "Y", "N")</f>
        <v>N</v>
      </c>
      <c r="K3149" s="9" t="str" cm="1">
        <f t="array" ref="K314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49" s="9" t="str" cm="1">
        <f t="array" ref="L314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49" s="11" t="str" cm="1">
        <f t="array" ref="M314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49" s="9" t="str" cm="1">
        <f t="array" ref="N3149">IF(IFERROR(VLOOKUP(VALUE(Table13[[#This Row],[County FIPS]]), VALUE([1]!Assignments_of_Authorization[#Data]), 1, FALSE), "N")&lt;&gt;"N", "Y", "N")</f>
        <v>N</v>
      </c>
      <c r="O3149" s="9" t="str" cm="1">
        <f t="array" ref="O314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49" s="9" t="str" cm="1">
        <f t="array" ref="P314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49" s="9" t="str" cm="1">
        <f t="array" ref="Q314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0" spans="2:17" x14ac:dyDescent="0.25">
      <c r="B3150" s="8" t="s">
        <v>5195</v>
      </c>
      <c r="C3150" t="s">
        <v>1938</v>
      </c>
      <c r="D3150" t="s">
        <v>1940</v>
      </c>
      <c r="E3150" t="e">
        <v>#DIV/0!</v>
      </c>
      <c r="F3150" s="4">
        <v>1143</v>
      </c>
      <c r="G3150" s="6" t="str" cm="1">
        <f t="array" ref="G3150">IFERROR(VLOOKUP(VALUE(Table13[[#This Row],[County FIPS]]), IFERROR(IF(VALUE([1]!New_Licenses[#Data])=0, "Pending", VALUE([1]!New_Licenses[#Data])), [1]!New_Licenses[#Data]), 8, FALSE), "N/A")</f>
        <v>N/A</v>
      </c>
      <c r="H3150" s="9" t="str">
        <f>IF(AND(Table13[[#This Row],[Call Sign]]&lt;&gt;"N/A", Table13[[#This Row],[Call Sign]]&lt;&gt;"Pending"), "Y", "N")</f>
        <v>N</v>
      </c>
      <c r="I3150" s="10" t="str" cm="1">
        <f t="array" ref="I315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0" s="6" t="str" cm="1">
        <f t="array" ref="J3150">IF(IFERROR(VLOOKUP(VALUE(Table13[[#This Row],[County FIPS]]), IFERROR(IF(VALUE([1]!New_Leases[#Data])=0, "Pending", VALUE([1]!New_Leases[#Data])), [1]!New_Leases[#Data]), 13, FALSE), "N")="Active", "Y", "N")</f>
        <v>N</v>
      </c>
      <c r="K3150" s="9" t="str" cm="1">
        <f t="array" ref="K315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0" s="9" t="str" cm="1">
        <f t="array" ref="L315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0" s="11" t="str" cm="1">
        <f t="array" ref="M315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0" s="9" t="str" cm="1">
        <f t="array" ref="N3150">IF(IFERROR(VLOOKUP(VALUE(Table13[[#This Row],[County FIPS]]), VALUE([1]!Assignments_of_Authorization[#Data]), 1, FALSE), "N")&lt;&gt;"N", "Y", "N")</f>
        <v>N</v>
      </c>
      <c r="O3150" s="9" t="str" cm="1">
        <f t="array" ref="O315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0" s="9" t="str" cm="1">
        <f t="array" ref="P315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0" s="9" t="str" cm="1">
        <f t="array" ref="Q315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1" spans="2:17" x14ac:dyDescent="0.25">
      <c r="B3151" s="8" t="s">
        <v>5196</v>
      </c>
      <c r="C3151" t="s">
        <v>1938</v>
      </c>
      <c r="D3151" t="s">
        <v>1941</v>
      </c>
      <c r="E3151" t="e">
        <v>#DIV/0!</v>
      </c>
      <c r="F3151" s="4">
        <v>0</v>
      </c>
      <c r="G3151" s="6" t="str" cm="1">
        <f t="array" ref="G3151">IFERROR(VLOOKUP(VALUE(Table13[[#This Row],[County FIPS]]), IFERROR(IF(VALUE([1]!New_Licenses[#Data])=0, "Pending", VALUE([1]!New_Licenses[#Data])), [1]!New_Licenses[#Data]), 8, FALSE), "N/A")</f>
        <v>N/A</v>
      </c>
      <c r="H3151" s="9" t="str">
        <f>IF(AND(Table13[[#This Row],[Call Sign]]&lt;&gt;"N/A", Table13[[#This Row],[Call Sign]]&lt;&gt;"Pending"), "Y", "N")</f>
        <v>N</v>
      </c>
      <c r="I3151" s="10" t="str" cm="1">
        <f t="array" ref="I315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1" s="6" t="str" cm="1">
        <f t="array" ref="J3151">IF(IFERROR(VLOOKUP(VALUE(Table13[[#This Row],[County FIPS]]), IFERROR(IF(VALUE([1]!New_Leases[#Data])=0, "Pending", VALUE([1]!New_Leases[#Data])), [1]!New_Leases[#Data]), 13, FALSE), "N")="Active", "Y", "N")</f>
        <v>N</v>
      </c>
      <c r="K3151" s="9" t="str" cm="1">
        <f t="array" ref="K315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1" s="9" t="str" cm="1">
        <f t="array" ref="L315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1" s="11" t="str" cm="1">
        <f t="array" ref="M315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1" s="9" t="str" cm="1">
        <f t="array" ref="N3151">IF(IFERROR(VLOOKUP(VALUE(Table13[[#This Row],[County FIPS]]), VALUE([1]!Assignments_of_Authorization[#Data]), 1, FALSE), "N")&lt;&gt;"N", "Y", "N")</f>
        <v>N</v>
      </c>
      <c r="O3151" s="9" t="str" cm="1">
        <f t="array" ref="O315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1" s="9" t="str" cm="1">
        <f t="array" ref="P315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1" s="9" t="str" cm="1">
        <f t="array" ref="Q315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2" spans="2:17" x14ac:dyDescent="0.25">
      <c r="B3152" s="8" t="s">
        <v>5197</v>
      </c>
      <c r="C3152" t="s">
        <v>1938</v>
      </c>
      <c r="D3152" t="s">
        <v>1942</v>
      </c>
      <c r="E3152" t="e">
        <v>#DIV/0!</v>
      </c>
      <c r="F3152" s="4">
        <v>37</v>
      </c>
      <c r="G3152" s="6" t="str" cm="1">
        <f t="array" ref="G3152">IFERROR(VLOOKUP(VALUE(Table13[[#This Row],[County FIPS]]), IFERROR(IF(VALUE([1]!New_Licenses[#Data])=0, "Pending", VALUE([1]!New_Licenses[#Data])), [1]!New_Licenses[#Data]), 8, FALSE), "N/A")</f>
        <v>N/A</v>
      </c>
      <c r="H3152" s="9" t="str">
        <f>IF(AND(Table13[[#This Row],[Call Sign]]&lt;&gt;"N/A", Table13[[#This Row],[Call Sign]]&lt;&gt;"Pending"), "Y", "N")</f>
        <v>N</v>
      </c>
      <c r="I3152" s="10" t="str" cm="1">
        <f t="array" ref="I315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2" s="6" t="str" cm="1">
        <f t="array" ref="J3152">IF(IFERROR(VLOOKUP(VALUE(Table13[[#This Row],[County FIPS]]), IFERROR(IF(VALUE([1]!New_Leases[#Data])=0, "Pending", VALUE([1]!New_Leases[#Data])), [1]!New_Leases[#Data]), 13, FALSE), "N")="Active", "Y", "N")</f>
        <v>N</v>
      </c>
      <c r="K3152" s="9" t="str" cm="1">
        <f t="array" ref="K315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2" s="9" t="str" cm="1">
        <f t="array" ref="L315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2" s="11" t="str" cm="1">
        <f t="array" ref="M315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2" s="9" t="str" cm="1">
        <f t="array" ref="N3152">IF(IFERROR(VLOOKUP(VALUE(Table13[[#This Row],[County FIPS]]), VALUE([1]!Assignments_of_Authorization[#Data]), 1, FALSE), "N")&lt;&gt;"N", "Y", "N")</f>
        <v>N</v>
      </c>
      <c r="O3152" s="9" t="str" cm="1">
        <f t="array" ref="O315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2" s="9" t="str" cm="1">
        <f t="array" ref="P315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2" s="9" t="str" cm="1">
        <f t="array" ref="Q315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3" spans="2:17" x14ac:dyDescent="0.25">
      <c r="B3153" s="8" t="s">
        <v>5198</v>
      </c>
      <c r="C3153" t="s">
        <v>1938</v>
      </c>
      <c r="D3153" t="s">
        <v>1943</v>
      </c>
      <c r="E3153" t="e">
        <v>#DIV/0!</v>
      </c>
      <c r="F3153" s="4">
        <v>32435</v>
      </c>
      <c r="G3153" s="6" t="str" cm="1">
        <f t="array" ref="G3153">IFERROR(VLOOKUP(VALUE(Table13[[#This Row],[County FIPS]]), IFERROR(IF(VALUE([1]!New_Licenses[#Data])=0, "Pending", VALUE([1]!New_Licenses[#Data])), [1]!New_Licenses[#Data]), 8, FALSE), "N/A")</f>
        <v>N/A</v>
      </c>
      <c r="H3153" s="9" t="str">
        <f>IF(AND(Table13[[#This Row],[Call Sign]]&lt;&gt;"N/A", Table13[[#This Row],[Call Sign]]&lt;&gt;"Pending"), "Y", "N")</f>
        <v>N</v>
      </c>
      <c r="I3153" s="10" t="str" cm="1">
        <f t="array" ref="I315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3" s="6" t="str" cm="1">
        <f t="array" ref="J3153">IF(IFERROR(VLOOKUP(VALUE(Table13[[#This Row],[County FIPS]]), IFERROR(IF(VALUE([1]!New_Leases[#Data])=0, "Pending", VALUE([1]!New_Leases[#Data])), [1]!New_Leases[#Data]), 13, FALSE), "N")="Active", "Y", "N")</f>
        <v>N</v>
      </c>
      <c r="K3153" s="9" t="str" cm="1">
        <f t="array" ref="K315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3" s="9" t="str" cm="1">
        <f t="array" ref="L315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3" s="11" t="str" cm="1">
        <f t="array" ref="M315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3" s="9" t="str" cm="1">
        <f t="array" ref="N3153">IF(IFERROR(VLOOKUP(VALUE(Table13[[#This Row],[County FIPS]]), VALUE([1]!Assignments_of_Authorization[#Data]), 1, FALSE), "N")&lt;&gt;"N", "Y", "N")</f>
        <v>N</v>
      </c>
      <c r="O3153" s="9" t="str" cm="1">
        <f t="array" ref="O315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3" s="9" t="str" cm="1">
        <f t="array" ref="P315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3" s="9" t="str" cm="1">
        <f t="array" ref="Q315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4" spans="2:17" x14ac:dyDescent="0.25">
      <c r="B3154" s="8" t="s">
        <v>5199</v>
      </c>
      <c r="C3154" t="s">
        <v>1944</v>
      </c>
      <c r="D3154" t="s">
        <v>1945</v>
      </c>
      <c r="E3154" t="e">
        <v>#DIV/0!</v>
      </c>
      <c r="F3154" s="4">
        <v>159358</v>
      </c>
      <c r="G3154" s="6" t="str" cm="1">
        <f t="array" ref="G3154">IFERROR(VLOOKUP(VALUE(Table13[[#This Row],[County FIPS]]), IFERROR(IF(VALUE([1]!New_Licenses[#Data])=0, "Pending", VALUE([1]!New_Licenses[#Data])), [1]!New_Licenses[#Data]), 8, FALSE), "N/A")</f>
        <v>N/A</v>
      </c>
      <c r="H3154" s="9" t="str">
        <f>IF(AND(Table13[[#This Row],[Call Sign]]&lt;&gt;"N/A", Table13[[#This Row],[Call Sign]]&lt;&gt;"Pending"), "Y", "N")</f>
        <v>N</v>
      </c>
      <c r="I3154" s="10" t="str" cm="1">
        <f t="array" ref="I315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4" s="6" t="str" cm="1">
        <f t="array" ref="J3154">IF(IFERROR(VLOOKUP(VALUE(Table13[[#This Row],[County FIPS]]), IFERROR(IF(VALUE([1]!New_Leases[#Data])=0, "Pending", VALUE([1]!New_Leases[#Data])), [1]!New_Leases[#Data]), 13, FALSE), "N")="Active", "Y", "N")</f>
        <v>N</v>
      </c>
      <c r="K3154" s="9" t="str" cm="1">
        <f t="array" ref="K315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4" s="9" t="str" cm="1">
        <f t="array" ref="L315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4" s="11" t="str" cm="1">
        <f t="array" ref="M315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4" s="9" t="str" cm="1">
        <f t="array" ref="N3154">IF(IFERROR(VLOOKUP(VALUE(Table13[[#This Row],[County FIPS]]), VALUE([1]!Assignments_of_Authorization[#Data]), 1, FALSE), "N")&lt;&gt;"N", "Y", "N")</f>
        <v>N</v>
      </c>
      <c r="O3154" s="9" t="str" cm="1">
        <f t="array" ref="O315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4" s="9" t="str" cm="1">
        <f t="array" ref="P315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4" s="9" t="str" cm="1">
        <f t="array" ref="Q315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5" spans="2:17" x14ac:dyDescent="0.25">
      <c r="B3155" s="8" t="s">
        <v>5200</v>
      </c>
      <c r="C3155" t="s">
        <v>1946</v>
      </c>
      <c r="D3155" t="s">
        <v>1947</v>
      </c>
      <c r="E3155" t="e">
        <v>#DIV/0!</v>
      </c>
      <c r="F3155" s="4">
        <v>0</v>
      </c>
      <c r="G3155" s="6" t="str" cm="1">
        <f t="array" ref="G3155">IFERROR(VLOOKUP(VALUE(Table13[[#This Row],[County FIPS]]), IFERROR(IF(VALUE([1]!New_Licenses[#Data])=0, "Pending", VALUE([1]!New_Licenses[#Data])), [1]!New_Licenses[#Data]), 8, FALSE), "N/A")</f>
        <v>N/A</v>
      </c>
      <c r="H3155" s="9" t="str">
        <f>IF(AND(Table13[[#This Row],[Call Sign]]&lt;&gt;"N/A", Table13[[#This Row],[Call Sign]]&lt;&gt;"Pending"), "Y", "N")</f>
        <v>N</v>
      </c>
      <c r="I3155" s="10" t="str" cm="1">
        <f t="array" ref="I315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5" s="6" t="str" cm="1">
        <f t="array" ref="J3155">IF(IFERROR(VLOOKUP(VALUE(Table13[[#This Row],[County FIPS]]), IFERROR(IF(VALUE([1]!New_Leases[#Data])=0, "Pending", VALUE([1]!New_Leases[#Data])), [1]!New_Leases[#Data]), 13, FALSE), "N")="Active", "Y", "N")</f>
        <v>N</v>
      </c>
      <c r="K3155" s="9" t="str" cm="1">
        <f t="array" ref="K315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5" s="9" t="str" cm="1">
        <f t="array" ref="L315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5" s="11" t="str" cm="1">
        <f t="array" ref="M315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5" s="9" t="str" cm="1">
        <f t="array" ref="N3155">IF(IFERROR(VLOOKUP(VALUE(Table13[[#This Row],[County FIPS]]), VALUE([1]!Assignments_of_Authorization[#Data]), 1, FALSE), "N")&lt;&gt;"N", "Y", "N")</f>
        <v>N</v>
      </c>
      <c r="O3155" s="9" t="str" cm="1">
        <f t="array" ref="O315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5" s="9" t="str" cm="1">
        <f t="array" ref="P315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5" s="9" t="str" cm="1">
        <f t="array" ref="Q315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6" spans="2:17" x14ac:dyDescent="0.25">
      <c r="B3156" s="8" t="s">
        <v>5201</v>
      </c>
      <c r="C3156" t="s">
        <v>1946</v>
      </c>
      <c r="D3156" t="s">
        <v>1948</v>
      </c>
      <c r="E3156" t="e">
        <v>#DIV/0!</v>
      </c>
      <c r="F3156" s="4">
        <v>2527</v>
      </c>
      <c r="G3156" s="6" t="str" cm="1">
        <f t="array" ref="G3156">IFERROR(VLOOKUP(VALUE(Table13[[#This Row],[County FIPS]]), IFERROR(IF(VALUE([1]!New_Licenses[#Data])=0, "Pending", VALUE([1]!New_Licenses[#Data])), [1]!New_Licenses[#Data]), 8, FALSE), "N/A")</f>
        <v>N/A</v>
      </c>
      <c r="H3156" s="9" t="str">
        <f>IF(AND(Table13[[#This Row],[Call Sign]]&lt;&gt;"N/A", Table13[[#This Row],[Call Sign]]&lt;&gt;"Pending"), "Y", "N")</f>
        <v>N</v>
      </c>
      <c r="I3156" s="10" t="str" cm="1">
        <f t="array" ref="I315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6" s="6" t="str" cm="1">
        <f t="array" ref="J3156">IF(IFERROR(VLOOKUP(VALUE(Table13[[#This Row],[County FIPS]]), IFERROR(IF(VALUE([1]!New_Leases[#Data])=0, "Pending", VALUE([1]!New_Leases[#Data])), [1]!New_Leases[#Data]), 13, FALSE), "N")="Active", "Y", "N")</f>
        <v>N</v>
      </c>
      <c r="K3156" s="9" t="str" cm="1">
        <f t="array" ref="K315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6" s="9" t="str" cm="1">
        <f t="array" ref="L315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6" s="11" t="str" cm="1">
        <f t="array" ref="M315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6" s="9" t="str" cm="1">
        <f t="array" ref="N3156">IF(IFERROR(VLOOKUP(VALUE(Table13[[#This Row],[County FIPS]]), VALUE([1]!Assignments_of_Authorization[#Data]), 1, FALSE), "N")&lt;&gt;"N", "Y", "N")</f>
        <v>N</v>
      </c>
      <c r="O3156" s="9" t="str" cm="1">
        <f t="array" ref="O315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6" s="9" t="str" cm="1">
        <f t="array" ref="P315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6" s="9" t="str" cm="1">
        <f t="array" ref="Q315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7" spans="2:17" x14ac:dyDescent="0.25">
      <c r="B3157" s="8" t="s">
        <v>5202</v>
      </c>
      <c r="C3157" t="s">
        <v>1946</v>
      </c>
      <c r="D3157" t="s">
        <v>1949</v>
      </c>
      <c r="E3157" t="e">
        <v>#DIV/0!</v>
      </c>
      <c r="F3157" s="4">
        <v>28220</v>
      </c>
      <c r="G3157" s="6" t="str" cm="1">
        <f t="array" ref="G3157">IFERROR(VLOOKUP(VALUE(Table13[[#This Row],[County FIPS]]), IFERROR(IF(VALUE([1]!New_Licenses[#Data])=0, "Pending", VALUE([1]!New_Licenses[#Data])), [1]!New_Licenses[#Data]), 8, FALSE), "N/A")</f>
        <v>N/A</v>
      </c>
      <c r="H3157" s="9" t="str">
        <f>IF(AND(Table13[[#This Row],[Call Sign]]&lt;&gt;"N/A", Table13[[#This Row],[Call Sign]]&lt;&gt;"Pending"), "Y", "N")</f>
        <v>N</v>
      </c>
      <c r="I3157" s="10" t="str" cm="1">
        <f t="array" ref="I315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7" s="6" t="str" cm="1">
        <f t="array" ref="J3157">IF(IFERROR(VLOOKUP(VALUE(Table13[[#This Row],[County FIPS]]), IFERROR(IF(VALUE([1]!New_Leases[#Data])=0, "Pending", VALUE([1]!New_Leases[#Data])), [1]!New_Leases[#Data]), 13, FALSE), "N")="Active", "Y", "N")</f>
        <v>N</v>
      </c>
      <c r="K3157" s="9" t="str" cm="1">
        <f t="array" ref="K315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7" s="9" t="str" cm="1">
        <f t="array" ref="L315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7" s="11" t="str" cm="1">
        <f t="array" ref="M315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7" s="9" t="str" cm="1">
        <f t="array" ref="N3157">IF(IFERROR(VLOOKUP(VALUE(Table13[[#This Row],[County FIPS]]), VALUE([1]!Assignments_of_Authorization[#Data]), 1, FALSE), "N")&lt;&gt;"N", "Y", "N")</f>
        <v>N</v>
      </c>
      <c r="O3157" s="9" t="str" cm="1">
        <f t="array" ref="O315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7" s="9" t="str" cm="1">
        <f t="array" ref="P315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7" s="9" t="str" cm="1">
        <f t="array" ref="Q315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8" spans="2:17" x14ac:dyDescent="0.25">
      <c r="B3158" s="8" t="s">
        <v>5203</v>
      </c>
      <c r="C3158" t="s">
        <v>1946</v>
      </c>
      <c r="D3158" t="s">
        <v>1950</v>
      </c>
      <c r="E3158" t="e">
        <v>#DIV/0!</v>
      </c>
      <c r="F3158" s="4">
        <v>3136</v>
      </c>
      <c r="G3158" s="6" t="str" cm="1">
        <f t="array" ref="G3158">IFERROR(VLOOKUP(VALUE(Table13[[#This Row],[County FIPS]]), IFERROR(IF(VALUE([1]!New_Licenses[#Data])=0, "Pending", VALUE([1]!New_Licenses[#Data])), [1]!New_Licenses[#Data]), 8, FALSE), "N/A")</f>
        <v>N/A</v>
      </c>
      <c r="H3158" s="9" t="str">
        <f>IF(AND(Table13[[#This Row],[Call Sign]]&lt;&gt;"N/A", Table13[[#This Row],[Call Sign]]&lt;&gt;"Pending"), "Y", "N")</f>
        <v>N</v>
      </c>
      <c r="I3158" s="10" t="str" cm="1">
        <f t="array" ref="I315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8" s="6" t="str" cm="1">
        <f t="array" ref="J3158">IF(IFERROR(VLOOKUP(VALUE(Table13[[#This Row],[County FIPS]]), IFERROR(IF(VALUE([1]!New_Leases[#Data])=0, "Pending", VALUE([1]!New_Leases[#Data])), [1]!New_Leases[#Data]), 13, FALSE), "N")="Active", "Y", "N")</f>
        <v>N</v>
      </c>
      <c r="K3158" s="9" t="str" cm="1">
        <f t="array" ref="K315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8" s="9" t="str" cm="1">
        <f t="array" ref="L315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8" s="11" t="str" cm="1">
        <f t="array" ref="M315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8" s="9" t="str" cm="1">
        <f t="array" ref="N3158">IF(IFERROR(VLOOKUP(VALUE(Table13[[#This Row],[County FIPS]]), VALUE([1]!Assignments_of_Authorization[#Data]), 1, FALSE), "N")&lt;&gt;"N", "Y", "N")</f>
        <v>N</v>
      </c>
      <c r="O3158" s="9" t="str" cm="1">
        <f t="array" ref="O315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8" s="9" t="str" cm="1">
        <f t="array" ref="P315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8" s="9" t="str" cm="1">
        <f t="array" ref="Q315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59" spans="2:17" x14ac:dyDescent="0.25">
      <c r="B3159" s="8" t="s">
        <v>5204</v>
      </c>
      <c r="C3159" t="s">
        <v>1951</v>
      </c>
      <c r="D3159" t="s">
        <v>1952</v>
      </c>
      <c r="E3159" t="s">
        <v>8</v>
      </c>
      <c r="F3159" s="4">
        <v>18020</v>
      </c>
      <c r="G3159" s="6" t="str" cm="1">
        <f t="array" ref="G3159">IFERROR(VLOOKUP(VALUE(Table13[[#This Row],[County FIPS]]), IFERROR(IF(VALUE([1]!New_Licenses[#Data])=0, "Pending", VALUE([1]!New_Licenses[#Data])), [1]!New_Licenses[#Data]), 8, FALSE), "N/A")</f>
        <v>N/A</v>
      </c>
      <c r="H3159" s="9" t="str">
        <f>IF(AND(Table13[[#This Row],[Call Sign]]&lt;&gt;"N/A", Table13[[#This Row],[Call Sign]]&lt;&gt;"Pending"), "Y", "N")</f>
        <v>N</v>
      </c>
      <c r="I3159" s="10" t="str" cm="1">
        <f t="array" ref="I315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59" s="6" t="str" cm="1">
        <f t="array" ref="J3159">IF(IFERROR(VLOOKUP(VALUE(Table13[[#This Row],[County FIPS]]), IFERROR(IF(VALUE([1]!New_Leases[#Data])=0, "Pending", VALUE([1]!New_Leases[#Data])), [1]!New_Leases[#Data]), 13, FALSE), "N")="Active", "Y", "N")</f>
        <v>N</v>
      </c>
      <c r="K3159" s="9" t="str" cm="1">
        <f t="array" ref="K315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59" s="9" t="str" cm="1">
        <f t="array" ref="L315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59" s="11" t="str" cm="1">
        <f t="array" ref="M315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59" s="9" t="str" cm="1">
        <f t="array" ref="N3159">IF(IFERROR(VLOOKUP(VALUE(Table13[[#This Row],[County FIPS]]), VALUE([1]!Assignments_of_Authorization[#Data]), 1, FALSE), "N")&lt;&gt;"N", "Y", "N")</f>
        <v>N</v>
      </c>
      <c r="O3159" s="9" t="str" cm="1">
        <f t="array" ref="O315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59" s="9" t="str" cm="1">
        <f t="array" ref="P315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59" s="9" t="str" cm="1">
        <f t="array" ref="Q315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0" spans="2:17" x14ac:dyDescent="0.25">
      <c r="B3160" s="8" t="s">
        <v>5205</v>
      </c>
      <c r="C3160" t="s">
        <v>1951</v>
      </c>
      <c r="D3160" t="s">
        <v>1953</v>
      </c>
      <c r="E3160" t="s">
        <v>8</v>
      </c>
      <c r="F3160" s="4">
        <v>38136</v>
      </c>
      <c r="G3160" s="6" t="str" cm="1">
        <f t="array" ref="G3160">IFERROR(VLOOKUP(VALUE(Table13[[#This Row],[County FIPS]]), IFERROR(IF(VALUE([1]!New_Licenses[#Data])=0, "Pending", VALUE([1]!New_Licenses[#Data])), [1]!New_Licenses[#Data]), 8, FALSE), "N/A")</f>
        <v>N/A</v>
      </c>
      <c r="H3160" s="9" t="str">
        <f>IF(AND(Table13[[#This Row],[Call Sign]]&lt;&gt;"N/A", Table13[[#This Row],[Call Sign]]&lt;&gt;"Pending"), "Y", "N")</f>
        <v>N</v>
      </c>
      <c r="I3160" s="10" t="str" cm="1">
        <f t="array" ref="I316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0" s="6" t="str" cm="1">
        <f t="array" ref="J3160">IF(IFERROR(VLOOKUP(VALUE(Table13[[#This Row],[County FIPS]]), IFERROR(IF(VALUE([1]!New_Leases[#Data])=0, "Pending", VALUE([1]!New_Leases[#Data])), [1]!New_Leases[#Data]), 13, FALSE), "N")="Active", "Y", "N")</f>
        <v>N</v>
      </c>
      <c r="K3160" s="9" t="str" cm="1">
        <f t="array" ref="K316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0" s="9" t="str" cm="1">
        <f t="array" ref="L316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0" s="11" t="str" cm="1">
        <f t="array" ref="M316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0" s="9" t="str" cm="1">
        <f t="array" ref="N3160">IF(IFERROR(VLOOKUP(VALUE(Table13[[#This Row],[County FIPS]]), VALUE([1]!Assignments_of_Authorization[#Data]), 1, FALSE), "N")&lt;&gt;"N", "Y", "N")</f>
        <v>N</v>
      </c>
      <c r="O3160" s="9" t="str" cm="1">
        <f t="array" ref="O316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0" s="9" t="str" cm="1">
        <f t="array" ref="P316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0" s="9" t="str" cm="1">
        <f t="array" ref="Q316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1" spans="2:17" x14ac:dyDescent="0.25">
      <c r="B3161" s="8" t="s">
        <v>5206</v>
      </c>
      <c r="C3161" t="s">
        <v>1951</v>
      </c>
      <c r="D3161" t="s">
        <v>1954</v>
      </c>
      <c r="E3161" t="s">
        <v>8</v>
      </c>
      <c r="F3161" s="4">
        <v>55101</v>
      </c>
      <c r="G3161" s="6" t="str" cm="1">
        <f t="array" ref="G3161">IFERROR(VLOOKUP(VALUE(Table13[[#This Row],[County FIPS]]), IFERROR(IF(VALUE([1]!New_Licenses[#Data])=0, "Pending", VALUE([1]!New_Licenses[#Data])), [1]!New_Licenses[#Data]), 8, FALSE), "N/A")</f>
        <v>N/A</v>
      </c>
      <c r="H3161" s="9" t="str">
        <f>IF(AND(Table13[[#This Row],[Call Sign]]&lt;&gt;"N/A", Table13[[#This Row],[Call Sign]]&lt;&gt;"Pending"), "Y", "N")</f>
        <v>N</v>
      </c>
      <c r="I3161" s="10" t="str" cm="1">
        <f t="array" ref="I316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1" s="6" t="str" cm="1">
        <f t="array" ref="J3161">IF(IFERROR(VLOOKUP(VALUE(Table13[[#This Row],[County FIPS]]), IFERROR(IF(VALUE([1]!New_Leases[#Data])=0, "Pending", VALUE([1]!New_Leases[#Data])), [1]!New_Leases[#Data]), 13, FALSE), "N")="Active", "Y", "N")</f>
        <v>N</v>
      </c>
      <c r="K3161" s="9" t="str" cm="1">
        <f t="array" ref="K316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1" s="9" t="str" cm="1">
        <f t="array" ref="L316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1" s="11" t="str" cm="1">
        <f t="array" ref="M316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1" s="9" t="str" cm="1">
        <f t="array" ref="N3161">IF(IFERROR(VLOOKUP(VALUE(Table13[[#This Row],[County FIPS]]), VALUE([1]!Assignments_of_Authorization[#Data]), 1, FALSE), "N")&lt;&gt;"N", "Y", "N")</f>
        <v>N</v>
      </c>
      <c r="O3161" s="9" t="str" cm="1">
        <f t="array" ref="O316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1" s="9" t="str" cm="1">
        <f t="array" ref="P316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1" s="9" t="str" cm="1">
        <f t="array" ref="Q316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2" spans="2:17" x14ac:dyDescent="0.25">
      <c r="B3162" s="8" t="s">
        <v>5207</v>
      </c>
      <c r="C3162" t="s">
        <v>1951</v>
      </c>
      <c r="D3162" t="s">
        <v>1955</v>
      </c>
      <c r="E3162" t="s">
        <v>8</v>
      </c>
      <c r="F3162" s="4">
        <v>24223</v>
      </c>
      <c r="G3162" s="6" t="str" cm="1">
        <f t="array" ref="G3162">IFERROR(VLOOKUP(VALUE(Table13[[#This Row],[County FIPS]]), IFERROR(IF(VALUE([1]!New_Licenses[#Data])=0, "Pending", VALUE([1]!New_Licenses[#Data])), [1]!New_Licenses[#Data]), 8, FALSE), "N/A")</f>
        <v>N/A</v>
      </c>
      <c r="H3162" s="9" t="str">
        <f>IF(AND(Table13[[#This Row],[Call Sign]]&lt;&gt;"N/A", Table13[[#This Row],[Call Sign]]&lt;&gt;"Pending"), "Y", "N")</f>
        <v>N</v>
      </c>
      <c r="I3162" s="10" t="str" cm="1">
        <f t="array" ref="I316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2" s="6" t="str" cm="1">
        <f t="array" ref="J3162">IF(IFERROR(VLOOKUP(VALUE(Table13[[#This Row],[County FIPS]]), IFERROR(IF(VALUE([1]!New_Leases[#Data])=0, "Pending", VALUE([1]!New_Leases[#Data])), [1]!New_Leases[#Data]), 13, FALSE), "N")="Active", "Y", "N")</f>
        <v>N</v>
      </c>
      <c r="K3162" s="9" t="str" cm="1">
        <f t="array" ref="K316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2" s="9" t="str" cm="1">
        <f t="array" ref="L316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2" s="11" t="str" cm="1">
        <f t="array" ref="M316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2" s="9" t="str" cm="1">
        <f t="array" ref="N3162">IF(IFERROR(VLOOKUP(VALUE(Table13[[#This Row],[County FIPS]]), VALUE([1]!Assignments_of_Authorization[#Data]), 1, FALSE), "N")&lt;&gt;"N", "Y", "N")</f>
        <v>N</v>
      </c>
      <c r="O3162" s="9" t="str" cm="1">
        <f t="array" ref="O316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2" s="9" t="str" cm="1">
        <f t="array" ref="P316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2" s="9" t="str" cm="1">
        <f t="array" ref="Q316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3" spans="2:17" x14ac:dyDescent="0.25">
      <c r="B3163" s="8" t="s">
        <v>5208</v>
      </c>
      <c r="C3163" t="s">
        <v>1951</v>
      </c>
      <c r="D3163" t="s">
        <v>1956</v>
      </c>
      <c r="E3163" t="s">
        <v>8</v>
      </c>
      <c r="F3163" s="4">
        <v>24637</v>
      </c>
      <c r="G3163" s="6" t="str" cm="1">
        <f t="array" ref="G3163">IFERROR(VLOOKUP(VALUE(Table13[[#This Row],[County FIPS]]), IFERROR(IF(VALUE([1]!New_Licenses[#Data])=0, "Pending", VALUE([1]!New_Licenses[#Data])), [1]!New_Licenses[#Data]), 8, FALSE), "N/A")</f>
        <v>N/A</v>
      </c>
      <c r="H3163" s="9" t="str">
        <f>IF(AND(Table13[[#This Row],[Call Sign]]&lt;&gt;"N/A", Table13[[#This Row],[Call Sign]]&lt;&gt;"Pending"), "Y", "N")</f>
        <v>N</v>
      </c>
      <c r="I3163" s="10" t="str" cm="1">
        <f t="array" ref="I316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3" s="6" t="str" cm="1">
        <f t="array" ref="J3163">IF(IFERROR(VLOOKUP(VALUE(Table13[[#This Row],[County FIPS]]), IFERROR(IF(VALUE([1]!New_Leases[#Data])=0, "Pending", VALUE([1]!New_Leases[#Data])), [1]!New_Leases[#Data]), 13, FALSE), "N")="Active", "Y", "N")</f>
        <v>N</v>
      </c>
      <c r="K3163" s="9" t="str" cm="1">
        <f t="array" ref="K316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3" s="9" t="str" cm="1">
        <f t="array" ref="L316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3" s="11" t="str" cm="1">
        <f t="array" ref="M316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3" s="9" t="str" cm="1">
        <f t="array" ref="N3163">IF(IFERROR(VLOOKUP(VALUE(Table13[[#This Row],[County FIPS]]), VALUE([1]!Assignments_of_Authorization[#Data]), 1, FALSE), "N")&lt;&gt;"N", "Y", "N")</f>
        <v>N</v>
      </c>
      <c r="O3163" s="9" t="str" cm="1">
        <f t="array" ref="O316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3" s="9" t="str" cm="1">
        <f t="array" ref="P316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3" s="9" t="str" cm="1">
        <f t="array" ref="Q316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4" spans="2:17" x14ac:dyDescent="0.25">
      <c r="B3164" s="8" t="s">
        <v>5209</v>
      </c>
      <c r="C3164" t="s">
        <v>1951</v>
      </c>
      <c r="D3164" t="s">
        <v>1957</v>
      </c>
      <c r="E3164" t="s">
        <v>8</v>
      </c>
      <c r="F3164" s="4">
        <v>25596</v>
      </c>
      <c r="G3164" s="6" t="str" cm="1">
        <f t="array" ref="G3164">IFERROR(VLOOKUP(VALUE(Table13[[#This Row],[County FIPS]]), IFERROR(IF(VALUE([1]!New_Licenses[#Data])=0, "Pending", VALUE([1]!New_Licenses[#Data])), [1]!New_Licenses[#Data]), 8, FALSE), "N/A")</f>
        <v>N/A</v>
      </c>
      <c r="H3164" s="9" t="str">
        <f>IF(AND(Table13[[#This Row],[Call Sign]]&lt;&gt;"N/A", Table13[[#This Row],[Call Sign]]&lt;&gt;"Pending"), "Y", "N")</f>
        <v>N</v>
      </c>
      <c r="I3164" s="10" t="str" cm="1">
        <f t="array" ref="I316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4" s="6" t="str" cm="1">
        <f t="array" ref="J3164">IF(IFERROR(VLOOKUP(VALUE(Table13[[#This Row],[County FIPS]]), IFERROR(IF(VALUE([1]!New_Leases[#Data])=0, "Pending", VALUE([1]!New_Leases[#Data])), [1]!New_Leases[#Data]), 13, FALSE), "N")="Active", "Y", "N")</f>
        <v>N</v>
      </c>
      <c r="K3164" s="9" t="str" cm="1">
        <f t="array" ref="K316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4" s="9" t="str" cm="1">
        <f t="array" ref="L316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4" s="11" t="str" cm="1">
        <f t="array" ref="M316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4" s="9" t="str" cm="1">
        <f t="array" ref="N3164">IF(IFERROR(VLOOKUP(VALUE(Table13[[#This Row],[County FIPS]]), VALUE([1]!Assignments_of_Authorization[#Data]), 1, FALSE), "N")&lt;&gt;"N", "Y", "N")</f>
        <v>N</v>
      </c>
      <c r="O3164" s="9" t="str" cm="1">
        <f t="array" ref="O316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4" s="9" t="str" cm="1">
        <f t="array" ref="P316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4" s="9" t="str" cm="1">
        <f t="array" ref="Q316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5" spans="2:17" x14ac:dyDescent="0.25">
      <c r="B3165" s="8" t="s">
        <v>5210</v>
      </c>
      <c r="C3165" t="s">
        <v>1951</v>
      </c>
      <c r="D3165" t="s">
        <v>1958</v>
      </c>
      <c r="E3165" t="s">
        <v>8</v>
      </c>
      <c r="F3165" s="4">
        <v>87754</v>
      </c>
      <c r="G3165" s="6" t="str" cm="1">
        <f t="array" ref="G3165">IFERROR(VLOOKUP(VALUE(Table13[[#This Row],[County FIPS]]), IFERROR(IF(VALUE([1]!New_Licenses[#Data])=0, "Pending", VALUE([1]!New_Licenses[#Data])), [1]!New_Licenses[#Data]), 8, FALSE), "N/A")</f>
        <v>N/A</v>
      </c>
      <c r="H3165" s="9" t="str">
        <f>IF(AND(Table13[[#This Row],[Call Sign]]&lt;&gt;"N/A", Table13[[#This Row],[Call Sign]]&lt;&gt;"Pending"), "Y", "N")</f>
        <v>N</v>
      </c>
      <c r="I3165" s="10" t="str" cm="1">
        <f t="array" ref="I316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5" s="6" t="str" cm="1">
        <f t="array" ref="J3165">IF(IFERROR(VLOOKUP(VALUE(Table13[[#This Row],[County FIPS]]), IFERROR(IF(VALUE([1]!New_Leases[#Data])=0, "Pending", VALUE([1]!New_Leases[#Data])), [1]!New_Leases[#Data]), 13, FALSE), "N")="Active", "Y", "N")</f>
        <v>N</v>
      </c>
      <c r="K3165" s="9" t="str" cm="1">
        <f t="array" ref="K316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5" s="9" t="str" cm="1">
        <f t="array" ref="L316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5" s="11" t="str" cm="1">
        <f t="array" ref="M316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5" s="9" t="str" cm="1">
        <f t="array" ref="N3165">IF(IFERROR(VLOOKUP(VALUE(Table13[[#This Row],[County FIPS]]), VALUE([1]!Assignments_of_Authorization[#Data]), 1, FALSE), "N")&lt;&gt;"N", "Y", "N")</f>
        <v>N</v>
      </c>
      <c r="O3165" s="9" t="str" cm="1">
        <f t="array" ref="O316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5" s="9" t="str" cm="1">
        <f t="array" ref="P316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5" s="9" t="str" cm="1">
        <f t="array" ref="Q316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6" spans="2:17" x14ac:dyDescent="0.25">
      <c r="B3166" s="8" t="s">
        <v>5211</v>
      </c>
      <c r="C3166" t="s">
        <v>1951</v>
      </c>
      <c r="D3166" t="s">
        <v>1959</v>
      </c>
      <c r="E3166" t="s">
        <v>8</v>
      </c>
      <c r="F3166" s="4">
        <v>15843</v>
      </c>
      <c r="G3166" s="6" t="str" cm="1">
        <f t="array" ref="G3166">IFERROR(VLOOKUP(VALUE(Table13[[#This Row],[County FIPS]]), IFERROR(IF(VALUE([1]!New_Licenses[#Data])=0, "Pending", VALUE([1]!New_Licenses[#Data])), [1]!New_Licenses[#Data]), 8, FALSE), "N/A")</f>
        <v>N/A</v>
      </c>
      <c r="H3166" s="9" t="str">
        <f>IF(AND(Table13[[#This Row],[Call Sign]]&lt;&gt;"N/A", Table13[[#This Row],[Call Sign]]&lt;&gt;"Pending"), "Y", "N")</f>
        <v>N</v>
      </c>
      <c r="I3166" s="10" t="str" cm="1">
        <f t="array" ref="I316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6" s="6" t="str" cm="1">
        <f t="array" ref="J3166">IF(IFERROR(VLOOKUP(VALUE(Table13[[#This Row],[County FIPS]]), IFERROR(IF(VALUE([1]!New_Leases[#Data])=0, "Pending", VALUE([1]!New_Leases[#Data])), [1]!New_Leases[#Data]), 13, FALSE), "N")="Active", "Y", "N")</f>
        <v>N</v>
      </c>
      <c r="K3166" s="9" t="str" cm="1">
        <f t="array" ref="K316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6" s="9" t="str" cm="1">
        <f t="array" ref="L316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6" s="11" t="str" cm="1">
        <f t="array" ref="M316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6" s="9" t="str" cm="1">
        <f t="array" ref="N3166">IF(IFERROR(VLOOKUP(VALUE(Table13[[#This Row],[County FIPS]]), VALUE([1]!Assignments_of_Authorization[#Data]), 1, FALSE), "N")&lt;&gt;"N", "Y", "N")</f>
        <v>N</v>
      </c>
      <c r="O3166" s="9" t="str" cm="1">
        <f t="array" ref="O316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6" s="9" t="str" cm="1">
        <f t="array" ref="P316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6" s="9" t="str" cm="1">
        <f t="array" ref="Q316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7" spans="2:17" x14ac:dyDescent="0.25">
      <c r="B3167" s="8" t="s">
        <v>5212</v>
      </c>
      <c r="C3167" t="s">
        <v>1951</v>
      </c>
      <c r="D3167" t="s">
        <v>1960</v>
      </c>
      <c r="E3167" t="s">
        <v>8</v>
      </c>
      <c r="F3167" s="4">
        <v>22657</v>
      </c>
      <c r="G3167" s="6" t="str" cm="1">
        <f t="array" ref="G3167">IFERROR(VLOOKUP(VALUE(Table13[[#This Row],[County FIPS]]), IFERROR(IF(VALUE([1]!New_Licenses[#Data])=0, "Pending", VALUE([1]!New_Licenses[#Data])), [1]!New_Licenses[#Data]), 8, FALSE), "N/A")</f>
        <v>N/A</v>
      </c>
      <c r="H3167" s="9" t="str">
        <f>IF(AND(Table13[[#This Row],[Call Sign]]&lt;&gt;"N/A", Table13[[#This Row],[Call Sign]]&lt;&gt;"Pending"), "Y", "N")</f>
        <v>N</v>
      </c>
      <c r="I3167" s="10" t="str" cm="1">
        <f t="array" ref="I316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7" s="6" t="str" cm="1">
        <f t="array" ref="J3167">IF(IFERROR(VLOOKUP(VALUE(Table13[[#This Row],[County FIPS]]), IFERROR(IF(VALUE([1]!New_Leases[#Data])=0, "Pending", VALUE([1]!New_Leases[#Data])), [1]!New_Leases[#Data]), 13, FALSE), "N")="Active", "Y", "N")</f>
        <v>N</v>
      </c>
      <c r="K3167" s="9" t="str" cm="1">
        <f t="array" ref="K316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7" s="9" t="str" cm="1">
        <f t="array" ref="L316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7" s="11" t="str" cm="1">
        <f t="array" ref="M316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7" s="9" t="str" cm="1">
        <f t="array" ref="N3167">IF(IFERROR(VLOOKUP(VALUE(Table13[[#This Row],[County FIPS]]), VALUE([1]!Assignments_of_Authorization[#Data]), 1, FALSE), "N")&lt;&gt;"N", "Y", "N")</f>
        <v>N</v>
      </c>
      <c r="O3167" s="9" t="str" cm="1">
        <f t="array" ref="O316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7" s="9" t="str" cm="1">
        <f t="array" ref="P316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7" s="9" t="str" cm="1">
        <f t="array" ref="Q316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8" spans="2:17" x14ac:dyDescent="0.25">
      <c r="B3168" s="8" t="s">
        <v>5213</v>
      </c>
      <c r="C3168" t="s">
        <v>1951</v>
      </c>
      <c r="D3168" t="s">
        <v>1961</v>
      </c>
      <c r="E3168" t="s">
        <v>8</v>
      </c>
      <c r="F3168" s="4">
        <v>28983</v>
      </c>
      <c r="G3168" s="6" t="str" cm="1">
        <f t="array" ref="G3168">IFERROR(VLOOKUP(VALUE(Table13[[#This Row],[County FIPS]]), IFERROR(IF(VALUE([1]!New_Licenses[#Data])=0, "Pending", VALUE([1]!New_Licenses[#Data])), [1]!New_Licenses[#Data]), 8, FALSE), "N/A")</f>
        <v>N/A</v>
      </c>
      <c r="H3168" s="9" t="str">
        <f>IF(AND(Table13[[#This Row],[Call Sign]]&lt;&gt;"N/A", Table13[[#This Row],[Call Sign]]&lt;&gt;"Pending"), "Y", "N")</f>
        <v>N</v>
      </c>
      <c r="I3168" s="10" t="str" cm="1">
        <f t="array" ref="I316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8" s="6" t="str" cm="1">
        <f t="array" ref="J3168">IF(IFERROR(VLOOKUP(VALUE(Table13[[#This Row],[County FIPS]]), IFERROR(IF(VALUE([1]!New_Leases[#Data])=0, "Pending", VALUE([1]!New_Leases[#Data])), [1]!New_Leases[#Data]), 13, FALSE), "N")="Active", "Y", "N")</f>
        <v>N</v>
      </c>
      <c r="K3168" s="9" t="str" cm="1">
        <f t="array" ref="K316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8" s="9" t="str" cm="1">
        <f t="array" ref="L316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8" s="11" t="str" cm="1">
        <f t="array" ref="M316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8" s="9" t="str" cm="1">
        <f t="array" ref="N3168">IF(IFERROR(VLOOKUP(VALUE(Table13[[#This Row],[County FIPS]]), VALUE([1]!Assignments_of_Authorization[#Data]), 1, FALSE), "N")&lt;&gt;"N", "Y", "N")</f>
        <v>N</v>
      </c>
      <c r="O3168" s="9" t="str" cm="1">
        <f t="array" ref="O316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8" s="9" t="str" cm="1">
        <f t="array" ref="P316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8" s="9" t="str" cm="1">
        <f t="array" ref="Q316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69" spans="2:17" x14ac:dyDescent="0.25">
      <c r="B3169" s="8" t="s">
        <v>5214</v>
      </c>
      <c r="C3169" t="s">
        <v>1951</v>
      </c>
      <c r="D3169" t="s">
        <v>1962</v>
      </c>
      <c r="E3169" t="s">
        <v>8</v>
      </c>
      <c r="F3169" s="4">
        <v>185187</v>
      </c>
      <c r="G3169" s="6" t="str" cm="1">
        <f t="array" ref="G3169">IFERROR(VLOOKUP(VALUE(Table13[[#This Row],[County FIPS]]), IFERROR(IF(VALUE([1]!New_Licenses[#Data])=0, "Pending", VALUE([1]!New_Licenses[#Data])), [1]!New_Licenses[#Data]), 8, FALSE), "N/A")</f>
        <v>N/A</v>
      </c>
      <c r="H3169" s="9" t="str">
        <f>IF(AND(Table13[[#This Row],[Call Sign]]&lt;&gt;"N/A", Table13[[#This Row],[Call Sign]]&lt;&gt;"Pending"), "Y", "N")</f>
        <v>N</v>
      </c>
      <c r="I3169" s="10" t="str" cm="1">
        <f t="array" ref="I316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69" s="6" t="str" cm="1">
        <f t="array" ref="J3169">IF(IFERROR(VLOOKUP(VALUE(Table13[[#This Row],[County FIPS]]), IFERROR(IF(VALUE([1]!New_Leases[#Data])=0, "Pending", VALUE([1]!New_Leases[#Data])), [1]!New_Leases[#Data]), 13, FALSE), "N")="Active", "Y", "N")</f>
        <v>N</v>
      </c>
      <c r="K3169" s="9" t="str" cm="1">
        <f t="array" ref="K316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69" s="9" t="str" cm="1">
        <f t="array" ref="L316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69" s="11" t="str" cm="1">
        <f t="array" ref="M316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69" s="9" t="str" cm="1">
        <f t="array" ref="N3169">IF(IFERROR(VLOOKUP(VALUE(Table13[[#This Row],[County FIPS]]), VALUE([1]!Assignments_of_Authorization[#Data]), 1, FALSE), "N")&lt;&gt;"N", "Y", "N")</f>
        <v>N</v>
      </c>
      <c r="O3169" s="9" t="str" cm="1">
        <f t="array" ref="O316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69" s="9" t="str" cm="1">
        <f t="array" ref="P316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69" s="9" t="str" cm="1">
        <f t="array" ref="Q316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0" spans="2:17" x14ac:dyDescent="0.25">
      <c r="B3170" s="8" t="s">
        <v>5215</v>
      </c>
      <c r="C3170" t="s">
        <v>1951</v>
      </c>
      <c r="D3170" t="s">
        <v>1963</v>
      </c>
      <c r="E3170" t="s">
        <v>8</v>
      </c>
      <c r="F3170" s="4">
        <v>47158</v>
      </c>
      <c r="G3170" s="6" t="str" cm="1">
        <f t="array" ref="G3170">IFERROR(VLOOKUP(VALUE(Table13[[#This Row],[County FIPS]]), IFERROR(IF(VALUE([1]!New_Licenses[#Data])=0, "Pending", VALUE([1]!New_Licenses[#Data])), [1]!New_Licenses[#Data]), 8, FALSE), "N/A")</f>
        <v>N/A</v>
      </c>
      <c r="H3170" s="9" t="str">
        <f>IF(AND(Table13[[#This Row],[Call Sign]]&lt;&gt;"N/A", Table13[[#This Row],[Call Sign]]&lt;&gt;"Pending"), "Y", "N")</f>
        <v>N</v>
      </c>
      <c r="I3170" s="10" t="str" cm="1">
        <f t="array" ref="I317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0" s="6" t="str" cm="1">
        <f t="array" ref="J3170">IF(IFERROR(VLOOKUP(VALUE(Table13[[#This Row],[County FIPS]]), IFERROR(IF(VALUE([1]!New_Leases[#Data])=0, "Pending", VALUE([1]!New_Leases[#Data])), [1]!New_Leases[#Data]), 13, FALSE), "N")="Active", "Y", "N")</f>
        <v>N</v>
      </c>
      <c r="K3170" s="9" t="str" cm="1">
        <f t="array" ref="K317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0" s="9" t="str" cm="1">
        <f t="array" ref="L317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0" s="11" t="str" cm="1">
        <f t="array" ref="M317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0" s="9" t="str" cm="1">
        <f t="array" ref="N3170">IF(IFERROR(VLOOKUP(VALUE(Table13[[#This Row],[County FIPS]]), VALUE([1]!Assignments_of_Authorization[#Data]), 1, FALSE), "N")&lt;&gt;"N", "Y", "N")</f>
        <v>N</v>
      </c>
      <c r="O3170" s="9" t="str" cm="1">
        <f t="array" ref="O317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0" s="9" t="str" cm="1">
        <f t="array" ref="P317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0" s="9" t="str" cm="1">
        <f t="array" ref="Q317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1" spans="2:17" x14ac:dyDescent="0.25">
      <c r="B3171" s="8" t="s">
        <v>5216</v>
      </c>
      <c r="C3171" t="s">
        <v>1951</v>
      </c>
      <c r="D3171" t="s">
        <v>1964</v>
      </c>
      <c r="E3171" t="s">
        <v>8</v>
      </c>
      <c r="F3171" s="4">
        <v>127244</v>
      </c>
      <c r="G3171" s="6" t="str" cm="1">
        <f t="array" ref="G3171">IFERROR(VLOOKUP(VALUE(Table13[[#This Row],[County FIPS]]), IFERROR(IF(VALUE([1]!New_Licenses[#Data])=0, "Pending", VALUE([1]!New_Licenses[#Data])), [1]!New_Licenses[#Data]), 8, FALSE), "N/A")</f>
        <v>N/A</v>
      </c>
      <c r="H3171" s="9" t="str">
        <f>IF(AND(Table13[[#This Row],[Call Sign]]&lt;&gt;"N/A", Table13[[#This Row],[Call Sign]]&lt;&gt;"Pending"), "Y", "N")</f>
        <v>N</v>
      </c>
      <c r="I3171" s="10" t="str" cm="1">
        <f t="array" ref="I317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1" s="6" t="str" cm="1">
        <f t="array" ref="J3171">IF(IFERROR(VLOOKUP(VALUE(Table13[[#This Row],[County FIPS]]), IFERROR(IF(VALUE([1]!New_Leases[#Data])=0, "Pending", VALUE([1]!New_Leases[#Data])), [1]!New_Leases[#Data]), 13, FALSE), "N")="Active", "Y", "N")</f>
        <v>N</v>
      </c>
      <c r="K3171" s="9" t="str" cm="1">
        <f t="array" ref="K317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1" s="9" t="str" cm="1">
        <f t="array" ref="L317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1" s="11" t="str" cm="1">
        <f t="array" ref="M317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1" s="9" t="str" cm="1">
        <f t="array" ref="N3171">IF(IFERROR(VLOOKUP(VALUE(Table13[[#This Row],[County FIPS]]), VALUE([1]!Assignments_of_Authorization[#Data]), 1, FALSE), "N")&lt;&gt;"N", "Y", "N")</f>
        <v>N</v>
      </c>
      <c r="O3171" s="9" t="str" cm="1">
        <f t="array" ref="O317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1" s="9" t="str" cm="1">
        <f t="array" ref="P317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1" s="9" t="str" cm="1">
        <f t="array" ref="Q317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2" spans="2:17" x14ac:dyDescent="0.25">
      <c r="B3172" s="8" t="s">
        <v>5217</v>
      </c>
      <c r="C3172" t="s">
        <v>1951</v>
      </c>
      <c r="D3172" t="s">
        <v>1965</v>
      </c>
      <c r="E3172" t="s">
        <v>8</v>
      </c>
      <c r="F3172" s="4">
        <v>32827</v>
      </c>
      <c r="G3172" s="6" t="str" cm="1">
        <f t="array" ref="G3172">IFERROR(VLOOKUP(VALUE(Table13[[#This Row],[County FIPS]]), IFERROR(IF(VALUE([1]!New_Licenses[#Data])=0, "Pending", VALUE([1]!New_Licenses[#Data])), [1]!New_Licenses[#Data]), 8, FALSE), "N/A")</f>
        <v>N/A</v>
      </c>
      <c r="H3172" s="9" t="str">
        <f>IF(AND(Table13[[#This Row],[Call Sign]]&lt;&gt;"N/A", Table13[[#This Row],[Call Sign]]&lt;&gt;"Pending"), "Y", "N")</f>
        <v>N</v>
      </c>
      <c r="I3172" s="10" t="str" cm="1">
        <f t="array" ref="I317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2" s="6" t="str" cm="1">
        <f t="array" ref="J3172">IF(IFERROR(VLOOKUP(VALUE(Table13[[#This Row],[County FIPS]]), IFERROR(IF(VALUE([1]!New_Leases[#Data])=0, "Pending", VALUE([1]!New_Leases[#Data])), [1]!New_Leases[#Data]), 13, FALSE), "N")="Active", "Y", "N")</f>
        <v>N</v>
      </c>
      <c r="K3172" s="9" t="str" cm="1">
        <f t="array" ref="K317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2" s="9" t="str" cm="1">
        <f t="array" ref="L317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2" s="11" t="str" cm="1">
        <f t="array" ref="M317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2" s="9" t="str" cm="1">
        <f t="array" ref="N3172">IF(IFERROR(VLOOKUP(VALUE(Table13[[#This Row],[County FIPS]]), VALUE([1]!Assignments_of_Authorization[#Data]), 1, FALSE), "N")&lt;&gt;"N", "Y", "N")</f>
        <v>N</v>
      </c>
      <c r="O3172" s="9" t="str" cm="1">
        <f t="array" ref="O317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2" s="9" t="str" cm="1">
        <f t="array" ref="P317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2" s="9" t="str" cm="1">
        <f t="array" ref="Q317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3" spans="2:17" x14ac:dyDescent="0.25">
      <c r="B3173" s="8" t="s">
        <v>5218</v>
      </c>
      <c r="C3173" t="s">
        <v>1951</v>
      </c>
      <c r="D3173" t="s">
        <v>1966</v>
      </c>
      <c r="E3173" t="s">
        <v>8</v>
      </c>
      <c r="F3173" s="4">
        <v>42337</v>
      </c>
      <c r="G3173" s="6" t="str" cm="1">
        <f t="array" ref="G3173">IFERROR(VLOOKUP(VALUE(Table13[[#This Row],[County FIPS]]), IFERROR(IF(VALUE([1]!New_Licenses[#Data])=0, "Pending", VALUE([1]!New_Licenses[#Data])), [1]!New_Licenses[#Data]), 8, FALSE), "N/A")</f>
        <v>N/A</v>
      </c>
      <c r="H3173" s="9" t="str">
        <f>IF(AND(Table13[[#This Row],[Call Sign]]&lt;&gt;"N/A", Table13[[#This Row],[Call Sign]]&lt;&gt;"Pending"), "Y", "N")</f>
        <v>N</v>
      </c>
      <c r="I3173" s="10" t="str" cm="1">
        <f t="array" ref="I317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3" s="6" t="str" cm="1">
        <f t="array" ref="J3173">IF(IFERROR(VLOOKUP(VALUE(Table13[[#This Row],[County FIPS]]), IFERROR(IF(VALUE([1]!New_Leases[#Data])=0, "Pending", VALUE([1]!New_Leases[#Data])), [1]!New_Leases[#Data]), 13, FALSE), "N")="Active", "Y", "N")</f>
        <v>N</v>
      </c>
      <c r="K3173" s="9" t="str" cm="1">
        <f t="array" ref="K317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3" s="9" t="str" cm="1">
        <f t="array" ref="L317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3" s="11" t="str" cm="1">
        <f t="array" ref="M317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3" s="9" t="str" cm="1">
        <f t="array" ref="N3173">IF(IFERROR(VLOOKUP(VALUE(Table13[[#This Row],[County FIPS]]), VALUE([1]!Assignments_of_Authorization[#Data]), 1, FALSE), "N")&lt;&gt;"N", "Y", "N")</f>
        <v>N</v>
      </c>
      <c r="O3173" s="9" t="str" cm="1">
        <f t="array" ref="O317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3" s="9" t="str" cm="1">
        <f t="array" ref="P317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3" s="9" t="str" cm="1">
        <f t="array" ref="Q317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4" spans="2:17" x14ac:dyDescent="0.25">
      <c r="B3174" s="8" t="s">
        <v>5219</v>
      </c>
      <c r="C3174" t="s">
        <v>1951</v>
      </c>
      <c r="D3174" t="s">
        <v>1967</v>
      </c>
      <c r="E3174" t="s">
        <v>8</v>
      </c>
      <c r="F3174" s="4">
        <v>154815</v>
      </c>
      <c r="G3174" s="6" t="str" cm="1">
        <f t="array" ref="G3174">IFERROR(VLOOKUP(VALUE(Table13[[#This Row],[County FIPS]]), IFERROR(IF(VALUE([1]!New_Licenses[#Data])=0, "Pending", VALUE([1]!New_Licenses[#Data])), [1]!New_Licenses[#Data]), 8, FALSE), "N/A")</f>
        <v>N/A</v>
      </c>
      <c r="H3174" s="9" t="str">
        <f>IF(AND(Table13[[#This Row],[Call Sign]]&lt;&gt;"N/A", Table13[[#This Row],[Call Sign]]&lt;&gt;"Pending"), "Y", "N")</f>
        <v>N</v>
      </c>
      <c r="I3174" s="10" t="str" cm="1">
        <f t="array" ref="I317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4" s="6" t="str" cm="1">
        <f t="array" ref="J3174">IF(IFERROR(VLOOKUP(VALUE(Table13[[#This Row],[County FIPS]]), IFERROR(IF(VALUE([1]!New_Leases[#Data])=0, "Pending", VALUE([1]!New_Leases[#Data])), [1]!New_Leases[#Data]), 13, FALSE), "N")="Active", "Y", "N")</f>
        <v>N</v>
      </c>
      <c r="K3174" s="9" t="str" cm="1">
        <f t="array" ref="K317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4" s="9" t="str" cm="1">
        <f t="array" ref="L317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4" s="11" t="str" cm="1">
        <f t="array" ref="M317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4" s="9" t="str" cm="1">
        <f t="array" ref="N3174">IF(IFERROR(VLOOKUP(VALUE(Table13[[#This Row],[County FIPS]]), VALUE([1]!Assignments_of_Authorization[#Data]), 1, FALSE), "N")&lt;&gt;"N", "Y", "N")</f>
        <v>N</v>
      </c>
      <c r="O3174" s="9" t="str" cm="1">
        <f t="array" ref="O317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4" s="9" t="str" cm="1">
        <f t="array" ref="P317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4" s="9" t="str" cm="1">
        <f t="array" ref="Q317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5" spans="2:17" x14ac:dyDescent="0.25">
      <c r="B3175" s="8" t="s">
        <v>5220</v>
      </c>
      <c r="C3175" t="s">
        <v>1951</v>
      </c>
      <c r="D3175" t="s">
        <v>1968</v>
      </c>
      <c r="E3175" t="s">
        <v>8</v>
      </c>
      <c r="F3175" s="4">
        <v>23155</v>
      </c>
      <c r="G3175" s="6" t="str" cm="1">
        <f t="array" ref="G3175">IFERROR(VLOOKUP(VALUE(Table13[[#This Row],[County FIPS]]), IFERROR(IF(VALUE([1]!New_Licenses[#Data])=0, "Pending", VALUE([1]!New_Licenses[#Data])), [1]!New_Licenses[#Data]), 8, FALSE), "N/A")</f>
        <v>N/A</v>
      </c>
      <c r="H3175" s="9" t="str">
        <f>IF(AND(Table13[[#This Row],[Call Sign]]&lt;&gt;"N/A", Table13[[#This Row],[Call Sign]]&lt;&gt;"Pending"), "Y", "N")</f>
        <v>N</v>
      </c>
      <c r="I3175" s="10" t="str" cm="1">
        <f t="array" ref="I317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5" s="6" t="str" cm="1">
        <f t="array" ref="J3175">IF(IFERROR(VLOOKUP(VALUE(Table13[[#This Row],[County FIPS]]), IFERROR(IF(VALUE([1]!New_Leases[#Data])=0, "Pending", VALUE([1]!New_Leases[#Data])), [1]!New_Leases[#Data]), 13, FALSE), "N")="Active", "Y", "N")</f>
        <v>N</v>
      </c>
      <c r="K3175" s="9" t="str" cm="1">
        <f t="array" ref="K317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5" s="9" t="str" cm="1">
        <f t="array" ref="L317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5" s="11" t="str" cm="1">
        <f t="array" ref="M317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5" s="9" t="str" cm="1">
        <f t="array" ref="N3175">IF(IFERROR(VLOOKUP(VALUE(Table13[[#This Row],[County FIPS]]), VALUE([1]!Assignments_of_Authorization[#Data]), 1, FALSE), "N")&lt;&gt;"N", "Y", "N")</f>
        <v>N</v>
      </c>
      <c r="O3175" s="9" t="str" cm="1">
        <f t="array" ref="O317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5" s="9" t="str" cm="1">
        <f t="array" ref="P317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5" s="9" t="str" cm="1">
        <f t="array" ref="Q317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6" spans="2:17" x14ac:dyDescent="0.25">
      <c r="B3176" s="8" t="s">
        <v>5221</v>
      </c>
      <c r="C3176" t="s">
        <v>1951</v>
      </c>
      <c r="D3176" t="s">
        <v>1969</v>
      </c>
      <c r="E3176" t="s">
        <v>8</v>
      </c>
      <c r="F3176" s="4">
        <v>41652</v>
      </c>
      <c r="G3176" s="6" t="str" cm="1">
        <f t="array" ref="G3176">IFERROR(VLOOKUP(VALUE(Table13[[#This Row],[County FIPS]]), IFERROR(IF(VALUE([1]!New_Licenses[#Data])=0, "Pending", VALUE([1]!New_Licenses[#Data])), [1]!New_Licenses[#Data]), 8, FALSE), "N/A")</f>
        <v>N/A</v>
      </c>
      <c r="H3176" s="9" t="str">
        <f>IF(AND(Table13[[#This Row],[Call Sign]]&lt;&gt;"N/A", Table13[[#This Row],[Call Sign]]&lt;&gt;"Pending"), "Y", "N")</f>
        <v>N</v>
      </c>
      <c r="I3176" s="10" t="str" cm="1">
        <f t="array" ref="I317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6" s="6" t="str" cm="1">
        <f t="array" ref="J3176">IF(IFERROR(VLOOKUP(VALUE(Table13[[#This Row],[County FIPS]]), IFERROR(IF(VALUE([1]!New_Leases[#Data])=0, "Pending", VALUE([1]!New_Leases[#Data])), [1]!New_Leases[#Data]), 13, FALSE), "N")="Active", "Y", "N")</f>
        <v>N</v>
      </c>
      <c r="K3176" s="9" t="str" cm="1">
        <f t="array" ref="K317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6" s="9" t="str" cm="1">
        <f t="array" ref="L317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6" s="11" t="str" cm="1">
        <f t="array" ref="M317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6" s="9" t="str" cm="1">
        <f t="array" ref="N3176">IF(IFERROR(VLOOKUP(VALUE(Table13[[#This Row],[County FIPS]]), VALUE([1]!Assignments_of_Authorization[#Data]), 1, FALSE), "N")&lt;&gt;"N", "Y", "N")</f>
        <v>N</v>
      </c>
      <c r="O3176" s="9" t="str" cm="1">
        <f t="array" ref="O317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6" s="9" t="str" cm="1">
        <f t="array" ref="P317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6" s="9" t="str" cm="1">
        <f t="array" ref="Q317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7" spans="2:17" x14ac:dyDescent="0.25">
      <c r="B3177" s="8" t="s">
        <v>5222</v>
      </c>
      <c r="C3177" t="s">
        <v>1951</v>
      </c>
      <c r="D3177" t="s">
        <v>1970</v>
      </c>
      <c r="E3177" t="s">
        <v>8</v>
      </c>
      <c r="F3177" s="4">
        <v>11307</v>
      </c>
      <c r="G3177" s="6" t="str" cm="1">
        <f t="array" ref="G3177">IFERROR(VLOOKUP(VALUE(Table13[[#This Row],[County FIPS]]), IFERROR(IF(VALUE([1]!New_Licenses[#Data])=0, "Pending", VALUE([1]!New_Licenses[#Data])), [1]!New_Licenses[#Data]), 8, FALSE), "N/A")</f>
        <v>N/A</v>
      </c>
      <c r="H3177" s="9" t="str">
        <f>IF(AND(Table13[[#This Row],[Call Sign]]&lt;&gt;"N/A", Table13[[#This Row],[Call Sign]]&lt;&gt;"Pending"), "Y", "N")</f>
        <v>N</v>
      </c>
      <c r="I3177" s="10" t="str" cm="1">
        <f t="array" ref="I317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7" s="6" t="str" cm="1">
        <f t="array" ref="J3177">IF(IFERROR(VLOOKUP(VALUE(Table13[[#This Row],[County FIPS]]), IFERROR(IF(VALUE([1]!New_Leases[#Data])=0, "Pending", VALUE([1]!New_Leases[#Data])), [1]!New_Leases[#Data]), 13, FALSE), "N")="Active", "Y", "N")</f>
        <v>N</v>
      </c>
      <c r="K3177" s="9" t="str" cm="1">
        <f t="array" ref="K317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7" s="9" t="str" cm="1">
        <f t="array" ref="L317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7" s="11" t="str" cm="1">
        <f t="array" ref="M317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7" s="9" t="str" cm="1">
        <f t="array" ref="N3177">IF(IFERROR(VLOOKUP(VALUE(Table13[[#This Row],[County FIPS]]), VALUE([1]!Assignments_of_Authorization[#Data]), 1, FALSE), "N")&lt;&gt;"N", "Y", "N")</f>
        <v>N</v>
      </c>
      <c r="O3177" s="9" t="str" cm="1">
        <f t="array" ref="O317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7" s="9" t="str" cm="1">
        <f t="array" ref="P317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7" s="9" t="str" cm="1">
        <f t="array" ref="Q317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8" spans="2:17" x14ac:dyDescent="0.25">
      <c r="B3178" s="8" t="s">
        <v>5223</v>
      </c>
      <c r="C3178" t="s">
        <v>1951</v>
      </c>
      <c r="D3178" t="s">
        <v>1971</v>
      </c>
      <c r="E3178" t="s">
        <v>8</v>
      </c>
      <c r="F3178" s="4">
        <v>16984</v>
      </c>
      <c r="G3178" s="6" t="str" cm="1">
        <f t="array" ref="G3178">IFERROR(VLOOKUP(VALUE(Table13[[#This Row],[County FIPS]]), IFERROR(IF(VALUE([1]!New_Licenses[#Data])=0, "Pending", VALUE([1]!New_Licenses[#Data])), [1]!New_Licenses[#Data]), 8, FALSE), "N/A")</f>
        <v>N/A</v>
      </c>
      <c r="H3178" s="9" t="str">
        <f>IF(AND(Table13[[#This Row],[Call Sign]]&lt;&gt;"N/A", Table13[[#This Row],[Call Sign]]&lt;&gt;"Pending"), "Y", "N")</f>
        <v>N</v>
      </c>
      <c r="I3178" s="10" t="str" cm="1">
        <f t="array" ref="I317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8" s="6" t="str" cm="1">
        <f t="array" ref="J3178">IF(IFERROR(VLOOKUP(VALUE(Table13[[#This Row],[County FIPS]]), IFERROR(IF(VALUE([1]!New_Leases[#Data])=0, "Pending", VALUE([1]!New_Leases[#Data])), [1]!New_Leases[#Data]), 13, FALSE), "N")="Active", "Y", "N")</f>
        <v>N</v>
      </c>
      <c r="K3178" s="9" t="str" cm="1">
        <f t="array" ref="K317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8" s="9" t="str" cm="1">
        <f t="array" ref="L317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8" s="11" t="str" cm="1">
        <f t="array" ref="M317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8" s="9" t="str" cm="1">
        <f t="array" ref="N3178">IF(IFERROR(VLOOKUP(VALUE(Table13[[#This Row],[County FIPS]]), VALUE([1]!Assignments_of_Authorization[#Data]), 1, FALSE), "N")&lt;&gt;"N", "Y", "N")</f>
        <v>N</v>
      </c>
      <c r="O3178" s="9" t="str" cm="1">
        <f t="array" ref="O317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8" s="9" t="str" cm="1">
        <f t="array" ref="P317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8" s="9" t="str" cm="1">
        <f t="array" ref="Q317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79" spans="2:17" x14ac:dyDescent="0.25">
      <c r="B3179" s="8" t="s">
        <v>5224</v>
      </c>
      <c r="C3179" t="s">
        <v>1951</v>
      </c>
      <c r="D3179" t="s">
        <v>1972</v>
      </c>
      <c r="E3179" t="s">
        <v>8</v>
      </c>
      <c r="F3179" s="4">
        <v>39970</v>
      </c>
      <c r="G3179" s="6" t="str" cm="1">
        <f t="array" ref="G3179">IFERROR(VLOOKUP(VALUE(Table13[[#This Row],[County FIPS]]), IFERROR(IF(VALUE([1]!New_Licenses[#Data])=0, "Pending", VALUE([1]!New_Licenses[#Data])), [1]!New_Licenses[#Data]), 8, FALSE), "N/A")</f>
        <v>N/A</v>
      </c>
      <c r="H3179" s="9" t="str">
        <f>IF(AND(Table13[[#This Row],[Call Sign]]&lt;&gt;"N/A", Table13[[#This Row],[Call Sign]]&lt;&gt;"Pending"), "Y", "N")</f>
        <v>N</v>
      </c>
      <c r="I3179" s="10" t="str" cm="1">
        <f t="array" ref="I317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79" s="6" t="str" cm="1">
        <f t="array" ref="J3179">IF(IFERROR(VLOOKUP(VALUE(Table13[[#This Row],[County FIPS]]), IFERROR(IF(VALUE([1]!New_Leases[#Data])=0, "Pending", VALUE([1]!New_Leases[#Data])), [1]!New_Leases[#Data]), 13, FALSE), "N")="Active", "Y", "N")</f>
        <v>N</v>
      </c>
      <c r="K3179" s="9" t="str" cm="1">
        <f t="array" ref="K317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79" s="9" t="str" cm="1">
        <f t="array" ref="L317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79" s="11" t="str" cm="1">
        <f t="array" ref="M317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79" s="9" t="str" cm="1">
        <f t="array" ref="N3179">IF(IFERROR(VLOOKUP(VALUE(Table13[[#This Row],[County FIPS]]), VALUE([1]!Assignments_of_Authorization[#Data]), 1, FALSE), "N")&lt;&gt;"N", "Y", "N")</f>
        <v>N</v>
      </c>
      <c r="O3179" s="9" t="str" cm="1">
        <f t="array" ref="O317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79" s="9" t="str" cm="1">
        <f t="array" ref="P317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79" s="9" t="str" cm="1">
        <f t="array" ref="Q317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0" spans="2:17" x14ac:dyDescent="0.25">
      <c r="B3180" s="8" t="s">
        <v>5225</v>
      </c>
      <c r="C3180" t="s">
        <v>1951</v>
      </c>
      <c r="D3180" t="s">
        <v>1973</v>
      </c>
      <c r="E3180" t="s">
        <v>8</v>
      </c>
      <c r="F3180" s="4">
        <v>34668</v>
      </c>
      <c r="G3180" s="6" t="str" cm="1">
        <f t="array" ref="G3180">IFERROR(VLOOKUP(VALUE(Table13[[#This Row],[County FIPS]]), IFERROR(IF(VALUE([1]!New_Licenses[#Data])=0, "Pending", VALUE([1]!New_Licenses[#Data])), [1]!New_Licenses[#Data]), 8, FALSE), "N/A")</f>
        <v>N/A</v>
      </c>
      <c r="H3180" s="9" t="str">
        <f>IF(AND(Table13[[#This Row],[Call Sign]]&lt;&gt;"N/A", Table13[[#This Row],[Call Sign]]&lt;&gt;"Pending"), "Y", "N")</f>
        <v>N</v>
      </c>
      <c r="I3180" s="10" t="str" cm="1">
        <f t="array" ref="I318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0" s="6" t="str" cm="1">
        <f t="array" ref="J3180">IF(IFERROR(VLOOKUP(VALUE(Table13[[#This Row],[County FIPS]]), IFERROR(IF(VALUE([1]!New_Leases[#Data])=0, "Pending", VALUE([1]!New_Leases[#Data])), [1]!New_Leases[#Data]), 13, FALSE), "N")="Active", "Y", "N")</f>
        <v>N</v>
      </c>
      <c r="K3180" s="9" t="str" cm="1">
        <f t="array" ref="K318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0" s="9" t="str" cm="1">
        <f t="array" ref="L318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0" s="11" t="str" cm="1">
        <f t="array" ref="M318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0" s="9" t="str" cm="1">
        <f t="array" ref="N3180">IF(IFERROR(VLOOKUP(VALUE(Table13[[#This Row],[County FIPS]]), VALUE([1]!Assignments_of_Authorization[#Data]), 1, FALSE), "N")&lt;&gt;"N", "Y", "N")</f>
        <v>N</v>
      </c>
      <c r="O3180" s="9" t="str" cm="1">
        <f t="array" ref="O318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0" s="9" t="str" cm="1">
        <f t="array" ref="P318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0" s="9" t="str" cm="1">
        <f t="array" ref="Q318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1" spans="2:17" x14ac:dyDescent="0.25">
      <c r="B3181" s="8" t="s">
        <v>5226</v>
      </c>
      <c r="C3181" t="s">
        <v>1951</v>
      </c>
      <c r="D3181" t="s">
        <v>1974</v>
      </c>
      <c r="E3181" t="s">
        <v>8</v>
      </c>
      <c r="F3181" s="4">
        <v>18883</v>
      </c>
      <c r="G3181" s="6" t="str" cm="1">
        <f t="array" ref="G3181">IFERROR(VLOOKUP(VALUE(Table13[[#This Row],[County FIPS]]), IFERROR(IF(VALUE([1]!New_Licenses[#Data])=0, "Pending", VALUE([1]!New_Licenses[#Data])), [1]!New_Licenses[#Data]), 8, FALSE), "N/A")</f>
        <v>N/A</v>
      </c>
      <c r="H3181" s="9" t="str">
        <f>IF(AND(Table13[[#This Row],[Call Sign]]&lt;&gt;"N/A", Table13[[#This Row],[Call Sign]]&lt;&gt;"Pending"), "Y", "N")</f>
        <v>N</v>
      </c>
      <c r="I3181" s="10" t="str" cm="1">
        <f t="array" ref="I318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1" s="6" t="str" cm="1">
        <f t="array" ref="J3181">IF(IFERROR(VLOOKUP(VALUE(Table13[[#This Row],[County FIPS]]), IFERROR(IF(VALUE([1]!New_Leases[#Data])=0, "Pending", VALUE([1]!New_Leases[#Data])), [1]!New_Leases[#Data]), 13, FALSE), "N")="Active", "Y", "N")</f>
        <v>N</v>
      </c>
      <c r="K3181" s="9" t="str" cm="1">
        <f t="array" ref="K318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1" s="9" t="str" cm="1">
        <f t="array" ref="L318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1" s="11" t="str" cm="1">
        <f t="array" ref="M318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1" s="9" t="str" cm="1">
        <f t="array" ref="N3181">IF(IFERROR(VLOOKUP(VALUE(Table13[[#This Row],[County FIPS]]), VALUE([1]!Assignments_of_Authorization[#Data]), 1, FALSE), "N")&lt;&gt;"N", "Y", "N")</f>
        <v>N</v>
      </c>
      <c r="O3181" s="9" t="str" cm="1">
        <f t="array" ref="O318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1" s="9" t="str" cm="1">
        <f t="array" ref="P318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1" s="9" t="str" cm="1">
        <f t="array" ref="Q318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2" spans="2:17" x14ac:dyDescent="0.25">
      <c r="B3182" s="8" t="s">
        <v>5227</v>
      </c>
      <c r="C3182" t="s">
        <v>1951</v>
      </c>
      <c r="D3182" t="s">
        <v>1975</v>
      </c>
      <c r="E3182" t="s">
        <v>8</v>
      </c>
      <c r="F3182" s="4">
        <v>34571</v>
      </c>
      <c r="G3182" s="6" t="str" cm="1">
        <f t="array" ref="G3182">IFERROR(VLOOKUP(VALUE(Table13[[#This Row],[County FIPS]]), IFERROR(IF(VALUE([1]!New_Licenses[#Data])=0, "Pending", VALUE([1]!New_Licenses[#Data])), [1]!New_Licenses[#Data]), 8, FALSE), "N/A")</f>
        <v>N/A</v>
      </c>
      <c r="H3182" s="9" t="str">
        <f>IF(AND(Table13[[#This Row],[Call Sign]]&lt;&gt;"N/A", Table13[[#This Row],[Call Sign]]&lt;&gt;"Pending"), "Y", "N")</f>
        <v>N</v>
      </c>
      <c r="I3182" s="10" t="str" cm="1">
        <f t="array" ref="I318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2" s="6" t="str" cm="1">
        <f t="array" ref="J3182">IF(IFERROR(VLOOKUP(VALUE(Table13[[#This Row],[County FIPS]]), IFERROR(IF(VALUE([1]!New_Leases[#Data])=0, "Pending", VALUE([1]!New_Leases[#Data])), [1]!New_Leases[#Data]), 13, FALSE), "N")="Active", "Y", "N")</f>
        <v>N</v>
      </c>
      <c r="K3182" s="9" t="str" cm="1">
        <f t="array" ref="K318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2" s="9" t="str" cm="1">
        <f t="array" ref="L318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2" s="11" t="str" cm="1">
        <f t="array" ref="M318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2" s="9" t="str" cm="1">
        <f t="array" ref="N3182">IF(IFERROR(VLOOKUP(VALUE(Table13[[#This Row],[County FIPS]]), VALUE([1]!Assignments_of_Authorization[#Data]), 1, FALSE), "N")&lt;&gt;"N", "Y", "N")</f>
        <v>N</v>
      </c>
      <c r="O3182" s="9" t="str" cm="1">
        <f t="array" ref="O318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2" s="9" t="str" cm="1">
        <f t="array" ref="P318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2" s="9" t="str" cm="1">
        <f t="array" ref="Q318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3" spans="2:17" x14ac:dyDescent="0.25">
      <c r="B3183" s="8" t="s">
        <v>5228</v>
      </c>
      <c r="C3183" t="s">
        <v>1951</v>
      </c>
      <c r="D3183" t="s">
        <v>1976</v>
      </c>
      <c r="E3183" t="s">
        <v>8</v>
      </c>
      <c r="F3183" s="4">
        <v>1792</v>
      </c>
      <c r="G3183" s="6" t="str" cm="1">
        <f t="array" ref="G3183">IFERROR(VLOOKUP(VALUE(Table13[[#This Row],[County FIPS]]), IFERROR(IF(VALUE([1]!New_Licenses[#Data])=0, "Pending", VALUE([1]!New_Licenses[#Data])), [1]!New_Licenses[#Data]), 8, FALSE), "N/A")</f>
        <v>N/A</v>
      </c>
      <c r="H3183" s="9" t="str">
        <f>IF(AND(Table13[[#This Row],[Call Sign]]&lt;&gt;"N/A", Table13[[#This Row],[Call Sign]]&lt;&gt;"Pending"), "Y", "N")</f>
        <v>N</v>
      </c>
      <c r="I3183" s="10" t="str" cm="1">
        <f t="array" ref="I318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3" s="6" t="str" cm="1">
        <f t="array" ref="J3183">IF(IFERROR(VLOOKUP(VALUE(Table13[[#This Row],[County FIPS]]), IFERROR(IF(VALUE([1]!New_Leases[#Data])=0, "Pending", VALUE([1]!New_Leases[#Data])), [1]!New_Leases[#Data]), 13, FALSE), "N")="Active", "Y", "N")</f>
        <v>N</v>
      </c>
      <c r="K3183" s="9" t="str" cm="1">
        <f t="array" ref="K318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3" s="9" t="str" cm="1">
        <f t="array" ref="L318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3" s="11" t="str" cm="1">
        <f t="array" ref="M318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3" s="9" t="str" cm="1">
        <f t="array" ref="N3183">IF(IFERROR(VLOOKUP(VALUE(Table13[[#This Row],[County FIPS]]), VALUE([1]!Assignments_of_Authorization[#Data]), 1, FALSE), "N")&lt;&gt;"N", "Y", "N")</f>
        <v>N</v>
      </c>
      <c r="O3183" s="9" t="str" cm="1">
        <f t="array" ref="O318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3" s="9" t="str" cm="1">
        <f t="array" ref="P318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3" s="9" t="str" cm="1">
        <f t="array" ref="Q318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4" spans="2:17" x14ac:dyDescent="0.25">
      <c r="B3184" s="8" t="s">
        <v>5229</v>
      </c>
      <c r="C3184" t="s">
        <v>1951</v>
      </c>
      <c r="D3184" t="s">
        <v>1977</v>
      </c>
      <c r="E3184" t="s">
        <v>8</v>
      </c>
      <c r="F3184" s="4">
        <v>35879</v>
      </c>
      <c r="G3184" s="6" t="str" cm="1">
        <f t="array" ref="G3184">IFERROR(VLOOKUP(VALUE(Table13[[#This Row],[County FIPS]]), IFERROR(IF(VALUE([1]!New_Licenses[#Data])=0, "Pending", VALUE([1]!New_Licenses[#Data])), [1]!New_Licenses[#Data]), 8, FALSE), "N/A")</f>
        <v>N/A</v>
      </c>
      <c r="H3184" s="9" t="str">
        <f>IF(AND(Table13[[#This Row],[Call Sign]]&lt;&gt;"N/A", Table13[[#This Row],[Call Sign]]&lt;&gt;"Pending"), "Y", "N")</f>
        <v>N</v>
      </c>
      <c r="I3184" s="10" t="str" cm="1">
        <f t="array" ref="I318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4" s="6" t="str" cm="1">
        <f t="array" ref="J3184">IF(IFERROR(VLOOKUP(VALUE(Table13[[#This Row],[County FIPS]]), IFERROR(IF(VALUE([1]!New_Leases[#Data])=0, "Pending", VALUE([1]!New_Leases[#Data])), [1]!New_Leases[#Data]), 13, FALSE), "N")="Active", "Y", "N")</f>
        <v>N</v>
      </c>
      <c r="K3184" s="9" t="str" cm="1">
        <f t="array" ref="K318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4" s="9" t="str" cm="1">
        <f t="array" ref="L318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4" s="11" t="str" cm="1">
        <f t="array" ref="M318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4" s="9" t="str" cm="1">
        <f t="array" ref="N3184">IF(IFERROR(VLOOKUP(VALUE(Table13[[#This Row],[County FIPS]]), VALUE([1]!Assignments_of_Authorization[#Data]), 1, FALSE), "N")&lt;&gt;"N", "Y", "N")</f>
        <v>N</v>
      </c>
      <c r="O3184" s="9" t="str" cm="1">
        <f t="array" ref="O318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4" s="9" t="str" cm="1">
        <f t="array" ref="P318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4" s="9" t="str" cm="1">
        <f t="array" ref="Q318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5" spans="2:17" x14ac:dyDescent="0.25">
      <c r="B3185" s="8" t="s">
        <v>5230</v>
      </c>
      <c r="C3185" t="s">
        <v>1951</v>
      </c>
      <c r="D3185" t="s">
        <v>1978</v>
      </c>
      <c r="E3185" t="s">
        <v>8</v>
      </c>
      <c r="F3185" s="4">
        <v>32124</v>
      </c>
      <c r="G3185" s="6" t="str" cm="1">
        <f t="array" ref="G3185">IFERROR(VLOOKUP(VALUE(Table13[[#This Row],[County FIPS]]), IFERROR(IF(VALUE([1]!New_Licenses[#Data])=0, "Pending", VALUE([1]!New_Licenses[#Data])), [1]!New_Licenses[#Data]), 8, FALSE), "N/A")</f>
        <v>N/A</v>
      </c>
      <c r="H3185" s="9" t="str">
        <f>IF(AND(Table13[[#This Row],[Call Sign]]&lt;&gt;"N/A", Table13[[#This Row],[Call Sign]]&lt;&gt;"Pending"), "Y", "N")</f>
        <v>N</v>
      </c>
      <c r="I3185" s="10" t="str" cm="1">
        <f t="array" ref="I318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5" s="6" t="str" cm="1">
        <f t="array" ref="J3185">IF(IFERROR(VLOOKUP(VALUE(Table13[[#This Row],[County FIPS]]), IFERROR(IF(VALUE([1]!New_Leases[#Data])=0, "Pending", VALUE([1]!New_Leases[#Data])), [1]!New_Leases[#Data]), 13, FALSE), "N")="Active", "Y", "N")</f>
        <v>N</v>
      </c>
      <c r="K3185" s="9" t="str" cm="1">
        <f t="array" ref="K318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5" s="9" t="str" cm="1">
        <f t="array" ref="L318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5" s="11" t="str" cm="1">
        <f t="array" ref="M318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5" s="9" t="str" cm="1">
        <f t="array" ref="N3185">IF(IFERROR(VLOOKUP(VALUE(Table13[[#This Row],[County FIPS]]), VALUE([1]!Assignments_of_Authorization[#Data]), 1, FALSE), "N")&lt;&gt;"N", "Y", "N")</f>
        <v>N</v>
      </c>
      <c r="O3185" s="9" t="str" cm="1">
        <f t="array" ref="O318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5" s="9" t="str" cm="1">
        <f t="array" ref="P318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5" s="9" t="str" cm="1">
        <f t="array" ref="Q318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6" spans="2:17" x14ac:dyDescent="0.25">
      <c r="B3186" s="8" t="s">
        <v>5231</v>
      </c>
      <c r="C3186" t="s">
        <v>1951</v>
      </c>
      <c r="D3186" t="s">
        <v>1979</v>
      </c>
      <c r="E3186" t="s">
        <v>8</v>
      </c>
      <c r="F3186" s="4">
        <v>11692</v>
      </c>
      <c r="G3186" s="6" t="str" cm="1">
        <f t="array" ref="G3186">IFERROR(VLOOKUP(VALUE(Table13[[#This Row],[County FIPS]]), IFERROR(IF(VALUE([1]!New_Licenses[#Data])=0, "Pending", VALUE([1]!New_Licenses[#Data])), [1]!New_Licenses[#Data]), 8, FALSE), "N/A")</f>
        <v>N/A</v>
      </c>
      <c r="H3186" s="9" t="str">
        <f>IF(AND(Table13[[#This Row],[Call Sign]]&lt;&gt;"N/A", Table13[[#This Row],[Call Sign]]&lt;&gt;"Pending"), "Y", "N")</f>
        <v>N</v>
      </c>
      <c r="I3186" s="10" t="str" cm="1">
        <f t="array" ref="I318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6" s="6" t="str" cm="1">
        <f t="array" ref="J3186">IF(IFERROR(VLOOKUP(VALUE(Table13[[#This Row],[County FIPS]]), IFERROR(IF(VALUE([1]!New_Leases[#Data])=0, "Pending", VALUE([1]!New_Leases[#Data])), [1]!New_Leases[#Data]), 13, FALSE), "N")="Active", "Y", "N")</f>
        <v>N</v>
      </c>
      <c r="K3186" s="9" t="str" cm="1">
        <f t="array" ref="K318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6" s="9" t="str" cm="1">
        <f t="array" ref="L318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6" s="11" t="str" cm="1">
        <f t="array" ref="M318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6" s="9" t="str" cm="1">
        <f t="array" ref="N3186">IF(IFERROR(VLOOKUP(VALUE(Table13[[#This Row],[County FIPS]]), VALUE([1]!Assignments_of_Authorization[#Data]), 1, FALSE), "N")&lt;&gt;"N", "Y", "N")</f>
        <v>N</v>
      </c>
      <c r="O3186" s="9" t="str" cm="1">
        <f t="array" ref="O318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6" s="9" t="str" cm="1">
        <f t="array" ref="P318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6" s="9" t="str" cm="1">
        <f t="array" ref="Q318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7" spans="2:17" x14ac:dyDescent="0.25">
      <c r="B3187" s="8" t="s">
        <v>5232</v>
      </c>
      <c r="C3187" t="s">
        <v>1951</v>
      </c>
      <c r="D3187" t="s">
        <v>1980</v>
      </c>
      <c r="E3187" t="s">
        <v>8</v>
      </c>
      <c r="F3187" s="4">
        <v>13787</v>
      </c>
      <c r="G3187" s="6" t="str" cm="1">
        <f t="array" ref="G3187">IFERROR(VLOOKUP(VALUE(Table13[[#This Row],[County FIPS]]), IFERROR(IF(VALUE([1]!New_Licenses[#Data])=0, "Pending", VALUE([1]!New_Licenses[#Data])), [1]!New_Licenses[#Data]), 8, FALSE), "N/A")</f>
        <v>N/A</v>
      </c>
      <c r="H3187" s="9" t="str">
        <f>IF(AND(Table13[[#This Row],[Call Sign]]&lt;&gt;"N/A", Table13[[#This Row],[Call Sign]]&lt;&gt;"Pending"), "Y", "N")</f>
        <v>N</v>
      </c>
      <c r="I3187" s="10" t="str" cm="1">
        <f t="array" ref="I318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7" s="6" t="str" cm="1">
        <f t="array" ref="J3187">IF(IFERROR(VLOOKUP(VALUE(Table13[[#This Row],[County FIPS]]), IFERROR(IF(VALUE([1]!New_Leases[#Data])=0, "Pending", VALUE([1]!New_Leases[#Data])), [1]!New_Leases[#Data]), 13, FALSE), "N")="Active", "Y", "N")</f>
        <v>N</v>
      </c>
      <c r="K3187" s="9" t="str" cm="1">
        <f t="array" ref="K318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7" s="9" t="str" cm="1">
        <f t="array" ref="L318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7" s="11" t="str" cm="1">
        <f t="array" ref="M318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7" s="9" t="str" cm="1">
        <f t="array" ref="N3187">IF(IFERROR(VLOOKUP(VALUE(Table13[[#This Row],[County FIPS]]), VALUE([1]!Assignments_of_Authorization[#Data]), 1, FALSE), "N")&lt;&gt;"N", "Y", "N")</f>
        <v>N</v>
      </c>
      <c r="O3187" s="9" t="str" cm="1">
        <f t="array" ref="O318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7" s="9" t="str" cm="1">
        <f t="array" ref="P318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7" s="9" t="str" cm="1">
        <f t="array" ref="Q318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8" spans="2:17" x14ac:dyDescent="0.25">
      <c r="B3188" s="8" t="s">
        <v>5233</v>
      </c>
      <c r="C3188" t="s">
        <v>1951</v>
      </c>
      <c r="D3188" t="s">
        <v>1981</v>
      </c>
      <c r="E3188" t="s">
        <v>8</v>
      </c>
      <c r="F3188" s="4">
        <v>36614</v>
      </c>
      <c r="G3188" s="6" t="str" cm="1">
        <f t="array" ref="G3188">IFERROR(VLOOKUP(VALUE(Table13[[#This Row],[County FIPS]]), IFERROR(IF(VALUE([1]!New_Licenses[#Data])=0, "Pending", VALUE([1]!New_Licenses[#Data])), [1]!New_Licenses[#Data]), 8, FALSE), "N/A")</f>
        <v>N/A</v>
      </c>
      <c r="H3188" s="9" t="str">
        <f>IF(AND(Table13[[#This Row],[Call Sign]]&lt;&gt;"N/A", Table13[[#This Row],[Call Sign]]&lt;&gt;"Pending"), "Y", "N")</f>
        <v>N</v>
      </c>
      <c r="I3188" s="10" t="str" cm="1">
        <f t="array" ref="I318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8" s="6" t="str" cm="1">
        <f t="array" ref="J3188">IF(IFERROR(VLOOKUP(VALUE(Table13[[#This Row],[County FIPS]]), IFERROR(IF(VALUE([1]!New_Leases[#Data])=0, "Pending", VALUE([1]!New_Leases[#Data])), [1]!New_Leases[#Data]), 13, FALSE), "N")="Active", "Y", "N")</f>
        <v>N</v>
      </c>
      <c r="K3188" s="9" t="str" cm="1">
        <f t="array" ref="K318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8" s="9" t="str" cm="1">
        <f t="array" ref="L318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8" s="11" t="str" cm="1">
        <f t="array" ref="M318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8" s="9" t="str" cm="1">
        <f t="array" ref="N3188">IF(IFERROR(VLOOKUP(VALUE(Table13[[#This Row],[County FIPS]]), VALUE([1]!Assignments_of_Authorization[#Data]), 1, FALSE), "N")&lt;&gt;"N", "Y", "N")</f>
        <v>N</v>
      </c>
      <c r="O3188" s="9" t="str" cm="1">
        <f t="array" ref="O318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8" s="9" t="str" cm="1">
        <f t="array" ref="P318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8" s="9" t="str" cm="1">
        <f t="array" ref="Q318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89" spans="2:17" x14ac:dyDescent="0.25">
      <c r="B3189" s="8" t="s">
        <v>5234</v>
      </c>
      <c r="C3189" t="s">
        <v>1951</v>
      </c>
      <c r="D3189" t="s">
        <v>1982</v>
      </c>
      <c r="E3189" t="s">
        <v>8</v>
      </c>
      <c r="F3189" s="4">
        <v>17784</v>
      </c>
      <c r="G3189" s="6" t="str" cm="1">
        <f t="array" ref="G3189">IFERROR(VLOOKUP(VALUE(Table13[[#This Row],[County FIPS]]), IFERROR(IF(VALUE([1]!New_Licenses[#Data])=0, "Pending", VALUE([1]!New_Licenses[#Data])), [1]!New_Licenses[#Data]), 8, FALSE), "N/A")</f>
        <v>N/A</v>
      </c>
      <c r="H3189" s="9" t="str">
        <f>IF(AND(Table13[[#This Row],[Call Sign]]&lt;&gt;"N/A", Table13[[#This Row],[Call Sign]]&lt;&gt;"Pending"), "Y", "N")</f>
        <v>N</v>
      </c>
      <c r="I3189" s="10" t="str" cm="1">
        <f t="array" ref="I318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89" s="6" t="str" cm="1">
        <f t="array" ref="J3189">IF(IFERROR(VLOOKUP(VALUE(Table13[[#This Row],[County FIPS]]), IFERROR(IF(VALUE([1]!New_Leases[#Data])=0, "Pending", VALUE([1]!New_Leases[#Data])), [1]!New_Leases[#Data]), 13, FALSE), "N")="Active", "Y", "N")</f>
        <v>N</v>
      </c>
      <c r="K3189" s="9" t="str" cm="1">
        <f t="array" ref="K318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89" s="9" t="str" cm="1">
        <f t="array" ref="L318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89" s="11" t="str" cm="1">
        <f t="array" ref="M318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89" s="9" t="str" cm="1">
        <f t="array" ref="N3189">IF(IFERROR(VLOOKUP(VALUE(Table13[[#This Row],[County FIPS]]), VALUE([1]!Assignments_of_Authorization[#Data]), 1, FALSE), "N")&lt;&gt;"N", "Y", "N")</f>
        <v>N</v>
      </c>
      <c r="O3189" s="9" t="str" cm="1">
        <f t="array" ref="O318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89" s="9" t="str" cm="1">
        <f t="array" ref="P318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89" s="9" t="str" cm="1">
        <f t="array" ref="Q318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0" spans="2:17" x14ac:dyDescent="0.25">
      <c r="B3190" s="8" t="s">
        <v>5235</v>
      </c>
      <c r="C3190" t="s">
        <v>1951</v>
      </c>
      <c r="D3190" t="s">
        <v>1983</v>
      </c>
      <c r="E3190" t="s">
        <v>8</v>
      </c>
      <c r="F3190" s="4">
        <v>89780</v>
      </c>
      <c r="G3190" s="6" t="str" cm="1">
        <f t="array" ref="G3190">IFERROR(VLOOKUP(VALUE(Table13[[#This Row],[County FIPS]]), IFERROR(IF(VALUE([1]!New_Licenses[#Data])=0, "Pending", VALUE([1]!New_Licenses[#Data])), [1]!New_Licenses[#Data]), 8, FALSE), "N/A")</f>
        <v>N/A</v>
      </c>
      <c r="H3190" s="9" t="str">
        <f>IF(AND(Table13[[#This Row],[Call Sign]]&lt;&gt;"N/A", Table13[[#This Row],[Call Sign]]&lt;&gt;"Pending"), "Y", "N")</f>
        <v>N</v>
      </c>
      <c r="I3190" s="10" t="str" cm="1">
        <f t="array" ref="I319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0" s="6" t="str" cm="1">
        <f t="array" ref="J3190">IF(IFERROR(VLOOKUP(VALUE(Table13[[#This Row],[County FIPS]]), IFERROR(IF(VALUE([1]!New_Leases[#Data])=0, "Pending", VALUE([1]!New_Leases[#Data])), [1]!New_Leases[#Data]), 13, FALSE), "N")="Active", "Y", "N")</f>
        <v>N</v>
      </c>
      <c r="K3190" s="9" t="str" cm="1">
        <f t="array" ref="K319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0" s="9" t="str" cm="1">
        <f t="array" ref="L319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0" s="11" t="str" cm="1">
        <f t="array" ref="M319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0" s="9" t="str" cm="1">
        <f t="array" ref="N3190">IF(IFERROR(VLOOKUP(VALUE(Table13[[#This Row],[County FIPS]]), VALUE([1]!Assignments_of_Authorization[#Data]), 1, FALSE), "N")&lt;&gt;"N", "Y", "N")</f>
        <v>N</v>
      </c>
      <c r="O3190" s="9" t="str" cm="1">
        <f t="array" ref="O319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0" s="9" t="str" cm="1">
        <f t="array" ref="P319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0" s="9" t="str" cm="1">
        <f t="array" ref="Q319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1" spans="2:17" x14ac:dyDescent="0.25">
      <c r="B3191" s="8" t="s">
        <v>5236</v>
      </c>
      <c r="C3191" t="s">
        <v>1951</v>
      </c>
      <c r="D3191" t="s">
        <v>1984</v>
      </c>
      <c r="E3191" t="s">
        <v>8</v>
      </c>
      <c r="F3191" s="4">
        <v>40622</v>
      </c>
      <c r="G3191" s="6" t="str" cm="1">
        <f t="array" ref="G3191">IFERROR(VLOOKUP(VALUE(Table13[[#This Row],[County FIPS]]), IFERROR(IF(VALUE([1]!New_Licenses[#Data])=0, "Pending", VALUE([1]!New_Licenses[#Data])), [1]!New_Licenses[#Data]), 8, FALSE), "N/A")</f>
        <v>N/A</v>
      </c>
      <c r="H3191" s="9" t="str">
        <f>IF(AND(Table13[[#This Row],[Call Sign]]&lt;&gt;"N/A", Table13[[#This Row],[Call Sign]]&lt;&gt;"Pending"), "Y", "N")</f>
        <v>N</v>
      </c>
      <c r="I3191" s="10" t="str" cm="1">
        <f t="array" ref="I319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1" s="6" t="str" cm="1">
        <f t="array" ref="J3191">IF(IFERROR(VLOOKUP(VALUE(Table13[[#This Row],[County FIPS]]), IFERROR(IF(VALUE([1]!New_Leases[#Data])=0, "Pending", VALUE([1]!New_Leases[#Data])), [1]!New_Leases[#Data]), 13, FALSE), "N")="Active", "Y", "N")</f>
        <v>N</v>
      </c>
      <c r="K3191" s="9" t="str" cm="1">
        <f t="array" ref="K319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1" s="9" t="str" cm="1">
        <f t="array" ref="L319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1" s="11" t="str" cm="1">
        <f t="array" ref="M319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1" s="9" t="str" cm="1">
        <f t="array" ref="N3191">IF(IFERROR(VLOOKUP(VALUE(Table13[[#This Row],[County FIPS]]), VALUE([1]!Assignments_of_Authorization[#Data]), 1, FALSE), "N")&lt;&gt;"N", "Y", "N")</f>
        <v>N</v>
      </c>
      <c r="O3191" s="9" t="str" cm="1">
        <f t="array" ref="O319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1" s="9" t="str" cm="1">
        <f t="array" ref="P319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1" s="9" t="str" cm="1">
        <f t="array" ref="Q319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2" spans="2:17" x14ac:dyDescent="0.25">
      <c r="B3192" s="8" t="s">
        <v>5237</v>
      </c>
      <c r="C3192" t="s">
        <v>1951</v>
      </c>
      <c r="D3192" t="s">
        <v>1985</v>
      </c>
      <c r="E3192" t="s">
        <v>8</v>
      </c>
      <c r="F3192" s="4">
        <v>38486</v>
      </c>
      <c r="G3192" s="6" t="str" cm="1">
        <f t="array" ref="G3192">IFERROR(VLOOKUP(VALUE(Table13[[#This Row],[County FIPS]]), IFERROR(IF(VALUE([1]!New_Licenses[#Data])=0, "Pending", VALUE([1]!New_Licenses[#Data])), [1]!New_Licenses[#Data]), 8, FALSE), "N/A")</f>
        <v>N/A</v>
      </c>
      <c r="H3192" s="9" t="str">
        <f>IF(AND(Table13[[#This Row],[Call Sign]]&lt;&gt;"N/A", Table13[[#This Row],[Call Sign]]&lt;&gt;"Pending"), "Y", "N")</f>
        <v>N</v>
      </c>
      <c r="I3192" s="10" t="str" cm="1">
        <f t="array" ref="I319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2" s="6" t="str" cm="1">
        <f t="array" ref="J3192">IF(IFERROR(VLOOKUP(VALUE(Table13[[#This Row],[County FIPS]]), IFERROR(IF(VALUE([1]!New_Leases[#Data])=0, "Pending", VALUE([1]!New_Leases[#Data])), [1]!New_Leases[#Data]), 13, FALSE), "N")="Active", "Y", "N")</f>
        <v>N</v>
      </c>
      <c r="K3192" s="9" t="str" cm="1">
        <f t="array" ref="K319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2" s="9" t="str" cm="1">
        <f t="array" ref="L319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2" s="11" t="str" cm="1">
        <f t="array" ref="M319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2" s="9" t="str" cm="1">
        <f t="array" ref="N3192">IF(IFERROR(VLOOKUP(VALUE(Table13[[#This Row],[County FIPS]]), VALUE([1]!Assignments_of_Authorization[#Data]), 1, FALSE), "N")&lt;&gt;"N", "Y", "N")</f>
        <v>N</v>
      </c>
      <c r="O3192" s="9" t="str" cm="1">
        <f t="array" ref="O319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2" s="9" t="str" cm="1">
        <f t="array" ref="P319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2" s="9" t="str" cm="1">
        <f t="array" ref="Q319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3" spans="2:17" x14ac:dyDescent="0.25">
      <c r="B3193" s="8" t="s">
        <v>5238</v>
      </c>
      <c r="C3193" t="s">
        <v>1951</v>
      </c>
      <c r="D3193" t="s">
        <v>1986</v>
      </c>
      <c r="E3193" t="s">
        <v>8</v>
      </c>
      <c r="F3193" s="4">
        <v>15654</v>
      </c>
      <c r="G3193" s="6" t="str" cm="1">
        <f t="array" ref="G3193">IFERROR(VLOOKUP(VALUE(Table13[[#This Row],[County FIPS]]), IFERROR(IF(VALUE([1]!New_Licenses[#Data])=0, "Pending", VALUE([1]!New_Licenses[#Data])), [1]!New_Licenses[#Data]), 8, FALSE), "N/A")</f>
        <v>N/A</v>
      </c>
      <c r="H3193" s="9" t="str">
        <f>IF(AND(Table13[[#This Row],[Call Sign]]&lt;&gt;"N/A", Table13[[#This Row],[Call Sign]]&lt;&gt;"Pending"), "Y", "N")</f>
        <v>N</v>
      </c>
      <c r="I3193" s="10" t="str" cm="1">
        <f t="array" ref="I319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3" s="6" t="str" cm="1">
        <f t="array" ref="J3193">IF(IFERROR(VLOOKUP(VALUE(Table13[[#This Row],[County FIPS]]), IFERROR(IF(VALUE([1]!New_Leases[#Data])=0, "Pending", VALUE([1]!New_Leases[#Data])), [1]!New_Leases[#Data]), 13, FALSE), "N")="Active", "Y", "N")</f>
        <v>N</v>
      </c>
      <c r="K3193" s="9" t="str" cm="1">
        <f t="array" ref="K319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3" s="9" t="str" cm="1">
        <f t="array" ref="L319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3" s="11" t="str" cm="1">
        <f t="array" ref="M319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3" s="9" t="str" cm="1">
        <f t="array" ref="N3193">IF(IFERROR(VLOOKUP(VALUE(Table13[[#This Row],[County FIPS]]), VALUE([1]!Assignments_of_Authorization[#Data]), 1, FALSE), "N")&lt;&gt;"N", "Y", "N")</f>
        <v>N</v>
      </c>
      <c r="O3193" s="9" t="str" cm="1">
        <f t="array" ref="O319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3" s="9" t="str" cm="1">
        <f t="array" ref="P319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3" s="9" t="str" cm="1">
        <f t="array" ref="Q319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4" spans="2:17" x14ac:dyDescent="0.25">
      <c r="B3194" s="8" t="s">
        <v>5239</v>
      </c>
      <c r="C3194" t="s">
        <v>1951</v>
      </c>
      <c r="D3194" t="s">
        <v>1987</v>
      </c>
      <c r="E3194" t="s">
        <v>8</v>
      </c>
      <c r="F3194" s="4">
        <v>50896</v>
      </c>
      <c r="G3194" s="6" t="str" cm="1">
        <f t="array" ref="G3194">IFERROR(VLOOKUP(VALUE(Table13[[#This Row],[County FIPS]]), IFERROR(IF(VALUE([1]!New_Licenses[#Data])=0, "Pending", VALUE([1]!New_Licenses[#Data])), [1]!New_Licenses[#Data]), 8, FALSE), "N/A")</f>
        <v>N/A</v>
      </c>
      <c r="H3194" s="9" t="str">
        <f>IF(AND(Table13[[#This Row],[Call Sign]]&lt;&gt;"N/A", Table13[[#This Row],[Call Sign]]&lt;&gt;"Pending"), "Y", "N")</f>
        <v>N</v>
      </c>
      <c r="I3194" s="10" t="str" cm="1">
        <f t="array" ref="I319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4" s="6" t="str" cm="1">
        <f t="array" ref="J3194">IF(IFERROR(VLOOKUP(VALUE(Table13[[#This Row],[County FIPS]]), IFERROR(IF(VALUE([1]!New_Leases[#Data])=0, "Pending", VALUE([1]!New_Leases[#Data])), [1]!New_Leases[#Data]), 13, FALSE), "N")="Active", "Y", "N")</f>
        <v>N</v>
      </c>
      <c r="K3194" s="9" t="str" cm="1">
        <f t="array" ref="K319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4" s="9" t="str" cm="1">
        <f t="array" ref="L319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4" s="11" t="str" cm="1">
        <f t="array" ref="M319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4" s="9" t="str" cm="1">
        <f t="array" ref="N3194">IF(IFERROR(VLOOKUP(VALUE(Table13[[#This Row],[County FIPS]]), VALUE([1]!Assignments_of_Authorization[#Data]), 1, FALSE), "N")&lt;&gt;"N", "Y", "N")</f>
        <v>N</v>
      </c>
      <c r="O3194" s="9" t="str" cm="1">
        <f t="array" ref="O319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4" s="9" t="str" cm="1">
        <f t="array" ref="P319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4" s="9" t="str" cm="1">
        <f t="array" ref="Q319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5" spans="2:17" x14ac:dyDescent="0.25">
      <c r="B3195" s="8" t="s">
        <v>5240</v>
      </c>
      <c r="C3195" t="s">
        <v>1951</v>
      </c>
      <c r="D3195" t="s">
        <v>1988</v>
      </c>
      <c r="E3195" t="s">
        <v>8</v>
      </c>
      <c r="F3195" s="4">
        <v>42943</v>
      </c>
      <c r="G3195" s="6" t="str" cm="1">
        <f t="array" ref="G3195">IFERROR(VLOOKUP(VALUE(Table13[[#This Row],[County FIPS]]), IFERROR(IF(VALUE([1]!New_Licenses[#Data])=0, "Pending", VALUE([1]!New_Licenses[#Data])), [1]!New_Licenses[#Data]), 8, FALSE), "N/A")</f>
        <v>N/A</v>
      </c>
      <c r="H3195" s="9" t="str">
        <f>IF(AND(Table13[[#This Row],[Call Sign]]&lt;&gt;"N/A", Table13[[#This Row],[Call Sign]]&lt;&gt;"Pending"), "Y", "N")</f>
        <v>N</v>
      </c>
      <c r="I3195" s="10" t="str" cm="1">
        <f t="array" ref="I319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5" s="6" t="str" cm="1">
        <f t="array" ref="J3195">IF(IFERROR(VLOOKUP(VALUE(Table13[[#This Row],[County FIPS]]), IFERROR(IF(VALUE([1]!New_Leases[#Data])=0, "Pending", VALUE([1]!New_Leases[#Data])), [1]!New_Leases[#Data]), 13, FALSE), "N")="Active", "Y", "N")</f>
        <v>N</v>
      </c>
      <c r="K3195" s="9" t="str" cm="1">
        <f t="array" ref="K319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5" s="9" t="str" cm="1">
        <f t="array" ref="L319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5" s="11" t="str" cm="1">
        <f t="array" ref="M319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5" s="9" t="str" cm="1">
        <f t="array" ref="N3195">IF(IFERROR(VLOOKUP(VALUE(Table13[[#This Row],[County FIPS]]), VALUE([1]!Assignments_of_Authorization[#Data]), 1, FALSE), "N")&lt;&gt;"N", "Y", "N")</f>
        <v>N</v>
      </c>
      <c r="O3195" s="9" t="str" cm="1">
        <f t="array" ref="O319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5" s="9" t="str" cm="1">
        <f t="array" ref="P319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5" s="9" t="str" cm="1">
        <f t="array" ref="Q319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6" spans="2:17" x14ac:dyDescent="0.25">
      <c r="B3196" s="8" t="s">
        <v>5241</v>
      </c>
      <c r="C3196" t="s">
        <v>1951</v>
      </c>
      <c r="D3196" t="s">
        <v>1989</v>
      </c>
      <c r="E3196" t="s">
        <v>8</v>
      </c>
      <c r="F3196" s="4">
        <v>14779</v>
      </c>
      <c r="G3196" s="6" t="str" cm="1">
        <f t="array" ref="G3196">IFERROR(VLOOKUP(VALUE(Table13[[#This Row],[County FIPS]]), IFERROR(IF(VALUE([1]!New_Licenses[#Data])=0, "Pending", VALUE([1]!New_Licenses[#Data])), [1]!New_Licenses[#Data]), 8, FALSE), "N/A")</f>
        <v>N/A</v>
      </c>
      <c r="H3196" s="9" t="str">
        <f>IF(AND(Table13[[#This Row],[Call Sign]]&lt;&gt;"N/A", Table13[[#This Row],[Call Sign]]&lt;&gt;"Pending"), "Y", "N")</f>
        <v>N</v>
      </c>
      <c r="I3196" s="10" t="str" cm="1">
        <f t="array" ref="I319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6" s="6" t="str" cm="1">
        <f t="array" ref="J3196">IF(IFERROR(VLOOKUP(VALUE(Table13[[#This Row],[County FIPS]]), IFERROR(IF(VALUE([1]!New_Leases[#Data])=0, "Pending", VALUE([1]!New_Leases[#Data])), [1]!New_Leases[#Data]), 13, FALSE), "N")="Active", "Y", "N")</f>
        <v>N</v>
      </c>
      <c r="K3196" s="9" t="str" cm="1">
        <f t="array" ref="K319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6" s="9" t="str" cm="1">
        <f t="array" ref="L319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6" s="11" t="str" cm="1">
        <f t="array" ref="M319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6" s="9" t="str" cm="1">
        <f t="array" ref="N3196">IF(IFERROR(VLOOKUP(VALUE(Table13[[#This Row],[County FIPS]]), VALUE([1]!Assignments_of_Authorization[#Data]), 1, FALSE), "N")&lt;&gt;"N", "Y", "N")</f>
        <v>N</v>
      </c>
      <c r="O3196" s="9" t="str" cm="1">
        <f t="array" ref="O319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6" s="9" t="str" cm="1">
        <f t="array" ref="P319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6" s="9" t="str" cm="1">
        <f t="array" ref="Q319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7" spans="2:17" x14ac:dyDescent="0.25">
      <c r="B3197" s="8" t="s">
        <v>5242</v>
      </c>
      <c r="C3197" t="s">
        <v>1951</v>
      </c>
      <c r="D3197" t="s">
        <v>1990</v>
      </c>
      <c r="E3197" t="s">
        <v>8</v>
      </c>
      <c r="F3197" s="4">
        <v>46538</v>
      </c>
      <c r="G3197" s="6" t="str" cm="1">
        <f t="array" ref="G3197">IFERROR(VLOOKUP(VALUE(Table13[[#This Row],[County FIPS]]), IFERROR(IF(VALUE([1]!New_Licenses[#Data])=0, "Pending", VALUE([1]!New_Licenses[#Data])), [1]!New_Licenses[#Data]), 8, FALSE), "N/A")</f>
        <v>N/A</v>
      </c>
      <c r="H3197" s="9" t="str">
        <f>IF(AND(Table13[[#This Row],[Call Sign]]&lt;&gt;"N/A", Table13[[#This Row],[Call Sign]]&lt;&gt;"Pending"), "Y", "N")</f>
        <v>N</v>
      </c>
      <c r="I3197" s="10" t="str" cm="1">
        <f t="array" ref="I319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7" s="6" t="str" cm="1">
        <f t="array" ref="J3197">IF(IFERROR(VLOOKUP(VALUE(Table13[[#This Row],[County FIPS]]), IFERROR(IF(VALUE([1]!New_Leases[#Data])=0, "Pending", VALUE([1]!New_Leases[#Data])), [1]!New_Leases[#Data]), 13, FALSE), "N")="Active", "Y", "N")</f>
        <v>N</v>
      </c>
      <c r="K3197" s="9" t="str" cm="1">
        <f t="array" ref="K319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7" s="9" t="str" cm="1">
        <f t="array" ref="L319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7" s="11" t="str" cm="1">
        <f t="array" ref="M319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7" s="9" t="str" cm="1">
        <f t="array" ref="N3197">IF(IFERROR(VLOOKUP(VALUE(Table13[[#This Row],[County FIPS]]), VALUE([1]!Assignments_of_Authorization[#Data]), 1, FALSE), "N")&lt;&gt;"N", "Y", "N")</f>
        <v>N</v>
      </c>
      <c r="O3197" s="9" t="str" cm="1">
        <f t="array" ref="O319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7" s="9" t="str" cm="1">
        <f t="array" ref="P319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7" s="9" t="str" cm="1">
        <f t="array" ref="Q319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8" spans="2:17" x14ac:dyDescent="0.25">
      <c r="B3198" s="8" t="s">
        <v>5243</v>
      </c>
      <c r="C3198" t="s">
        <v>1951</v>
      </c>
      <c r="D3198" t="s">
        <v>1991</v>
      </c>
      <c r="E3198" t="s">
        <v>8</v>
      </c>
      <c r="F3198" s="4">
        <v>37012</v>
      </c>
      <c r="G3198" s="6" t="str" cm="1">
        <f t="array" ref="G3198">IFERROR(VLOOKUP(VALUE(Table13[[#This Row],[County FIPS]]), IFERROR(IF(VALUE([1]!New_Licenses[#Data])=0, "Pending", VALUE([1]!New_Licenses[#Data])), [1]!New_Licenses[#Data]), 8, FALSE), "N/A")</f>
        <v>N/A</v>
      </c>
      <c r="H3198" s="9" t="str">
        <f>IF(AND(Table13[[#This Row],[Call Sign]]&lt;&gt;"N/A", Table13[[#This Row],[Call Sign]]&lt;&gt;"Pending"), "Y", "N")</f>
        <v>N</v>
      </c>
      <c r="I3198" s="10" t="str" cm="1">
        <f t="array" ref="I319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8" s="6" t="str" cm="1">
        <f t="array" ref="J3198">IF(IFERROR(VLOOKUP(VALUE(Table13[[#This Row],[County FIPS]]), IFERROR(IF(VALUE([1]!New_Leases[#Data])=0, "Pending", VALUE([1]!New_Leases[#Data])), [1]!New_Leases[#Data]), 13, FALSE), "N")="Active", "Y", "N")</f>
        <v>N</v>
      </c>
      <c r="K3198" s="9" t="str" cm="1">
        <f t="array" ref="K319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8" s="9" t="str" cm="1">
        <f t="array" ref="L319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8" s="11" t="str" cm="1">
        <f t="array" ref="M319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8" s="9" t="str" cm="1">
        <f t="array" ref="N3198">IF(IFERROR(VLOOKUP(VALUE(Table13[[#This Row],[County FIPS]]), VALUE([1]!Assignments_of_Authorization[#Data]), 1, FALSE), "N")&lt;&gt;"N", "Y", "N")</f>
        <v>N</v>
      </c>
      <c r="O3198" s="9" t="str" cm="1">
        <f t="array" ref="O319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8" s="9" t="str" cm="1">
        <f t="array" ref="P319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8" s="9" t="str" cm="1">
        <f t="array" ref="Q319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199" spans="2:17" x14ac:dyDescent="0.25">
      <c r="B3199" s="8" t="s">
        <v>5244</v>
      </c>
      <c r="C3199" t="s">
        <v>1951</v>
      </c>
      <c r="D3199" t="s">
        <v>1992</v>
      </c>
      <c r="E3199" t="s">
        <v>8</v>
      </c>
      <c r="F3199" s="4">
        <v>23334</v>
      </c>
      <c r="G3199" s="6" t="str" cm="1">
        <f t="array" ref="G3199">IFERROR(VLOOKUP(VALUE(Table13[[#This Row],[County FIPS]]), IFERROR(IF(VALUE([1]!New_Licenses[#Data])=0, "Pending", VALUE([1]!New_Licenses[#Data])), [1]!New_Licenses[#Data]), 8, FALSE), "N/A")</f>
        <v>N/A</v>
      </c>
      <c r="H3199" s="9" t="str">
        <f>IF(AND(Table13[[#This Row],[Call Sign]]&lt;&gt;"N/A", Table13[[#This Row],[Call Sign]]&lt;&gt;"Pending"), "Y", "N")</f>
        <v>N</v>
      </c>
      <c r="I3199" s="10" t="str" cm="1">
        <f t="array" ref="I319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199" s="6" t="str" cm="1">
        <f t="array" ref="J3199">IF(IFERROR(VLOOKUP(VALUE(Table13[[#This Row],[County FIPS]]), IFERROR(IF(VALUE([1]!New_Leases[#Data])=0, "Pending", VALUE([1]!New_Leases[#Data])), [1]!New_Leases[#Data]), 13, FALSE), "N")="Active", "Y", "N")</f>
        <v>N</v>
      </c>
      <c r="K3199" s="9" t="str" cm="1">
        <f t="array" ref="K319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199" s="9" t="str" cm="1">
        <f t="array" ref="L319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199" s="11" t="str" cm="1">
        <f t="array" ref="M319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199" s="9" t="str" cm="1">
        <f t="array" ref="N3199">IF(IFERROR(VLOOKUP(VALUE(Table13[[#This Row],[County FIPS]]), VALUE([1]!Assignments_of_Authorization[#Data]), 1, FALSE), "N")&lt;&gt;"N", "Y", "N")</f>
        <v>N</v>
      </c>
      <c r="O3199" s="9" t="str" cm="1">
        <f t="array" ref="O319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199" s="9" t="str" cm="1">
        <f t="array" ref="P319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199" s="9" t="str" cm="1">
        <f t="array" ref="Q319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0" spans="2:17" x14ac:dyDescent="0.25">
      <c r="B3200" s="8" t="s">
        <v>5245</v>
      </c>
      <c r="C3200" t="s">
        <v>1951</v>
      </c>
      <c r="D3200" t="s">
        <v>1993</v>
      </c>
      <c r="E3200" t="s">
        <v>8</v>
      </c>
      <c r="F3200" s="4">
        <v>28105</v>
      </c>
      <c r="G3200" s="6" t="str" cm="1">
        <f t="array" ref="G3200">IFERROR(VLOOKUP(VALUE(Table13[[#This Row],[County FIPS]]), IFERROR(IF(VALUE([1]!New_Licenses[#Data])=0, "Pending", VALUE([1]!New_Licenses[#Data])), [1]!New_Licenses[#Data]), 8, FALSE), "N/A")</f>
        <v>N/A</v>
      </c>
      <c r="H3200" s="9" t="str">
        <f>IF(AND(Table13[[#This Row],[Call Sign]]&lt;&gt;"N/A", Table13[[#This Row],[Call Sign]]&lt;&gt;"Pending"), "Y", "N")</f>
        <v>N</v>
      </c>
      <c r="I3200" s="10" t="str" cm="1">
        <f t="array" ref="I320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0" s="6" t="str" cm="1">
        <f t="array" ref="J3200">IF(IFERROR(VLOOKUP(VALUE(Table13[[#This Row],[County FIPS]]), IFERROR(IF(VALUE([1]!New_Leases[#Data])=0, "Pending", VALUE([1]!New_Leases[#Data])), [1]!New_Leases[#Data]), 13, FALSE), "N")="Active", "Y", "N")</f>
        <v>N</v>
      </c>
      <c r="K3200" s="9" t="str" cm="1">
        <f t="array" ref="K320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0" s="9" t="str" cm="1">
        <f t="array" ref="L320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0" s="11" t="str" cm="1">
        <f t="array" ref="M320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0" s="9" t="str" cm="1">
        <f t="array" ref="N3200">IF(IFERROR(VLOOKUP(VALUE(Table13[[#This Row],[County FIPS]]), VALUE([1]!Assignments_of_Authorization[#Data]), 1, FALSE), "N")&lt;&gt;"N", "Y", "N")</f>
        <v>N</v>
      </c>
      <c r="O3200" s="9" t="str" cm="1">
        <f t="array" ref="O320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0" s="9" t="str" cm="1">
        <f t="array" ref="P320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0" s="9" t="str" cm="1">
        <f t="array" ref="Q320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1" spans="2:17" x14ac:dyDescent="0.25">
      <c r="B3201" s="8" t="s">
        <v>5246</v>
      </c>
      <c r="C3201" t="s">
        <v>1951</v>
      </c>
      <c r="D3201" t="s">
        <v>1994</v>
      </c>
      <c r="E3201" t="s">
        <v>8</v>
      </c>
      <c r="F3201" s="4">
        <v>8874</v>
      </c>
      <c r="G3201" s="6" t="str" cm="1">
        <f t="array" ref="G3201">IFERROR(VLOOKUP(VALUE(Table13[[#This Row],[County FIPS]]), IFERROR(IF(VALUE([1]!New_Licenses[#Data])=0, "Pending", VALUE([1]!New_Licenses[#Data])), [1]!New_Licenses[#Data]), 8, FALSE), "N/A")</f>
        <v>N/A</v>
      </c>
      <c r="H3201" s="9" t="str">
        <f>IF(AND(Table13[[#This Row],[Call Sign]]&lt;&gt;"N/A", Table13[[#This Row],[Call Sign]]&lt;&gt;"Pending"), "Y", "N")</f>
        <v>N</v>
      </c>
      <c r="I3201" s="10" t="str" cm="1">
        <f t="array" ref="I320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1" s="6" t="str" cm="1">
        <f t="array" ref="J3201">IF(IFERROR(VLOOKUP(VALUE(Table13[[#This Row],[County FIPS]]), IFERROR(IF(VALUE([1]!New_Leases[#Data])=0, "Pending", VALUE([1]!New_Leases[#Data])), [1]!New_Leases[#Data]), 13, FALSE), "N")="Active", "Y", "N")</f>
        <v>N</v>
      </c>
      <c r="K3201" s="9" t="str" cm="1">
        <f t="array" ref="K320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1" s="9" t="str" cm="1">
        <f t="array" ref="L320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1" s="11" t="str" cm="1">
        <f t="array" ref="M320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1" s="9" t="str" cm="1">
        <f t="array" ref="N3201">IF(IFERROR(VLOOKUP(VALUE(Table13[[#This Row],[County FIPS]]), VALUE([1]!Assignments_of_Authorization[#Data]), 1, FALSE), "N")&lt;&gt;"N", "Y", "N")</f>
        <v>N</v>
      </c>
      <c r="O3201" s="9" t="str" cm="1">
        <f t="array" ref="O320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1" s="9" t="str" cm="1">
        <f t="array" ref="P320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1" s="9" t="str" cm="1">
        <f t="array" ref="Q320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2" spans="2:17" x14ac:dyDescent="0.25">
      <c r="B3202" s="8" t="s">
        <v>5247</v>
      </c>
      <c r="C3202" t="s">
        <v>1951</v>
      </c>
      <c r="D3202" t="s">
        <v>1995</v>
      </c>
      <c r="E3202" t="s">
        <v>8</v>
      </c>
      <c r="F3202" s="4">
        <v>35180</v>
      </c>
      <c r="G3202" s="6" t="str" cm="1">
        <f t="array" ref="G3202">IFERROR(VLOOKUP(VALUE(Table13[[#This Row],[County FIPS]]), IFERROR(IF(VALUE([1]!New_Licenses[#Data])=0, "Pending", VALUE([1]!New_Licenses[#Data])), [1]!New_Licenses[#Data]), 8, FALSE), "N/A")</f>
        <v>N/A</v>
      </c>
      <c r="H3202" s="9" t="str">
        <f>IF(AND(Table13[[#This Row],[Call Sign]]&lt;&gt;"N/A", Table13[[#This Row],[Call Sign]]&lt;&gt;"Pending"), "Y", "N")</f>
        <v>N</v>
      </c>
      <c r="I3202" s="10" t="str" cm="1">
        <f t="array" ref="I320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2" s="6" t="str" cm="1">
        <f t="array" ref="J3202">IF(IFERROR(VLOOKUP(VALUE(Table13[[#This Row],[County FIPS]]), IFERROR(IF(VALUE([1]!New_Leases[#Data])=0, "Pending", VALUE([1]!New_Leases[#Data])), [1]!New_Leases[#Data]), 13, FALSE), "N")="Active", "Y", "N")</f>
        <v>N</v>
      </c>
      <c r="K3202" s="9" t="str" cm="1">
        <f t="array" ref="K320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2" s="9" t="str" cm="1">
        <f t="array" ref="L320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2" s="11" t="str" cm="1">
        <f t="array" ref="M320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2" s="9" t="str" cm="1">
        <f t="array" ref="N3202">IF(IFERROR(VLOOKUP(VALUE(Table13[[#This Row],[County FIPS]]), VALUE([1]!Assignments_of_Authorization[#Data]), 1, FALSE), "N")&lt;&gt;"N", "Y", "N")</f>
        <v>N</v>
      </c>
      <c r="O3202" s="9" t="str" cm="1">
        <f t="array" ref="O320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2" s="9" t="str" cm="1">
        <f t="array" ref="P320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2" s="9" t="str" cm="1">
        <f t="array" ref="Q320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3" spans="2:17" x14ac:dyDescent="0.25">
      <c r="B3203" s="8" t="s">
        <v>5248</v>
      </c>
      <c r="C3203" t="s">
        <v>1951</v>
      </c>
      <c r="D3203" t="s">
        <v>1996</v>
      </c>
      <c r="E3203" t="s">
        <v>8</v>
      </c>
      <c r="F3203" s="4">
        <v>23693</v>
      </c>
      <c r="G3203" s="6" t="str" cm="1">
        <f t="array" ref="G3203">IFERROR(VLOOKUP(VALUE(Table13[[#This Row],[County FIPS]]), IFERROR(IF(VALUE([1]!New_Licenses[#Data])=0, "Pending", VALUE([1]!New_Licenses[#Data])), [1]!New_Licenses[#Data]), 8, FALSE), "N/A")</f>
        <v>N/A</v>
      </c>
      <c r="H3203" s="9" t="str">
        <f>IF(AND(Table13[[#This Row],[Call Sign]]&lt;&gt;"N/A", Table13[[#This Row],[Call Sign]]&lt;&gt;"Pending"), "Y", "N")</f>
        <v>N</v>
      </c>
      <c r="I3203" s="10" t="str" cm="1">
        <f t="array" ref="I320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3" s="6" t="str" cm="1">
        <f t="array" ref="J3203">IF(IFERROR(VLOOKUP(VALUE(Table13[[#This Row],[County FIPS]]), IFERROR(IF(VALUE([1]!New_Leases[#Data])=0, "Pending", VALUE([1]!New_Leases[#Data])), [1]!New_Leases[#Data]), 13, FALSE), "N")="Active", "Y", "N")</f>
        <v>N</v>
      </c>
      <c r="K3203" s="9" t="str" cm="1">
        <f t="array" ref="K320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3" s="9" t="str" cm="1">
        <f t="array" ref="L320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3" s="11" t="str" cm="1">
        <f t="array" ref="M320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3" s="9" t="str" cm="1">
        <f t="array" ref="N3203">IF(IFERROR(VLOOKUP(VALUE(Table13[[#This Row],[County FIPS]]), VALUE([1]!Assignments_of_Authorization[#Data]), 1, FALSE), "N")&lt;&gt;"N", "Y", "N")</f>
        <v>N</v>
      </c>
      <c r="O3203" s="9" t="str" cm="1">
        <f t="array" ref="O320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3" s="9" t="str" cm="1">
        <f t="array" ref="P320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3" s="9" t="str" cm="1">
        <f t="array" ref="Q320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4" spans="2:17" x14ac:dyDescent="0.25">
      <c r="B3204" s="8" t="s">
        <v>5249</v>
      </c>
      <c r="C3204" t="s">
        <v>1951</v>
      </c>
      <c r="D3204" t="s">
        <v>1997</v>
      </c>
      <c r="E3204" t="s">
        <v>8</v>
      </c>
      <c r="F3204" s="4">
        <v>17781</v>
      </c>
      <c r="G3204" s="6" t="str" cm="1">
        <f t="array" ref="G3204">IFERROR(VLOOKUP(VALUE(Table13[[#This Row],[County FIPS]]), IFERROR(IF(VALUE([1]!New_Licenses[#Data])=0, "Pending", VALUE([1]!New_Licenses[#Data])), [1]!New_Licenses[#Data]), 8, FALSE), "N/A")</f>
        <v>N/A</v>
      </c>
      <c r="H3204" s="9" t="str">
        <f>IF(AND(Table13[[#This Row],[Call Sign]]&lt;&gt;"N/A", Table13[[#This Row],[Call Sign]]&lt;&gt;"Pending"), "Y", "N")</f>
        <v>N</v>
      </c>
      <c r="I3204" s="10" t="str" cm="1">
        <f t="array" ref="I320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4" s="6" t="str" cm="1">
        <f t="array" ref="J3204">IF(IFERROR(VLOOKUP(VALUE(Table13[[#This Row],[County FIPS]]), IFERROR(IF(VALUE([1]!New_Leases[#Data])=0, "Pending", VALUE([1]!New_Leases[#Data])), [1]!New_Leases[#Data]), 13, FALSE), "N")="Active", "Y", "N")</f>
        <v>N</v>
      </c>
      <c r="K3204" s="9" t="str" cm="1">
        <f t="array" ref="K320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4" s="9" t="str" cm="1">
        <f t="array" ref="L320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4" s="11" t="str" cm="1">
        <f t="array" ref="M320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4" s="9" t="str" cm="1">
        <f t="array" ref="N3204">IF(IFERROR(VLOOKUP(VALUE(Table13[[#This Row],[County FIPS]]), VALUE([1]!Assignments_of_Authorization[#Data]), 1, FALSE), "N")&lt;&gt;"N", "Y", "N")</f>
        <v>N</v>
      </c>
      <c r="O3204" s="9" t="str" cm="1">
        <f t="array" ref="O320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4" s="9" t="str" cm="1">
        <f t="array" ref="P320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4" s="9" t="str" cm="1">
        <f t="array" ref="Q320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5" spans="2:17" x14ac:dyDescent="0.25">
      <c r="B3205" s="8" t="s">
        <v>5250</v>
      </c>
      <c r="C3205" t="s">
        <v>1951</v>
      </c>
      <c r="D3205" t="s">
        <v>1998</v>
      </c>
      <c r="E3205" t="s">
        <v>8</v>
      </c>
      <c r="F3205" s="4">
        <v>39492</v>
      </c>
      <c r="G3205" s="6" t="str" cm="1">
        <f t="array" ref="G3205">IFERROR(VLOOKUP(VALUE(Table13[[#This Row],[County FIPS]]), IFERROR(IF(VALUE([1]!New_Licenses[#Data])=0, "Pending", VALUE([1]!New_Licenses[#Data])), [1]!New_Licenses[#Data]), 8, FALSE), "N/A")</f>
        <v>N/A</v>
      </c>
      <c r="H3205" s="9" t="str">
        <f>IF(AND(Table13[[#This Row],[Call Sign]]&lt;&gt;"N/A", Table13[[#This Row],[Call Sign]]&lt;&gt;"Pending"), "Y", "N")</f>
        <v>N</v>
      </c>
      <c r="I3205" s="10" t="str" cm="1">
        <f t="array" ref="I320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5" s="6" t="str" cm="1">
        <f t="array" ref="J3205">IF(IFERROR(VLOOKUP(VALUE(Table13[[#This Row],[County FIPS]]), IFERROR(IF(VALUE([1]!New_Leases[#Data])=0, "Pending", VALUE([1]!New_Leases[#Data])), [1]!New_Leases[#Data]), 13, FALSE), "N")="Active", "Y", "N")</f>
        <v>N</v>
      </c>
      <c r="K3205" s="9" t="str" cm="1">
        <f t="array" ref="K320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5" s="9" t="str" cm="1">
        <f t="array" ref="L320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5" s="11" t="str" cm="1">
        <f t="array" ref="M320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5" s="9" t="str" cm="1">
        <f t="array" ref="N3205">IF(IFERROR(VLOOKUP(VALUE(Table13[[#This Row],[County FIPS]]), VALUE([1]!Assignments_of_Authorization[#Data]), 1, FALSE), "N")&lt;&gt;"N", "Y", "N")</f>
        <v>N</v>
      </c>
      <c r="O3205" s="9" t="str" cm="1">
        <f t="array" ref="O320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5" s="9" t="str" cm="1">
        <f t="array" ref="P320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5" s="9" t="str" cm="1">
        <f t="array" ref="Q320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6" spans="2:17" x14ac:dyDescent="0.25">
      <c r="B3206" s="8" t="s">
        <v>5251</v>
      </c>
      <c r="C3206" t="s">
        <v>1951</v>
      </c>
      <c r="D3206" t="s">
        <v>1999</v>
      </c>
      <c r="E3206" t="s">
        <v>8</v>
      </c>
      <c r="F3206" s="4">
        <v>4755</v>
      </c>
      <c r="G3206" s="6" t="str" cm="1">
        <f t="array" ref="G3206">IFERROR(VLOOKUP(VALUE(Table13[[#This Row],[County FIPS]]), IFERROR(IF(VALUE([1]!New_Licenses[#Data])=0, "Pending", VALUE([1]!New_Licenses[#Data])), [1]!New_Licenses[#Data]), 8, FALSE), "N/A")</f>
        <v>N/A</v>
      </c>
      <c r="H3206" s="9" t="str">
        <f>IF(AND(Table13[[#This Row],[Call Sign]]&lt;&gt;"N/A", Table13[[#This Row],[Call Sign]]&lt;&gt;"Pending"), "Y", "N")</f>
        <v>N</v>
      </c>
      <c r="I3206" s="10" t="str" cm="1">
        <f t="array" ref="I320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6" s="6" t="str" cm="1">
        <f t="array" ref="J3206">IF(IFERROR(VLOOKUP(VALUE(Table13[[#This Row],[County FIPS]]), IFERROR(IF(VALUE([1]!New_Leases[#Data])=0, "Pending", VALUE([1]!New_Leases[#Data])), [1]!New_Leases[#Data]), 13, FALSE), "N")="Active", "Y", "N")</f>
        <v>N</v>
      </c>
      <c r="K3206" s="9" t="str" cm="1">
        <f t="array" ref="K320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6" s="9" t="str" cm="1">
        <f t="array" ref="L320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6" s="11" t="str" cm="1">
        <f t="array" ref="M320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6" s="9" t="str" cm="1">
        <f t="array" ref="N3206">IF(IFERROR(VLOOKUP(VALUE(Table13[[#This Row],[County FIPS]]), VALUE([1]!Assignments_of_Authorization[#Data]), 1, FALSE), "N")&lt;&gt;"N", "Y", "N")</f>
        <v>N</v>
      </c>
      <c r="O3206" s="9" t="str" cm="1">
        <f t="array" ref="O320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6" s="9" t="str" cm="1">
        <f t="array" ref="P320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6" s="9" t="str" cm="1">
        <f t="array" ref="Q320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7" spans="2:17" x14ac:dyDescent="0.25">
      <c r="B3207" s="8" t="s">
        <v>5252</v>
      </c>
      <c r="C3207" t="s">
        <v>1951</v>
      </c>
      <c r="D3207" t="s">
        <v>2000</v>
      </c>
      <c r="E3207" t="s">
        <v>8</v>
      </c>
      <c r="F3207" s="4">
        <v>10589</v>
      </c>
      <c r="G3207" s="6" t="str" cm="1">
        <f t="array" ref="G3207">IFERROR(VLOOKUP(VALUE(Table13[[#This Row],[County FIPS]]), IFERROR(IF(VALUE([1]!New_Licenses[#Data])=0, "Pending", VALUE([1]!New_Licenses[#Data])), [1]!New_Licenses[#Data]), 8, FALSE), "N/A")</f>
        <v>N/A</v>
      </c>
      <c r="H3207" s="9" t="str">
        <f>IF(AND(Table13[[#This Row],[Call Sign]]&lt;&gt;"N/A", Table13[[#This Row],[Call Sign]]&lt;&gt;"Pending"), "Y", "N")</f>
        <v>N</v>
      </c>
      <c r="I3207" s="10" t="str" cm="1">
        <f t="array" ref="I320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7" s="6" t="str" cm="1">
        <f t="array" ref="J3207">IF(IFERROR(VLOOKUP(VALUE(Table13[[#This Row],[County FIPS]]), IFERROR(IF(VALUE([1]!New_Leases[#Data])=0, "Pending", VALUE([1]!New_Leases[#Data])), [1]!New_Leases[#Data]), 13, FALSE), "N")="Active", "Y", "N")</f>
        <v>N</v>
      </c>
      <c r="K3207" s="9" t="str" cm="1">
        <f t="array" ref="K320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7" s="9" t="str" cm="1">
        <f t="array" ref="L320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7" s="11" t="str" cm="1">
        <f t="array" ref="M320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7" s="9" t="str" cm="1">
        <f t="array" ref="N3207">IF(IFERROR(VLOOKUP(VALUE(Table13[[#This Row],[County FIPS]]), VALUE([1]!Assignments_of_Authorization[#Data]), 1, FALSE), "N")&lt;&gt;"N", "Y", "N")</f>
        <v>N</v>
      </c>
      <c r="O3207" s="9" t="str" cm="1">
        <f t="array" ref="O320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7" s="9" t="str" cm="1">
        <f t="array" ref="P320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7" s="9" t="str" cm="1">
        <f t="array" ref="Q320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8" spans="2:17" x14ac:dyDescent="0.25">
      <c r="B3208" s="8" t="s">
        <v>5253</v>
      </c>
      <c r="C3208" t="s">
        <v>1951</v>
      </c>
      <c r="D3208" t="s">
        <v>2001</v>
      </c>
      <c r="E3208" t="s">
        <v>8</v>
      </c>
      <c r="F3208" s="4">
        <v>73077</v>
      </c>
      <c r="G3208" s="6" t="str" cm="1">
        <f t="array" ref="G3208">IFERROR(VLOOKUP(VALUE(Table13[[#This Row],[County FIPS]]), IFERROR(IF(VALUE([1]!New_Licenses[#Data])=0, "Pending", VALUE([1]!New_Licenses[#Data])), [1]!New_Licenses[#Data]), 8, FALSE), "N/A")</f>
        <v>N/A</v>
      </c>
      <c r="H3208" s="9" t="str">
        <f>IF(AND(Table13[[#This Row],[Call Sign]]&lt;&gt;"N/A", Table13[[#This Row],[Call Sign]]&lt;&gt;"Pending"), "Y", "N")</f>
        <v>N</v>
      </c>
      <c r="I3208" s="10" t="str" cm="1">
        <f t="array" ref="I320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8" s="6" t="str" cm="1">
        <f t="array" ref="J3208">IF(IFERROR(VLOOKUP(VALUE(Table13[[#This Row],[County FIPS]]), IFERROR(IF(VALUE([1]!New_Leases[#Data])=0, "Pending", VALUE([1]!New_Leases[#Data])), [1]!New_Leases[#Data]), 13, FALSE), "N")="Active", "Y", "N")</f>
        <v>N</v>
      </c>
      <c r="K3208" s="9" t="str" cm="1">
        <f t="array" ref="K320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8" s="9" t="str" cm="1">
        <f t="array" ref="L320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8" s="11" t="str" cm="1">
        <f t="array" ref="M320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8" s="9" t="str" cm="1">
        <f t="array" ref="N3208">IF(IFERROR(VLOOKUP(VALUE(Table13[[#This Row],[County FIPS]]), VALUE([1]!Assignments_of_Authorization[#Data]), 1, FALSE), "N")&lt;&gt;"N", "Y", "N")</f>
        <v>N</v>
      </c>
      <c r="O3208" s="9" t="str" cm="1">
        <f t="array" ref="O320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8" s="9" t="str" cm="1">
        <f t="array" ref="P320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8" s="9" t="str" cm="1">
        <f t="array" ref="Q320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09" spans="2:17" x14ac:dyDescent="0.25">
      <c r="B3209" s="8" t="s">
        <v>5254</v>
      </c>
      <c r="C3209" t="s">
        <v>1951</v>
      </c>
      <c r="D3209" t="s">
        <v>2002</v>
      </c>
      <c r="E3209" t="s">
        <v>8</v>
      </c>
      <c r="F3209" s="4">
        <v>37460</v>
      </c>
      <c r="G3209" s="6" t="str" cm="1">
        <f t="array" ref="G3209">IFERROR(VLOOKUP(VALUE(Table13[[#This Row],[County FIPS]]), IFERROR(IF(VALUE([1]!New_Licenses[#Data])=0, "Pending", VALUE([1]!New_Licenses[#Data])), [1]!New_Licenses[#Data]), 8, FALSE), "N/A")</f>
        <v>N/A</v>
      </c>
      <c r="H3209" s="9" t="str">
        <f>IF(AND(Table13[[#This Row],[Call Sign]]&lt;&gt;"N/A", Table13[[#This Row],[Call Sign]]&lt;&gt;"Pending"), "Y", "N")</f>
        <v>N</v>
      </c>
      <c r="I3209" s="10" t="str" cm="1">
        <f t="array" ref="I320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09" s="6" t="str" cm="1">
        <f t="array" ref="J3209">IF(IFERROR(VLOOKUP(VALUE(Table13[[#This Row],[County FIPS]]), IFERROR(IF(VALUE([1]!New_Leases[#Data])=0, "Pending", VALUE([1]!New_Leases[#Data])), [1]!New_Leases[#Data]), 13, FALSE), "N")="Active", "Y", "N")</f>
        <v>N</v>
      </c>
      <c r="K3209" s="9" t="str" cm="1">
        <f t="array" ref="K320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09" s="9" t="str" cm="1">
        <f t="array" ref="L320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09" s="11" t="str" cm="1">
        <f t="array" ref="M320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09" s="9" t="str" cm="1">
        <f t="array" ref="N3209">IF(IFERROR(VLOOKUP(VALUE(Table13[[#This Row],[County FIPS]]), VALUE([1]!Assignments_of_Authorization[#Data]), 1, FALSE), "N")&lt;&gt;"N", "Y", "N")</f>
        <v>N</v>
      </c>
      <c r="O3209" s="9" t="str" cm="1">
        <f t="array" ref="O320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09" s="9" t="str" cm="1">
        <f t="array" ref="P320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09" s="9" t="str" cm="1">
        <f t="array" ref="Q320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0" spans="2:17" x14ac:dyDescent="0.25">
      <c r="B3210" s="8" t="s">
        <v>5255</v>
      </c>
      <c r="C3210" t="s">
        <v>1951</v>
      </c>
      <c r="D3210" t="s">
        <v>2003</v>
      </c>
      <c r="E3210" t="s">
        <v>8</v>
      </c>
      <c r="F3210" s="4">
        <v>28727</v>
      </c>
      <c r="G3210" s="6" t="str" cm="1">
        <f t="array" ref="G3210">IFERROR(VLOOKUP(VALUE(Table13[[#This Row],[County FIPS]]), IFERROR(IF(VALUE([1]!New_Licenses[#Data])=0, "Pending", VALUE([1]!New_Licenses[#Data])), [1]!New_Licenses[#Data]), 8, FALSE), "N/A")</f>
        <v>N/A</v>
      </c>
      <c r="H3210" s="9" t="str">
        <f>IF(AND(Table13[[#This Row],[Call Sign]]&lt;&gt;"N/A", Table13[[#This Row],[Call Sign]]&lt;&gt;"Pending"), "Y", "N")</f>
        <v>N</v>
      </c>
      <c r="I3210" s="10" t="str" cm="1">
        <f t="array" ref="I321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0" s="6" t="str" cm="1">
        <f t="array" ref="J3210">IF(IFERROR(VLOOKUP(VALUE(Table13[[#This Row],[County FIPS]]), IFERROR(IF(VALUE([1]!New_Leases[#Data])=0, "Pending", VALUE([1]!New_Leases[#Data])), [1]!New_Leases[#Data]), 13, FALSE), "N")="Active", "Y", "N")</f>
        <v>N</v>
      </c>
      <c r="K3210" s="9" t="str" cm="1">
        <f t="array" ref="K321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0" s="9" t="str" cm="1">
        <f t="array" ref="L321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0" s="11" t="str" cm="1">
        <f t="array" ref="M321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0" s="9" t="str" cm="1">
        <f t="array" ref="N3210">IF(IFERROR(VLOOKUP(VALUE(Table13[[#This Row],[County FIPS]]), VALUE([1]!Assignments_of_Authorization[#Data]), 1, FALSE), "N")&lt;&gt;"N", "Y", "N")</f>
        <v>N</v>
      </c>
      <c r="O3210" s="9" t="str" cm="1">
        <f t="array" ref="O321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0" s="9" t="str" cm="1">
        <f t="array" ref="P321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0" s="9" t="str" cm="1">
        <f t="array" ref="Q321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1" spans="2:17" x14ac:dyDescent="0.25">
      <c r="B3211" s="8" t="s">
        <v>5256</v>
      </c>
      <c r="C3211" t="s">
        <v>1951</v>
      </c>
      <c r="D3211" t="s">
        <v>2004</v>
      </c>
      <c r="E3211" t="s">
        <v>8</v>
      </c>
      <c r="F3211" s="4">
        <v>23386</v>
      </c>
      <c r="G3211" s="6" t="str" cm="1">
        <f t="array" ref="G3211">IFERROR(VLOOKUP(VALUE(Table13[[#This Row],[County FIPS]]), IFERROR(IF(VALUE([1]!New_Licenses[#Data])=0, "Pending", VALUE([1]!New_Licenses[#Data])), [1]!New_Licenses[#Data]), 8, FALSE), "N/A")</f>
        <v>N/A</v>
      </c>
      <c r="H3211" s="9" t="str">
        <f>IF(AND(Table13[[#This Row],[Call Sign]]&lt;&gt;"N/A", Table13[[#This Row],[Call Sign]]&lt;&gt;"Pending"), "Y", "N")</f>
        <v>N</v>
      </c>
      <c r="I3211" s="10" t="str" cm="1">
        <f t="array" ref="I321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1" s="6" t="str" cm="1">
        <f t="array" ref="J3211">IF(IFERROR(VLOOKUP(VALUE(Table13[[#This Row],[County FIPS]]), IFERROR(IF(VALUE([1]!New_Leases[#Data])=0, "Pending", VALUE([1]!New_Leases[#Data])), [1]!New_Leases[#Data]), 13, FALSE), "N")="Active", "Y", "N")</f>
        <v>N</v>
      </c>
      <c r="K3211" s="9" t="str" cm="1">
        <f t="array" ref="K321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1" s="9" t="str" cm="1">
        <f t="array" ref="L321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1" s="11" t="str" cm="1">
        <f t="array" ref="M321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1" s="9" t="str" cm="1">
        <f t="array" ref="N3211">IF(IFERROR(VLOOKUP(VALUE(Table13[[#This Row],[County FIPS]]), VALUE([1]!Assignments_of_Authorization[#Data]), 1, FALSE), "N")&lt;&gt;"N", "Y", "N")</f>
        <v>N</v>
      </c>
      <c r="O3211" s="9" t="str" cm="1">
        <f t="array" ref="O321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1" s="9" t="str" cm="1">
        <f t="array" ref="P321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1" s="9" t="str" cm="1">
        <f t="array" ref="Q321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2" spans="2:17" x14ac:dyDescent="0.25">
      <c r="B3212" s="8" t="s">
        <v>5257</v>
      </c>
      <c r="C3212" t="s">
        <v>1951</v>
      </c>
      <c r="D3212" t="s">
        <v>2005</v>
      </c>
      <c r="E3212" t="s">
        <v>8</v>
      </c>
      <c r="F3212" s="4">
        <v>29241</v>
      </c>
      <c r="G3212" s="6" t="str" cm="1">
        <f t="array" ref="G3212">IFERROR(VLOOKUP(VALUE(Table13[[#This Row],[County FIPS]]), IFERROR(IF(VALUE([1]!New_Licenses[#Data])=0, "Pending", VALUE([1]!New_Licenses[#Data])), [1]!New_Licenses[#Data]), 8, FALSE), "N/A")</f>
        <v>N/A</v>
      </c>
      <c r="H3212" s="9" t="str">
        <f>IF(AND(Table13[[#This Row],[Call Sign]]&lt;&gt;"N/A", Table13[[#This Row],[Call Sign]]&lt;&gt;"Pending"), "Y", "N")</f>
        <v>N</v>
      </c>
      <c r="I3212" s="10" t="str" cm="1">
        <f t="array" ref="I321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2" s="6" t="str" cm="1">
        <f t="array" ref="J3212">IF(IFERROR(VLOOKUP(VALUE(Table13[[#This Row],[County FIPS]]), IFERROR(IF(VALUE([1]!New_Leases[#Data])=0, "Pending", VALUE([1]!New_Leases[#Data])), [1]!New_Leases[#Data]), 13, FALSE), "N")="Active", "Y", "N")</f>
        <v>N</v>
      </c>
      <c r="K3212" s="9" t="str" cm="1">
        <f t="array" ref="K321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2" s="9" t="str" cm="1">
        <f t="array" ref="L321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2" s="11" t="str" cm="1">
        <f t="array" ref="M321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2" s="9" t="str" cm="1">
        <f t="array" ref="N3212">IF(IFERROR(VLOOKUP(VALUE(Table13[[#This Row],[County FIPS]]), VALUE([1]!Assignments_of_Authorization[#Data]), 1, FALSE), "N")&lt;&gt;"N", "Y", "N")</f>
        <v>N</v>
      </c>
      <c r="O3212" s="9" t="str" cm="1">
        <f t="array" ref="O321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2" s="9" t="str" cm="1">
        <f t="array" ref="P321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2" s="9" t="str" cm="1">
        <f t="array" ref="Q321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3" spans="2:17" x14ac:dyDescent="0.25">
      <c r="B3213" s="8" t="s">
        <v>5258</v>
      </c>
      <c r="C3213" t="s">
        <v>1951</v>
      </c>
      <c r="D3213" t="s">
        <v>2006</v>
      </c>
      <c r="E3213" t="s">
        <v>8</v>
      </c>
      <c r="F3213" s="4">
        <v>21434</v>
      </c>
      <c r="G3213" s="6" t="str" cm="1">
        <f t="array" ref="G3213">IFERROR(VLOOKUP(VALUE(Table13[[#This Row],[County FIPS]]), IFERROR(IF(VALUE([1]!New_Licenses[#Data])=0, "Pending", VALUE([1]!New_Licenses[#Data])), [1]!New_Licenses[#Data]), 8, FALSE), "N/A")</f>
        <v>N/A</v>
      </c>
      <c r="H3213" s="9" t="str">
        <f>IF(AND(Table13[[#This Row],[Call Sign]]&lt;&gt;"N/A", Table13[[#This Row],[Call Sign]]&lt;&gt;"Pending"), "Y", "N")</f>
        <v>N</v>
      </c>
      <c r="I3213" s="10" t="str" cm="1">
        <f t="array" ref="I321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3" s="6" t="str" cm="1">
        <f t="array" ref="J3213">IF(IFERROR(VLOOKUP(VALUE(Table13[[#This Row],[County FIPS]]), IFERROR(IF(VALUE([1]!New_Leases[#Data])=0, "Pending", VALUE([1]!New_Leases[#Data])), [1]!New_Leases[#Data]), 13, FALSE), "N")="Active", "Y", "N")</f>
        <v>N</v>
      </c>
      <c r="K3213" s="9" t="str" cm="1">
        <f t="array" ref="K321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3" s="9" t="str" cm="1">
        <f t="array" ref="L321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3" s="11" t="str" cm="1">
        <f t="array" ref="M321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3" s="9" t="str" cm="1">
        <f t="array" ref="N3213">IF(IFERROR(VLOOKUP(VALUE(Table13[[#This Row],[County FIPS]]), VALUE([1]!Assignments_of_Authorization[#Data]), 1, FALSE), "N")&lt;&gt;"N", "Y", "N")</f>
        <v>N</v>
      </c>
      <c r="O3213" s="9" t="str" cm="1">
        <f t="array" ref="O321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3" s="9" t="str" cm="1">
        <f t="array" ref="P321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3" s="9" t="str" cm="1">
        <f t="array" ref="Q321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4" spans="2:17" x14ac:dyDescent="0.25">
      <c r="B3214" s="8" t="s">
        <v>5259</v>
      </c>
      <c r="C3214" t="s">
        <v>1951</v>
      </c>
      <c r="D3214" t="s">
        <v>2007</v>
      </c>
      <c r="E3214" t="s">
        <v>8</v>
      </c>
      <c r="F3214" s="4">
        <v>15985</v>
      </c>
      <c r="G3214" s="6" t="str" cm="1">
        <f t="array" ref="G3214">IFERROR(VLOOKUP(VALUE(Table13[[#This Row],[County FIPS]]), IFERROR(IF(VALUE([1]!New_Licenses[#Data])=0, "Pending", VALUE([1]!New_Licenses[#Data])), [1]!New_Licenses[#Data]), 8, FALSE), "N/A")</f>
        <v>N/A</v>
      </c>
      <c r="H3214" s="9" t="str">
        <f>IF(AND(Table13[[#This Row],[Call Sign]]&lt;&gt;"N/A", Table13[[#This Row],[Call Sign]]&lt;&gt;"Pending"), "Y", "N")</f>
        <v>N</v>
      </c>
      <c r="I3214" s="10" t="str" cm="1">
        <f t="array" ref="I321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4" s="6" t="str" cm="1">
        <f t="array" ref="J3214">IF(IFERROR(VLOOKUP(VALUE(Table13[[#This Row],[County FIPS]]), IFERROR(IF(VALUE([1]!New_Leases[#Data])=0, "Pending", VALUE([1]!New_Leases[#Data])), [1]!New_Leases[#Data]), 13, FALSE), "N")="Active", "Y", "N")</f>
        <v>N</v>
      </c>
      <c r="K3214" s="9" t="str" cm="1">
        <f t="array" ref="K321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4" s="9" t="str" cm="1">
        <f t="array" ref="L321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4" s="11" t="str" cm="1">
        <f t="array" ref="M321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4" s="9" t="str" cm="1">
        <f t="array" ref="N3214">IF(IFERROR(VLOOKUP(VALUE(Table13[[#This Row],[County FIPS]]), VALUE([1]!Assignments_of_Authorization[#Data]), 1, FALSE), "N")&lt;&gt;"N", "Y", "N")</f>
        <v>N</v>
      </c>
      <c r="O3214" s="9" t="str" cm="1">
        <f t="array" ref="O321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4" s="9" t="str" cm="1">
        <f t="array" ref="P321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4" s="9" t="str" cm="1">
        <f t="array" ref="Q321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5" spans="2:17" x14ac:dyDescent="0.25">
      <c r="B3215" s="8" t="s">
        <v>5260</v>
      </c>
      <c r="C3215" t="s">
        <v>1951</v>
      </c>
      <c r="D3215" t="s">
        <v>2008</v>
      </c>
      <c r="E3215" t="s">
        <v>8</v>
      </c>
      <c r="F3215" s="4">
        <v>20399</v>
      </c>
      <c r="G3215" s="6" t="str" cm="1">
        <f t="array" ref="G3215">IFERROR(VLOOKUP(VALUE(Table13[[#This Row],[County FIPS]]), IFERROR(IF(VALUE([1]!New_Licenses[#Data])=0, "Pending", VALUE([1]!New_Licenses[#Data])), [1]!New_Licenses[#Data]), 8, FALSE), "N/A")</f>
        <v>N/A</v>
      </c>
      <c r="H3215" s="9" t="str">
        <f>IF(AND(Table13[[#This Row],[Call Sign]]&lt;&gt;"N/A", Table13[[#This Row],[Call Sign]]&lt;&gt;"Pending"), "Y", "N")</f>
        <v>N</v>
      </c>
      <c r="I3215" s="10" t="str" cm="1">
        <f t="array" ref="I321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5" s="6" t="str" cm="1">
        <f t="array" ref="J3215">IF(IFERROR(VLOOKUP(VALUE(Table13[[#This Row],[County FIPS]]), IFERROR(IF(VALUE([1]!New_Leases[#Data])=0, "Pending", VALUE([1]!New_Leases[#Data])), [1]!New_Leases[#Data]), 13, FALSE), "N")="Active", "Y", "N")</f>
        <v>N</v>
      </c>
      <c r="K3215" s="9" t="str" cm="1">
        <f t="array" ref="K321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5" s="9" t="str" cm="1">
        <f t="array" ref="L321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5" s="11" t="str" cm="1">
        <f t="array" ref="M321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5" s="9" t="str" cm="1">
        <f t="array" ref="N3215">IF(IFERROR(VLOOKUP(VALUE(Table13[[#This Row],[County FIPS]]), VALUE([1]!Assignments_of_Authorization[#Data]), 1, FALSE), "N")&lt;&gt;"N", "Y", "N")</f>
        <v>N</v>
      </c>
      <c r="O3215" s="9" t="str" cm="1">
        <f t="array" ref="O321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5" s="9" t="str" cm="1">
        <f t="array" ref="P321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5" s="9" t="str" cm="1">
        <f t="array" ref="Q321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6" spans="2:17" x14ac:dyDescent="0.25">
      <c r="B3216" s="8" t="s">
        <v>5261</v>
      </c>
      <c r="C3216" t="s">
        <v>1951</v>
      </c>
      <c r="D3216" t="s">
        <v>2009</v>
      </c>
      <c r="E3216" t="s">
        <v>8</v>
      </c>
      <c r="F3216" s="4">
        <v>137491</v>
      </c>
      <c r="G3216" s="6" t="str" cm="1">
        <f t="array" ref="G3216">IFERROR(VLOOKUP(VALUE(Table13[[#This Row],[County FIPS]]), IFERROR(IF(VALUE([1]!New_Licenses[#Data])=0, "Pending", VALUE([1]!New_Licenses[#Data])), [1]!New_Licenses[#Data]), 8, FALSE), "N/A")</f>
        <v>N/A</v>
      </c>
      <c r="H3216" s="9" t="str">
        <f>IF(AND(Table13[[#This Row],[Call Sign]]&lt;&gt;"N/A", Table13[[#This Row],[Call Sign]]&lt;&gt;"Pending"), "Y", "N")</f>
        <v>N</v>
      </c>
      <c r="I3216" s="10" t="str" cm="1">
        <f t="array" ref="I321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6" s="6" t="str" cm="1">
        <f t="array" ref="J3216">IF(IFERROR(VLOOKUP(VALUE(Table13[[#This Row],[County FIPS]]), IFERROR(IF(VALUE([1]!New_Leases[#Data])=0, "Pending", VALUE([1]!New_Leases[#Data])), [1]!New_Leases[#Data]), 13, FALSE), "N")="Active", "Y", "N")</f>
        <v>N</v>
      </c>
      <c r="K3216" s="9" t="str" cm="1">
        <f t="array" ref="K321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6" s="9" t="str" cm="1">
        <f t="array" ref="L321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6" s="11" t="str" cm="1">
        <f t="array" ref="M321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6" s="9" t="str" cm="1">
        <f t="array" ref="N3216">IF(IFERROR(VLOOKUP(VALUE(Table13[[#This Row],[County FIPS]]), VALUE([1]!Assignments_of_Authorization[#Data]), 1, FALSE), "N")&lt;&gt;"N", "Y", "N")</f>
        <v>N</v>
      </c>
      <c r="O3216" s="9" t="str" cm="1">
        <f t="array" ref="O321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6" s="9" t="str" cm="1">
        <f t="array" ref="P321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6" s="9" t="str" cm="1">
        <f t="array" ref="Q321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7" spans="2:17" x14ac:dyDescent="0.25">
      <c r="B3217" s="8" t="s">
        <v>5262</v>
      </c>
      <c r="C3217" t="s">
        <v>1951</v>
      </c>
      <c r="D3217" t="s">
        <v>2010</v>
      </c>
      <c r="E3217" t="s">
        <v>8</v>
      </c>
      <c r="F3217" s="4">
        <v>23638</v>
      </c>
      <c r="G3217" s="6" t="str" cm="1">
        <f t="array" ref="G3217">IFERROR(VLOOKUP(VALUE(Table13[[#This Row],[County FIPS]]), IFERROR(IF(VALUE([1]!New_Licenses[#Data])=0, "Pending", VALUE([1]!New_Licenses[#Data])), [1]!New_Licenses[#Data]), 8, FALSE), "N/A")</f>
        <v>N/A</v>
      </c>
      <c r="H3217" s="9" t="str">
        <f>IF(AND(Table13[[#This Row],[Call Sign]]&lt;&gt;"N/A", Table13[[#This Row],[Call Sign]]&lt;&gt;"Pending"), "Y", "N")</f>
        <v>N</v>
      </c>
      <c r="I3217" s="10" t="str" cm="1">
        <f t="array" ref="I321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7" s="6" t="str" cm="1">
        <f t="array" ref="J3217">IF(IFERROR(VLOOKUP(VALUE(Table13[[#This Row],[County FIPS]]), IFERROR(IF(VALUE([1]!New_Leases[#Data])=0, "Pending", VALUE([1]!New_Leases[#Data])), [1]!New_Leases[#Data]), 13, FALSE), "N")="Active", "Y", "N")</f>
        <v>N</v>
      </c>
      <c r="K3217" s="9" t="str" cm="1">
        <f t="array" ref="K321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7" s="9" t="str" cm="1">
        <f t="array" ref="L321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7" s="11" t="str" cm="1">
        <f t="array" ref="M321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7" s="9" t="str" cm="1">
        <f t="array" ref="N3217">IF(IFERROR(VLOOKUP(VALUE(Table13[[#This Row],[County FIPS]]), VALUE([1]!Assignments_of_Authorization[#Data]), 1, FALSE), "N")&lt;&gt;"N", "Y", "N")</f>
        <v>N</v>
      </c>
      <c r="O3217" s="9" t="str" cm="1">
        <f t="array" ref="O321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7" s="9" t="str" cm="1">
        <f t="array" ref="P321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7" s="9" t="str" cm="1">
        <f t="array" ref="Q321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8" spans="2:17" x14ac:dyDescent="0.25">
      <c r="B3218" s="8" t="s">
        <v>5263</v>
      </c>
      <c r="C3218" t="s">
        <v>1951</v>
      </c>
      <c r="D3218" t="s">
        <v>2011</v>
      </c>
      <c r="E3218" t="s">
        <v>8</v>
      </c>
      <c r="F3218" s="4">
        <v>15187</v>
      </c>
      <c r="G3218" s="6" t="str" cm="1">
        <f t="array" ref="G3218">IFERROR(VLOOKUP(VALUE(Table13[[#This Row],[County FIPS]]), IFERROR(IF(VALUE([1]!New_Licenses[#Data])=0, "Pending", VALUE([1]!New_Licenses[#Data])), [1]!New_Licenses[#Data]), 8, FALSE), "N/A")</f>
        <v>N/A</v>
      </c>
      <c r="H3218" s="9" t="str">
        <f>IF(AND(Table13[[#This Row],[Call Sign]]&lt;&gt;"N/A", Table13[[#This Row],[Call Sign]]&lt;&gt;"Pending"), "Y", "N")</f>
        <v>N</v>
      </c>
      <c r="I3218" s="10" t="str" cm="1">
        <f t="array" ref="I321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8" s="6" t="str" cm="1">
        <f t="array" ref="J3218">IF(IFERROR(VLOOKUP(VALUE(Table13[[#This Row],[County FIPS]]), IFERROR(IF(VALUE([1]!New_Leases[#Data])=0, "Pending", VALUE([1]!New_Leases[#Data])), [1]!New_Leases[#Data]), 13, FALSE), "N")="Active", "Y", "N")</f>
        <v>N</v>
      </c>
      <c r="K3218" s="9" t="str" cm="1">
        <f t="array" ref="K321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8" s="9" t="str" cm="1">
        <f t="array" ref="L321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8" s="11" t="str" cm="1">
        <f t="array" ref="M321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8" s="9" t="str" cm="1">
        <f t="array" ref="N3218">IF(IFERROR(VLOOKUP(VALUE(Table13[[#This Row],[County FIPS]]), VALUE([1]!Assignments_of_Authorization[#Data]), 1, FALSE), "N")&lt;&gt;"N", "Y", "N")</f>
        <v>N</v>
      </c>
      <c r="O3218" s="9" t="str" cm="1">
        <f t="array" ref="O321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8" s="9" t="str" cm="1">
        <f t="array" ref="P321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8" s="9" t="str" cm="1">
        <f t="array" ref="Q321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19" spans="2:17" x14ac:dyDescent="0.25">
      <c r="B3219" s="8" t="s">
        <v>5264</v>
      </c>
      <c r="C3219" t="s">
        <v>1951</v>
      </c>
      <c r="D3219" t="s">
        <v>2012</v>
      </c>
      <c r="E3219" t="s">
        <v>8</v>
      </c>
      <c r="F3219" s="4">
        <v>47060</v>
      </c>
      <c r="G3219" s="6" t="str" cm="1">
        <f t="array" ref="G3219">IFERROR(VLOOKUP(VALUE(Table13[[#This Row],[County FIPS]]), IFERROR(IF(VALUE([1]!New_Licenses[#Data])=0, "Pending", VALUE([1]!New_Licenses[#Data])), [1]!New_Licenses[#Data]), 8, FALSE), "N/A")</f>
        <v>N/A</v>
      </c>
      <c r="H3219" s="9" t="str">
        <f>IF(AND(Table13[[#This Row],[Call Sign]]&lt;&gt;"N/A", Table13[[#This Row],[Call Sign]]&lt;&gt;"Pending"), "Y", "N")</f>
        <v>N</v>
      </c>
      <c r="I3219" s="10" t="str" cm="1">
        <f t="array" ref="I321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19" s="6" t="str" cm="1">
        <f t="array" ref="J3219">IF(IFERROR(VLOOKUP(VALUE(Table13[[#This Row],[County FIPS]]), IFERROR(IF(VALUE([1]!New_Leases[#Data])=0, "Pending", VALUE([1]!New_Leases[#Data])), [1]!New_Leases[#Data]), 13, FALSE), "N")="Active", "Y", "N")</f>
        <v>N</v>
      </c>
      <c r="K3219" s="9" t="str" cm="1">
        <f t="array" ref="K321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19" s="9" t="str" cm="1">
        <f t="array" ref="L321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19" s="11" t="str" cm="1">
        <f t="array" ref="M321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19" s="9" t="str" cm="1">
        <f t="array" ref="N3219">IF(IFERROR(VLOOKUP(VALUE(Table13[[#This Row],[County FIPS]]), VALUE([1]!Assignments_of_Authorization[#Data]), 1, FALSE), "N")&lt;&gt;"N", "Y", "N")</f>
        <v>N</v>
      </c>
      <c r="O3219" s="9" t="str" cm="1">
        <f t="array" ref="O321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19" s="9" t="str" cm="1">
        <f t="array" ref="P321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19" s="9" t="str" cm="1">
        <f t="array" ref="Q321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0" spans="2:17" x14ac:dyDescent="0.25">
      <c r="B3220" s="8" t="s">
        <v>5265</v>
      </c>
      <c r="C3220" t="s">
        <v>1951</v>
      </c>
      <c r="D3220" t="s">
        <v>2013</v>
      </c>
      <c r="E3220" t="s">
        <v>8</v>
      </c>
      <c r="F3220" s="4">
        <v>22729</v>
      </c>
      <c r="G3220" s="6" t="str" cm="1">
        <f t="array" ref="G3220">IFERROR(VLOOKUP(VALUE(Table13[[#This Row],[County FIPS]]), IFERROR(IF(VALUE([1]!New_Licenses[#Data])=0, "Pending", VALUE([1]!New_Licenses[#Data])), [1]!New_Licenses[#Data]), 8, FALSE), "N/A")</f>
        <v>N/A</v>
      </c>
      <c r="H3220" s="9" t="str">
        <f>IF(AND(Table13[[#This Row],[Call Sign]]&lt;&gt;"N/A", Table13[[#This Row],[Call Sign]]&lt;&gt;"Pending"), "Y", "N")</f>
        <v>N</v>
      </c>
      <c r="I3220" s="10" t="str" cm="1">
        <f t="array" ref="I322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0" s="6" t="str" cm="1">
        <f t="array" ref="J3220">IF(IFERROR(VLOOKUP(VALUE(Table13[[#This Row],[County FIPS]]), IFERROR(IF(VALUE([1]!New_Leases[#Data])=0, "Pending", VALUE([1]!New_Leases[#Data])), [1]!New_Leases[#Data]), 13, FALSE), "N")="Active", "Y", "N")</f>
        <v>N</v>
      </c>
      <c r="K3220" s="9" t="str" cm="1">
        <f t="array" ref="K322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0" s="9" t="str" cm="1">
        <f t="array" ref="L322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0" s="11" t="str" cm="1">
        <f t="array" ref="M322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0" s="9" t="str" cm="1">
        <f t="array" ref="N3220">IF(IFERROR(VLOOKUP(VALUE(Table13[[#This Row],[County FIPS]]), VALUE([1]!Assignments_of_Authorization[#Data]), 1, FALSE), "N")&lt;&gt;"N", "Y", "N")</f>
        <v>N</v>
      </c>
      <c r="O3220" s="9" t="str" cm="1">
        <f t="array" ref="O322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0" s="9" t="str" cm="1">
        <f t="array" ref="P322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0" s="9" t="str" cm="1">
        <f t="array" ref="Q322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1" spans="2:17" x14ac:dyDescent="0.25">
      <c r="B3221" s="8" t="s">
        <v>5266</v>
      </c>
      <c r="C3221" t="s">
        <v>1951</v>
      </c>
      <c r="D3221" t="s">
        <v>2014</v>
      </c>
      <c r="E3221" t="s">
        <v>8</v>
      </c>
      <c r="F3221" s="4">
        <v>25789</v>
      </c>
      <c r="G3221" s="6" t="str" cm="1">
        <f t="array" ref="G3221">IFERROR(VLOOKUP(VALUE(Table13[[#This Row],[County FIPS]]), IFERROR(IF(VALUE([1]!New_Licenses[#Data])=0, "Pending", VALUE([1]!New_Licenses[#Data])), [1]!New_Licenses[#Data]), 8, FALSE), "N/A")</f>
        <v>N/A</v>
      </c>
      <c r="H3221" s="9" t="str">
        <f>IF(AND(Table13[[#This Row],[Call Sign]]&lt;&gt;"N/A", Table13[[#This Row],[Call Sign]]&lt;&gt;"Pending"), "Y", "N")</f>
        <v>N</v>
      </c>
      <c r="I3221" s="10" t="str" cm="1">
        <f t="array" ref="I322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1" s="6" t="str" cm="1">
        <f t="array" ref="J3221">IF(IFERROR(VLOOKUP(VALUE(Table13[[#This Row],[County FIPS]]), IFERROR(IF(VALUE([1]!New_Leases[#Data])=0, "Pending", VALUE([1]!New_Leases[#Data])), [1]!New_Leases[#Data]), 13, FALSE), "N")="Active", "Y", "N")</f>
        <v>N</v>
      </c>
      <c r="K3221" s="9" t="str" cm="1">
        <f t="array" ref="K322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1" s="9" t="str" cm="1">
        <f t="array" ref="L322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1" s="11" t="str" cm="1">
        <f t="array" ref="M322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1" s="9" t="str" cm="1">
        <f t="array" ref="N3221">IF(IFERROR(VLOOKUP(VALUE(Table13[[#This Row],[County FIPS]]), VALUE([1]!Assignments_of_Authorization[#Data]), 1, FALSE), "N")&lt;&gt;"N", "Y", "N")</f>
        <v>N</v>
      </c>
      <c r="O3221" s="9" t="str" cm="1">
        <f t="array" ref="O322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1" s="9" t="str" cm="1">
        <f t="array" ref="P322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1" s="9" t="str" cm="1">
        <f t="array" ref="Q322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2" spans="2:17" x14ac:dyDescent="0.25">
      <c r="B3222" s="8" t="s">
        <v>5267</v>
      </c>
      <c r="C3222" t="s">
        <v>1951</v>
      </c>
      <c r="D3222" t="s">
        <v>2015</v>
      </c>
      <c r="E3222" t="s">
        <v>8</v>
      </c>
      <c r="F3222" s="4">
        <v>31879</v>
      </c>
      <c r="G3222" s="6" t="str" cm="1">
        <f t="array" ref="G3222">IFERROR(VLOOKUP(VALUE(Table13[[#This Row],[County FIPS]]), IFERROR(IF(VALUE([1]!New_Licenses[#Data])=0, "Pending", VALUE([1]!New_Licenses[#Data])), [1]!New_Licenses[#Data]), 8, FALSE), "N/A")</f>
        <v>N/A</v>
      </c>
      <c r="H3222" s="9" t="str">
        <f>IF(AND(Table13[[#This Row],[Call Sign]]&lt;&gt;"N/A", Table13[[#This Row],[Call Sign]]&lt;&gt;"Pending"), "Y", "N")</f>
        <v>N</v>
      </c>
      <c r="I3222" s="10" t="str" cm="1">
        <f t="array" ref="I322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2" s="6" t="str" cm="1">
        <f t="array" ref="J3222">IF(IFERROR(VLOOKUP(VALUE(Table13[[#This Row],[County FIPS]]), IFERROR(IF(VALUE([1]!New_Leases[#Data])=0, "Pending", VALUE([1]!New_Leases[#Data])), [1]!New_Leases[#Data]), 13, FALSE), "N")="Active", "Y", "N")</f>
        <v>N</v>
      </c>
      <c r="K3222" s="9" t="str" cm="1">
        <f t="array" ref="K322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2" s="9" t="str" cm="1">
        <f t="array" ref="L322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2" s="11" t="str" cm="1">
        <f t="array" ref="M322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2" s="9" t="str" cm="1">
        <f t="array" ref="N3222">IF(IFERROR(VLOOKUP(VALUE(Table13[[#This Row],[County FIPS]]), VALUE([1]!Assignments_of_Authorization[#Data]), 1, FALSE), "N")&lt;&gt;"N", "Y", "N")</f>
        <v>N</v>
      </c>
      <c r="O3222" s="9" t="str" cm="1">
        <f t="array" ref="O322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2" s="9" t="str" cm="1">
        <f t="array" ref="P322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2" s="9" t="str" cm="1">
        <f t="array" ref="Q322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3" spans="2:17" x14ac:dyDescent="0.25">
      <c r="B3223" s="8" t="s">
        <v>5268</v>
      </c>
      <c r="C3223" t="s">
        <v>1951</v>
      </c>
      <c r="D3223" t="s">
        <v>2016</v>
      </c>
      <c r="E3223" t="s">
        <v>8</v>
      </c>
      <c r="F3223" s="4">
        <v>342259</v>
      </c>
      <c r="G3223" s="6" t="str" cm="1">
        <f t="array" ref="G3223">IFERROR(VLOOKUP(VALUE(Table13[[#This Row],[County FIPS]]), IFERROR(IF(VALUE([1]!New_Licenses[#Data])=0, "Pending", VALUE([1]!New_Licenses[#Data])), [1]!New_Licenses[#Data]), 8, FALSE), "N/A")</f>
        <v>N/A</v>
      </c>
      <c r="H3223" s="9" t="str">
        <f>IF(AND(Table13[[#This Row],[Call Sign]]&lt;&gt;"N/A", Table13[[#This Row],[Call Sign]]&lt;&gt;"Pending"), "Y", "N")</f>
        <v>N</v>
      </c>
      <c r="I3223" s="10" t="str" cm="1">
        <f t="array" ref="I322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3" s="6" t="str" cm="1">
        <f t="array" ref="J3223">IF(IFERROR(VLOOKUP(VALUE(Table13[[#This Row],[County FIPS]]), IFERROR(IF(VALUE([1]!New_Leases[#Data])=0, "Pending", VALUE([1]!New_Leases[#Data])), [1]!New_Leases[#Data]), 13, FALSE), "N")="Active", "Y", "N")</f>
        <v>N</v>
      </c>
      <c r="K3223" s="9" t="str" cm="1">
        <f t="array" ref="K322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3" s="9" t="str" cm="1">
        <f t="array" ref="L322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3" s="11" t="str" cm="1">
        <f t="array" ref="M322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3" s="9" t="str" cm="1">
        <f t="array" ref="N3223">IF(IFERROR(VLOOKUP(VALUE(Table13[[#This Row],[County FIPS]]), VALUE([1]!Assignments_of_Authorization[#Data]), 1, FALSE), "N")&lt;&gt;"N", "Y", "N")</f>
        <v>N</v>
      </c>
      <c r="O3223" s="9" t="str" cm="1">
        <f t="array" ref="O322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3" s="9" t="str" cm="1">
        <f t="array" ref="P322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3" s="9" t="str" cm="1">
        <f t="array" ref="Q322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4" spans="2:17" x14ac:dyDescent="0.25">
      <c r="B3224" s="8" t="s">
        <v>5269</v>
      </c>
      <c r="C3224" t="s">
        <v>1951</v>
      </c>
      <c r="D3224" t="s">
        <v>2017</v>
      </c>
      <c r="E3224" t="s">
        <v>8</v>
      </c>
      <c r="F3224" s="4">
        <v>37693</v>
      </c>
      <c r="G3224" s="6" t="str" cm="1">
        <f t="array" ref="G3224">IFERROR(VLOOKUP(VALUE(Table13[[#This Row],[County FIPS]]), IFERROR(IF(VALUE([1]!New_Licenses[#Data])=0, "Pending", VALUE([1]!New_Licenses[#Data])), [1]!New_Licenses[#Data]), 8, FALSE), "N/A")</f>
        <v>N/A</v>
      </c>
      <c r="H3224" s="9" t="str">
        <f>IF(AND(Table13[[#This Row],[Call Sign]]&lt;&gt;"N/A", Table13[[#This Row],[Call Sign]]&lt;&gt;"Pending"), "Y", "N")</f>
        <v>N</v>
      </c>
      <c r="I3224" s="10" t="str" cm="1">
        <f t="array" ref="I322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4" s="6" t="str" cm="1">
        <f t="array" ref="J3224">IF(IFERROR(VLOOKUP(VALUE(Table13[[#This Row],[County FIPS]]), IFERROR(IF(VALUE([1]!New_Leases[#Data])=0, "Pending", VALUE([1]!New_Leases[#Data])), [1]!New_Leases[#Data]), 13, FALSE), "N")="Active", "Y", "N")</f>
        <v>N</v>
      </c>
      <c r="K3224" s="9" t="str" cm="1">
        <f t="array" ref="K322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4" s="9" t="str" cm="1">
        <f t="array" ref="L322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4" s="11" t="str" cm="1">
        <f t="array" ref="M322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4" s="9" t="str" cm="1">
        <f t="array" ref="N3224">IF(IFERROR(VLOOKUP(VALUE(Table13[[#This Row],[County FIPS]]), VALUE([1]!Assignments_of_Authorization[#Data]), 1, FALSE), "N")&lt;&gt;"N", "Y", "N")</f>
        <v>N</v>
      </c>
      <c r="O3224" s="9" t="str" cm="1">
        <f t="array" ref="O322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4" s="9" t="str" cm="1">
        <f t="array" ref="P322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4" s="9" t="str" cm="1">
        <f t="array" ref="Q322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5" spans="2:17" x14ac:dyDescent="0.25">
      <c r="B3225" s="8" t="s">
        <v>5270</v>
      </c>
      <c r="C3225" t="s">
        <v>1951</v>
      </c>
      <c r="D3225" t="s">
        <v>2018</v>
      </c>
      <c r="E3225" t="s">
        <v>8</v>
      </c>
      <c r="F3225" s="4">
        <v>39345</v>
      </c>
      <c r="G3225" s="6" t="str" cm="1">
        <f t="array" ref="G3225">IFERROR(VLOOKUP(VALUE(Table13[[#This Row],[County FIPS]]), IFERROR(IF(VALUE([1]!New_Licenses[#Data])=0, "Pending", VALUE([1]!New_Licenses[#Data])), [1]!New_Licenses[#Data]), 8, FALSE), "N/A")</f>
        <v>N/A</v>
      </c>
      <c r="H3225" s="9" t="str">
        <f>IF(AND(Table13[[#This Row],[Call Sign]]&lt;&gt;"N/A", Table13[[#This Row],[Call Sign]]&lt;&gt;"Pending"), "Y", "N")</f>
        <v>N</v>
      </c>
      <c r="I3225" s="10" t="str" cm="1">
        <f t="array" ref="I322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5" s="6" t="str" cm="1">
        <f t="array" ref="J3225">IF(IFERROR(VLOOKUP(VALUE(Table13[[#This Row],[County FIPS]]), IFERROR(IF(VALUE([1]!New_Leases[#Data])=0, "Pending", VALUE([1]!New_Leases[#Data])), [1]!New_Leases[#Data]), 13, FALSE), "N")="Active", "Y", "N")</f>
        <v>N</v>
      </c>
      <c r="K3225" s="9" t="str" cm="1">
        <f t="array" ref="K322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5" s="9" t="str" cm="1">
        <f t="array" ref="L322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5" s="11" t="str" cm="1">
        <f t="array" ref="M322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5" s="9" t="str" cm="1">
        <f t="array" ref="N3225">IF(IFERROR(VLOOKUP(VALUE(Table13[[#This Row],[County FIPS]]), VALUE([1]!Assignments_of_Authorization[#Data]), 1, FALSE), "N")&lt;&gt;"N", "Y", "N")</f>
        <v>N</v>
      </c>
      <c r="O3225" s="9" t="str" cm="1">
        <f t="array" ref="O322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5" s="9" t="str" cm="1">
        <f t="array" ref="P322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5" s="9" t="str" cm="1">
        <f t="array" ref="Q322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6" spans="2:17" x14ac:dyDescent="0.25">
      <c r="B3226" s="8" t="s">
        <v>5271</v>
      </c>
      <c r="C3226" t="s">
        <v>1951</v>
      </c>
      <c r="D3226" t="s">
        <v>2019</v>
      </c>
      <c r="E3226" t="s">
        <v>8</v>
      </c>
      <c r="F3226" s="4">
        <v>20281</v>
      </c>
      <c r="G3226" s="6" t="str" cm="1">
        <f t="array" ref="G3226">IFERROR(VLOOKUP(VALUE(Table13[[#This Row],[County FIPS]]), IFERROR(IF(VALUE([1]!New_Licenses[#Data])=0, "Pending", VALUE([1]!New_Licenses[#Data])), [1]!New_Licenses[#Data]), 8, FALSE), "N/A")</f>
        <v>N/A</v>
      </c>
      <c r="H3226" s="9" t="str">
        <f>IF(AND(Table13[[#This Row],[Call Sign]]&lt;&gt;"N/A", Table13[[#This Row],[Call Sign]]&lt;&gt;"Pending"), "Y", "N")</f>
        <v>N</v>
      </c>
      <c r="I3226" s="10" t="str" cm="1">
        <f t="array" ref="I322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6" s="6" t="str" cm="1">
        <f t="array" ref="J3226">IF(IFERROR(VLOOKUP(VALUE(Table13[[#This Row],[County FIPS]]), IFERROR(IF(VALUE([1]!New_Leases[#Data])=0, "Pending", VALUE([1]!New_Leases[#Data])), [1]!New_Leases[#Data]), 13, FALSE), "N")="Active", "Y", "N")</f>
        <v>N</v>
      </c>
      <c r="K3226" s="9" t="str" cm="1">
        <f t="array" ref="K322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6" s="9" t="str" cm="1">
        <f t="array" ref="L322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6" s="11" t="str" cm="1">
        <f t="array" ref="M322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6" s="9" t="str" cm="1">
        <f t="array" ref="N3226">IF(IFERROR(VLOOKUP(VALUE(Table13[[#This Row],[County FIPS]]), VALUE([1]!Assignments_of_Authorization[#Data]), 1, FALSE), "N")&lt;&gt;"N", "Y", "N")</f>
        <v>N</v>
      </c>
      <c r="O3226" s="9" t="str" cm="1">
        <f t="array" ref="O322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6" s="9" t="str" cm="1">
        <f t="array" ref="P322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6" s="9" t="str" cm="1">
        <f t="array" ref="Q322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7" spans="2:17" x14ac:dyDescent="0.25">
      <c r="B3227" s="8" t="s">
        <v>5272</v>
      </c>
      <c r="C3227" t="s">
        <v>1951</v>
      </c>
      <c r="D3227" t="s">
        <v>2020</v>
      </c>
      <c r="E3227" t="s">
        <v>8</v>
      </c>
      <c r="F3227" s="4">
        <v>66852</v>
      </c>
      <c r="G3227" s="6" t="str" cm="1">
        <f t="array" ref="G3227">IFERROR(VLOOKUP(VALUE(Table13[[#This Row],[County FIPS]]), IFERROR(IF(VALUE([1]!New_Licenses[#Data])=0, "Pending", VALUE([1]!New_Licenses[#Data])), [1]!New_Licenses[#Data]), 8, FALSE), "N/A")</f>
        <v>N/A</v>
      </c>
      <c r="H3227" s="9" t="str">
        <f>IF(AND(Table13[[#This Row],[Call Sign]]&lt;&gt;"N/A", Table13[[#This Row],[Call Sign]]&lt;&gt;"Pending"), "Y", "N")</f>
        <v>N</v>
      </c>
      <c r="I3227" s="10" t="str" cm="1">
        <f t="array" ref="I322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7" s="6" t="str" cm="1">
        <f t="array" ref="J3227">IF(IFERROR(VLOOKUP(VALUE(Table13[[#This Row],[County FIPS]]), IFERROR(IF(VALUE([1]!New_Leases[#Data])=0, "Pending", VALUE([1]!New_Leases[#Data])), [1]!New_Leases[#Data]), 13, FALSE), "N")="Active", "Y", "N")</f>
        <v>N</v>
      </c>
      <c r="K3227" s="9" t="str" cm="1">
        <f t="array" ref="K322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7" s="9" t="str" cm="1">
        <f t="array" ref="L322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7" s="11" t="str" cm="1">
        <f t="array" ref="M322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7" s="9" t="str" cm="1">
        <f t="array" ref="N3227">IF(IFERROR(VLOOKUP(VALUE(Table13[[#This Row],[County FIPS]]), VALUE([1]!Assignments_of_Authorization[#Data]), 1, FALSE), "N")&lt;&gt;"N", "Y", "N")</f>
        <v>N</v>
      </c>
      <c r="O3227" s="9" t="str" cm="1">
        <f t="array" ref="O322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7" s="9" t="str" cm="1">
        <f t="array" ref="P322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7" s="9" t="str" cm="1">
        <f t="array" ref="Q322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8" spans="2:17" x14ac:dyDescent="0.25">
      <c r="B3228" s="8" t="s">
        <v>5273</v>
      </c>
      <c r="C3228" t="s">
        <v>1951</v>
      </c>
      <c r="D3228" t="s">
        <v>2021</v>
      </c>
      <c r="E3228" t="s">
        <v>8</v>
      </c>
      <c r="F3228" s="4">
        <v>75293</v>
      </c>
      <c r="G3228" s="6" t="str" cm="1">
        <f t="array" ref="G3228">IFERROR(VLOOKUP(VALUE(Table13[[#This Row],[County FIPS]]), IFERROR(IF(VALUE([1]!New_Licenses[#Data])=0, "Pending", VALUE([1]!New_Licenses[#Data])), [1]!New_Licenses[#Data]), 8, FALSE), "N/A")</f>
        <v>N/A</v>
      </c>
      <c r="H3228" s="9" t="str">
        <f>IF(AND(Table13[[#This Row],[Call Sign]]&lt;&gt;"N/A", Table13[[#This Row],[Call Sign]]&lt;&gt;"Pending"), "Y", "N")</f>
        <v>N</v>
      </c>
      <c r="I3228" s="10" t="str" cm="1">
        <f t="array" ref="I322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8" s="6" t="str" cm="1">
        <f t="array" ref="J3228">IF(IFERROR(VLOOKUP(VALUE(Table13[[#This Row],[County FIPS]]), IFERROR(IF(VALUE([1]!New_Leases[#Data])=0, "Pending", VALUE([1]!New_Leases[#Data])), [1]!New_Leases[#Data]), 13, FALSE), "N")="Active", "Y", "N")</f>
        <v>N</v>
      </c>
      <c r="K3228" s="9" t="str" cm="1">
        <f t="array" ref="K322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8" s="9" t="str" cm="1">
        <f t="array" ref="L322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8" s="11" t="str" cm="1">
        <f t="array" ref="M322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8" s="9" t="str" cm="1">
        <f t="array" ref="N3228">IF(IFERROR(VLOOKUP(VALUE(Table13[[#This Row],[County FIPS]]), VALUE([1]!Assignments_of_Authorization[#Data]), 1, FALSE), "N")&lt;&gt;"N", "Y", "N")</f>
        <v>N</v>
      </c>
      <c r="O3228" s="9" t="str" cm="1">
        <f t="array" ref="O322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8" s="9" t="str" cm="1">
        <f t="array" ref="P322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8" s="9" t="str" cm="1">
        <f t="array" ref="Q322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29" spans="2:17" x14ac:dyDescent="0.25">
      <c r="B3229" s="8" t="s">
        <v>5274</v>
      </c>
      <c r="C3229" t="s">
        <v>1951</v>
      </c>
      <c r="D3229" t="s">
        <v>2022</v>
      </c>
      <c r="E3229" t="s">
        <v>8</v>
      </c>
      <c r="F3229" s="4">
        <v>67740</v>
      </c>
      <c r="G3229" s="6" t="str" cm="1">
        <f t="array" ref="G3229">IFERROR(VLOOKUP(VALUE(Table13[[#This Row],[County FIPS]]), IFERROR(IF(VALUE([1]!New_Licenses[#Data])=0, "Pending", VALUE([1]!New_Licenses[#Data])), [1]!New_Licenses[#Data]), 8, FALSE), "N/A")</f>
        <v>N/A</v>
      </c>
      <c r="H3229" s="9" t="str">
        <f>IF(AND(Table13[[#This Row],[Call Sign]]&lt;&gt;"N/A", Table13[[#This Row],[Call Sign]]&lt;&gt;"Pending"), "Y", "N")</f>
        <v>N</v>
      </c>
      <c r="I3229" s="10" t="str" cm="1">
        <f t="array" ref="I322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29" s="6" t="str" cm="1">
        <f t="array" ref="J3229">IF(IFERROR(VLOOKUP(VALUE(Table13[[#This Row],[County FIPS]]), IFERROR(IF(VALUE([1]!New_Leases[#Data])=0, "Pending", VALUE([1]!New_Leases[#Data])), [1]!New_Leases[#Data]), 13, FALSE), "N")="Active", "Y", "N")</f>
        <v>N</v>
      </c>
      <c r="K3229" s="9" t="str" cm="1">
        <f t="array" ref="K322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29" s="9" t="str" cm="1">
        <f t="array" ref="L322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29" s="11" t="str" cm="1">
        <f t="array" ref="M322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29" s="9" t="str" cm="1">
        <f t="array" ref="N3229">IF(IFERROR(VLOOKUP(VALUE(Table13[[#This Row],[County FIPS]]), VALUE([1]!Assignments_of_Authorization[#Data]), 1, FALSE), "N")&lt;&gt;"N", "Y", "N")</f>
        <v>N</v>
      </c>
      <c r="O3229" s="9" t="str" cm="1">
        <f t="array" ref="O322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29" s="9" t="str" cm="1">
        <f t="array" ref="P322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29" s="9" t="str" cm="1">
        <f t="array" ref="Q322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0" spans="2:17" x14ac:dyDescent="0.25">
      <c r="B3230" s="8" t="s">
        <v>5275</v>
      </c>
      <c r="C3230" t="s">
        <v>1951</v>
      </c>
      <c r="D3230" t="s">
        <v>2023</v>
      </c>
      <c r="E3230" t="s">
        <v>8</v>
      </c>
      <c r="F3230" s="4">
        <v>28287</v>
      </c>
      <c r="G3230" s="6" t="str" cm="1">
        <f t="array" ref="G3230">IFERROR(VLOOKUP(VALUE(Table13[[#This Row],[County FIPS]]), IFERROR(IF(VALUE([1]!New_Licenses[#Data])=0, "Pending", VALUE([1]!New_Licenses[#Data])), [1]!New_Licenses[#Data]), 8, FALSE), "N/A")</f>
        <v>N/A</v>
      </c>
      <c r="H3230" s="9" t="str">
        <f>IF(AND(Table13[[#This Row],[Call Sign]]&lt;&gt;"N/A", Table13[[#This Row],[Call Sign]]&lt;&gt;"Pending"), "Y", "N")</f>
        <v>N</v>
      </c>
      <c r="I3230" s="10" t="str" cm="1">
        <f t="array" ref="I323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0" s="6" t="str" cm="1">
        <f t="array" ref="J3230">IF(IFERROR(VLOOKUP(VALUE(Table13[[#This Row],[County FIPS]]), IFERROR(IF(VALUE([1]!New_Leases[#Data])=0, "Pending", VALUE([1]!New_Leases[#Data])), [1]!New_Leases[#Data]), 13, FALSE), "N")="Active", "Y", "N")</f>
        <v>N</v>
      </c>
      <c r="K3230" s="9" t="str" cm="1">
        <f t="array" ref="K323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0" s="9" t="str" cm="1">
        <f t="array" ref="L323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0" s="11" t="str" cm="1">
        <f t="array" ref="M323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0" s="9" t="str" cm="1">
        <f t="array" ref="N3230">IF(IFERROR(VLOOKUP(VALUE(Table13[[#This Row],[County FIPS]]), VALUE([1]!Assignments_of_Authorization[#Data]), 1, FALSE), "N")&lt;&gt;"N", "Y", "N")</f>
        <v>N</v>
      </c>
      <c r="O3230" s="9" t="str" cm="1">
        <f t="array" ref="O323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0" s="9" t="str" cm="1">
        <f t="array" ref="P323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0" s="9" t="str" cm="1">
        <f t="array" ref="Q323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1" spans="2:17" x14ac:dyDescent="0.25">
      <c r="B3231" s="8" t="s">
        <v>5276</v>
      </c>
      <c r="C3231" t="s">
        <v>1951</v>
      </c>
      <c r="D3231" t="s">
        <v>2024</v>
      </c>
      <c r="E3231" t="s">
        <v>8</v>
      </c>
      <c r="F3231" s="4">
        <v>35395</v>
      </c>
      <c r="G3231" s="6" t="str" cm="1">
        <f t="array" ref="G3231">IFERROR(VLOOKUP(VALUE(Table13[[#This Row],[County FIPS]]), IFERROR(IF(VALUE([1]!New_Licenses[#Data])=0, "Pending", VALUE([1]!New_Licenses[#Data])), [1]!New_Licenses[#Data]), 8, FALSE), "N/A")</f>
        <v>N/A</v>
      </c>
      <c r="H3231" s="9" t="str">
        <f>IF(AND(Table13[[#This Row],[Call Sign]]&lt;&gt;"N/A", Table13[[#This Row],[Call Sign]]&lt;&gt;"Pending"), "Y", "N")</f>
        <v>N</v>
      </c>
      <c r="I3231" s="10" t="str" cm="1">
        <f t="array" ref="I3231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1" s="6" t="str" cm="1">
        <f t="array" ref="J3231">IF(IFERROR(VLOOKUP(VALUE(Table13[[#This Row],[County FIPS]]), IFERROR(IF(VALUE([1]!New_Leases[#Data])=0, "Pending", VALUE([1]!New_Leases[#Data])), [1]!New_Leases[#Data]), 13, FALSE), "N")="Active", "Y", "N")</f>
        <v>N</v>
      </c>
      <c r="K3231" s="9" t="str" cm="1">
        <f t="array" ref="K3231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1" s="9" t="str" cm="1">
        <f t="array" ref="L3231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1" s="11" t="str" cm="1">
        <f t="array" ref="M3231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1" s="9" t="str" cm="1">
        <f t="array" ref="N3231">IF(IFERROR(VLOOKUP(VALUE(Table13[[#This Row],[County FIPS]]), VALUE([1]!Assignments_of_Authorization[#Data]), 1, FALSE), "N")&lt;&gt;"N", "Y", "N")</f>
        <v>N</v>
      </c>
      <c r="O3231" s="9" t="str" cm="1">
        <f t="array" ref="O3231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1" s="9" t="str" cm="1">
        <f t="array" ref="P3231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1" s="9" t="str" cm="1">
        <f t="array" ref="Q3231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2" spans="2:17" x14ac:dyDescent="0.25">
      <c r="B3232" s="8" t="s">
        <v>5277</v>
      </c>
      <c r="C3232" t="s">
        <v>1951</v>
      </c>
      <c r="D3232" t="s">
        <v>2025</v>
      </c>
      <c r="E3232" t="s">
        <v>8</v>
      </c>
      <c r="F3232" s="4">
        <v>54414</v>
      </c>
      <c r="G3232" s="6" t="str" cm="1">
        <f t="array" ref="G3232">IFERROR(VLOOKUP(VALUE(Table13[[#This Row],[County FIPS]]), IFERROR(IF(VALUE([1]!New_Licenses[#Data])=0, "Pending", VALUE([1]!New_Licenses[#Data])), [1]!New_Licenses[#Data]), 8, FALSE), "N/A")</f>
        <v>N/A</v>
      </c>
      <c r="H3232" s="9" t="str">
        <f>IF(AND(Table13[[#This Row],[Call Sign]]&lt;&gt;"N/A", Table13[[#This Row],[Call Sign]]&lt;&gt;"Pending"), "Y", "N")</f>
        <v>N</v>
      </c>
      <c r="I3232" s="10" t="str" cm="1">
        <f t="array" ref="I3232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2" s="6" t="str" cm="1">
        <f t="array" ref="J3232">IF(IFERROR(VLOOKUP(VALUE(Table13[[#This Row],[County FIPS]]), IFERROR(IF(VALUE([1]!New_Leases[#Data])=0, "Pending", VALUE([1]!New_Leases[#Data])), [1]!New_Leases[#Data]), 13, FALSE), "N")="Active", "Y", "N")</f>
        <v>N</v>
      </c>
      <c r="K3232" s="9" t="str" cm="1">
        <f t="array" ref="K3232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2" s="9" t="str" cm="1">
        <f t="array" ref="L3232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2" s="11" t="str" cm="1">
        <f t="array" ref="M3232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2" s="9" t="str" cm="1">
        <f t="array" ref="N3232">IF(IFERROR(VLOOKUP(VALUE(Table13[[#This Row],[County FIPS]]), VALUE([1]!Assignments_of_Authorization[#Data]), 1, FALSE), "N")&lt;&gt;"N", "Y", "N")</f>
        <v>N</v>
      </c>
      <c r="O3232" s="9" t="str" cm="1">
        <f t="array" ref="O3232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2" s="9" t="str" cm="1">
        <f t="array" ref="P3232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2" s="9" t="str" cm="1">
        <f t="array" ref="Q3232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3" spans="2:17" x14ac:dyDescent="0.25">
      <c r="B3233" s="8" t="s">
        <v>5278</v>
      </c>
      <c r="C3233" t="s">
        <v>1951</v>
      </c>
      <c r="D3233" t="s">
        <v>2026</v>
      </c>
      <c r="E3233" t="s">
        <v>8</v>
      </c>
      <c r="F3233" s="4">
        <v>8249</v>
      </c>
      <c r="G3233" s="6" t="str" cm="1">
        <f t="array" ref="G3233">IFERROR(VLOOKUP(VALUE(Table13[[#This Row],[County FIPS]]), IFERROR(IF(VALUE([1]!New_Licenses[#Data])=0, "Pending", VALUE([1]!New_Licenses[#Data])), [1]!New_Licenses[#Data]), 8, FALSE), "N/A")</f>
        <v>N/A</v>
      </c>
      <c r="H3233" s="9" t="str">
        <f>IF(AND(Table13[[#This Row],[Call Sign]]&lt;&gt;"N/A", Table13[[#This Row],[Call Sign]]&lt;&gt;"Pending"), "Y", "N")</f>
        <v>N</v>
      </c>
      <c r="I3233" s="10" t="str" cm="1">
        <f t="array" ref="I3233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3" s="6" t="str" cm="1">
        <f t="array" ref="J3233">IF(IFERROR(VLOOKUP(VALUE(Table13[[#This Row],[County FIPS]]), IFERROR(IF(VALUE([1]!New_Leases[#Data])=0, "Pending", VALUE([1]!New_Leases[#Data])), [1]!New_Leases[#Data]), 13, FALSE), "N")="Active", "Y", "N")</f>
        <v>N</v>
      </c>
      <c r="K3233" s="9" t="str" cm="1">
        <f t="array" ref="K3233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3" s="9" t="str" cm="1">
        <f t="array" ref="L3233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3" s="11" t="str" cm="1">
        <f t="array" ref="M3233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3" s="9" t="str" cm="1">
        <f t="array" ref="N3233">IF(IFERROR(VLOOKUP(VALUE(Table13[[#This Row],[County FIPS]]), VALUE([1]!Assignments_of_Authorization[#Data]), 1, FALSE), "N")&lt;&gt;"N", "Y", "N")</f>
        <v>N</v>
      </c>
      <c r="O3233" s="9" t="str" cm="1">
        <f t="array" ref="O3233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3" s="9" t="str" cm="1">
        <f t="array" ref="P3233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3" s="9" t="str" cm="1">
        <f t="array" ref="Q3233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4" spans="2:17" x14ac:dyDescent="0.25">
      <c r="B3234" s="8" t="s">
        <v>5279</v>
      </c>
      <c r="C3234" t="s">
        <v>1951</v>
      </c>
      <c r="D3234" t="s">
        <v>2027</v>
      </c>
      <c r="E3234" t="s">
        <v>8</v>
      </c>
      <c r="F3234" s="4">
        <v>22093</v>
      </c>
      <c r="G3234" s="6" t="str" cm="1">
        <f t="array" ref="G3234">IFERROR(VLOOKUP(VALUE(Table13[[#This Row],[County FIPS]]), IFERROR(IF(VALUE([1]!New_Licenses[#Data])=0, "Pending", VALUE([1]!New_Licenses[#Data])), [1]!New_Licenses[#Data]), 8, FALSE), "N/A")</f>
        <v>N/A</v>
      </c>
      <c r="H3234" s="9" t="str">
        <f>IF(AND(Table13[[#This Row],[Call Sign]]&lt;&gt;"N/A", Table13[[#This Row],[Call Sign]]&lt;&gt;"Pending"), "Y", "N")</f>
        <v>N</v>
      </c>
      <c r="I3234" s="10" t="str" cm="1">
        <f t="array" ref="I3234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4" s="6" t="str" cm="1">
        <f t="array" ref="J3234">IF(IFERROR(VLOOKUP(VALUE(Table13[[#This Row],[County FIPS]]), IFERROR(IF(VALUE([1]!New_Leases[#Data])=0, "Pending", VALUE([1]!New_Leases[#Data])), [1]!New_Leases[#Data]), 13, FALSE), "N")="Active", "Y", "N")</f>
        <v>N</v>
      </c>
      <c r="K3234" s="9" t="str" cm="1">
        <f t="array" ref="K3234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4" s="9" t="str" cm="1">
        <f t="array" ref="L3234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4" s="11" t="str" cm="1">
        <f t="array" ref="M3234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4" s="9" t="str" cm="1">
        <f t="array" ref="N3234">IF(IFERROR(VLOOKUP(VALUE(Table13[[#This Row],[County FIPS]]), VALUE([1]!Assignments_of_Authorization[#Data]), 1, FALSE), "N")&lt;&gt;"N", "Y", "N")</f>
        <v>N</v>
      </c>
      <c r="O3234" s="9" t="str" cm="1">
        <f t="array" ref="O3234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4" s="9" t="str" cm="1">
        <f t="array" ref="P3234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4" s="9" t="str" cm="1">
        <f t="array" ref="Q3234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5" spans="2:17" x14ac:dyDescent="0.25">
      <c r="B3235" s="8" t="s">
        <v>5280</v>
      </c>
      <c r="C3235" t="s">
        <v>1951</v>
      </c>
      <c r="D3235" t="s">
        <v>2028</v>
      </c>
      <c r="E3235" t="s">
        <v>8</v>
      </c>
      <c r="F3235" s="4">
        <v>30426</v>
      </c>
      <c r="G3235" s="6" t="str" cm="1">
        <f t="array" ref="G3235">IFERROR(VLOOKUP(VALUE(Table13[[#This Row],[County FIPS]]), IFERROR(IF(VALUE([1]!New_Licenses[#Data])=0, "Pending", VALUE([1]!New_Licenses[#Data])), [1]!New_Licenses[#Data]), 8, FALSE), "N/A")</f>
        <v>N/A</v>
      </c>
      <c r="H3235" s="9" t="str">
        <f>IF(AND(Table13[[#This Row],[Call Sign]]&lt;&gt;"N/A", Table13[[#This Row],[Call Sign]]&lt;&gt;"Pending"), "Y", "N")</f>
        <v>N</v>
      </c>
      <c r="I3235" s="10" t="str" cm="1">
        <f t="array" ref="I3235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5" s="6" t="str" cm="1">
        <f t="array" ref="J3235">IF(IFERROR(VLOOKUP(VALUE(Table13[[#This Row],[County FIPS]]), IFERROR(IF(VALUE([1]!New_Leases[#Data])=0, "Pending", VALUE([1]!New_Leases[#Data])), [1]!New_Leases[#Data]), 13, FALSE), "N")="Active", "Y", "N")</f>
        <v>N</v>
      </c>
      <c r="K3235" s="9" t="str" cm="1">
        <f t="array" ref="K3235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5" s="9" t="str" cm="1">
        <f t="array" ref="L3235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5" s="11" t="str" cm="1">
        <f t="array" ref="M3235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5" s="9" t="str" cm="1">
        <f t="array" ref="N3235">IF(IFERROR(VLOOKUP(VALUE(Table13[[#This Row],[County FIPS]]), VALUE([1]!Assignments_of_Authorization[#Data]), 1, FALSE), "N")&lt;&gt;"N", "Y", "N")</f>
        <v>N</v>
      </c>
      <c r="O3235" s="9" t="str" cm="1">
        <f t="array" ref="O3235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5" s="9" t="str" cm="1">
        <f t="array" ref="P3235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5" s="9" t="str" cm="1">
        <f t="array" ref="Q3235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6" spans="2:17" x14ac:dyDescent="0.25">
      <c r="B3236" s="8" t="s">
        <v>5281</v>
      </c>
      <c r="C3236" t="s">
        <v>1951</v>
      </c>
      <c r="D3236" t="s">
        <v>2029</v>
      </c>
      <c r="E3236" t="s">
        <v>8</v>
      </c>
      <c r="F3236" s="4">
        <v>34172</v>
      </c>
      <c r="G3236" s="6" t="str" cm="1">
        <f t="array" ref="G3236">IFERROR(VLOOKUP(VALUE(Table13[[#This Row],[County FIPS]]), IFERROR(IF(VALUE([1]!New_Licenses[#Data])=0, "Pending", VALUE([1]!New_Licenses[#Data])), [1]!New_Licenses[#Data]), 8, FALSE), "N/A")</f>
        <v>N/A</v>
      </c>
      <c r="H3236" s="9" t="str">
        <f>IF(AND(Table13[[#This Row],[Call Sign]]&lt;&gt;"N/A", Table13[[#This Row],[Call Sign]]&lt;&gt;"Pending"), "Y", "N")</f>
        <v>N</v>
      </c>
      <c r="I3236" s="10" t="str" cm="1">
        <f t="array" ref="I3236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6" s="6" t="str" cm="1">
        <f t="array" ref="J3236">IF(IFERROR(VLOOKUP(VALUE(Table13[[#This Row],[County FIPS]]), IFERROR(IF(VALUE([1]!New_Leases[#Data])=0, "Pending", VALUE([1]!New_Leases[#Data])), [1]!New_Leases[#Data]), 13, FALSE), "N")="Active", "Y", "N")</f>
        <v>N</v>
      </c>
      <c r="K3236" s="9" t="str" cm="1">
        <f t="array" ref="K3236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6" s="9" t="str" cm="1">
        <f t="array" ref="L3236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6" s="11" t="str" cm="1">
        <f t="array" ref="M3236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6" s="9" t="str" cm="1">
        <f t="array" ref="N3236">IF(IFERROR(VLOOKUP(VALUE(Table13[[#This Row],[County FIPS]]), VALUE([1]!Assignments_of_Authorization[#Data]), 1, FALSE), "N")&lt;&gt;"N", "Y", "N")</f>
        <v>N</v>
      </c>
      <c r="O3236" s="9" t="str" cm="1">
        <f t="array" ref="O3236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6" s="9" t="str" cm="1">
        <f t="array" ref="P3236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6" s="9" t="str" cm="1">
        <f t="array" ref="Q3236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7" spans="2:17" x14ac:dyDescent="0.25">
      <c r="B3237" s="8" t="s">
        <v>5282</v>
      </c>
      <c r="C3237" t="s">
        <v>2030</v>
      </c>
      <c r="D3237" t="s">
        <v>2031</v>
      </c>
      <c r="E3237" t="s">
        <v>8</v>
      </c>
      <c r="F3237" s="4">
        <v>50601</v>
      </c>
      <c r="G3237" s="6" t="str" cm="1">
        <f t="array" ref="G3237">IFERROR(VLOOKUP(VALUE(Table13[[#This Row],[County FIPS]]), IFERROR(IF(VALUE([1]!New_Licenses[#Data])=0, "Pending", VALUE([1]!New_Licenses[#Data])), [1]!New_Licenses[#Data]), 8, FALSE), "N/A")</f>
        <v>N/A</v>
      </c>
      <c r="H3237" s="9" t="str">
        <f>IF(AND(Table13[[#This Row],[Call Sign]]&lt;&gt;"N/A", Table13[[#This Row],[Call Sign]]&lt;&gt;"Pending"), "Y", "N")</f>
        <v>N</v>
      </c>
      <c r="I3237" s="10" t="str" cm="1">
        <f t="array" ref="I3237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7" s="6" t="str" cm="1">
        <f t="array" ref="J3237">IF(IFERROR(VLOOKUP(VALUE(Table13[[#This Row],[County FIPS]]), IFERROR(IF(VALUE([1]!New_Leases[#Data])=0, "Pending", VALUE([1]!New_Leases[#Data])), [1]!New_Leases[#Data]), 13, FALSE), "N")="Active", "Y", "N")</f>
        <v>N</v>
      </c>
      <c r="K3237" s="9" t="str" cm="1">
        <f t="array" ref="K3237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7" s="9" t="str" cm="1">
        <f t="array" ref="L3237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7" s="11" t="str" cm="1">
        <f t="array" ref="M3237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7" s="9" t="str" cm="1">
        <f t="array" ref="N3237">IF(IFERROR(VLOOKUP(VALUE(Table13[[#This Row],[County FIPS]]), VALUE([1]!Assignments_of_Authorization[#Data]), 1, FALSE), "N")&lt;&gt;"N", "Y", "N")</f>
        <v>N</v>
      </c>
      <c r="O3237" s="9" t="str" cm="1">
        <f t="array" ref="O3237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7" s="9" t="str" cm="1">
        <f t="array" ref="P3237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7" s="9" t="str" cm="1">
        <f t="array" ref="Q3237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8" spans="2:17" x14ac:dyDescent="0.25">
      <c r="B3238" s="8" t="s">
        <v>5283</v>
      </c>
      <c r="C3238" t="s">
        <v>2030</v>
      </c>
      <c r="D3238" t="s">
        <v>2032</v>
      </c>
      <c r="E3238" t="s">
        <v>8</v>
      </c>
      <c r="F3238" s="4">
        <v>4170</v>
      </c>
      <c r="G3238" s="6" t="str" cm="1">
        <f t="array" ref="G3238">IFERROR(VLOOKUP(VALUE(Table13[[#This Row],[County FIPS]]), IFERROR(IF(VALUE([1]!New_Licenses[#Data])=0, "Pending", VALUE([1]!New_Licenses[#Data])), [1]!New_Licenses[#Data]), 8, FALSE), "N/A")</f>
        <v>N/A</v>
      </c>
      <c r="H3238" s="9" t="str">
        <f>IF(AND(Table13[[#This Row],[Call Sign]]&lt;&gt;"N/A", Table13[[#This Row],[Call Sign]]&lt;&gt;"Pending"), "Y", "N")</f>
        <v>N</v>
      </c>
      <c r="I3238" s="10" t="str" cm="1">
        <f t="array" ref="I3238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8" s="6" t="str" cm="1">
        <f t="array" ref="J3238">IF(IFERROR(VLOOKUP(VALUE(Table13[[#This Row],[County FIPS]]), IFERROR(IF(VALUE([1]!New_Leases[#Data])=0, "Pending", VALUE([1]!New_Leases[#Data])), [1]!New_Leases[#Data]), 13, FALSE), "N")="Active", "Y", "N")</f>
        <v>N</v>
      </c>
      <c r="K3238" s="9" t="str" cm="1">
        <f t="array" ref="K3238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8" s="9" t="str" cm="1">
        <f t="array" ref="L3238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8" s="11" t="str" cm="1">
        <f t="array" ref="M3238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8" s="9" t="str" cm="1">
        <f t="array" ref="N3238">IF(IFERROR(VLOOKUP(VALUE(Table13[[#This Row],[County FIPS]]), VALUE([1]!Assignments_of_Authorization[#Data]), 1, FALSE), "N")&lt;&gt;"N", "Y", "N")</f>
        <v>N</v>
      </c>
      <c r="O3238" s="9" t="str" cm="1">
        <f t="array" ref="O3238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8" s="9" t="str" cm="1">
        <f t="array" ref="P3238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8" s="9" t="str" cm="1">
        <f t="array" ref="Q3238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39" spans="2:17" x14ac:dyDescent="0.25">
      <c r="B3239" s="8" t="s">
        <v>5284</v>
      </c>
      <c r="C3239" t="s">
        <v>2030</v>
      </c>
      <c r="D3239" t="s">
        <v>2033</v>
      </c>
      <c r="E3239" t="s">
        <v>8</v>
      </c>
      <c r="F3239" s="4">
        <v>51634</v>
      </c>
      <c r="G3239" s="6" t="str" cm="1">
        <f t="array" ref="G3239">IFERROR(VLOOKUP(VALUE(Table13[[#This Row],[County FIPS]]), IFERROR(IF(VALUE([1]!New_Licenses[#Data])=0, "Pending", VALUE([1]!New_Licenses[#Data])), [1]!New_Licenses[#Data]), 8, FALSE), "N/A")</f>
        <v>N/A</v>
      </c>
      <c r="H3239" s="9" t="str">
        <f>IF(AND(Table13[[#This Row],[Call Sign]]&lt;&gt;"N/A", Table13[[#This Row],[Call Sign]]&lt;&gt;"Pending"), "Y", "N")</f>
        <v>N</v>
      </c>
      <c r="I3239" s="10" t="str" cm="1">
        <f t="array" ref="I3239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39" s="6" t="str" cm="1">
        <f t="array" ref="J3239">IF(IFERROR(VLOOKUP(VALUE(Table13[[#This Row],[County FIPS]]), IFERROR(IF(VALUE([1]!New_Leases[#Data])=0, "Pending", VALUE([1]!New_Leases[#Data])), [1]!New_Leases[#Data]), 13, FALSE), "N")="Active", "Y", "N")</f>
        <v>N</v>
      </c>
      <c r="K3239" s="9" t="str" cm="1">
        <f t="array" ref="K3239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39" s="9" t="str" cm="1">
        <f t="array" ref="L3239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39" s="11" t="str" cm="1">
        <f t="array" ref="M3239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39" s="9" t="str" cm="1">
        <f t="array" ref="N3239">IF(IFERROR(VLOOKUP(VALUE(Table13[[#This Row],[County FIPS]]), VALUE([1]!Assignments_of_Authorization[#Data]), 1, FALSE), "N")&lt;&gt;"N", "Y", "N")</f>
        <v>N</v>
      </c>
      <c r="O3239" s="9" t="str" cm="1">
        <f t="array" ref="O3239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39" s="9" t="str" cm="1">
        <f t="array" ref="P3239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39" s="9" t="str" cm="1">
        <f t="array" ref="Q3239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  <row r="3240" spans="2:17" ht="15.75" thickBot="1" x14ac:dyDescent="0.3">
      <c r="B3240" s="8" t="s">
        <v>5285</v>
      </c>
      <c r="C3240" t="s">
        <v>2034</v>
      </c>
      <c r="D3240" t="s">
        <v>2035</v>
      </c>
      <c r="E3240" t="e">
        <v>#VALUE!</v>
      </c>
      <c r="F3240" s="4" t="s">
        <v>103</v>
      </c>
      <c r="G3240" s="7" t="str" cm="1">
        <f t="array" ref="G3240">IFERROR(VLOOKUP(VALUE(Table13[[#This Row],[County FIPS]]), IFERROR(IF(VALUE([1]!New_Licenses[#Data])=0, "Pending", VALUE([1]!New_Licenses[#Data])), [1]!New_Licenses[#Data]), 8, FALSE), "N/A")</f>
        <v>N/A</v>
      </c>
      <c r="H3240" s="12" t="str">
        <f>IF(AND(Table13[[#This Row],[Call Sign]]&lt;&gt;"N/A", Table13[[#This Row],[Call Sign]]&lt;&gt;"Pending"), "Y", "N")</f>
        <v>N</v>
      </c>
      <c r="I3240" s="13" t="str" cm="1">
        <f t="array" ref="I3240">IF(Table13[[#This Row],[Call Sign]]="Pending", "TBD", IFERROR(VLOOKUP(VALUE(Table13[[#This Row],[County FIPS]]), IFERROR(IF(VALUE([1]!New_Licenses[#Data])=0, "Pending", VALUE([1]!New_Licenses[#Data])), [1]!New_Licenses[#Data]), 5, FALSE), "N/A"))</f>
        <v>N/A</v>
      </c>
      <c r="J3240" s="7" t="str" cm="1">
        <f t="array" ref="J3240">IF(IFERROR(VLOOKUP(VALUE(Table13[[#This Row],[County FIPS]]), IFERROR(IF(VALUE([1]!New_Leases[#Data])=0, "Pending", VALUE([1]!New_Leases[#Data])), [1]!New_Leases[#Data]), 13, FALSE), "N")="Active", "Y", "N")</f>
        <v>N</v>
      </c>
      <c r="K3240" s="12" t="str" cm="1">
        <f t="array" ref="K3240">IF(Table13[[#This Row],[Leased?]]="Y", IFERROR(VLOOKUP(VALUE(Table13[[#This Row],[County FIPS]]), IFERROR(IF(VALUE([1]!New_Leases[#Data])=0, "Pending", VALUE([1]!New_Leases[#Data])), [1]!New_Leases[#Data]), 8, FALSE), "N/A"), "N/A")</f>
        <v>N/A</v>
      </c>
      <c r="L3240" s="12" t="str" cm="1">
        <f t="array" ref="L3240">IF(Table13[[#This Row],[Leased?]]="Y", IFERROR(VLOOKUP(VALUE(Table13[[#This Row],[County FIPS]]), IFERROR(IF(VALUE([1]!New_Leases[#Data])=0, "Pending", VALUE([1]!New_Leases[#Data])), [1]!New_Leases[#Data]), 9, FALSE), "N/A"), "N/A")</f>
        <v>N/A</v>
      </c>
      <c r="M3240" s="14" t="str" cm="1">
        <f t="array" ref="M3240">IF(Table13[[#This Row],[Leased?]]="Y", IFERROR(VLOOKUP(VALUE(Table13[[#This Row],[County FIPS]]), IFERROR(IF(VALUE([1]!New_Leases[#Data])=0, "Pending", VALUE([1]!New_Leases[#Data])), [1]!New_Leases[#Data]), 11, FALSE), "N/A"), "N/A")</f>
        <v>N/A</v>
      </c>
      <c r="N3240" s="9" t="str" cm="1">
        <f t="array" ref="N3240">IF(IFERROR(VLOOKUP(VALUE(Table13[[#This Row],[County FIPS]]), VALUE([1]!Assignments_of_Authorization[#Data]), 1, FALSE), "N")&lt;&gt;"N", "Y", "N")</f>
        <v>N</v>
      </c>
      <c r="O3240" s="9" t="str" cm="1">
        <f t="array" ref="O3240">IFERROR(VLOOKUP(VALUE(Table13[[#This Row],[County FIPS]]), IFERROR(IF(VALUE([1]!Assignments_of_Authorization[#Data])=0, "Pending", VALUE([1]!Assignments_of_Authorization[#Data])), [1]!Assignments_of_Authorization[#Data]), 8, FALSE), "N/A")</f>
        <v>N/A</v>
      </c>
      <c r="P3240" s="9" t="str" cm="1">
        <f t="array" ref="P3240">IFERROR(VLOOKUP(VALUE(Table13[[#This Row],[County FIPS]]), IFERROR(IF(VALUE([1]!Assignments_of_Authorization[#Data])=0, "Pending", VALUE([1]!Assignments_of_Authorization[#Data])), [1]!Assignments_of_Authorization[#Data]), 9, FALSE), "N/A")</f>
        <v>N/A</v>
      </c>
      <c r="Q3240" s="9" t="str" cm="1">
        <f t="array" ref="Q3240">IFERROR(VLOOKUP(VALUE(Table13[[#This Row],[County FIPS]]), IFERROR(IF(VALUE([1]!Assignments_of_Authorization[#Data])=0, "Pending", VALUE([1]!Assignments_of_Authorization[#Data])), [1]!Assignments_of_Authorization[#Data]), 11, FALSE), "N/A")</f>
        <v>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McManus</dc:creator>
  <cp:lastModifiedBy>Aidan McManus</cp:lastModifiedBy>
  <dcterms:created xsi:type="dcterms:W3CDTF">2022-07-02T23:53:13Z</dcterms:created>
  <dcterms:modified xsi:type="dcterms:W3CDTF">2022-07-05T15:35:31Z</dcterms:modified>
</cp:coreProperties>
</file>