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6C1A8F03-E97A-420D-AD43-678358B26AD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BOM KiCad" sheetId="3" r:id="rId1"/>
    <sheet name="Old" sheetId="1" r:id="rId2"/>
  </sheets>
  <definedNames>
    <definedName name="DaneZewnętrzne_1" localSheetId="0" hidden="1">'BOM KiCad'!$A$1:$J$101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10" i="3" l="1"/>
  <c r="B110" i="3"/>
  <c r="I16" i="1" l="1"/>
  <c r="I17" i="1"/>
  <c r="I18" i="1"/>
  <c r="I15" i="1" l="1"/>
  <c r="I14" i="1" l="1"/>
  <c r="I13" i="1"/>
  <c r="I12" i="1"/>
  <c r="I11" i="1"/>
  <c r="I10" i="1"/>
  <c r="I9" i="1" l="1"/>
  <c r="I8" i="1"/>
  <c r="I7" i="1"/>
  <c r="I6" i="1"/>
  <c r="I5" i="1"/>
  <c r="I4" i="1"/>
  <c r="I3" i="1" l="1"/>
  <c r="I2" i="1"/>
  <c r="I25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4C7E9-DDB0-4538-B173-B2620377B01C}" keepAlive="1" name="Zapytanie — GrupedBOMRaw" description="Połączenie z zapytaniem „GrupedBOMRaw” w skoroszycie." type="5" refreshedVersion="6" background="1" saveData="1">
    <dbPr connection="Provider=Microsoft.Mashup.OleDb.1;Data Source=$Workbook$;Location=GrupedBOMRaw;Extended Properties=&quot;&quot;" command="SELECT * FROM [GrupedBOMRaw]"/>
  </connection>
</connections>
</file>

<file path=xl/sharedStrings.xml><?xml version="1.0" encoding="utf-8"?>
<sst xmlns="http://schemas.openxmlformats.org/spreadsheetml/2006/main" count="922" uniqueCount="453">
  <si>
    <t>Producent</t>
  </si>
  <si>
    <t>Model</t>
  </si>
  <si>
    <t>Opis</t>
  </si>
  <si>
    <t>Ilość</t>
  </si>
  <si>
    <t>Cena jednostkowa</t>
  </si>
  <si>
    <t>Cena całkowita</t>
  </si>
  <si>
    <t>Link</t>
  </si>
  <si>
    <t>Oznaczenie</t>
  </si>
  <si>
    <t>Ferryt: koralik; Imp.@ 100MHz: 60Ω; Montaż: SMD; 3A; Obud: 0805</t>
  </si>
  <si>
    <t>BLM21PG600SN1D</t>
  </si>
  <si>
    <t>MURATA</t>
  </si>
  <si>
    <t>FB?-FB?</t>
  </si>
  <si>
    <t>https://www.tme.eu/pl/details/blm21pg600sn1d/ferryty-koraliki/murata/</t>
  </si>
  <si>
    <t>Obudowa</t>
  </si>
  <si>
    <t>Montaż</t>
  </si>
  <si>
    <t>SMT</t>
  </si>
  <si>
    <t>DO213AA</t>
  </si>
  <si>
    <t>DIOTEC SEMICONDUCTOR</t>
  </si>
  <si>
    <t>D?-D?</t>
  </si>
  <si>
    <t>SK25</t>
  </si>
  <si>
    <t>Dioda: prostownicza Schottky; SMD; 50V; 2A; SMB</t>
  </si>
  <si>
    <t>https://www.tme.eu/pl/details/sk25-dio/diody-schottky-smd/diotec-semiconductor/sk25/</t>
  </si>
  <si>
    <t>D?</t>
  </si>
  <si>
    <t>SK35SMA</t>
  </si>
  <si>
    <t>SMA</t>
  </si>
  <si>
    <t>Dioda: prostownicza Schottky; SMD; 50V; 3A; SMA</t>
  </si>
  <si>
    <t>https://www.tme.eu/pl/details/sk35sma-dio/diody-schottky-smd/diotec-semiconductor/sk35sma/</t>
  </si>
  <si>
    <t>U?</t>
  </si>
  <si>
    <t>ALLEGRO</t>
  </si>
  <si>
    <t>A4403GEUTR-T</t>
  </si>
  <si>
    <t>QFN16</t>
  </si>
  <si>
    <t>PMIC; przetwornica DC/DC; Upracy: 9÷46V; Uwyj: 46V; QFN16; buck</t>
  </si>
  <si>
    <t>https://www.tme.eu/pl/details/a4403geutr-t/regulatory-napiecia-uklady-dc-dc/allegro-microsystems/</t>
  </si>
  <si>
    <t>DJNR6045-6R3-S</t>
  </si>
  <si>
    <t>L?</t>
  </si>
  <si>
    <t>FERROCORE</t>
  </si>
  <si>
    <t>Dławik: drutowy; SMD; 6,3uH; Ipracy: 3A; 36mΩ; 6x6x4,5mm; ±20%</t>
  </si>
  <si>
    <t>https://www.tme.eu/pl/details/djnr6045-6r3-s/dlawiki-smd-mocy/ferrocore/</t>
  </si>
  <si>
    <t>TMC2209-LA-T</t>
  </si>
  <si>
    <t>TRINAMIC</t>
  </si>
  <si>
    <t>QFN28</t>
  </si>
  <si>
    <t>Sterownik/kontroler silnika krokowego, 4.75V do 29V, 2A/1 wyjście, QFN-28</t>
  </si>
  <si>
    <t>https://pl.farnell.com/trinamic/tmc2209-la-t/motor-driver-stepper-qfn-28/dp/3131535?st=tmc2209</t>
  </si>
  <si>
    <t>Razem</t>
  </si>
  <si>
    <t>DJNR6045-150</t>
  </si>
  <si>
    <t>Dławik: drutowy; SMD; 15uH; Ipracy: 2,3A; 100,1mΩ; 6x5,9x4,5mm; ±20%</t>
  </si>
  <si>
    <t>https://www.tme.eu/pl/details/djnr6045-150/dlawiki-smd-mocy/ferrocore/</t>
  </si>
  <si>
    <t>MCP16301T-I/CHY</t>
  </si>
  <si>
    <t>MICROCHIP TECHNOLOGY</t>
  </si>
  <si>
    <t>SOT23-6</t>
  </si>
  <si>
    <t>PMIC; przetwornica DC/DC; Upracy: 4÷30V; Uwyj: 2÷15V; SOT23-6; buck</t>
  </si>
  <si>
    <t>https://www.tme.eu/pl/details/mcp16301t-i_chy/regulatory-napiecia-uklady-dc-dc/microchip-technology/</t>
  </si>
  <si>
    <t>SMD805</t>
  </si>
  <si>
    <t>1N4448WS-7-F</t>
  </si>
  <si>
    <t>SOD323</t>
  </si>
  <si>
    <t>https://www.tme.eu/pl/details/1n4448ws-7-f/diody-uniwersalne-smd/diodes-incorporated/</t>
  </si>
  <si>
    <t>Dioda: prostownicza; SMD; 75V; 0,25A; 4ns;</t>
  </si>
  <si>
    <t>DIODES INCORPORATED</t>
  </si>
  <si>
    <t>B140-13-F</t>
  </si>
  <si>
    <t>Dioda: prostownicza Schottky; SMD; 40V; 1A; SMA</t>
  </si>
  <si>
    <t>https://www.tme.eu/pl/details/b140-13-f/diody-schottky-smd/diodes-incorporated/</t>
  </si>
  <si>
    <t>YJS9435A</t>
  </si>
  <si>
    <t>YANGJIE TECHNOLOGY</t>
  </si>
  <si>
    <t>SOP-8</t>
  </si>
  <si>
    <t>Q?</t>
  </si>
  <si>
    <t>Tranzystor: P-MOSFET; TRENCH POWER LV; unipolarny; -30V; -4,1A</t>
  </si>
  <si>
    <t>https://www.tme.eu/pl/details/yjs9435a-yan/tranzystory-z-kanalem-p-smd/yangjie-technology/yjs9435a/</t>
  </si>
  <si>
    <t>MMSZ5240B-7-F</t>
  </si>
  <si>
    <t>SOD123</t>
  </si>
  <si>
    <t>Dioda: Zenera; 0,37/0,5W; 10V; SMD; rolka,taśma; SOD123</t>
  </si>
  <si>
    <t>https://www.tme.eu/pl/details/mmsz5240b-7-f/diody-zenera-smd/diodes-incorporated/</t>
  </si>
  <si>
    <t>P4SMA30CA</t>
  </si>
  <si>
    <t>Dioda: transil; 400W; 30V; 9,6A; dwukierunkowa; ±5%</t>
  </si>
  <si>
    <t>https://www.tme.eu/pl/details/p4sma30ca-yan/diody-transil-smd-dwukierunkowe/yangjie-technology/p4sma30ca/</t>
  </si>
  <si>
    <t>74HC2G32DC.125</t>
  </si>
  <si>
    <t>NEXPERIA</t>
  </si>
  <si>
    <t>IC: cyfrowy; OR; Kanały: 2; IN: 4; CMOS; SMD; VSSOP8; Seria: HC; 2÷6VDC</t>
  </si>
  <si>
    <t>VSSOP8</t>
  </si>
  <si>
    <t>https://www.tme.eu/pl/details/74hc2g32dc.125/bramki-inwertery/nexperia/</t>
  </si>
  <si>
    <t>BC817</t>
  </si>
  <si>
    <t>S13-24V-2C</t>
  </si>
  <si>
    <t>USBUF02W6</t>
  </si>
  <si>
    <t>SOT323-6L</t>
  </si>
  <si>
    <t>Filtr: cyfrowy; line terminator; EMI,dolnoprzepustowy; SOT323-6L</t>
  </si>
  <si>
    <t>STM</t>
  </si>
  <si>
    <t>https://www.tme.eu/pl/details/usbuf02w6/filtry-uklady-scalone/stmicroelectronics/</t>
  </si>
  <si>
    <t>Reference</t>
  </si>
  <si>
    <t xml:space="preserve"> Quantity</t>
  </si>
  <si>
    <t xml:space="preserve"> Value</t>
  </si>
  <si>
    <t xml:space="preserve"> Footprint</t>
  </si>
  <si>
    <t xml:space="preserve"> Link</t>
  </si>
  <si>
    <t xml:space="preserve"> Model</t>
  </si>
  <si>
    <t xml:space="preserve"> Opis</t>
  </si>
  <si>
    <t xml:space="preserve"> Producent</t>
  </si>
  <si>
    <t xml:space="preserve"> Typ</t>
  </si>
  <si>
    <t xml:space="preserve">C1 C15 </t>
  </si>
  <si>
    <t>330uF</t>
  </si>
  <si>
    <t>Capacitor_THT:CP_Radial_D10.0mm_P5.00mm</t>
  </si>
  <si>
    <t/>
  </si>
  <si>
    <t>ED1H331MNN1025</t>
  </si>
  <si>
    <t>Elite</t>
  </si>
  <si>
    <t>THT</t>
  </si>
  <si>
    <t xml:space="preserve">C14 C11 C12 C13 C28 C25 C26 C27 </t>
  </si>
  <si>
    <t>470pF</t>
  </si>
  <si>
    <t>Capacitor_SMD:C_0805_2012Metric</t>
  </si>
  <si>
    <t>https://www.tme.eu/pl/details/c0805c471j1gac/kondensatory-mlcc-smd-0805/kemet/c0805c471j1gactu/</t>
  </si>
  <si>
    <t>C0805C471J1GAC</t>
  </si>
  <si>
    <t>KEMET</t>
  </si>
  <si>
    <t>SMD</t>
  </si>
  <si>
    <t xml:space="preserve">C2 C16 </t>
  </si>
  <si>
    <t>10uF</t>
  </si>
  <si>
    <t>Capacitor_SMD:C_1210_3225Metric</t>
  </si>
  <si>
    <t>CL32B106KBJNNNE</t>
  </si>
  <si>
    <t>SAMSUNG</t>
  </si>
  <si>
    <t xml:space="preserve">C3 C17 </t>
  </si>
  <si>
    <t>1uF</t>
  </si>
  <si>
    <t>CL21B105KBFNNNE</t>
  </si>
  <si>
    <t xml:space="preserve">C30 C29 </t>
  </si>
  <si>
    <t>20pF</t>
  </si>
  <si>
    <t>Capacitor_SMD:C_0603_1608Metric</t>
  </si>
  <si>
    <t>https://www.tme.eu/pl/details/c0603c200j5gac/kondensatory-mlcc-smd-0603/kemet/c0603c200j5gactu/</t>
  </si>
  <si>
    <t>C0603C200J5GAC</t>
  </si>
  <si>
    <t xml:space="preserve">C36 </t>
  </si>
  <si>
    <t xml:space="preserve">C47 C45 C46 C43 C44 C53 C60 C61 C62 C66 C67 C64 C65 </t>
  </si>
  <si>
    <t>1nF</t>
  </si>
  <si>
    <t>https://www.tme.eu/pl/details/cl10b102kb8nnnc/kondensatory-mlcc-smd-0603/samsung/</t>
  </si>
  <si>
    <t>CL10B102KB8NNNC</t>
  </si>
  <si>
    <t>Kondensator: ceramiczny; MLCC; 1nF; 50V; X7R; Â±10%; SMD; 0603</t>
  </si>
  <si>
    <t xml:space="preserve">C49 C50 </t>
  </si>
  <si>
    <t>2.2uF</t>
  </si>
  <si>
    <t>Capacitor_SMD:C_1206_3216Metric</t>
  </si>
  <si>
    <t>https://www.tme.eu/pl/details/cl31b225kbhnnne/kondensatory-mlcc-smd-1206/samsung/</t>
  </si>
  <si>
    <t>CL31B225KBHNNNE</t>
  </si>
  <si>
    <t xml:space="preserve">C5 C6 C8 C10 C4 C19 C20 C22 C24 C18 C31 C37 C38 C39 C40 C41 C42 C35 C34 C48 C54 C63 C68 </t>
  </si>
  <si>
    <t>0.1uF</t>
  </si>
  <si>
    <t xml:space="preserve">CL10B104KB8NNNC </t>
  </si>
  <si>
    <t xml:space="preserve">C51 </t>
  </si>
  <si>
    <t>47nF</t>
  </si>
  <si>
    <t xml:space="preserve">C55 C57 C56 C58 </t>
  </si>
  <si>
    <t>CL31B106KAHNNNE</t>
  </si>
  <si>
    <t xml:space="preserve">C59 </t>
  </si>
  <si>
    <t>10nF</t>
  </si>
  <si>
    <t xml:space="preserve">C7 C21 C52 </t>
  </si>
  <si>
    <t>22nF</t>
  </si>
  <si>
    <t>https://www.tme.eu/pl/details/cc0603krx7r9223/kondensatory-mlcc-smd-0603/yageo/cc0603krx7r9bb223/</t>
  </si>
  <si>
    <t>CC0603KRX7R9223</t>
  </si>
  <si>
    <t>YAGEO</t>
  </si>
  <si>
    <t xml:space="preserve">C9 C23 C33 C32 </t>
  </si>
  <si>
    <t>https://www.tme.eu/pl/details/cl10a225kp8nnnc/kondensatory-mlcc-smd-0603/samsung/</t>
  </si>
  <si>
    <t>CL10A225KP8NNNC</t>
  </si>
  <si>
    <t xml:space="preserve">D17 D23 D19 D21 </t>
  </si>
  <si>
    <t>OF-SMD2012G-1</t>
  </si>
  <si>
    <t>Diode_SMD:D_0805_2012Metric</t>
  </si>
  <si>
    <t>https://www.tme.eu/pl/details/of-smd2012g-1/diody-led-smd-kolorowe/optoflash/</t>
  </si>
  <si>
    <t>LED; SMD; 0805; zielony; 600Ă·800mcd; 2x1,25x0,68mm; 120Â°; 2,8Ă·3,4V</t>
  </si>
  <si>
    <t>OPTOFLASH</t>
  </si>
  <si>
    <t xml:space="preserve">D18 D26 D27 D28 D29 D30 D31 </t>
  </si>
  <si>
    <t>Diode_SMD:D_SOD-323</t>
  </si>
  <si>
    <t xml:space="preserve">D20 </t>
  </si>
  <si>
    <t>Diode_SMD:D_SMA</t>
  </si>
  <si>
    <t>Dioda: transil; 400W; 30V; 9,6A; dwukierunkowa; Â±5%</t>
  </si>
  <si>
    <t xml:space="preserve">D22 </t>
  </si>
  <si>
    <t>Diode_SMD:D_SOD-123</t>
  </si>
  <si>
    <t>Dioda: Zenera; 0,37/0,5W; 10V; SMD; rolka,taĹ›ma; SOD123</t>
  </si>
  <si>
    <t xml:space="preserve">D24 </t>
  </si>
  <si>
    <t xml:space="preserve">D25 </t>
  </si>
  <si>
    <t xml:space="preserve">D7 D5 D3 D1 D2 D4 D6 D8 D15 D13 D11 D9 D10 D12 D14 D16 </t>
  </si>
  <si>
    <t>Diode_SMD:D_SMB</t>
  </si>
  <si>
    <t xml:space="preserve">F2 F1 F8 </t>
  </si>
  <si>
    <t>SR050</t>
  </si>
  <si>
    <t>Fuse:Fuse_0805_2012Metric</t>
  </si>
  <si>
    <t>https://www.tme.eu/pl/details/sr050-06/bezpieczniki-polimerowe-smd/ece/</t>
  </si>
  <si>
    <t xml:space="preserve">SR050-06 </t>
  </si>
  <si>
    <t>Bezpiecznik: polimerowy PTC; 500mA; Obud: 0805</t>
  </si>
  <si>
    <t>ECE</t>
  </si>
  <si>
    <t xml:space="preserve">F3 </t>
  </si>
  <si>
    <t>0ZCF0185FF2C</t>
  </si>
  <si>
    <t>Fuse:Fuse_2920_7451Metric</t>
  </si>
  <si>
    <t>https://www.tme.eu/pl/details/0zcf0185ff2c/bezpieczniki-polimerowe-smd/bel-fuse/</t>
  </si>
  <si>
    <t>Bezpiecznik: polimerowy PTC; 1,85A; Imax: 100A; Obud: 2920; 0ZCF</t>
  </si>
  <si>
    <t>BEL FUSE</t>
  </si>
  <si>
    <t xml:space="preserve">F4 F5 F6 </t>
  </si>
  <si>
    <t xml:space="preserve">SN010-60 </t>
  </si>
  <si>
    <t>Fuse:Fuse_1206_3216Metric</t>
  </si>
  <si>
    <t>https://www.tme.eu/pl/details/sn010-60/bezpieczniki-polimerowe-smd/ece/</t>
  </si>
  <si>
    <t>SN010-60</t>
  </si>
  <si>
    <t>Bezpiecznik: polimerowy PTC; 100mA; Obud: 1206</t>
  </si>
  <si>
    <t xml:space="preserve">F7 F9 </t>
  </si>
  <si>
    <t>SR010</t>
  </si>
  <si>
    <t>https://www.tme.eu/pl/details/sr010-15/bezpieczniki-polimerowe-smd/ece/</t>
  </si>
  <si>
    <t>SR010-15</t>
  </si>
  <si>
    <t>Bezpiecznik: polimerowy PTC; 100mA; Obud: 0805</t>
  </si>
  <si>
    <t xml:space="preserve">FB1 FB2 FB3 FB4 FB5 FB6 FB7 FB8 </t>
  </si>
  <si>
    <t>60Ohm@100MHz</t>
  </si>
  <si>
    <t>Inductor_SMD:L_0805_2012Metric</t>
  </si>
  <si>
    <t>Ferryt: koralik; Imp.@ 100MHz: 60Î©; MontaĹĽ: SMD; 3A; Obud: 0805</t>
  </si>
  <si>
    <t xml:space="preserve">FB10 FB9 </t>
  </si>
  <si>
    <t>1000@100MHz</t>
  </si>
  <si>
    <t>https://www.tme.eu/pl/details/blm21ag102sn1d/ferryty-koraliki/murata/</t>
  </si>
  <si>
    <t>BLM21AG102SN1D</t>
  </si>
  <si>
    <t>Ferryt: koralik; Imp.@ 100MHz: 1000Î©; MontaĹĽ: SMD; 0,5A; Obud: 0805</t>
  </si>
  <si>
    <t xml:space="preserve">FID1 FID2 FID3 FID4 </t>
  </si>
  <si>
    <t>Fiducial</t>
  </si>
  <si>
    <t>Fiducial:Fiducial_1mm_Mask2mm</t>
  </si>
  <si>
    <t xml:space="preserve">H1 H2 H3 H4 H5 H6 </t>
  </si>
  <si>
    <t>MH</t>
  </si>
  <si>
    <t>MountingHole:MountingHole_3.5mm_Pad_Via</t>
  </si>
  <si>
    <t xml:space="preserve">J1 </t>
  </si>
  <si>
    <t>Motor Y</t>
  </si>
  <si>
    <t>Connector_JST:JST_XH_B4B-XH-AM_1x04_P2.50mm_Vertical</t>
  </si>
  <si>
    <t>https://www.tme.eu/pl/details/b4b-xh-a/zlacza-sygnalowe-raster-2-50mm/jst/</t>
  </si>
  <si>
    <t>B4B-XH-A</t>
  </si>
  <si>
    <t>Gniazdo; przewĂłd-pĹ‚ytka; mÄ™skie; XH; 2,5mm; PIN: 4; THT; 250V; 3A</t>
  </si>
  <si>
    <t>JST</t>
  </si>
  <si>
    <t xml:space="preserve">J10 </t>
  </si>
  <si>
    <t>CA58SUB-B</t>
  </si>
  <si>
    <t>footprints:THT_FPC_r1.0mm_11pin_vertical</t>
  </si>
  <si>
    <t xml:space="preserve">J11 </t>
  </si>
  <si>
    <t>PC6 EPSON MAINBOARD</t>
  </si>
  <si>
    <t xml:space="preserve">J12 </t>
  </si>
  <si>
    <t>WASTE INK</t>
  </si>
  <si>
    <t>Connector_JST:JST_PH_B2B-PH-K_1x02_P2.00mm_Vertical</t>
  </si>
  <si>
    <t>https://www.tme.eu/pl/details/b2b-ph-k-s/zlacza-sygnalowe-raster-2-00mm/jst/</t>
  </si>
  <si>
    <t>B2B-PH-K-S</t>
  </si>
  <si>
    <t>Gniazdo; przewĂłd-pĹ‚ytka; mÄ™skie; PH; 2mm; PIN: 2; THT; 100V; 2A</t>
  </si>
  <si>
    <t xml:space="preserve">J13 </t>
  </si>
  <si>
    <t>LED 1</t>
  </si>
  <si>
    <t>Connector_JST:JST_PH_B3B-PH-K_1x03_P2.00mm_Vertical</t>
  </si>
  <si>
    <t>https://www.tme.eu/pl/details/b3b-ph-k-s/zlacza-sygnalowe-raster-2-00mm/jst/</t>
  </si>
  <si>
    <t>B3B-PH-K-S</t>
  </si>
  <si>
    <t>Gniazdo; przewĂłd-pĹ‚ytka; mÄ™skie; PH; 2mm; PIN: 3; THT; 100V; 2A</t>
  </si>
  <si>
    <t xml:space="preserve">J14 </t>
  </si>
  <si>
    <t>LED 2</t>
  </si>
  <si>
    <t xml:space="preserve">J15 </t>
  </si>
  <si>
    <t>Y AXIS</t>
  </si>
  <si>
    <t xml:space="preserve">J16 </t>
  </si>
  <si>
    <t>Z AXIS</t>
  </si>
  <si>
    <t xml:space="preserve">J17 </t>
  </si>
  <si>
    <t>Power Input</t>
  </si>
  <si>
    <t>Connector_JST:JST_XH_B2B-XH-AM_1x02_P2.50mm_Vertical</t>
  </si>
  <si>
    <t>https://www.tme.eu/pl/details/b2b-xh-a/zlacza-sygnalowe-raster-2-50mm/jst/</t>
  </si>
  <si>
    <t>B2B-XH-A</t>
  </si>
  <si>
    <t>Gniazdo; przewĂłd-pĹ‚ytka; mÄ™skie; XH; 2,5mm; PIN: 2; THT; 250V; 3A</t>
  </si>
  <si>
    <t xml:space="preserve">J18 </t>
  </si>
  <si>
    <t>TABLE SENSOR</t>
  </si>
  <si>
    <t xml:space="preserve">J19 </t>
  </si>
  <si>
    <t>PHOTO SENSOR EMITER</t>
  </si>
  <si>
    <t xml:space="preserve">J2 </t>
  </si>
  <si>
    <t>Motor Z</t>
  </si>
  <si>
    <t xml:space="preserve">J20 </t>
  </si>
  <si>
    <t>PHOTO SENSOR RECEIVER</t>
  </si>
  <si>
    <t xml:space="preserve">J21 </t>
  </si>
  <si>
    <t>EMERGENCY</t>
  </si>
  <si>
    <t xml:space="preserve">J22 </t>
  </si>
  <si>
    <t>EPSON POWER IN</t>
  </si>
  <si>
    <t xml:space="preserve">J23 </t>
  </si>
  <si>
    <t>EPSON BOARD POWER</t>
  </si>
  <si>
    <t xml:space="preserve">J24 </t>
  </si>
  <si>
    <t>Display</t>
  </si>
  <si>
    <t>Connector_JST:JST_PH_B10B-PH-K_1x10_P2.00mm_Vertical</t>
  </si>
  <si>
    <t>https://pl.farnell.com/jst-japan-solderless-terminals/b10b-ph-k-s-lf-sn/header-tht-vertical-2mm-10way/dp/9491880?ost=B10B-PH-K-S&amp;ddkey=https%3Apl-PL%2FElement14_Poland%2Fsearch</t>
  </si>
  <si>
    <t>B10B-PH-K-S</t>
  </si>
  <si>
    <t>ZĹ‚Ä…cze przewĂłd-pĹ‚ytka, pionowe, 2 mm, 10 styki/-Ăłw, Header, Seria PH, Przewlekane, 1 rzÄ™dy/-Ăłw</t>
  </si>
  <si>
    <t xml:space="preserve">J25 </t>
  </si>
  <si>
    <t>SPI Interface</t>
  </si>
  <si>
    <t>Connector_JST:JST_PH_B5B-PH-K_1x05_P2.00mm_Vertical</t>
  </si>
  <si>
    <t>https://www.tme.eu/pl/details/b5b-ph-k-s/zlacza-sygnalowe-raster-2-00mm/jst/</t>
  </si>
  <si>
    <t>B5B-PH-K-S</t>
  </si>
  <si>
    <t>Gniazdo; przewĂłd-pĹ‚ytka; mÄ™skie; PH; 2mm; PIN: 5; THT; 100V; 2A</t>
  </si>
  <si>
    <t xml:space="preserve">J26 </t>
  </si>
  <si>
    <t>I2C Interface</t>
  </si>
  <si>
    <t>Connector_JST:JST_PH_B4B-PH-K_1x04_P2.00mm_Vertical</t>
  </si>
  <si>
    <t>https://www.tme.eu/pl/details/b4b-ph-k-s/zlacza-sygnalowe-raster-2-00mm/jst/</t>
  </si>
  <si>
    <t>B4B-PH-K-S</t>
  </si>
  <si>
    <t>Gniazdo; przewĂłd-pĹ‚ytka; mÄ™skie; PH; 2mm; PIN: 4; THT; 100V; 2A</t>
  </si>
  <si>
    <t xml:space="preserve">J27 </t>
  </si>
  <si>
    <t>LED3</t>
  </si>
  <si>
    <t xml:space="preserve">J28 </t>
  </si>
  <si>
    <t>LED4</t>
  </si>
  <si>
    <t xml:space="preserve">J29 </t>
  </si>
  <si>
    <t>Key 3</t>
  </si>
  <si>
    <t xml:space="preserve">J3 </t>
  </si>
  <si>
    <t>USB_B</t>
  </si>
  <si>
    <t>Connector_USB:USB_B_OST_USB-B1HSxx_Horizontal</t>
  </si>
  <si>
    <t>https://www.tme.eu/pl/details/2411-02/zlacza-usb-i-ieee1394/lumberg/2411-02/</t>
  </si>
  <si>
    <t>2411 02</t>
  </si>
  <si>
    <t>Gniazdo; USB B; na PCB; THT; PIN: 4; kÄ…towe 90Â°; V: USB 2.0; biaĹ‚y</t>
  </si>
  <si>
    <t>LUMBERG</t>
  </si>
  <si>
    <t xml:space="preserve">J30 </t>
  </si>
  <si>
    <t>Key 4</t>
  </si>
  <si>
    <t xml:space="preserve">J31 </t>
  </si>
  <si>
    <t>Key 1</t>
  </si>
  <si>
    <t xml:space="preserve">J32 </t>
  </si>
  <si>
    <t>Key 2</t>
  </si>
  <si>
    <t xml:space="preserve">J4 </t>
  </si>
  <si>
    <t>SWD</t>
  </si>
  <si>
    <t>Connector_IDC:IDC-Header_2x03_P2.54mm_Vertical</t>
  </si>
  <si>
    <t>https://www.tme.eu/pl/details/t821-1-06-s1/zlacza-idc/amphenol/t821106a1s100ceu/</t>
  </si>
  <si>
    <t>T821106A1S100CEU</t>
  </si>
  <si>
    <t>Gniazdo; IDC; mÄ™skie; PIN: 6; proste; THT; zĹ‚ocony; 2,54mm; UkĹ‚ad: 2x3</t>
  </si>
  <si>
    <t>AMPHENOL</t>
  </si>
  <si>
    <t xml:space="preserve">J5 </t>
  </si>
  <si>
    <t>DEBUG</t>
  </si>
  <si>
    <t xml:space="preserve">J6 </t>
  </si>
  <si>
    <t>LIMIT Z UP</t>
  </si>
  <si>
    <t xml:space="preserve">J7 </t>
  </si>
  <si>
    <t>LIMIT Z DOWN</t>
  </si>
  <si>
    <t xml:space="preserve">J8 </t>
  </si>
  <si>
    <t>LIMIT Y BACK</t>
  </si>
  <si>
    <t xml:space="preserve">J9 </t>
  </si>
  <si>
    <t>LIMIT Y FRONT</t>
  </si>
  <si>
    <t xml:space="preserve">K1 </t>
  </si>
  <si>
    <t>footprints:Relay_DPDT_Omron_G5V-2</t>
  </si>
  <si>
    <t>https://www.tme.eu/pl/details/s13-24v-2c/przekazniki-elektromagn-miniaturowe/shori-electric/</t>
  </si>
  <si>
    <t>PrzekaĹşnik: elektromagnetyczny; DPDT; Ucewki : 24VDC; 0,5A/125VAC</t>
  </si>
  <si>
    <t>SHORI ELECTRIC</t>
  </si>
  <si>
    <t xml:space="preserve">L1 </t>
  </si>
  <si>
    <t>footprints:L_6.2x6.2_H4.5</t>
  </si>
  <si>
    <t>DĹ‚awik: drutowy; SMD; 15uH; Ipracy: 2,3A; 100,1mÎ©; 6x5,9x4,5mm; Â±20%</t>
  </si>
  <si>
    <t xml:space="preserve">L2 </t>
  </si>
  <si>
    <t>DJNR6045-6R8</t>
  </si>
  <si>
    <t>https://www.tme.eu/pl/details/djnr6045-6r8/dlawiki-smd-mocy/ferrocore/</t>
  </si>
  <si>
    <t>DĹ‚awik: drutowy; SMD; 6,8uH; Ipracy: 3,5A; 49,4mÎ©; 6x5,9x4,5mm; Â±20%</t>
  </si>
  <si>
    <t xml:space="preserve">Q1 Q2 Q3 Q5 Q6 Q7 Q8 Q9 </t>
  </si>
  <si>
    <t>Package_TO_SOT_SMD:SOT-23</t>
  </si>
  <si>
    <t>https://www.tme.eu/pl/details/bc817.215/tranzystory-npn-smd/nexperia/</t>
  </si>
  <si>
    <t>BC817.215</t>
  </si>
  <si>
    <t>Tranzystor: NPN; bipolarny; 45V; 0,5A; 250mW; SOT23</t>
  </si>
  <si>
    <t xml:space="preserve">Q4 </t>
  </si>
  <si>
    <t>Package_SO:SOP-8_3.9x4.9mm_P1.27mm</t>
  </si>
  <si>
    <t xml:space="preserve">R1 </t>
  </si>
  <si>
    <t>0Î©</t>
  </si>
  <si>
    <t>Resistor_SMD:R_0805_2012Metric</t>
  </si>
  <si>
    <t xml:space="preserve">R12 </t>
  </si>
  <si>
    <t>47RÎ©</t>
  </si>
  <si>
    <t>Resistor_SMD:R_0603_1608Metric</t>
  </si>
  <si>
    <t xml:space="preserve">R14 R13 R10 R11 R34 R46 R49 R53 R50 R54 </t>
  </si>
  <si>
    <t>10kÎ©</t>
  </si>
  <si>
    <t>https://www.tme.eu/pl/details/smd0603-10k-1%25/rezystory-smd-0603/royal-ohm/0603saf1002t5e/</t>
  </si>
  <si>
    <t>0603SAF1002T5E</t>
  </si>
  <si>
    <t>Rezystor: thick film; SMD; 0603; 10kÎ©; 0,1W; Â±1%; -55Ă·155Â°C</t>
  </si>
  <si>
    <t>ROYAL OHM</t>
  </si>
  <si>
    <t xml:space="preserve">R15 R26 R27 </t>
  </si>
  <si>
    <t xml:space="preserve">R16 R17 R38 R62 R63 </t>
  </si>
  <si>
    <t>330Î©</t>
  </si>
  <si>
    <t xml:space="preserve">R2 R6 R32 R24 R25 R22 R23 R36 R29 R30 R40 R57 R70 R71 R68 R69 </t>
  </si>
  <si>
    <t>1kÎ©</t>
  </si>
  <si>
    <t>https://www.tme.eu/pl/details/smd0603-1k-1%25/rezystory-smd-0603/royal-ohm/0603saf1001t5e/</t>
  </si>
  <si>
    <t>0603SAF1001T5E</t>
  </si>
  <si>
    <t>Rezystor: thick film; SMD; 0603; 1kÎ©; 0,1W; Â±1%; -55Ă·155Â°C</t>
  </si>
  <si>
    <t xml:space="preserve">R28 </t>
  </si>
  <si>
    <t>NI</t>
  </si>
  <si>
    <t xml:space="preserve">R3 R7 R41 R39 R59 R58 </t>
  </si>
  <si>
    <t>100kÎ©</t>
  </si>
  <si>
    <t xml:space="preserve">R33 R31 R20 R21 R18 R19 R35 R66 R67 R64 R65 R60 R61 </t>
  </si>
  <si>
    <t>4.7kÎ©</t>
  </si>
  <si>
    <t>https://www.tme.eu/pl/details/smd0603-4k7-1%25/rezystory-smd-0603/royal-ohm/0603saf4701t5e/</t>
  </si>
  <si>
    <t>SMD0603-4K7-1%</t>
  </si>
  <si>
    <t>Rezystor: thick film; SMD; 0603; 4,7kÎ©; 0,1W; Â±1%; -55Ă·155Â°C</t>
  </si>
  <si>
    <t xml:space="preserve">R37 </t>
  </si>
  <si>
    <t xml:space="preserve">R4 R5 R8 R9 </t>
  </si>
  <si>
    <t>100mÎ©</t>
  </si>
  <si>
    <t>Resistor_SMD:R_2010_5025Metric</t>
  </si>
  <si>
    <t>https://www.tme.eu/pl/details/cs2010-0r1-1%25-hp/rezystory-smd-2010/viking/cs10ftftr100/</t>
  </si>
  <si>
    <t>CS10FTFTR100</t>
  </si>
  <si>
    <t>Rezystor: thick film; pomiarowy; SMD; 2010; 100mÎ©; 1W; Â±1%</t>
  </si>
  <si>
    <t>VIKING</t>
  </si>
  <si>
    <t xml:space="preserve">R42 </t>
  </si>
  <si>
    <t>47Î©</t>
  </si>
  <si>
    <t xml:space="preserve">R44 R43 </t>
  </si>
  <si>
    <t>Resistor_SMD:R_1206_3216Metric</t>
  </si>
  <si>
    <t>https://www.tme.eu/pl/details/smd1206-r10-lo/rezystory-smd-1206/te-connectivity/6-1622825-5/</t>
  </si>
  <si>
    <t>6-1622825-5</t>
  </si>
  <si>
    <t>Rezystor: metal glaze; SMD; 1206; 100mÎ©; 0,25W; Â±5%; 200ppm/Â°C</t>
  </si>
  <si>
    <t>TE Connectivity</t>
  </si>
  <si>
    <t xml:space="preserve">R45 </t>
  </si>
  <si>
    <t>31.2kÎ©</t>
  </si>
  <si>
    <t>https://pl.farnell.com/multicomp/mcwr06x3162ftl/res-31k6-1-0-1w-thick-film/dp/2447337RL</t>
  </si>
  <si>
    <t>MCWR06X3162FTL</t>
  </si>
  <si>
    <t>Rezystor SMD, grubowarstwowy, 0603 [jedn. metryczne: 1608], 31.6 kohm, Seria MCWR, 75 V</t>
  </si>
  <si>
    <t>MULTICOMP PRO</t>
  </si>
  <si>
    <t xml:space="preserve">R47 </t>
  </si>
  <si>
    <t>3.92kÎ©</t>
  </si>
  <si>
    <t>https://www.tme.eu/pl/details/smd0603-3.92k-1%25/rezystory-smd-0603/royal-ohm/0603saf3921t5e/</t>
  </si>
  <si>
    <t>0603SAF3921T5E</t>
  </si>
  <si>
    <t>Rezystor: thick film; SMD; 0603; 3,92kÎ©; 0,1W; Â±1%; -55Ă·155Â°C</t>
  </si>
  <si>
    <t xml:space="preserve">R48 </t>
  </si>
  <si>
    <t>750Î©</t>
  </si>
  <si>
    <t xml:space="preserve">R51 R52 R56 </t>
  </si>
  <si>
    <t>33kÎ©</t>
  </si>
  <si>
    <t xml:space="preserve">R55 </t>
  </si>
  <si>
    <t xml:space="preserve">R73 R72 </t>
  </si>
  <si>
    <t>2.2kÎ©</t>
  </si>
  <si>
    <t xml:space="preserve">RN1 RN2 RN3 RN4 </t>
  </si>
  <si>
    <t>Resistor_SMD:R_Array_Convex_4x0603</t>
  </si>
  <si>
    <t>https://www.tme.eu/pl/details/dr1206-330r-4_8/drabinki-rezystorowe-smd/royal-ohm/4d03wgj0331t/</t>
  </si>
  <si>
    <t>4D03WGJ0331T</t>
  </si>
  <si>
    <t>Drabinka rezystorowa: Y; 330Î©; SMD; 1206; Il.rezystorĂłw: 4; 63mW</t>
  </si>
  <si>
    <t xml:space="preserve">TP1 TP5 </t>
  </si>
  <si>
    <t>Z_OB2</t>
  </si>
  <si>
    <t>TestPoint:TestPoint_Pad_D1.5mm</t>
  </si>
  <si>
    <t xml:space="preserve">TP2 TP6 </t>
  </si>
  <si>
    <t>Z_OB1</t>
  </si>
  <si>
    <t xml:space="preserve">TP3 TP7 </t>
  </si>
  <si>
    <t>Z_OA2</t>
  </si>
  <si>
    <t xml:space="preserve">TP4 TP8 </t>
  </si>
  <si>
    <t>Z_OA1</t>
  </si>
  <si>
    <t xml:space="preserve">U1 U2 </t>
  </si>
  <si>
    <t>TMC2209-LA</t>
  </si>
  <si>
    <t>footprints:TMC2209-LA</t>
  </si>
  <si>
    <t>https://pl.farnell.com/trinamic/tmc2209-la-t/motor-driver-stepper-qfn-28/dp/3131535?st=TMC2209</t>
  </si>
  <si>
    <t>Sterownik/kontroler silnika krokowego, 4.75V do 29V, 2A/1 wyjĹ›cie, QFN-28</t>
  </si>
  <si>
    <t xml:space="preserve">U10 </t>
  </si>
  <si>
    <t>SHTC3</t>
  </si>
  <si>
    <t>footprints:DFN-4-1EP_2x2mm_P1mm_EP0.7x1.6mm</t>
  </si>
  <si>
    <t>https://www.tme.eu/pl/details/shtc3/czujniki-wilgotnosci/sensirion/3-000-047/</t>
  </si>
  <si>
    <t>Czujnik: temperatury i wilgotnoĹ›ci; Zakres: 0Ă·100% RH; -0,3Ă·4VDC</t>
  </si>
  <si>
    <t>SENSIRION</t>
  </si>
  <si>
    <t xml:space="preserve">U3 </t>
  </si>
  <si>
    <t>STM32F401VETx</t>
  </si>
  <si>
    <t>Package_QFP:LQFP-100_14x14mm_P0.5mm</t>
  </si>
  <si>
    <t>https://pl.farnell.com/stmicroelectronics/stm32f401vbt6/mcu-32bit-cortex-m4-84mhz-lqfp/dp/2393646?st=STM32F401VB</t>
  </si>
  <si>
    <t>STM32F401VBT6</t>
  </si>
  <si>
    <t>ARM MCU, linia Dynamic Efficiency, STM32 Family STM32F4 Series Microcontrollers, ARM Cortex-M4</t>
  </si>
  <si>
    <t xml:space="preserve">U4 </t>
  </si>
  <si>
    <t>footprints:SOT323-6L</t>
  </si>
  <si>
    <t xml:space="preserve">U5 U9 </t>
  </si>
  <si>
    <t>74HC245</t>
  </si>
  <si>
    <t>Package_SO:TSSOP-20_4.4x6.5mm_P0.65mm</t>
  </si>
  <si>
    <t>https://www.tme.eu/pl/details/74hc245pw.112/bufory-nadajniki-sterowniki/nexperia/</t>
  </si>
  <si>
    <t>74HC245PW.112</t>
  </si>
  <si>
    <t>IC: cyfrowy; bus transceiver; KanaĹ‚y: 8; SMD; TSSOP20; Seria: HC</t>
  </si>
  <si>
    <t xml:space="preserve">U6 </t>
  </si>
  <si>
    <t>A4403</t>
  </si>
  <si>
    <t>Package_DFN_QFN:QFN-16-1EP_4x4mm_P0.65mm_EP2.7x2.7mm</t>
  </si>
  <si>
    <t>PMIC; przetwornica DC/DC; Upracy: 9Ă·46V; Uwyj: 46V; QFN16; buck</t>
  </si>
  <si>
    <t xml:space="preserve">U7 </t>
  </si>
  <si>
    <t>MCP16301</t>
  </si>
  <si>
    <t>Package_TO_SOT_SMD:SOT-23-6</t>
  </si>
  <si>
    <t>PMIC; przetwornica DC/DC; Upracy: 4Ă·30V; Uwyj: 2Ă·15V; SOT23-6; buck</t>
  </si>
  <si>
    <t>MICROCHIP</t>
  </si>
  <si>
    <t xml:space="preserve">U8 </t>
  </si>
  <si>
    <t>74HC2G32</t>
  </si>
  <si>
    <t>Package_SO:VSSOP-8_2.3x2mm_P0.5mm</t>
  </si>
  <si>
    <t>IC: cyfrowy; OR; KanaĹ‚y: 2; IN: 4; CMOS; SMD; VSSOP8; Seria: HC; 2Ă·6VDC</t>
  </si>
  <si>
    <t xml:space="preserve">Y1 </t>
  </si>
  <si>
    <t>8MHz</t>
  </si>
  <si>
    <t>Crystal:Crystal_HC49-U_Vertical</t>
  </si>
  <si>
    <t>https://www.tme.eu/pl/details/8m-49s-sr/rezonatory-kwarcowe-tht/sr-passives/</t>
  </si>
  <si>
    <t>8M-49S-SR</t>
  </si>
  <si>
    <t>Rezonator: kwarcowy; 8MHz; Â±30ppm; 20pF; THT; HC49-S</t>
  </si>
  <si>
    <t>SR PASSIVES</t>
  </si>
  <si>
    <t xml:space="preserve"> Cena [netto]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</si>
</sst>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B11B7028-DB30-415E-A831-803C5D0BE1B1}" autoFormatId="16" applyNumberFormats="0" applyBorderFormats="0" applyFontFormats="0" applyPatternFormats="0" applyAlignmentFormats="0" applyWidthHeightFormats="0">
  <queryTableRefresh nextId="17">
    <queryTableFields count="10">
      <queryTableField id="1" name="Reference" tableColumnId="1"/>
      <queryTableField id="2" name=" Quantity" tableColumnId="2"/>
      <queryTableField id="3" name=" Value" tableColumnId="3"/>
      <queryTableField id="4" name=" Footprint" tableColumnId="4"/>
      <queryTableField id="6" name=" Cena" tableColumnId="6"/>
      <queryTableField id="7" name=" Link" tableColumnId="7"/>
      <queryTableField id="8" name=" Model" tableColumnId="8"/>
      <queryTableField id="9" name=" Opis" tableColumnId="9"/>
      <queryTableField id="10" name=" Producent" tableColumnId="10"/>
      <queryTableField id="11" name=" Typ" tableColumnId="11"/>
    </queryTableFields>
    <queryTableDeletedFields count="6">
      <deletedField name=" Moc"/>
      <deletedField name=" Tolerancja"/>
      <deletedField name=" Dielektryk"/>
      <deletedField name=" NapiÄ™cie"/>
      <deletedField name=" Induktancja"/>
      <deletedField name=" Datashee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609BE0-4F65-4DC8-9B1F-54B54A739328}" name="GrupedBOMRaw" displayName="GrupedBOMRaw" ref="A1:J101" tableType="queryTable" totalsRowShown="0">
  <autoFilter ref="A1:J101" xr:uid="{670AB779-CEF9-4392-9BDC-318FABEA95C3}"/>
  <sortState xmlns:xlrd2="http://schemas.microsoft.com/office/spreadsheetml/2017/richdata2" ref="A2:J100">
    <sortCondition descending="1" ref="G1:G100"/>
  </sortState>
  <tableColumns count="10">
    <tableColumn id="1" xr3:uid="{E0E67C0C-1CA8-4863-AEBE-75BC891A7CCD}" uniqueName="1" name="Reference" queryTableFieldId="1" dataDxfId="8"/>
    <tableColumn id="2" xr3:uid="{1BEE543E-0C91-4B30-AFBD-050DB80E828A}" uniqueName="2" name=" Quantity" queryTableFieldId="2"/>
    <tableColumn id="3" xr3:uid="{959D6FD5-BAAC-45AD-967C-C1D37639BFD6}" uniqueName="3" name=" Value" queryTableFieldId="3" dataDxfId="7"/>
    <tableColumn id="4" xr3:uid="{64924506-A023-4F98-8416-D2E08562D890}" uniqueName="4" name=" Footprint" queryTableFieldId="4" dataDxfId="6"/>
    <tableColumn id="6" xr3:uid="{735D29B0-C94A-4090-A5EA-8A51C4A5EDE9}" uniqueName="6" name=" Cena [netto]" queryTableFieldId="6" dataDxfId="0"/>
    <tableColumn id="7" xr3:uid="{AB231B41-8C86-409E-937C-86C379AE73CF}" uniqueName="7" name=" Link" queryTableFieldId="7" dataDxfId="5"/>
    <tableColumn id="8" xr3:uid="{65AE14B3-1723-4B6E-9AB0-72CC3E1476D5}" uniqueName="8" name=" Model" queryTableFieldId="8" dataDxfId="4"/>
    <tableColumn id="9" xr3:uid="{919A947E-7144-4875-A585-82AEC836FE44}" uniqueName="9" name=" Opis" queryTableFieldId="9" dataDxfId="3"/>
    <tableColumn id="10" xr3:uid="{BB61066D-2E07-4302-B298-8568D00615D2}" uniqueName="10" name=" Producent" queryTableFieldId="10" dataDxfId="2"/>
    <tableColumn id="11" xr3:uid="{48E8C11A-DCFA-4E83-8468-CE52D5B4BA2F}" uniqueName="11" name=" Typ" queryTableFieldId="1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AC22E-5966-4B67-875B-677E53D3A3A1}">
  <dimension ref="A1:J110"/>
  <sheetViews>
    <sheetView tabSelected="1" topLeftCell="A55" workbookViewId="0">
      <selection activeCell="D13" sqref="D13"/>
    </sheetView>
  </sheetViews>
  <sheetFormatPr defaultRowHeight="15" x14ac:dyDescent="0.25"/>
  <cols>
    <col min="1" max="1" width="9" customWidth="1"/>
    <col min="2" max="2" width="7.140625" customWidth="1"/>
    <col min="3" max="3" width="17.85546875" customWidth="1"/>
    <col min="4" max="4" width="47.7109375" customWidth="1"/>
    <col min="5" max="5" width="12.28515625" customWidth="1"/>
    <col min="6" max="6" width="26.5703125" customWidth="1"/>
    <col min="7" max="7" width="20.28515625" customWidth="1"/>
    <col min="8" max="8" width="34.42578125" customWidth="1"/>
    <col min="9" max="9" width="26" customWidth="1"/>
    <col min="10" max="10" width="11.28515625" customWidth="1"/>
    <col min="11" max="11" width="6.85546875" bestFit="1" customWidth="1"/>
  </cols>
  <sheetData>
    <row r="1" spans="1:10" x14ac:dyDescent="0.25">
      <c r="A1" t="s">
        <v>86</v>
      </c>
      <c r="B1" t="s">
        <v>87</v>
      </c>
      <c r="C1" t="s">
        <v>88</v>
      </c>
      <c r="D1" t="s">
        <v>89</v>
      </c>
      <c r="E1" t="s">
        <v>452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5">
      <c r="A2" s="1" t="s">
        <v>328</v>
      </c>
      <c r="B2">
        <v>1</v>
      </c>
      <c r="C2" s="1" t="s">
        <v>61</v>
      </c>
      <c r="D2" s="1" t="s">
        <v>329</v>
      </c>
      <c r="E2" s="2">
        <v>0.29736000000000001</v>
      </c>
      <c r="F2" s="1" t="s">
        <v>66</v>
      </c>
      <c r="G2" s="1" t="s">
        <v>61</v>
      </c>
      <c r="H2" s="1" t="s">
        <v>65</v>
      </c>
      <c r="I2" s="1" t="s">
        <v>62</v>
      </c>
      <c r="J2" s="1" t="s">
        <v>108</v>
      </c>
    </row>
    <row r="3" spans="1:10" x14ac:dyDescent="0.25">
      <c r="A3" s="1" t="s">
        <v>424</v>
      </c>
      <c r="B3">
        <v>1</v>
      </c>
      <c r="C3" s="1" t="s">
        <v>81</v>
      </c>
      <c r="D3" s="1" t="s">
        <v>425</v>
      </c>
      <c r="E3" s="2">
        <v>1.0587</v>
      </c>
      <c r="F3" s="1" t="s">
        <v>85</v>
      </c>
      <c r="G3" s="1" t="s">
        <v>81</v>
      </c>
      <c r="H3" s="1" t="s">
        <v>83</v>
      </c>
      <c r="I3" s="1" t="s">
        <v>84</v>
      </c>
      <c r="J3" s="1" t="s">
        <v>108</v>
      </c>
    </row>
    <row r="4" spans="1:10" x14ac:dyDescent="0.25">
      <c r="A4" s="1" t="s">
        <v>407</v>
      </c>
      <c r="B4">
        <v>2</v>
      </c>
      <c r="C4" s="1" t="s">
        <v>408</v>
      </c>
      <c r="D4" s="1" t="s">
        <v>409</v>
      </c>
      <c r="E4" s="2">
        <v>10.3</v>
      </c>
      <c r="F4" s="1" t="s">
        <v>410</v>
      </c>
      <c r="G4" s="1" t="s">
        <v>38</v>
      </c>
      <c r="H4" s="1" t="s">
        <v>411</v>
      </c>
      <c r="I4" s="1" t="s">
        <v>39</v>
      </c>
      <c r="J4" s="1" t="s">
        <v>108</v>
      </c>
    </row>
    <row r="5" spans="1:10" x14ac:dyDescent="0.25">
      <c r="A5" s="1" t="s">
        <v>294</v>
      </c>
      <c r="B5">
        <v>1</v>
      </c>
      <c r="C5" s="1" t="s">
        <v>295</v>
      </c>
      <c r="D5" s="1" t="s">
        <v>296</v>
      </c>
      <c r="E5" s="2">
        <v>1.5839000000000001</v>
      </c>
      <c r="F5" s="1" t="s">
        <v>297</v>
      </c>
      <c r="G5" s="1" t="s">
        <v>298</v>
      </c>
      <c r="H5" s="1" t="s">
        <v>299</v>
      </c>
      <c r="I5" s="1" t="s">
        <v>300</v>
      </c>
      <c r="J5" s="1" t="s">
        <v>101</v>
      </c>
    </row>
    <row r="6" spans="1:10" x14ac:dyDescent="0.25">
      <c r="A6" s="1" t="s">
        <v>418</v>
      </c>
      <c r="B6">
        <v>1</v>
      </c>
      <c r="C6" s="1" t="s">
        <v>419</v>
      </c>
      <c r="D6" s="1" t="s">
        <v>420</v>
      </c>
      <c r="E6" s="2">
        <v>22.53</v>
      </c>
      <c r="F6" s="1" t="s">
        <v>421</v>
      </c>
      <c r="G6" s="1" t="s">
        <v>422</v>
      </c>
      <c r="H6" s="1" t="s">
        <v>423</v>
      </c>
      <c r="I6" s="1" t="s">
        <v>84</v>
      </c>
      <c r="J6" s="1" t="s">
        <v>108</v>
      </c>
    </row>
    <row r="7" spans="1:10" x14ac:dyDescent="0.25">
      <c r="A7" s="1" t="s">
        <v>168</v>
      </c>
      <c r="B7">
        <v>3</v>
      </c>
      <c r="C7" s="1" t="s">
        <v>169</v>
      </c>
      <c r="D7" s="1" t="s">
        <v>170</v>
      </c>
      <c r="E7" s="2">
        <v>0.90600000000000003</v>
      </c>
      <c r="F7" s="1" t="s">
        <v>171</v>
      </c>
      <c r="G7" s="1" t="s">
        <v>172</v>
      </c>
      <c r="H7" s="1" t="s">
        <v>173</v>
      </c>
      <c r="I7" s="1" t="s">
        <v>174</v>
      </c>
      <c r="J7" s="1" t="s">
        <v>108</v>
      </c>
    </row>
    <row r="8" spans="1:10" x14ac:dyDescent="0.25">
      <c r="A8" s="1" t="s">
        <v>187</v>
      </c>
      <c r="B8">
        <v>2</v>
      </c>
      <c r="C8" s="1" t="s">
        <v>188</v>
      </c>
      <c r="D8" s="1" t="s">
        <v>170</v>
      </c>
      <c r="E8" s="2">
        <v>0.61519999999999997</v>
      </c>
      <c r="F8" s="1" t="s">
        <v>189</v>
      </c>
      <c r="G8" s="1" t="s">
        <v>190</v>
      </c>
      <c r="H8" s="1" t="s">
        <v>191</v>
      </c>
      <c r="I8" s="1" t="s">
        <v>174</v>
      </c>
      <c r="J8" s="1" t="s">
        <v>108</v>
      </c>
    </row>
    <row r="9" spans="1:10" x14ac:dyDescent="0.25">
      <c r="A9" s="1" t="s">
        <v>181</v>
      </c>
      <c r="B9">
        <v>3</v>
      </c>
      <c r="C9" s="1" t="s">
        <v>182</v>
      </c>
      <c r="D9" s="1" t="s">
        <v>183</v>
      </c>
      <c r="E9" s="2">
        <v>0.37630000000000002</v>
      </c>
      <c r="F9" s="1" t="s">
        <v>184</v>
      </c>
      <c r="G9" s="1" t="s">
        <v>185</v>
      </c>
      <c r="H9" s="1" t="s">
        <v>186</v>
      </c>
      <c r="I9" s="1" t="s">
        <v>174</v>
      </c>
      <c r="J9" s="1" t="s">
        <v>108</v>
      </c>
    </row>
    <row r="10" spans="1:10" x14ac:dyDescent="0.25">
      <c r="A10" s="1" t="s">
        <v>354</v>
      </c>
      <c r="B10">
        <v>13</v>
      </c>
      <c r="C10" s="1" t="s">
        <v>355</v>
      </c>
      <c r="D10" s="1" t="s">
        <v>335</v>
      </c>
      <c r="E10" s="2">
        <v>4.6510000000000003E-2</v>
      </c>
      <c r="F10" s="1" t="s">
        <v>356</v>
      </c>
      <c r="G10" s="1" t="s">
        <v>357</v>
      </c>
      <c r="H10" s="1" t="s">
        <v>358</v>
      </c>
      <c r="I10" s="1" t="s">
        <v>341</v>
      </c>
      <c r="J10" s="1" t="s">
        <v>108</v>
      </c>
    </row>
    <row r="11" spans="1:10" x14ac:dyDescent="0.25">
      <c r="A11" s="1" t="s">
        <v>165</v>
      </c>
      <c r="B11">
        <v>1</v>
      </c>
      <c r="C11" s="1" t="s">
        <v>23</v>
      </c>
      <c r="D11" s="1" t="s">
        <v>159</v>
      </c>
      <c r="E11" s="2">
        <v>0.34960000000000002</v>
      </c>
      <c r="F11" s="1" t="s">
        <v>26</v>
      </c>
      <c r="G11" s="1" t="s">
        <v>23</v>
      </c>
      <c r="H11" s="1" t="s">
        <v>25</v>
      </c>
      <c r="I11" s="1" t="s">
        <v>57</v>
      </c>
      <c r="J11" s="1" t="s">
        <v>108</v>
      </c>
    </row>
    <row r="12" spans="1:10" x14ac:dyDescent="0.25">
      <c r="A12" s="1" t="s">
        <v>166</v>
      </c>
      <c r="B12">
        <v>16</v>
      </c>
      <c r="C12" s="1" t="s">
        <v>19</v>
      </c>
      <c r="D12" s="1" t="s">
        <v>167</v>
      </c>
      <c r="E12" s="2">
        <v>0.2445</v>
      </c>
      <c r="F12" s="1" t="s">
        <v>21</v>
      </c>
      <c r="G12" s="1" t="s">
        <v>19</v>
      </c>
      <c r="H12" s="1" t="s">
        <v>20</v>
      </c>
      <c r="I12" s="1" t="s">
        <v>17</v>
      </c>
      <c r="J12" s="1" t="s">
        <v>108</v>
      </c>
    </row>
    <row r="13" spans="1:10" x14ac:dyDescent="0.25">
      <c r="A13" s="1" t="s">
        <v>412</v>
      </c>
      <c r="B13">
        <v>1</v>
      </c>
      <c r="C13" s="1" t="s">
        <v>413</v>
      </c>
      <c r="D13" s="1" t="s">
        <v>414</v>
      </c>
      <c r="E13" s="2">
        <v>7.2</v>
      </c>
      <c r="F13" s="1" t="s">
        <v>415</v>
      </c>
      <c r="G13" s="1" t="s">
        <v>413</v>
      </c>
      <c r="H13" s="1" t="s">
        <v>416</v>
      </c>
      <c r="I13" s="1" t="s">
        <v>417</v>
      </c>
      <c r="J13" s="1" t="s">
        <v>108</v>
      </c>
    </row>
    <row r="14" spans="1:10" x14ac:dyDescent="0.25">
      <c r="A14" s="1" t="s">
        <v>311</v>
      </c>
      <c r="B14">
        <v>1</v>
      </c>
      <c r="C14" s="1" t="s">
        <v>80</v>
      </c>
      <c r="D14" s="1" t="s">
        <v>312</v>
      </c>
      <c r="E14" s="2">
        <v>4.46</v>
      </c>
      <c r="F14" s="1" t="s">
        <v>313</v>
      </c>
      <c r="G14" s="1" t="s">
        <v>80</v>
      </c>
      <c r="H14" s="1" t="s">
        <v>314</v>
      </c>
      <c r="I14" s="1" t="s">
        <v>315</v>
      </c>
      <c r="J14" s="1" t="s">
        <v>101</v>
      </c>
    </row>
    <row r="15" spans="1:10" x14ac:dyDescent="0.25">
      <c r="A15" s="1" t="s">
        <v>158</v>
      </c>
      <c r="B15">
        <v>1</v>
      </c>
      <c r="C15" s="1" t="s">
        <v>71</v>
      </c>
      <c r="D15" s="1" t="s">
        <v>159</v>
      </c>
      <c r="E15" s="2">
        <v>0.60763</v>
      </c>
      <c r="F15" s="1" t="s">
        <v>73</v>
      </c>
      <c r="G15" s="1" t="s">
        <v>71</v>
      </c>
      <c r="H15" s="1" t="s">
        <v>160</v>
      </c>
      <c r="I15" s="1" t="s">
        <v>62</v>
      </c>
      <c r="J15" s="1" t="s">
        <v>108</v>
      </c>
    </row>
    <row r="16" spans="1:10" x14ac:dyDescent="0.25">
      <c r="A16" s="1" t="s">
        <v>150</v>
      </c>
      <c r="B16">
        <v>4</v>
      </c>
      <c r="C16" s="1" t="s">
        <v>151</v>
      </c>
      <c r="D16" s="1" t="s">
        <v>152</v>
      </c>
      <c r="E16" s="2">
        <v>0.34</v>
      </c>
      <c r="F16" s="1" t="s">
        <v>153</v>
      </c>
      <c r="G16" s="1" t="s">
        <v>151</v>
      </c>
      <c r="H16" s="1" t="s">
        <v>154</v>
      </c>
      <c r="I16" s="1" t="s">
        <v>155</v>
      </c>
      <c r="J16" s="1" t="s">
        <v>108</v>
      </c>
    </row>
    <row r="17" spans="1:10" x14ac:dyDescent="0.25">
      <c r="A17" s="1" t="s">
        <v>161</v>
      </c>
      <c r="B17">
        <v>1</v>
      </c>
      <c r="C17" s="1" t="s">
        <v>67</v>
      </c>
      <c r="D17" s="1" t="s">
        <v>162</v>
      </c>
      <c r="E17" s="2">
        <v>0.10646</v>
      </c>
      <c r="F17" s="1" t="s">
        <v>70</v>
      </c>
      <c r="G17" s="1" t="s">
        <v>67</v>
      </c>
      <c r="H17" s="1" t="s">
        <v>163</v>
      </c>
      <c r="I17" s="1" t="s">
        <v>57</v>
      </c>
      <c r="J17" s="1" t="s">
        <v>108</v>
      </c>
    </row>
    <row r="18" spans="1:10" x14ac:dyDescent="0.25">
      <c r="A18" s="1" t="s">
        <v>375</v>
      </c>
      <c r="B18">
        <v>1</v>
      </c>
      <c r="C18" s="1" t="s">
        <v>376</v>
      </c>
      <c r="D18" s="1" t="s">
        <v>335</v>
      </c>
      <c r="E18" s="2">
        <v>0.02</v>
      </c>
      <c r="F18" s="1" t="s">
        <v>377</v>
      </c>
      <c r="G18" s="1" t="s">
        <v>378</v>
      </c>
      <c r="H18" s="1" t="s">
        <v>379</v>
      </c>
      <c r="I18" s="1" t="s">
        <v>380</v>
      </c>
      <c r="J18" s="1" t="s">
        <v>108</v>
      </c>
    </row>
    <row r="19" spans="1:10" x14ac:dyDescent="0.25">
      <c r="A19" s="1" t="s">
        <v>436</v>
      </c>
      <c r="B19">
        <v>1</v>
      </c>
      <c r="C19" s="1" t="s">
        <v>437</v>
      </c>
      <c r="D19" s="1" t="s">
        <v>438</v>
      </c>
      <c r="E19" s="2">
        <v>3.82</v>
      </c>
      <c r="F19" s="1" t="s">
        <v>51</v>
      </c>
      <c r="G19" s="1" t="s">
        <v>47</v>
      </c>
      <c r="H19" s="1" t="s">
        <v>439</v>
      </c>
      <c r="I19" s="1" t="s">
        <v>440</v>
      </c>
      <c r="J19" s="1" t="s">
        <v>108</v>
      </c>
    </row>
    <row r="20" spans="1:10" x14ac:dyDescent="0.25">
      <c r="A20" s="1" t="s">
        <v>95</v>
      </c>
      <c r="B20">
        <v>2</v>
      </c>
      <c r="C20" s="1" t="s">
        <v>96</v>
      </c>
      <c r="D20" s="1" t="s">
        <v>97</v>
      </c>
      <c r="E20" s="2">
        <v>0.67469999999999997</v>
      </c>
      <c r="F20" s="1" t="s">
        <v>98</v>
      </c>
      <c r="G20" s="1" t="s">
        <v>99</v>
      </c>
      <c r="H20" s="1" t="s">
        <v>98</v>
      </c>
      <c r="I20" s="1" t="s">
        <v>100</v>
      </c>
      <c r="J20" s="1" t="s">
        <v>101</v>
      </c>
    </row>
    <row r="21" spans="1:10" x14ac:dyDescent="0.25">
      <c r="A21" s="1" t="s">
        <v>319</v>
      </c>
      <c r="B21">
        <v>1</v>
      </c>
      <c r="C21" s="1" t="s">
        <v>320</v>
      </c>
      <c r="D21" s="1" t="s">
        <v>317</v>
      </c>
      <c r="E21" s="2">
        <v>0.70179999999999998</v>
      </c>
      <c r="F21" s="1" t="s">
        <v>321</v>
      </c>
      <c r="G21" s="1" t="s">
        <v>320</v>
      </c>
      <c r="H21" s="1" t="s">
        <v>322</v>
      </c>
      <c r="I21" s="1" t="s">
        <v>35</v>
      </c>
      <c r="J21" s="1" t="s">
        <v>108</v>
      </c>
    </row>
    <row r="22" spans="1:10" x14ac:dyDescent="0.25">
      <c r="A22" s="1" t="s">
        <v>316</v>
      </c>
      <c r="B22">
        <v>1</v>
      </c>
      <c r="C22" s="1" t="s">
        <v>44</v>
      </c>
      <c r="D22" s="1" t="s">
        <v>317</v>
      </c>
      <c r="E22" s="2">
        <v>0.70179999999999998</v>
      </c>
      <c r="F22" s="1" t="s">
        <v>46</v>
      </c>
      <c r="G22" s="1" t="s">
        <v>44</v>
      </c>
      <c r="H22" s="1" t="s">
        <v>318</v>
      </c>
      <c r="I22" s="1" t="s">
        <v>35</v>
      </c>
      <c r="J22" s="1" t="s">
        <v>108</v>
      </c>
    </row>
    <row r="23" spans="1:10" x14ac:dyDescent="0.25">
      <c r="A23" s="1" t="s">
        <v>360</v>
      </c>
      <c r="B23">
        <v>4</v>
      </c>
      <c r="C23" s="1" t="s">
        <v>361</v>
      </c>
      <c r="D23" s="1" t="s">
        <v>362</v>
      </c>
      <c r="E23" s="2">
        <v>0.76246000000000003</v>
      </c>
      <c r="F23" s="1" t="s">
        <v>363</v>
      </c>
      <c r="G23" s="1" t="s">
        <v>364</v>
      </c>
      <c r="H23" s="1" t="s">
        <v>365</v>
      </c>
      <c r="I23" s="1" t="s">
        <v>366</v>
      </c>
      <c r="J23" s="1" t="s">
        <v>108</v>
      </c>
    </row>
    <row r="24" spans="1:10" x14ac:dyDescent="0.25">
      <c r="A24" s="1" t="s">
        <v>109</v>
      </c>
      <c r="B24">
        <v>2</v>
      </c>
      <c r="C24" s="1" t="s">
        <v>110</v>
      </c>
      <c r="D24" s="1" t="s">
        <v>111</v>
      </c>
      <c r="E24" s="2">
        <v>1.4524999999999999</v>
      </c>
      <c r="F24" s="1" t="s">
        <v>98</v>
      </c>
      <c r="G24" s="1" t="s">
        <v>112</v>
      </c>
      <c r="H24" s="1" t="s">
        <v>98</v>
      </c>
      <c r="I24" s="1" t="s">
        <v>113</v>
      </c>
      <c r="J24" s="1" t="s">
        <v>108</v>
      </c>
    </row>
    <row r="25" spans="1:10" x14ac:dyDescent="0.25">
      <c r="A25" s="1" t="s">
        <v>128</v>
      </c>
      <c r="B25">
        <v>2</v>
      </c>
      <c r="C25" s="1" t="s">
        <v>129</v>
      </c>
      <c r="D25" s="1" t="s">
        <v>130</v>
      </c>
      <c r="E25" s="2">
        <v>0.68179000000000001</v>
      </c>
      <c r="F25" s="1" t="s">
        <v>131</v>
      </c>
      <c r="G25" s="1" t="s">
        <v>132</v>
      </c>
      <c r="H25" s="1" t="s">
        <v>98</v>
      </c>
      <c r="I25" s="1" t="s">
        <v>113</v>
      </c>
      <c r="J25" s="1" t="s">
        <v>108</v>
      </c>
    </row>
    <row r="26" spans="1:10" x14ac:dyDescent="0.25">
      <c r="A26" s="1" t="s">
        <v>138</v>
      </c>
      <c r="B26">
        <v>4</v>
      </c>
      <c r="C26" s="1" t="s">
        <v>110</v>
      </c>
      <c r="D26" s="1" t="s">
        <v>130</v>
      </c>
      <c r="E26" s="2">
        <v>0.26551999999999998</v>
      </c>
      <c r="F26" s="1" t="s">
        <v>98</v>
      </c>
      <c r="G26" s="1" t="s">
        <v>139</v>
      </c>
      <c r="H26" s="1" t="s">
        <v>98</v>
      </c>
      <c r="I26" s="1" t="s">
        <v>113</v>
      </c>
      <c r="J26" s="1" t="s">
        <v>108</v>
      </c>
    </row>
    <row r="27" spans="1:10" x14ac:dyDescent="0.25">
      <c r="A27" s="1" t="s">
        <v>114</v>
      </c>
      <c r="B27">
        <v>2</v>
      </c>
      <c r="C27" s="1" t="s">
        <v>115</v>
      </c>
      <c r="D27" s="1" t="s">
        <v>104</v>
      </c>
      <c r="E27" s="2">
        <v>0.09</v>
      </c>
      <c r="F27" s="1" t="s">
        <v>98</v>
      </c>
      <c r="G27" s="1" t="s">
        <v>116</v>
      </c>
      <c r="H27" s="1" t="s">
        <v>98</v>
      </c>
      <c r="I27" s="1" t="s">
        <v>113</v>
      </c>
      <c r="J27" s="1" t="s">
        <v>108</v>
      </c>
    </row>
    <row r="28" spans="1:10" x14ac:dyDescent="0.25">
      <c r="A28" s="1" t="s">
        <v>122</v>
      </c>
      <c r="B28">
        <v>1</v>
      </c>
      <c r="C28" s="1" t="s">
        <v>115</v>
      </c>
      <c r="D28" s="1" t="s">
        <v>119</v>
      </c>
      <c r="E28" s="2">
        <v>0.09</v>
      </c>
      <c r="F28" s="1" t="s">
        <v>98</v>
      </c>
      <c r="G28" s="1" t="s">
        <v>116</v>
      </c>
      <c r="H28" s="1" t="s">
        <v>98</v>
      </c>
      <c r="I28" s="1" t="s">
        <v>113</v>
      </c>
      <c r="J28" s="1" t="s">
        <v>108</v>
      </c>
    </row>
    <row r="29" spans="1:10" x14ac:dyDescent="0.25">
      <c r="A29" s="1" t="s">
        <v>133</v>
      </c>
      <c r="B29">
        <v>23</v>
      </c>
      <c r="C29" s="1" t="s">
        <v>134</v>
      </c>
      <c r="D29" s="1" t="s">
        <v>119</v>
      </c>
      <c r="E29" s="2">
        <v>5.9819999999999998E-2</v>
      </c>
      <c r="F29" s="1" t="s">
        <v>98</v>
      </c>
      <c r="G29" s="1" t="s">
        <v>135</v>
      </c>
      <c r="H29" s="1" t="s">
        <v>98</v>
      </c>
      <c r="I29" s="1" t="s">
        <v>113</v>
      </c>
      <c r="J29" s="1" t="s">
        <v>108</v>
      </c>
    </row>
    <row r="30" spans="1:10" x14ac:dyDescent="0.25">
      <c r="A30" s="1" t="s">
        <v>123</v>
      </c>
      <c r="B30">
        <v>13</v>
      </c>
      <c r="C30" s="1" t="s">
        <v>124</v>
      </c>
      <c r="D30" s="1" t="s">
        <v>119</v>
      </c>
      <c r="E30" s="2">
        <v>5.5629999999999999E-2</v>
      </c>
      <c r="F30" s="1" t="s">
        <v>125</v>
      </c>
      <c r="G30" s="1" t="s">
        <v>126</v>
      </c>
      <c r="H30" s="1" t="s">
        <v>127</v>
      </c>
      <c r="I30" s="1" t="s">
        <v>113</v>
      </c>
      <c r="J30" s="1" t="s">
        <v>108</v>
      </c>
    </row>
    <row r="31" spans="1:10" x14ac:dyDescent="0.25">
      <c r="A31" s="1" t="s">
        <v>147</v>
      </c>
      <c r="B31">
        <v>4</v>
      </c>
      <c r="C31" s="1" t="s">
        <v>129</v>
      </c>
      <c r="D31" s="1" t="s">
        <v>119</v>
      </c>
      <c r="E31" s="2">
        <v>0.08</v>
      </c>
      <c r="F31" s="1" t="s">
        <v>148</v>
      </c>
      <c r="G31" s="1" t="s">
        <v>149</v>
      </c>
      <c r="H31" s="1" t="s">
        <v>98</v>
      </c>
      <c r="I31" s="1" t="s">
        <v>113</v>
      </c>
      <c r="J31" s="1" t="s">
        <v>108</v>
      </c>
    </row>
    <row r="32" spans="1:10" x14ac:dyDescent="0.25">
      <c r="A32" s="1" t="s">
        <v>142</v>
      </c>
      <c r="B32">
        <v>3</v>
      </c>
      <c r="C32" s="1" t="s">
        <v>143</v>
      </c>
      <c r="D32" s="1" t="s">
        <v>119</v>
      </c>
      <c r="E32" s="2">
        <v>7.2840000000000002E-2</v>
      </c>
      <c r="F32" s="1" t="s">
        <v>144</v>
      </c>
      <c r="G32" s="1" t="s">
        <v>145</v>
      </c>
      <c r="H32" s="1" t="s">
        <v>98</v>
      </c>
      <c r="I32" s="1" t="s">
        <v>146</v>
      </c>
      <c r="J32" s="1" t="s">
        <v>108</v>
      </c>
    </row>
    <row r="33" spans="1:10" x14ac:dyDescent="0.25">
      <c r="A33" s="1" t="s">
        <v>102</v>
      </c>
      <c r="B33">
        <v>8</v>
      </c>
      <c r="C33" s="1" t="s">
        <v>103</v>
      </c>
      <c r="D33" s="1" t="s">
        <v>104</v>
      </c>
      <c r="E33" s="2">
        <v>9.1469999999999996E-2</v>
      </c>
      <c r="F33" s="1" t="s">
        <v>105</v>
      </c>
      <c r="G33" s="1" t="s">
        <v>106</v>
      </c>
      <c r="H33" s="1" t="s">
        <v>98</v>
      </c>
      <c r="I33" s="1" t="s">
        <v>107</v>
      </c>
      <c r="J33" s="1" t="s">
        <v>108</v>
      </c>
    </row>
    <row r="34" spans="1:10" x14ac:dyDescent="0.25">
      <c r="A34" s="1" t="s">
        <v>117</v>
      </c>
      <c r="B34">
        <v>2</v>
      </c>
      <c r="C34" s="1" t="s">
        <v>118</v>
      </c>
      <c r="D34" s="1" t="s">
        <v>119</v>
      </c>
      <c r="E34" s="2">
        <v>0.14766000000000001</v>
      </c>
      <c r="F34" s="1" t="s">
        <v>120</v>
      </c>
      <c r="G34" s="1" t="s">
        <v>121</v>
      </c>
      <c r="H34" s="1" t="s">
        <v>98</v>
      </c>
      <c r="I34" s="1" t="s">
        <v>107</v>
      </c>
      <c r="J34" s="1" t="s">
        <v>108</v>
      </c>
    </row>
    <row r="35" spans="1:10" x14ac:dyDescent="0.25">
      <c r="A35" s="1" t="s">
        <v>192</v>
      </c>
      <c r="B35">
        <v>8</v>
      </c>
      <c r="C35" s="1" t="s">
        <v>193</v>
      </c>
      <c r="D35" s="1" t="s">
        <v>194</v>
      </c>
      <c r="E35" s="2">
        <v>0.13674</v>
      </c>
      <c r="F35" s="1" t="s">
        <v>12</v>
      </c>
      <c r="G35" s="1" t="s">
        <v>9</v>
      </c>
      <c r="H35" s="1" t="s">
        <v>195</v>
      </c>
      <c r="I35" s="1" t="s">
        <v>10</v>
      </c>
      <c r="J35" s="1" t="s">
        <v>108</v>
      </c>
    </row>
    <row r="36" spans="1:10" x14ac:dyDescent="0.25">
      <c r="A36" s="1" t="s">
        <v>196</v>
      </c>
      <c r="B36">
        <v>2</v>
      </c>
      <c r="C36" s="1" t="s">
        <v>197</v>
      </c>
      <c r="D36" s="1" t="s">
        <v>194</v>
      </c>
      <c r="E36" s="2">
        <v>0.27939999999999998</v>
      </c>
      <c r="F36" s="1" t="s">
        <v>198</v>
      </c>
      <c r="G36" s="1" t="s">
        <v>199</v>
      </c>
      <c r="H36" s="1" t="s">
        <v>200</v>
      </c>
      <c r="I36" s="1" t="s">
        <v>10</v>
      </c>
      <c r="J36" s="1" t="s">
        <v>108</v>
      </c>
    </row>
    <row r="37" spans="1:10" x14ac:dyDescent="0.25">
      <c r="A37" s="1" t="s">
        <v>323</v>
      </c>
      <c r="B37">
        <v>8</v>
      </c>
      <c r="C37" s="1" t="s">
        <v>79</v>
      </c>
      <c r="D37" s="1" t="s">
        <v>324</v>
      </c>
      <c r="E37" s="2">
        <v>0.11890000000000001</v>
      </c>
      <c r="F37" s="1" t="s">
        <v>325</v>
      </c>
      <c r="G37" s="1" t="s">
        <v>326</v>
      </c>
      <c r="H37" s="1" t="s">
        <v>327</v>
      </c>
      <c r="I37" s="1" t="s">
        <v>75</v>
      </c>
      <c r="J37" s="1" t="s">
        <v>108</v>
      </c>
    </row>
    <row r="38" spans="1:10" x14ac:dyDescent="0.25">
      <c r="A38" s="1" t="s">
        <v>263</v>
      </c>
      <c r="B38">
        <v>1</v>
      </c>
      <c r="C38" s="1" t="s">
        <v>264</v>
      </c>
      <c r="D38" s="1" t="s">
        <v>265</v>
      </c>
      <c r="E38" s="2">
        <v>0.90500999999999998</v>
      </c>
      <c r="F38" s="1" t="s">
        <v>266</v>
      </c>
      <c r="G38" s="1" t="s">
        <v>267</v>
      </c>
      <c r="H38" s="1" t="s">
        <v>268</v>
      </c>
      <c r="I38" s="1" t="s">
        <v>213</v>
      </c>
      <c r="J38" s="1" t="s">
        <v>101</v>
      </c>
    </row>
    <row r="39" spans="1:10" x14ac:dyDescent="0.25">
      <c r="A39" s="1" t="s">
        <v>207</v>
      </c>
      <c r="B39">
        <v>1</v>
      </c>
      <c r="C39" s="1" t="s">
        <v>208</v>
      </c>
      <c r="D39" s="1" t="s">
        <v>209</v>
      </c>
      <c r="E39" s="2">
        <v>0.81567000000000001</v>
      </c>
      <c r="F39" s="1" t="s">
        <v>210</v>
      </c>
      <c r="G39" s="1" t="s">
        <v>211</v>
      </c>
      <c r="H39" s="1" t="s">
        <v>212</v>
      </c>
      <c r="I39" s="1" t="s">
        <v>213</v>
      </c>
      <c r="J39" s="1" t="s">
        <v>101</v>
      </c>
    </row>
    <row r="40" spans="1:10" x14ac:dyDescent="0.25">
      <c r="A40" s="1" t="s">
        <v>247</v>
      </c>
      <c r="B40">
        <v>1</v>
      </c>
      <c r="C40" s="1" t="s">
        <v>248</v>
      </c>
      <c r="D40" s="1" t="s">
        <v>209</v>
      </c>
      <c r="E40" s="2">
        <v>0.81567000000000001</v>
      </c>
      <c r="F40" s="1" t="s">
        <v>210</v>
      </c>
      <c r="G40" s="1" t="s">
        <v>211</v>
      </c>
      <c r="H40" s="1" t="s">
        <v>212</v>
      </c>
      <c r="I40" s="1" t="s">
        <v>213</v>
      </c>
      <c r="J40" s="1" t="s">
        <v>101</v>
      </c>
    </row>
    <row r="41" spans="1:10" x14ac:dyDescent="0.25">
      <c r="A41" s="1" t="s">
        <v>269</v>
      </c>
      <c r="B41">
        <v>1</v>
      </c>
      <c r="C41" s="1" t="s">
        <v>270</v>
      </c>
      <c r="D41" s="1" t="s">
        <v>271</v>
      </c>
      <c r="E41" s="2">
        <v>0.78136000000000005</v>
      </c>
      <c r="F41" s="1" t="s">
        <v>272</v>
      </c>
      <c r="G41" s="1" t="s">
        <v>273</v>
      </c>
      <c r="H41" s="1" t="s">
        <v>274</v>
      </c>
      <c r="I41" s="1" t="s">
        <v>213</v>
      </c>
      <c r="J41" s="1" t="s">
        <v>101</v>
      </c>
    </row>
    <row r="42" spans="1:10" x14ac:dyDescent="0.25">
      <c r="A42" s="1" t="s">
        <v>225</v>
      </c>
      <c r="B42">
        <v>1</v>
      </c>
      <c r="C42" s="1" t="s">
        <v>226</v>
      </c>
      <c r="D42" s="1" t="s">
        <v>227</v>
      </c>
      <c r="E42" s="2">
        <v>0.59599000000000002</v>
      </c>
      <c r="F42" s="1" t="s">
        <v>228</v>
      </c>
      <c r="G42" s="1" t="s">
        <v>229</v>
      </c>
      <c r="H42" s="1" t="s">
        <v>230</v>
      </c>
      <c r="I42" s="1" t="s">
        <v>213</v>
      </c>
      <c r="J42" s="1" t="s">
        <v>101</v>
      </c>
    </row>
    <row r="43" spans="1:10" x14ac:dyDescent="0.25">
      <c r="A43" s="1" t="s">
        <v>231</v>
      </c>
      <c r="B43">
        <v>1</v>
      </c>
      <c r="C43" s="1" t="s">
        <v>232</v>
      </c>
      <c r="D43" s="1" t="s">
        <v>227</v>
      </c>
      <c r="E43" s="2">
        <v>0.59599000000000002</v>
      </c>
      <c r="F43" s="1" t="s">
        <v>228</v>
      </c>
      <c r="G43" s="1" t="s">
        <v>229</v>
      </c>
      <c r="H43" s="1" t="s">
        <v>230</v>
      </c>
      <c r="I43" s="1" t="s">
        <v>213</v>
      </c>
      <c r="J43" s="1" t="s">
        <v>101</v>
      </c>
    </row>
    <row r="44" spans="1:10" x14ac:dyDescent="0.25">
      <c r="A44" s="1" t="s">
        <v>233</v>
      </c>
      <c r="B44">
        <v>1</v>
      </c>
      <c r="C44" s="1" t="s">
        <v>234</v>
      </c>
      <c r="D44" s="1" t="s">
        <v>227</v>
      </c>
      <c r="E44" s="2">
        <v>0.59599000000000002</v>
      </c>
      <c r="F44" s="1" t="s">
        <v>228</v>
      </c>
      <c r="G44" s="1" t="s">
        <v>229</v>
      </c>
      <c r="H44" s="1" t="s">
        <v>230</v>
      </c>
      <c r="I44" s="1" t="s">
        <v>213</v>
      </c>
      <c r="J44" s="1" t="s">
        <v>101</v>
      </c>
    </row>
    <row r="45" spans="1:10" x14ac:dyDescent="0.25">
      <c r="A45" s="1" t="s">
        <v>235</v>
      </c>
      <c r="B45">
        <v>1</v>
      </c>
      <c r="C45" s="1" t="s">
        <v>236</v>
      </c>
      <c r="D45" s="1" t="s">
        <v>227</v>
      </c>
      <c r="E45" s="2">
        <v>0.59599000000000002</v>
      </c>
      <c r="F45" s="1" t="s">
        <v>228</v>
      </c>
      <c r="G45" s="1" t="s">
        <v>229</v>
      </c>
      <c r="H45" s="1" t="s">
        <v>230</v>
      </c>
      <c r="I45" s="1" t="s">
        <v>213</v>
      </c>
      <c r="J45" s="1" t="s">
        <v>101</v>
      </c>
    </row>
    <row r="46" spans="1:10" x14ac:dyDescent="0.25">
      <c r="A46" s="1" t="s">
        <v>243</v>
      </c>
      <c r="B46">
        <v>1</v>
      </c>
      <c r="C46" s="1" t="s">
        <v>244</v>
      </c>
      <c r="D46" s="1" t="s">
        <v>227</v>
      </c>
      <c r="E46" s="2">
        <v>0.59599000000000002</v>
      </c>
      <c r="F46" s="1" t="s">
        <v>228</v>
      </c>
      <c r="G46" s="1" t="s">
        <v>229</v>
      </c>
      <c r="H46" s="1" t="s">
        <v>230</v>
      </c>
      <c r="I46" s="1" t="s">
        <v>213</v>
      </c>
      <c r="J46" s="1" t="s">
        <v>101</v>
      </c>
    </row>
    <row r="47" spans="1:10" x14ac:dyDescent="0.25">
      <c r="A47" s="1" t="s">
        <v>249</v>
      </c>
      <c r="B47">
        <v>1</v>
      </c>
      <c r="C47" s="1" t="s">
        <v>250</v>
      </c>
      <c r="D47" s="1" t="s">
        <v>227</v>
      </c>
      <c r="E47" s="2">
        <v>0.59599000000000002</v>
      </c>
      <c r="F47" s="1" t="s">
        <v>228</v>
      </c>
      <c r="G47" s="1" t="s">
        <v>229</v>
      </c>
      <c r="H47" s="1" t="s">
        <v>230</v>
      </c>
      <c r="I47" s="1" t="s">
        <v>213</v>
      </c>
      <c r="J47" s="1" t="s">
        <v>101</v>
      </c>
    </row>
    <row r="48" spans="1:10" x14ac:dyDescent="0.25">
      <c r="A48" s="1" t="s">
        <v>253</v>
      </c>
      <c r="B48">
        <v>1</v>
      </c>
      <c r="C48" s="1" t="s">
        <v>254</v>
      </c>
      <c r="D48" s="1" t="s">
        <v>227</v>
      </c>
      <c r="E48" s="2">
        <v>0.59599000000000002</v>
      </c>
      <c r="F48" s="1" t="s">
        <v>228</v>
      </c>
      <c r="G48" s="1" t="s">
        <v>229</v>
      </c>
      <c r="H48" s="1" t="s">
        <v>230</v>
      </c>
      <c r="I48" s="1" t="s">
        <v>213</v>
      </c>
      <c r="J48" s="1" t="s">
        <v>101</v>
      </c>
    </row>
    <row r="49" spans="1:10" x14ac:dyDescent="0.25">
      <c r="A49" s="1" t="s">
        <v>255</v>
      </c>
      <c r="B49">
        <v>1</v>
      </c>
      <c r="C49" s="1" t="s">
        <v>256</v>
      </c>
      <c r="D49" s="1" t="s">
        <v>227</v>
      </c>
      <c r="E49" s="2">
        <v>0.59599000000000002</v>
      </c>
      <c r="F49" s="1" t="s">
        <v>228</v>
      </c>
      <c r="G49" s="1" t="s">
        <v>229</v>
      </c>
      <c r="H49" s="1" t="s">
        <v>230</v>
      </c>
      <c r="I49" s="1" t="s">
        <v>213</v>
      </c>
      <c r="J49" s="1" t="s">
        <v>101</v>
      </c>
    </row>
    <row r="50" spans="1:10" x14ac:dyDescent="0.25">
      <c r="A50" s="1" t="s">
        <v>301</v>
      </c>
      <c r="B50">
        <v>1</v>
      </c>
      <c r="C50" s="1" t="s">
        <v>302</v>
      </c>
      <c r="D50" s="1" t="s">
        <v>227</v>
      </c>
      <c r="E50" s="2">
        <v>0.59599000000000002</v>
      </c>
      <c r="F50" s="1" t="s">
        <v>228</v>
      </c>
      <c r="G50" s="1" t="s">
        <v>229</v>
      </c>
      <c r="H50" s="1" t="s">
        <v>230</v>
      </c>
      <c r="I50" s="1" t="s">
        <v>213</v>
      </c>
      <c r="J50" s="1" t="s">
        <v>101</v>
      </c>
    </row>
    <row r="51" spans="1:10" x14ac:dyDescent="0.25">
      <c r="A51" s="1" t="s">
        <v>237</v>
      </c>
      <c r="B51">
        <v>1</v>
      </c>
      <c r="C51" s="1" t="s">
        <v>238</v>
      </c>
      <c r="D51" s="1" t="s">
        <v>239</v>
      </c>
      <c r="E51" s="2">
        <v>0.49271999999999999</v>
      </c>
      <c r="F51" s="1" t="s">
        <v>240</v>
      </c>
      <c r="G51" s="1" t="s">
        <v>241</v>
      </c>
      <c r="H51" s="1" t="s">
        <v>242</v>
      </c>
      <c r="I51" s="1" t="s">
        <v>213</v>
      </c>
      <c r="J51" s="1" t="s">
        <v>101</v>
      </c>
    </row>
    <row r="52" spans="1:10" x14ac:dyDescent="0.25">
      <c r="A52" s="1" t="s">
        <v>219</v>
      </c>
      <c r="B52">
        <v>1</v>
      </c>
      <c r="C52" s="1" t="s">
        <v>220</v>
      </c>
      <c r="D52" s="1" t="s">
        <v>221</v>
      </c>
      <c r="E52" s="2">
        <v>0.47428999999999999</v>
      </c>
      <c r="F52" s="1" t="s">
        <v>222</v>
      </c>
      <c r="G52" s="1" t="s">
        <v>223</v>
      </c>
      <c r="H52" s="1" t="s">
        <v>224</v>
      </c>
      <c r="I52" s="1" t="s">
        <v>213</v>
      </c>
      <c r="J52" s="1" t="s">
        <v>101</v>
      </c>
    </row>
    <row r="53" spans="1:10" x14ac:dyDescent="0.25">
      <c r="A53" s="1" t="s">
        <v>245</v>
      </c>
      <c r="B53">
        <v>1</v>
      </c>
      <c r="C53" s="1" t="s">
        <v>246</v>
      </c>
      <c r="D53" s="1" t="s">
        <v>221</v>
      </c>
      <c r="E53" s="2">
        <v>0.47428999999999999</v>
      </c>
      <c r="F53" s="1" t="s">
        <v>222</v>
      </c>
      <c r="G53" s="1" t="s">
        <v>223</v>
      </c>
      <c r="H53" s="1" t="s">
        <v>224</v>
      </c>
      <c r="I53" s="1" t="s">
        <v>213</v>
      </c>
      <c r="J53" s="1" t="s">
        <v>101</v>
      </c>
    </row>
    <row r="54" spans="1:10" x14ac:dyDescent="0.25">
      <c r="A54" s="1" t="s">
        <v>251</v>
      </c>
      <c r="B54">
        <v>1</v>
      </c>
      <c r="C54" s="1" t="s">
        <v>252</v>
      </c>
      <c r="D54" s="1" t="s">
        <v>221</v>
      </c>
      <c r="E54" s="2">
        <v>0.47428999999999999</v>
      </c>
      <c r="F54" s="1" t="s">
        <v>222</v>
      </c>
      <c r="G54" s="1" t="s">
        <v>223</v>
      </c>
      <c r="H54" s="1" t="s">
        <v>224</v>
      </c>
      <c r="I54" s="1" t="s">
        <v>213</v>
      </c>
      <c r="J54" s="1" t="s">
        <v>101</v>
      </c>
    </row>
    <row r="55" spans="1:10" x14ac:dyDescent="0.25">
      <c r="A55" s="1" t="s">
        <v>275</v>
      </c>
      <c r="B55">
        <v>1</v>
      </c>
      <c r="C55" s="1" t="s">
        <v>276</v>
      </c>
      <c r="D55" s="1" t="s">
        <v>221</v>
      </c>
      <c r="E55" s="2">
        <v>0.47428999999999999</v>
      </c>
      <c r="F55" s="1" t="s">
        <v>222</v>
      </c>
      <c r="G55" s="1" t="s">
        <v>223</v>
      </c>
      <c r="H55" s="1" t="s">
        <v>224</v>
      </c>
      <c r="I55" s="1" t="s">
        <v>213</v>
      </c>
      <c r="J55" s="1" t="s">
        <v>101</v>
      </c>
    </row>
    <row r="56" spans="1:10" x14ac:dyDescent="0.25">
      <c r="A56" s="1" t="s">
        <v>277</v>
      </c>
      <c r="B56">
        <v>1</v>
      </c>
      <c r="C56" s="1" t="s">
        <v>278</v>
      </c>
      <c r="D56" s="1" t="s">
        <v>221</v>
      </c>
      <c r="E56" s="2">
        <v>0.47428999999999999</v>
      </c>
      <c r="F56" s="1" t="s">
        <v>222</v>
      </c>
      <c r="G56" s="1" t="s">
        <v>223</v>
      </c>
      <c r="H56" s="1" t="s">
        <v>224</v>
      </c>
      <c r="I56" s="1" t="s">
        <v>213</v>
      </c>
      <c r="J56" s="1" t="s">
        <v>101</v>
      </c>
    </row>
    <row r="57" spans="1:10" x14ac:dyDescent="0.25">
      <c r="A57" s="1" t="s">
        <v>279</v>
      </c>
      <c r="B57">
        <v>1</v>
      </c>
      <c r="C57" s="1" t="s">
        <v>280</v>
      </c>
      <c r="D57" s="1" t="s">
        <v>221</v>
      </c>
      <c r="E57" s="2">
        <v>0.47428999999999999</v>
      </c>
      <c r="F57" s="1" t="s">
        <v>222</v>
      </c>
      <c r="G57" s="1" t="s">
        <v>223</v>
      </c>
      <c r="H57" s="1" t="s">
        <v>224</v>
      </c>
      <c r="I57" s="1" t="s">
        <v>213</v>
      </c>
      <c r="J57" s="1" t="s">
        <v>101</v>
      </c>
    </row>
    <row r="58" spans="1:10" x14ac:dyDescent="0.25">
      <c r="A58" s="1" t="s">
        <v>288</v>
      </c>
      <c r="B58">
        <v>1</v>
      </c>
      <c r="C58" s="1" t="s">
        <v>289</v>
      </c>
      <c r="D58" s="1" t="s">
        <v>221</v>
      </c>
      <c r="E58" s="2">
        <v>0.47428999999999999</v>
      </c>
      <c r="F58" s="1" t="s">
        <v>222</v>
      </c>
      <c r="G58" s="1" t="s">
        <v>223</v>
      </c>
      <c r="H58" s="1" t="s">
        <v>224</v>
      </c>
      <c r="I58" s="1" t="s">
        <v>213</v>
      </c>
      <c r="J58" s="1" t="s">
        <v>101</v>
      </c>
    </row>
    <row r="59" spans="1:10" x14ac:dyDescent="0.25">
      <c r="A59" s="1" t="s">
        <v>290</v>
      </c>
      <c r="B59">
        <v>1</v>
      </c>
      <c r="C59" s="1" t="s">
        <v>291</v>
      </c>
      <c r="D59" s="1" t="s">
        <v>221</v>
      </c>
      <c r="E59" s="2">
        <v>0.47428999999999999</v>
      </c>
      <c r="F59" s="1" t="s">
        <v>222</v>
      </c>
      <c r="G59" s="1" t="s">
        <v>223</v>
      </c>
      <c r="H59" s="1" t="s">
        <v>224</v>
      </c>
      <c r="I59" s="1" t="s">
        <v>213</v>
      </c>
      <c r="J59" s="1" t="s">
        <v>101</v>
      </c>
    </row>
    <row r="60" spans="1:10" x14ac:dyDescent="0.25">
      <c r="A60" s="1" t="s">
        <v>292</v>
      </c>
      <c r="B60">
        <v>1</v>
      </c>
      <c r="C60" s="1" t="s">
        <v>293</v>
      </c>
      <c r="D60" s="1" t="s">
        <v>221</v>
      </c>
      <c r="E60" s="2">
        <v>0.47428999999999999</v>
      </c>
      <c r="F60" s="1" t="s">
        <v>222</v>
      </c>
      <c r="G60" s="1" t="s">
        <v>223</v>
      </c>
      <c r="H60" s="1" t="s">
        <v>224</v>
      </c>
      <c r="I60" s="1" t="s">
        <v>213</v>
      </c>
      <c r="J60" s="1" t="s">
        <v>101</v>
      </c>
    </row>
    <row r="61" spans="1:10" x14ac:dyDescent="0.25">
      <c r="A61" s="1" t="s">
        <v>303</v>
      </c>
      <c r="B61">
        <v>1</v>
      </c>
      <c r="C61" s="1" t="s">
        <v>304</v>
      </c>
      <c r="D61" s="1" t="s">
        <v>221</v>
      </c>
      <c r="E61" s="2">
        <v>0.47428999999999999</v>
      </c>
      <c r="F61" s="1" t="s">
        <v>222</v>
      </c>
      <c r="G61" s="1" t="s">
        <v>223</v>
      </c>
      <c r="H61" s="1" t="s">
        <v>224</v>
      </c>
      <c r="I61" s="1" t="s">
        <v>213</v>
      </c>
      <c r="J61" s="1" t="s">
        <v>101</v>
      </c>
    </row>
    <row r="62" spans="1:10" x14ac:dyDescent="0.25">
      <c r="A62" s="1" t="s">
        <v>305</v>
      </c>
      <c r="B62">
        <v>1</v>
      </c>
      <c r="C62" s="1" t="s">
        <v>306</v>
      </c>
      <c r="D62" s="1" t="s">
        <v>221</v>
      </c>
      <c r="E62" s="2">
        <v>0.47428999999999999</v>
      </c>
      <c r="F62" s="1" t="s">
        <v>222</v>
      </c>
      <c r="G62" s="1" t="s">
        <v>223</v>
      </c>
      <c r="H62" s="1" t="s">
        <v>224</v>
      </c>
      <c r="I62" s="1" t="s">
        <v>213</v>
      </c>
      <c r="J62" s="1" t="s">
        <v>101</v>
      </c>
    </row>
    <row r="63" spans="1:10" x14ac:dyDescent="0.25">
      <c r="A63" s="1" t="s">
        <v>307</v>
      </c>
      <c r="B63">
        <v>1</v>
      </c>
      <c r="C63" s="1" t="s">
        <v>308</v>
      </c>
      <c r="D63" s="1" t="s">
        <v>221</v>
      </c>
      <c r="E63" s="2">
        <v>0.47428999999999999</v>
      </c>
      <c r="F63" s="1" t="s">
        <v>222</v>
      </c>
      <c r="G63" s="1" t="s">
        <v>223</v>
      </c>
      <c r="H63" s="1" t="s">
        <v>224</v>
      </c>
      <c r="I63" s="1" t="s">
        <v>213</v>
      </c>
      <c r="J63" s="1" t="s">
        <v>101</v>
      </c>
    </row>
    <row r="64" spans="1:10" x14ac:dyDescent="0.25">
      <c r="A64" s="1" t="s">
        <v>309</v>
      </c>
      <c r="B64">
        <v>1</v>
      </c>
      <c r="C64" s="1" t="s">
        <v>310</v>
      </c>
      <c r="D64" s="1" t="s">
        <v>221</v>
      </c>
      <c r="E64" s="2">
        <v>0.47428999999999999</v>
      </c>
      <c r="F64" s="1" t="s">
        <v>222</v>
      </c>
      <c r="G64" s="1" t="s">
        <v>223</v>
      </c>
      <c r="H64" s="1" t="s">
        <v>224</v>
      </c>
      <c r="I64" s="1" t="s">
        <v>213</v>
      </c>
      <c r="J64" s="1" t="s">
        <v>101</v>
      </c>
    </row>
    <row r="65" spans="1:10" x14ac:dyDescent="0.25">
      <c r="A65" s="1" t="s">
        <v>164</v>
      </c>
      <c r="B65">
        <v>1</v>
      </c>
      <c r="C65" s="1" t="s">
        <v>58</v>
      </c>
      <c r="D65" s="1" t="s">
        <v>159</v>
      </c>
      <c r="E65" s="2">
        <v>0.29380000000000001</v>
      </c>
      <c r="F65" s="1" t="s">
        <v>60</v>
      </c>
      <c r="G65" s="1" t="s">
        <v>58</v>
      </c>
      <c r="H65" s="1" t="s">
        <v>59</v>
      </c>
      <c r="I65" s="1" t="s">
        <v>57</v>
      </c>
      <c r="J65" s="1" t="s">
        <v>108</v>
      </c>
    </row>
    <row r="66" spans="1:10" x14ac:dyDescent="0.25">
      <c r="A66" s="1" t="s">
        <v>257</v>
      </c>
      <c r="B66">
        <v>1</v>
      </c>
      <c r="C66" s="1" t="s">
        <v>258</v>
      </c>
      <c r="D66" s="1" t="s">
        <v>259</v>
      </c>
      <c r="E66" s="2">
        <v>1.33</v>
      </c>
      <c r="F66" s="1" t="s">
        <v>260</v>
      </c>
      <c r="G66" s="1" t="s">
        <v>261</v>
      </c>
      <c r="H66" s="1" t="s">
        <v>262</v>
      </c>
      <c r="I66" s="1" t="s">
        <v>213</v>
      </c>
      <c r="J66" s="1" t="s">
        <v>101</v>
      </c>
    </row>
    <row r="67" spans="1:10" x14ac:dyDescent="0.25">
      <c r="A67" s="1" t="s">
        <v>432</v>
      </c>
      <c r="B67">
        <v>1</v>
      </c>
      <c r="C67" s="1" t="s">
        <v>433</v>
      </c>
      <c r="D67" s="1" t="s">
        <v>434</v>
      </c>
      <c r="E67" s="2">
        <v>6.66</v>
      </c>
      <c r="F67" s="1" t="s">
        <v>32</v>
      </c>
      <c r="G67" s="1" t="s">
        <v>29</v>
      </c>
      <c r="H67" s="1" t="s">
        <v>435</v>
      </c>
      <c r="I67" s="1" t="s">
        <v>28</v>
      </c>
      <c r="J67" s="1" t="s">
        <v>108</v>
      </c>
    </row>
    <row r="68" spans="1:10" x14ac:dyDescent="0.25">
      <c r="A68" s="1" t="s">
        <v>445</v>
      </c>
      <c r="B68">
        <v>1</v>
      </c>
      <c r="C68" s="1" t="s">
        <v>446</v>
      </c>
      <c r="D68" s="1" t="s">
        <v>447</v>
      </c>
      <c r="E68" s="2">
        <v>1.6355999999999999</v>
      </c>
      <c r="F68" s="1" t="s">
        <v>448</v>
      </c>
      <c r="G68" s="1" t="s">
        <v>449</v>
      </c>
      <c r="H68" s="1" t="s">
        <v>450</v>
      </c>
      <c r="I68" s="1" t="s">
        <v>451</v>
      </c>
      <c r="J68" s="1" t="s">
        <v>101</v>
      </c>
    </row>
    <row r="69" spans="1:10" x14ac:dyDescent="0.25">
      <c r="A69" s="1" t="s">
        <v>441</v>
      </c>
      <c r="B69">
        <v>1</v>
      </c>
      <c r="C69" s="1" t="s">
        <v>442</v>
      </c>
      <c r="D69" s="1" t="s">
        <v>443</v>
      </c>
      <c r="E69" s="2">
        <v>1.1252</v>
      </c>
      <c r="F69" s="1" t="s">
        <v>78</v>
      </c>
      <c r="G69" s="1" t="s">
        <v>74</v>
      </c>
      <c r="H69" s="1" t="s">
        <v>444</v>
      </c>
      <c r="I69" s="1" t="s">
        <v>75</v>
      </c>
      <c r="J69" s="1" t="s">
        <v>108</v>
      </c>
    </row>
    <row r="70" spans="1:10" x14ac:dyDescent="0.25">
      <c r="A70" s="1" t="s">
        <v>426</v>
      </c>
      <c r="B70">
        <v>2</v>
      </c>
      <c r="C70" s="1" t="s">
        <v>427</v>
      </c>
      <c r="D70" s="1" t="s">
        <v>428</v>
      </c>
      <c r="E70" s="2">
        <v>0.97399999999999998</v>
      </c>
      <c r="F70" s="1" t="s">
        <v>429</v>
      </c>
      <c r="G70" s="1" t="s">
        <v>430</v>
      </c>
      <c r="H70" s="1" t="s">
        <v>431</v>
      </c>
      <c r="I70" s="1" t="s">
        <v>75</v>
      </c>
      <c r="J70" s="1" t="s">
        <v>108</v>
      </c>
    </row>
    <row r="71" spans="1:10" x14ac:dyDescent="0.25">
      <c r="A71" s="1" t="s">
        <v>369</v>
      </c>
      <c r="B71">
        <v>2</v>
      </c>
      <c r="C71" s="1" t="s">
        <v>361</v>
      </c>
      <c r="D71" s="1" t="s">
        <v>370</v>
      </c>
      <c r="E71" s="2">
        <v>0.33546999999999999</v>
      </c>
      <c r="F71" s="1" t="s">
        <v>371</v>
      </c>
      <c r="G71" s="1" t="s">
        <v>372</v>
      </c>
      <c r="H71" s="1" t="s">
        <v>373</v>
      </c>
      <c r="I71" s="1" t="s">
        <v>374</v>
      </c>
      <c r="J71" s="1" t="s">
        <v>108</v>
      </c>
    </row>
    <row r="72" spans="1:10" x14ac:dyDescent="0.25">
      <c r="A72" s="1" t="s">
        <v>393</v>
      </c>
      <c r="B72">
        <v>4</v>
      </c>
      <c r="C72" s="1" t="s">
        <v>344</v>
      </c>
      <c r="D72" s="1" t="s">
        <v>394</v>
      </c>
      <c r="E72" s="2">
        <v>4.8230000000000002E-2</v>
      </c>
      <c r="F72" s="1" t="s">
        <v>395</v>
      </c>
      <c r="G72" s="1" t="s">
        <v>396</v>
      </c>
      <c r="H72" s="1" t="s">
        <v>397</v>
      </c>
      <c r="I72" s="1" t="s">
        <v>341</v>
      </c>
      <c r="J72" s="1" t="s">
        <v>108</v>
      </c>
    </row>
    <row r="73" spans="1:10" x14ac:dyDescent="0.25">
      <c r="A73" s="1" t="s">
        <v>281</v>
      </c>
      <c r="B73">
        <v>1</v>
      </c>
      <c r="C73" s="1" t="s">
        <v>282</v>
      </c>
      <c r="D73" s="1" t="s">
        <v>283</v>
      </c>
      <c r="E73" s="2">
        <v>2.956</v>
      </c>
      <c r="F73" s="1" t="s">
        <v>284</v>
      </c>
      <c r="G73" s="1" t="s">
        <v>285</v>
      </c>
      <c r="H73" s="1" t="s">
        <v>286</v>
      </c>
      <c r="I73" s="1" t="s">
        <v>287</v>
      </c>
      <c r="J73" s="1" t="s">
        <v>101</v>
      </c>
    </row>
    <row r="74" spans="1:10" x14ac:dyDescent="0.25">
      <c r="A74" s="1" t="s">
        <v>156</v>
      </c>
      <c r="B74">
        <v>7</v>
      </c>
      <c r="C74" s="1" t="s">
        <v>53</v>
      </c>
      <c r="D74" s="1" t="s">
        <v>157</v>
      </c>
      <c r="E74" s="2">
        <v>0.14904999999999999</v>
      </c>
      <c r="F74" s="1" t="s">
        <v>55</v>
      </c>
      <c r="G74" s="1" t="s">
        <v>53</v>
      </c>
      <c r="H74" s="1" t="s">
        <v>56</v>
      </c>
      <c r="I74" s="1" t="s">
        <v>57</v>
      </c>
      <c r="J74" s="1" t="s">
        <v>108</v>
      </c>
    </row>
    <row r="75" spans="1:10" x14ac:dyDescent="0.25">
      <c r="A75" s="1" t="s">
        <v>175</v>
      </c>
      <c r="B75">
        <v>1</v>
      </c>
      <c r="C75" s="1" t="s">
        <v>176</v>
      </c>
      <c r="D75" s="1" t="s">
        <v>177</v>
      </c>
      <c r="E75" s="2">
        <v>0.86890000000000001</v>
      </c>
      <c r="F75" s="1" t="s">
        <v>178</v>
      </c>
      <c r="G75" s="1" t="s">
        <v>176</v>
      </c>
      <c r="H75" s="1" t="s">
        <v>179</v>
      </c>
      <c r="I75" s="1" t="s">
        <v>180</v>
      </c>
      <c r="J75" s="1" t="s">
        <v>108</v>
      </c>
    </row>
    <row r="76" spans="1:10" x14ac:dyDescent="0.25">
      <c r="A76" s="1" t="s">
        <v>381</v>
      </c>
      <c r="B76">
        <v>1</v>
      </c>
      <c r="C76" s="1" t="s">
        <v>382</v>
      </c>
      <c r="D76" s="1" t="s">
        <v>335</v>
      </c>
      <c r="E76" s="2">
        <v>5.1580000000000001E-2</v>
      </c>
      <c r="F76" s="1" t="s">
        <v>383</v>
      </c>
      <c r="G76" s="1" t="s">
        <v>384</v>
      </c>
      <c r="H76" s="1" t="s">
        <v>385</v>
      </c>
      <c r="I76" s="1" t="s">
        <v>341</v>
      </c>
      <c r="J76" s="1" t="s">
        <v>108</v>
      </c>
    </row>
    <row r="77" spans="1:10" x14ac:dyDescent="0.25">
      <c r="A77" s="1" t="s">
        <v>336</v>
      </c>
      <c r="B77">
        <v>10</v>
      </c>
      <c r="C77" s="1" t="s">
        <v>337</v>
      </c>
      <c r="D77" s="1" t="s">
        <v>335</v>
      </c>
      <c r="E77" s="2">
        <v>3.6220000000000002E-2</v>
      </c>
      <c r="F77" s="1" t="s">
        <v>338</v>
      </c>
      <c r="G77" s="1" t="s">
        <v>339</v>
      </c>
      <c r="H77" s="1" t="s">
        <v>340</v>
      </c>
      <c r="I77" s="1" t="s">
        <v>341</v>
      </c>
      <c r="J77" s="1" t="s">
        <v>108</v>
      </c>
    </row>
    <row r="78" spans="1:10" x14ac:dyDescent="0.25">
      <c r="A78" s="1" t="s">
        <v>345</v>
      </c>
      <c r="B78">
        <v>16</v>
      </c>
      <c r="C78" s="1" t="s">
        <v>346</v>
      </c>
      <c r="D78" s="1" t="s">
        <v>335</v>
      </c>
      <c r="E78" s="2">
        <v>4.6510000000000003E-2</v>
      </c>
      <c r="F78" s="1" t="s">
        <v>347</v>
      </c>
      <c r="G78" s="1" t="s">
        <v>348</v>
      </c>
      <c r="H78" s="1" t="s">
        <v>349</v>
      </c>
      <c r="I78" s="1" t="s">
        <v>341</v>
      </c>
      <c r="J78" s="1" t="s">
        <v>108</v>
      </c>
    </row>
    <row r="79" spans="1:10" x14ac:dyDescent="0.25">
      <c r="A79" s="1" t="s">
        <v>136</v>
      </c>
      <c r="B79">
        <v>1</v>
      </c>
      <c r="C79" s="1" t="s">
        <v>137</v>
      </c>
      <c r="D79" s="1" t="s">
        <v>119</v>
      </c>
      <c r="E79" s="2">
        <v>4.6510000000000003E-2</v>
      </c>
      <c r="F79" s="1" t="s">
        <v>98</v>
      </c>
      <c r="G79" s="1" t="s">
        <v>98</v>
      </c>
      <c r="H79" s="1" t="s">
        <v>98</v>
      </c>
      <c r="I79" s="1" t="s">
        <v>98</v>
      </c>
      <c r="J79" s="1" t="s">
        <v>108</v>
      </c>
    </row>
    <row r="80" spans="1:10" x14ac:dyDescent="0.25">
      <c r="A80" s="1" t="s">
        <v>140</v>
      </c>
      <c r="B80">
        <v>1</v>
      </c>
      <c r="C80" s="1" t="s">
        <v>141</v>
      </c>
      <c r="D80" s="1" t="s">
        <v>119</v>
      </c>
      <c r="E80" s="2">
        <v>4.6510000000000003E-2</v>
      </c>
      <c r="F80" s="1" t="s">
        <v>98</v>
      </c>
      <c r="G80" s="1" t="s">
        <v>98</v>
      </c>
      <c r="H80" s="1" t="s">
        <v>98</v>
      </c>
      <c r="I80" s="1" t="s">
        <v>98</v>
      </c>
      <c r="J80" s="1" t="s">
        <v>108</v>
      </c>
    </row>
    <row r="81" spans="1:10" x14ac:dyDescent="0.25">
      <c r="A81" s="1" t="s">
        <v>201</v>
      </c>
      <c r="B81">
        <v>4</v>
      </c>
      <c r="C81" s="1" t="s">
        <v>202</v>
      </c>
      <c r="D81" s="1" t="s">
        <v>203</v>
      </c>
      <c r="E81" s="2"/>
      <c r="F81" s="1" t="s">
        <v>98</v>
      </c>
      <c r="G81" s="1" t="s">
        <v>98</v>
      </c>
      <c r="H81" s="1" t="s">
        <v>98</v>
      </c>
      <c r="I81" s="1" t="s">
        <v>98</v>
      </c>
      <c r="J81" s="1" t="s">
        <v>98</v>
      </c>
    </row>
    <row r="82" spans="1:10" x14ac:dyDescent="0.25">
      <c r="A82" s="1" t="s">
        <v>204</v>
      </c>
      <c r="B82">
        <v>6</v>
      </c>
      <c r="C82" s="1" t="s">
        <v>205</v>
      </c>
      <c r="D82" s="1" t="s">
        <v>206</v>
      </c>
      <c r="E82" s="2" t="s">
        <v>98</v>
      </c>
      <c r="F82" s="1" t="s">
        <v>98</v>
      </c>
      <c r="G82" s="1" t="s">
        <v>98</v>
      </c>
      <c r="H82" s="1" t="s">
        <v>98</v>
      </c>
      <c r="I82" s="1" t="s">
        <v>98</v>
      </c>
      <c r="J82" s="1" t="s">
        <v>98</v>
      </c>
    </row>
    <row r="83" spans="1:10" x14ac:dyDescent="0.25">
      <c r="A83" s="1" t="s">
        <v>214</v>
      </c>
      <c r="B83">
        <v>1</v>
      </c>
      <c r="C83" s="1" t="s">
        <v>215</v>
      </c>
      <c r="D83" s="1" t="s">
        <v>216</v>
      </c>
      <c r="E83" s="2">
        <v>0.6</v>
      </c>
      <c r="F83" s="1" t="s">
        <v>98</v>
      </c>
      <c r="G83" s="1" t="s">
        <v>98</v>
      </c>
      <c r="H83" s="1" t="s">
        <v>98</v>
      </c>
      <c r="I83" s="1" t="s">
        <v>98</v>
      </c>
      <c r="J83" s="1" t="s">
        <v>98</v>
      </c>
    </row>
    <row r="84" spans="1:10" x14ac:dyDescent="0.25">
      <c r="A84" s="1" t="s">
        <v>217</v>
      </c>
      <c r="B84">
        <v>1</v>
      </c>
      <c r="C84" s="1" t="s">
        <v>218</v>
      </c>
      <c r="D84" s="1" t="s">
        <v>216</v>
      </c>
      <c r="E84" s="2">
        <v>0.6</v>
      </c>
      <c r="F84" s="1" t="s">
        <v>98</v>
      </c>
      <c r="G84" s="1" t="s">
        <v>98</v>
      </c>
      <c r="H84" s="1" t="s">
        <v>98</v>
      </c>
      <c r="I84" s="1" t="s">
        <v>98</v>
      </c>
      <c r="J84" s="1" t="s">
        <v>98</v>
      </c>
    </row>
    <row r="85" spans="1:10" x14ac:dyDescent="0.25">
      <c r="A85" s="1" t="s">
        <v>330</v>
      </c>
      <c r="B85">
        <v>1</v>
      </c>
      <c r="C85" s="1" t="s">
        <v>331</v>
      </c>
      <c r="D85" s="1" t="s">
        <v>332</v>
      </c>
      <c r="E85" s="2">
        <v>4.6510000000000003E-2</v>
      </c>
      <c r="F85" s="1" t="s">
        <v>98</v>
      </c>
      <c r="G85" s="1" t="s">
        <v>98</v>
      </c>
      <c r="H85" s="1" t="s">
        <v>98</v>
      </c>
      <c r="I85" s="1" t="s">
        <v>98</v>
      </c>
      <c r="J85" s="1" t="s">
        <v>108</v>
      </c>
    </row>
    <row r="86" spans="1:10" x14ac:dyDescent="0.25">
      <c r="A86" s="1" t="s">
        <v>333</v>
      </c>
      <c r="B86">
        <v>1</v>
      </c>
      <c r="C86" s="1" t="s">
        <v>334</v>
      </c>
      <c r="D86" s="1" t="s">
        <v>335</v>
      </c>
      <c r="E86" s="2">
        <v>4.6510000000000003E-2</v>
      </c>
      <c r="F86" s="1" t="s">
        <v>98</v>
      </c>
      <c r="G86" s="1" t="s">
        <v>98</v>
      </c>
      <c r="H86" s="1" t="s">
        <v>98</v>
      </c>
      <c r="I86" s="1" t="s">
        <v>98</v>
      </c>
      <c r="J86" s="1" t="s">
        <v>108</v>
      </c>
    </row>
    <row r="87" spans="1:10" x14ac:dyDescent="0.25">
      <c r="A87" s="1" t="s">
        <v>342</v>
      </c>
      <c r="B87">
        <v>3</v>
      </c>
      <c r="C87" s="1" t="s">
        <v>331</v>
      </c>
      <c r="D87" s="1" t="s">
        <v>335</v>
      </c>
      <c r="E87" s="2">
        <v>4.6510000000000003E-2</v>
      </c>
      <c r="F87" s="1" t="s">
        <v>98</v>
      </c>
      <c r="G87" s="1" t="s">
        <v>98</v>
      </c>
      <c r="H87" s="1" t="s">
        <v>98</v>
      </c>
      <c r="I87" s="1" t="s">
        <v>98</v>
      </c>
      <c r="J87" s="1" t="s">
        <v>108</v>
      </c>
    </row>
    <row r="88" spans="1:10" x14ac:dyDescent="0.25">
      <c r="A88" s="1" t="s">
        <v>343</v>
      </c>
      <c r="B88">
        <v>5</v>
      </c>
      <c r="C88" s="1" t="s">
        <v>344</v>
      </c>
      <c r="D88" s="1" t="s">
        <v>335</v>
      </c>
      <c r="E88" s="2">
        <v>4.6510000000000003E-2</v>
      </c>
      <c r="F88" s="1" t="s">
        <v>98</v>
      </c>
      <c r="G88" s="1" t="s">
        <v>98</v>
      </c>
      <c r="H88" s="1" t="s">
        <v>98</v>
      </c>
      <c r="I88" s="1" t="s">
        <v>98</v>
      </c>
      <c r="J88" s="1" t="s">
        <v>108</v>
      </c>
    </row>
    <row r="89" spans="1:10" x14ac:dyDescent="0.25">
      <c r="A89" s="1" t="s">
        <v>350</v>
      </c>
      <c r="B89">
        <v>1</v>
      </c>
      <c r="C89" s="1" t="s">
        <v>351</v>
      </c>
      <c r="D89" s="1" t="s">
        <v>335</v>
      </c>
      <c r="E89" s="2">
        <v>4.6510000000000003E-2</v>
      </c>
      <c r="F89" s="1" t="s">
        <v>98</v>
      </c>
      <c r="G89" s="1" t="s">
        <v>98</v>
      </c>
      <c r="H89" s="1" t="s">
        <v>98</v>
      </c>
      <c r="I89" s="1" t="s">
        <v>98</v>
      </c>
      <c r="J89" s="1" t="s">
        <v>108</v>
      </c>
    </row>
    <row r="90" spans="1:10" x14ac:dyDescent="0.25">
      <c r="A90" s="1" t="s">
        <v>352</v>
      </c>
      <c r="B90">
        <v>6</v>
      </c>
      <c r="C90" s="1" t="s">
        <v>353</v>
      </c>
      <c r="D90" s="1" t="s">
        <v>335</v>
      </c>
      <c r="E90" s="2">
        <v>4.6510000000000003E-2</v>
      </c>
      <c r="F90" s="1" t="s">
        <v>98</v>
      </c>
      <c r="G90" s="1" t="s">
        <v>98</v>
      </c>
      <c r="H90" s="1" t="s">
        <v>98</v>
      </c>
      <c r="I90" s="1" t="s">
        <v>98</v>
      </c>
      <c r="J90" s="1" t="s">
        <v>108</v>
      </c>
    </row>
    <row r="91" spans="1:10" x14ac:dyDescent="0.25">
      <c r="A91" s="1" t="s">
        <v>359</v>
      </c>
      <c r="B91">
        <v>1</v>
      </c>
      <c r="C91" s="1" t="s">
        <v>337</v>
      </c>
      <c r="D91" s="1" t="s">
        <v>332</v>
      </c>
      <c r="E91" s="2">
        <v>4.6510000000000003E-2</v>
      </c>
      <c r="F91" s="1" t="s">
        <v>98</v>
      </c>
      <c r="G91" s="1" t="s">
        <v>98</v>
      </c>
      <c r="H91" s="1" t="s">
        <v>98</v>
      </c>
      <c r="I91" s="1" t="s">
        <v>98</v>
      </c>
      <c r="J91" s="1" t="s">
        <v>108</v>
      </c>
    </row>
    <row r="92" spans="1:10" x14ac:dyDescent="0.25">
      <c r="A92" s="1" t="s">
        <v>367</v>
      </c>
      <c r="B92">
        <v>1</v>
      </c>
      <c r="C92" s="1" t="s">
        <v>368</v>
      </c>
      <c r="D92" s="1" t="s">
        <v>335</v>
      </c>
      <c r="E92" s="2">
        <v>4.6510000000000003E-2</v>
      </c>
      <c r="F92" s="1" t="s">
        <v>98</v>
      </c>
      <c r="G92" s="1" t="s">
        <v>98</v>
      </c>
      <c r="H92" s="1" t="s">
        <v>98</v>
      </c>
      <c r="I92" s="1" t="s">
        <v>98</v>
      </c>
      <c r="J92" s="1" t="s">
        <v>108</v>
      </c>
    </row>
    <row r="93" spans="1:10" x14ac:dyDescent="0.25">
      <c r="A93" s="1" t="s">
        <v>386</v>
      </c>
      <c r="B93">
        <v>1</v>
      </c>
      <c r="C93" s="1" t="s">
        <v>387</v>
      </c>
      <c r="D93" s="1" t="s">
        <v>335</v>
      </c>
      <c r="E93" s="2">
        <v>4.6510000000000003E-2</v>
      </c>
      <c r="F93" s="1" t="s">
        <v>98</v>
      </c>
      <c r="G93" s="1" t="s">
        <v>98</v>
      </c>
      <c r="H93" s="1" t="s">
        <v>98</v>
      </c>
      <c r="I93" s="1" t="s">
        <v>98</v>
      </c>
      <c r="J93" s="1" t="s">
        <v>108</v>
      </c>
    </row>
    <row r="94" spans="1:10" x14ac:dyDescent="0.25">
      <c r="A94" s="1" t="s">
        <v>388</v>
      </c>
      <c r="B94">
        <v>3</v>
      </c>
      <c r="C94" s="1" t="s">
        <v>389</v>
      </c>
      <c r="D94" s="1" t="s">
        <v>335</v>
      </c>
      <c r="E94" s="2">
        <v>4.6510000000000003E-2</v>
      </c>
      <c r="F94" s="1" t="s">
        <v>98</v>
      </c>
      <c r="G94" s="1" t="s">
        <v>98</v>
      </c>
      <c r="H94" s="1" t="s">
        <v>98</v>
      </c>
      <c r="I94" s="1" t="s">
        <v>98</v>
      </c>
      <c r="J94" s="1" t="s">
        <v>108</v>
      </c>
    </row>
    <row r="95" spans="1:10" x14ac:dyDescent="0.25">
      <c r="A95" s="1" t="s">
        <v>390</v>
      </c>
      <c r="B95">
        <v>1</v>
      </c>
      <c r="C95" s="1" t="s">
        <v>346</v>
      </c>
      <c r="D95" s="1" t="s">
        <v>332</v>
      </c>
      <c r="E95" s="2">
        <v>4.6510000000000003E-2</v>
      </c>
      <c r="F95" s="1" t="s">
        <v>98</v>
      </c>
      <c r="G95" s="1" t="s">
        <v>98</v>
      </c>
      <c r="H95" s="1" t="s">
        <v>98</v>
      </c>
      <c r="I95" s="1" t="s">
        <v>98</v>
      </c>
      <c r="J95" s="1" t="s">
        <v>108</v>
      </c>
    </row>
    <row r="96" spans="1:10" x14ac:dyDescent="0.25">
      <c r="A96" s="1" t="s">
        <v>391</v>
      </c>
      <c r="B96">
        <v>2</v>
      </c>
      <c r="C96" s="1" t="s">
        <v>392</v>
      </c>
      <c r="D96" s="1" t="s">
        <v>335</v>
      </c>
      <c r="E96" s="2">
        <v>4.6510000000000003E-2</v>
      </c>
      <c r="F96" s="1" t="s">
        <v>98</v>
      </c>
      <c r="G96" s="1" t="s">
        <v>98</v>
      </c>
      <c r="H96" s="1" t="s">
        <v>98</v>
      </c>
      <c r="I96" s="1" t="s">
        <v>98</v>
      </c>
      <c r="J96" s="1" t="s">
        <v>108</v>
      </c>
    </row>
    <row r="97" spans="1:10" x14ac:dyDescent="0.25">
      <c r="A97" s="1" t="s">
        <v>398</v>
      </c>
      <c r="B97">
        <v>2</v>
      </c>
      <c r="C97" s="1" t="s">
        <v>399</v>
      </c>
      <c r="D97" s="1" t="s">
        <v>400</v>
      </c>
      <c r="E97" s="2" t="s">
        <v>98</v>
      </c>
      <c r="F97" s="1" t="s">
        <v>98</v>
      </c>
      <c r="G97" s="1" t="s">
        <v>98</v>
      </c>
      <c r="H97" s="1" t="s">
        <v>98</v>
      </c>
      <c r="I97" s="1" t="s">
        <v>98</v>
      </c>
      <c r="J97" s="1" t="s">
        <v>98</v>
      </c>
    </row>
    <row r="98" spans="1:10" x14ac:dyDescent="0.25">
      <c r="A98" s="1" t="s">
        <v>401</v>
      </c>
      <c r="B98">
        <v>2</v>
      </c>
      <c r="C98" s="1" t="s">
        <v>402</v>
      </c>
      <c r="D98" s="1" t="s">
        <v>400</v>
      </c>
      <c r="E98" s="2" t="s">
        <v>98</v>
      </c>
      <c r="F98" s="1" t="s">
        <v>98</v>
      </c>
      <c r="G98" s="1" t="s">
        <v>98</v>
      </c>
      <c r="H98" s="1" t="s">
        <v>98</v>
      </c>
      <c r="I98" s="1" t="s">
        <v>98</v>
      </c>
      <c r="J98" s="1" t="s">
        <v>98</v>
      </c>
    </row>
    <row r="99" spans="1:10" x14ac:dyDescent="0.25">
      <c r="A99" s="1" t="s">
        <v>403</v>
      </c>
      <c r="B99">
        <v>2</v>
      </c>
      <c r="C99" s="1" t="s">
        <v>404</v>
      </c>
      <c r="D99" s="1" t="s">
        <v>400</v>
      </c>
      <c r="E99" s="2" t="s">
        <v>98</v>
      </c>
      <c r="F99" s="1" t="s">
        <v>98</v>
      </c>
      <c r="G99" s="1" t="s">
        <v>98</v>
      </c>
      <c r="H99" s="1" t="s">
        <v>98</v>
      </c>
      <c r="I99" s="1" t="s">
        <v>98</v>
      </c>
      <c r="J99" s="1" t="s">
        <v>98</v>
      </c>
    </row>
    <row r="100" spans="1:10" x14ac:dyDescent="0.25">
      <c r="A100" s="1" t="s">
        <v>405</v>
      </c>
      <c r="B100">
        <v>2</v>
      </c>
      <c r="C100" s="1" t="s">
        <v>406</v>
      </c>
      <c r="D100" s="1" t="s">
        <v>400</v>
      </c>
      <c r="E100" s="2" t="s">
        <v>98</v>
      </c>
      <c r="F100" s="1" t="s">
        <v>98</v>
      </c>
      <c r="G100" s="1" t="s">
        <v>98</v>
      </c>
      <c r="H100" s="1" t="s">
        <v>98</v>
      </c>
      <c r="I100" s="1" t="s">
        <v>98</v>
      </c>
      <c r="J100" s="1" t="s">
        <v>98</v>
      </c>
    </row>
    <row r="101" spans="1:10" x14ac:dyDescent="0.25">
      <c r="A101" s="1"/>
      <c r="C101" s="1"/>
      <c r="D101" s="1"/>
      <c r="E101" s="1"/>
      <c r="F101" s="1"/>
      <c r="G101" s="1"/>
      <c r="H101" s="1"/>
      <c r="I101" s="1"/>
      <c r="J101" s="1"/>
    </row>
    <row r="110" spans="1:10" x14ac:dyDescent="0.25">
      <c r="A110" t="s">
        <v>43</v>
      </c>
      <c r="B110">
        <f>SUM(B2:B100)</f>
        <v>268</v>
      </c>
      <c r="E110">
        <f>SUM(E2:E100)</f>
        <v>95.026999999999944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B7" workbookViewId="0">
      <selection activeCell="C44" sqref="C44"/>
    </sheetView>
  </sheetViews>
  <sheetFormatPr defaultRowHeight="15" x14ac:dyDescent="0.25"/>
  <cols>
    <col min="1" max="1" width="11.140625" customWidth="1"/>
    <col min="2" max="2" width="25.42578125" customWidth="1"/>
    <col min="3" max="3" width="19" customWidth="1"/>
    <col min="4" max="4" width="10.42578125" customWidth="1"/>
    <col min="6" max="6" width="46.85546875" customWidth="1"/>
    <col min="7" max="7" width="7" customWidth="1"/>
    <col min="8" max="8" width="9" customWidth="1"/>
    <col min="9" max="9" width="14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13</v>
      </c>
      <c r="E1" t="s">
        <v>14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 t="s">
        <v>11</v>
      </c>
      <c r="B2" t="s">
        <v>10</v>
      </c>
      <c r="C2" t="s">
        <v>9</v>
      </c>
      <c r="D2" t="s">
        <v>52</v>
      </c>
      <c r="E2" t="s">
        <v>15</v>
      </c>
      <c r="F2" t="s">
        <v>8</v>
      </c>
      <c r="G2">
        <v>8</v>
      </c>
      <c r="H2">
        <v>0.13718</v>
      </c>
      <c r="I2">
        <f t="shared" ref="I2:I18" si="0">G2*H2</f>
        <v>1.09744</v>
      </c>
      <c r="J2" t="s">
        <v>12</v>
      </c>
    </row>
    <row r="3" spans="1:10" x14ac:dyDescent="0.25">
      <c r="A3" t="s">
        <v>18</v>
      </c>
      <c r="B3" t="s">
        <v>17</v>
      </c>
      <c r="C3" t="s">
        <v>19</v>
      </c>
      <c r="D3" t="s">
        <v>16</v>
      </c>
      <c r="E3" t="s">
        <v>15</v>
      </c>
      <c r="F3" t="s">
        <v>20</v>
      </c>
      <c r="G3">
        <v>8</v>
      </c>
      <c r="H3">
        <v>0.2445</v>
      </c>
      <c r="I3">
        <f t="shared" si="0"/>
        <v>1.956</v>
      </c>
      <c r="J3" t="s">
        <v>21</v>
      </c>
    </row>
    <row r="4" spans="1:10" x14ac:dyDescent="0.25">
      <c r="A4" t="s">
        <v>22</v>
      </c>
      <c r="B4" t="s">
        <v>17</v>
      </c>
      <c r="C4" t="s">
        <v>23</v>
      </c>
      <c r="D4" t="s">
        <v>24</v>
      </c>
      <c r="E4" t="s">
        <v>15</v>
      </c>
      <c r="F4" t="s">
        <v>25</v>
      </c>
      <c r="G4">
        <v>1</v>
      </c>
      <c r="H4">
        <v>0.34960000000000002</v>
      </c>
      <c r="I4">
        <f t="shared" si="0"/>
        <v>0.34960000000000002</v>
      </c>
      <c r="J4" t="s">
        <v>26</v>
      </c>
    </row>
    <row r="5" spans="1:10" x14ac:dyDescent="0.25">
      <c r="A5" t="s">
        <v>27</v>
      </c>
      <c r="B5" t="s">
        <v>28</v>
      </c>
      <c r="C5" t="s">
        <v>29</v>
      </c>
      <c r="D5" t="s">
        <v>30</v>
      </c>
      <c r="E5" t="s">
        <v>15</v>
      </c>
      <c r="F5" t="s">
        <v>31</v>
      </c>
      <c r="G5">
        <v>1</v>
      </c>
      <c r="H5">
        <v>6.68</v>
      </c>
      <c r="I5">
        <f t="shared" si="0"/>
        <v>6.68</v>
      </c>
      <c r="J5" t="s">
        <v>32</v>
      </c>
    </row>
    <row r="6" spans="1:10" x14ac:dyDescent="0.25">
      <c r="A6" t="s">
        <v>34</v>
      </c>
      <c r="B6" t="s">
        <v>35</v>
      </c>
      <c r="C6" t="s">
        <v>33</v>
      </c>
      <c r="E6" t="s">
        <v>15</v>
      </c>
      <c r="F6" t="s">
        <v>36</v>
      </c>
      <c r="G6">
        <v>1</v>
      </c>
      <c r="H6">
        <v>0.70640000000000003</v>
      </c>
      <c r="I6">
        <f t="shared" si="0"/>
        <v>0.70640000000000003</v>
      </c>
      <c r="J6" t="s">
        <v>37</v>
      </c>
    </row>
    <row r="7" spans="1:10" x14ac:dyDescent="0.25">
      <c r="A7" t="s">
        <v>27</v>
      </c>
      <c r="B7" t="s">
        <v>39</v>
      </c>
      <c r="C7" t="s">
        <v>38</v>
      </c>
      <c r="D7" t="s">
        <v>40</v>
      </c>
      <c r="E7" t="s">
        <v>15</v>
      </c>
      <c r="F7" t="s">
        <v>41</v>
      </c>
      <c r="G7">
        <v>2</v>
      </c>
      <c r="H7">
        <v>12.36</v>
      </c>
      <c r="I7">
        <f t="shared" si="0"/>
        <v>24.72</v>
      </c>
      <c r="J7" t="s">
        <v>42</v>
      </c>
    </row>
    <row r="8" spans="1:10" x14ac:dyDescent="0.25">
      <c r="A8" t="s">
        <v>34</v>
      </c>
      <c r="B8" t="s">
        <v>35</v>
      </c>
      <c r="C8" t="s">
        <v>44</v>
      </c>
      <c r="E8" t="s">
        <v>15</v>
      </c>
      <c r="F8" t="s">
        <v>45</v>
      </c>
      <c r="G8">
        <v>1</v>
      </c>
      <c r="H8">
        <v>0.69920000000000004</v>
      </c>
      <c r="I8">
        <f t="shared" si="0"/>
        <v>0.69920000000000004</v>
      </c>
      <c r="J8" t="s">
        <v>46</v>
      </c>
    </row>
    <row r="9" spans="1:10" x14ac:dyDescent="0.25">
      <c r="A9" t="s">
        <v>27</v>
      </c>
      <c r="B9" t="s">
        <v>48</v>
      </c>
      <c r="C9" t="s">
        <v>47</v>
      </c>
      <c r="D9" t="s">
        <v>49</v>
      </c>
      <c r="E9" t="s">
        <v>15</v>
      </c>
      <c r="F9" t="s">
        <v>50</v>
      </c>
      <c r="G9">
        <v>1</v>
      </c>
      <c r="H9">
        <v>3.84</v>
      </c>
      <c r="I9">
        <f t="shared" si="0"/>
        <v>3.84</v>
      </c>
      <c r="J9" t="s">
        <v>51</v>
      </c>
    </row>
    <row r="10" spans="1:10" x14ac:dyDescent="0.25">
      <c r="A10" t="s">
        <v>22</v>
      </c>
      <c r="B10" t="s">
        <v>57</v>
      </c>
      <c r="C10" t="s">
        <v>53</v>
      </c>
      <c r="D10" t="s">
        <v>54</v>
      </c>
      <c r="E10" t="s">
        <v>15</v>
      </c>
      <c r="F10" t="s">
        <v>56</v>
      </c>
      <c r="G10">
        <v>1</v>
      </c>
      <c r="H10">
        <v>0.14904999999999999</v>
      </c>
      <c r="I10">
        <f t="shared" si="0"/>
        <v>0.14904999999999999</v>
      </c>
      <c r="J10" t="s">
        <v>55</v>
      </c>
    </row>
    <row r="11" spans="1:10" x14ac:dyDescent="0.25">
      <c r="A11" t="s">
        <v>22</v>
      </c>
      <c r="B11" t="s">
        <v>57</v>
      </c>
      <c r="C11" t="s">
        <v>58</v>
      </c>
      <c r="D11" t="s">
        <v>24</v>
      </c>
      <c r="E11" t="s">
        <v>15</v>
      </c>
      <c r="F11" t="s">
        <v>59</v>
      </c>
      <c r="G11">
        <v>1</v>
      </c>
      <c r="H11">
        <v>0.29380000000000001</v>
      </c>
      <c r="I11">
        <f t="shared" si="0"/>
        <v>0.29380000000000001</v>
      </c>
      <c r="J11" t="s">
        <v>60</v>
      </c>
    </row>
    <row r="12" spans="1:10" x14ac:dyDescent="0.25">
      <c r="A12" t="s">
        <v>64</v>
      </c>
      <c r="B12" t="s">
        <v>62</v>
      </c>
      <c r="C12" t="s">
        <v>61</v>
      </c>
      <c r="D12" t="s">
        <v>63</v>
      </c>
      <c r="E12" t="s">
        <v>15</v>
      </c>
      <c r="F12" t="s">
        <v>65</v>
      </c>
      <c r="G12">
        <v>1</v>
      </c>
      <c r="H12">
        <v>0.29621999999999998</v>
      </c>
      <c r="I12">
        <f t="shared" si="0"/>
        <v>0.29621999999999998</v>
      </c>
      <c r="J12" t="s">
        <v>66</v>
      </c>
    </row>
    <row r="13" spans="1:10" x14ac:dyDescent="0.25">
      <c r="A13" t="s">
        <v>22</v>
      </c>
      <c r="B13" t="s">
        <v>57</v>
      </c>
      <c r="C13" t="s">
        <v>67</v>
      </c>
      <c r="D13" t="s">
        <v>68</v>
      </c>
      <c r="E13" t="s">
        <v>15</v>
      </c>
      <c r="F13" t="s">
        <v>69</v>
      </c>
      <c r="G13">
        <v>1</v>
      </c>
      <c r="H13">
        <v>0.10646</v>
      </c>
      <c r="I13">
        <f t="shared" si="0"/>
        <v>0.10646</v>
      </c>
      <c r="J13" t="s">
        <v>70</v>
      </c>
    </row>
    <row r="14" spans="1:10" x14ac:dyDescent="0.25">
      <c r="B14" t="s">
        <v>62</v>
      </c>
      <c r="C14" t="s">
        <v>71</v>
      </c>
      <c r="D14" t="s">
        <v>24</v>
      </c>
      <c r="E14" t="s">
        <v>15</v>
      </c>
      <c r="F14" t="s">
        <v>72</v>
      </c>
      <c r="G14">
        <v>1</v>
      </c>
      <c r="H14">
        <v>0.60763</v>
      </c>
      <c r="I14">
        <f t="shared" si="0"/>
        <v>0.60763</v>
      </c>
      <c r="J14" t="s">
        <v>73</v>
      </c>
    </row>
    <row r="15" spans="1:10" x14ac:dyDescent="0.25">
      <c r="A15" t="s">
        <v>27</v>
      </c>
      <c r="B15" t="s">
        <v>75</v>
      </c>
      <c r="C15" t="s">
        <v>74</v>
      </c>
      <c r="D15" t="s">
        <v>77</v>
      </c>
      <c r="E15" t="s">
        <v>15</v>
      </c>
      <c r="F15" t="s">
        <v>76</v>
      </c>
      <c r="G15">
        <v>1</v>
      </c>
      <c r="H15">
        <v>1.1311</v>
      </c>
      <c r="I15">
        <f t="shared" si="0"/>
        <v>1.1311</v>
      </c>
      <c r="J15" t="s">
        <v>78</v>
      </c>
    </row>
    <row r="16" spans="1:10" x14ac:dyDescent="0.25">
      <c r="C16" t="s">
        <v>79</v>
      </c>
      <c r="I16">
        <f t="shared" si="0"/>
        <v>0</v>
      </c>
    </row>
    <row r="17" spans="2:10" x14ac:dyDescent="0.25">
      <c r="C17" t="s">
        <v>80</v>
      </c>
      <c r="I17">
        <f t="shared" si="0"/>
        <v>0</v>
      </c>
    </row>
    <row r="18" spans="2:10" x14ac:dyDescent="0.25">
      <c r="B18" t="s">
        <v>84</v>
      </c>
      <c r="C18" t="s">
        <v>81</v>
      </c>
      <c r="D18" t="s">
        <v>82</v>
      </c>
      <c r="E18" t="s">
        <v>15</v>
      </c>
      <c r="F18" t="s">
        <v>83</v>
      </c>
      <c r="G18">
        <v>1</v>
      </c>
      <c r="H18">
        <v>1.0642</v>
      </c>
      <c r="I18">
        <f t="shared" si="0"/>
        <v>1.0642</v>
      </c>
      <c r="J18" t="s">
        <v>85</v>
      </c>
    </row>
    <row r="25" spans="2:10" x14ac:dyDescent="0.25">
      <c r="G25" t="s">
        <v>43</v>
      </c>
      <c r="I25">
        <f>SUM(I2:I24)</f>
        <v>43.697099999999992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FE37580-834C-43EF-8324-4AB72F8C1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BOM KiCad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2020-01-09T10:16:16Z</dcterms:modified>
</cp:coreProperties>
</file>