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worachate-a/Desktop/MasterDegreeHadoop/project/PI/"/>
    </mc:Choice>
  </mc:AlternateContent>
  <bookViews>
    <workbookView xWindow="0" yWindow="0" windowWidth="27320" windowHeight="15360" tabRatio="500" activeTab="1"/>
  </bookViews>
  <sheets>
    <sheet name="Sheet1" sheetId="1" r:id="rId1"/>
    <sheet name="PI" sheetId="3" r:id="rId2"/>
    <sheet name="KMean" sheetId="2" r:id="rId3"/>
    <sheet name="HP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" l="1"/>
  <c r="C7" i="2"/>
  <c r="E64" i="1"/>
  <c r="F64" i="1"/>
  <c r="E65" i="1"/>
  <c r="F65" i="1"/>
  <c r="E66" i="1"/>
  <c r="F66" i="1"/>
  <c r="E67" i="1"/>
  <c r="F67" i="1"/>
  <c r="E68" i="1"/>
  <c r="F68" i="1"/>
  <c r="F63" i="1"/>
  <c r="E63" i="1"/>
  <c r="C64" i="1"/>
  <c r="C65" i="1"/>
  <c r="C66" i="1"/>
  <c r="C67" i="1"/>
  <c r="C68" i="1"/>
  <c r="C63" i="1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F121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D121" i="4"/>
  <c r="E94" i="4"/>
  <c r="E85" i="4"/>
  <c r="E86" i="4"/>
  <c r="E87" i="4"/>
  <c r="E88" i="4"/>
  <c r="E89" i="4"/>
  <c r="E90" i="4"/>
  <c r="E91" i="4"/>
  <c r="E92" i="4"/>
  <c r="E93" i="4"/>
  <c r="E95" i="4"/>
  <c r="F95" i="4"/>
  <c r="G85" i="4"/>
  <c r="G86" i="4"/>
  <c r="G87" i="4"/>
  <c r="G88" i="4"/>
  <c r="G89" i="4"/>
  <c r="G90" i="4"/>
  <c r="G91" i="4"/>
  <c r="G92" i="4"/>
  <c r="G93" i="4"/>
  <c r="G94" i="4"/>
  <c r="G95" i="4"/>
  <c r="H85" i="4"/>
  <c r="H86" i="4"/>
  <c r="H87" i="4"/>
  <c r="H88" i="4"/>
  <c r="H89" i="4"/>
  <c r="H90" i="4"/>
  <c r="H91" i="4"/>
  <c r="H92" i="4"/>
  <c r="H93" i="4"/>
  <c r="H94" i="4"/>
  <c r="H95" i="4"/>
  <c r="D95" i="4"/>
  <c r="E78" i="4"/>
  <c r="H78" i="4"/>
  <c r="E74" i="4"/>
  <c r="H74" i="4"/>
  <c r="E76" i="4"/>
  <c r="H76" i="4"/>
  <c r="E80" i="4"/>
  <c r="H80" i="4"/>
  <c r="H82" i="4"/>
  <c r="E82" i="4"/>
  <c r="F82" i="4"/>
  <c r="G78" i="4"/>
  <c r="G74" i="4"/>
  <c r="G76" i="4"/>
  <c r="G80" i="4"/>
  <c r="G82" i="4"/>
  <c r="D82" i="4"/>
  <c r="G60" i="4"/>
  <c r="G61" i="4"/>
  <c r="G62" i="4"/>
  <c r="G63" i="4"/>
  <c r="G64" i="4"/>
  <c r="G65" i="4"/>
  <c r="G66" i="4"/>
  <c r="G67" i="4"/>
  <c r="G68" i="4"/>
  <c r="G69" i="4"/>
  <c r="G70" i="4"/>
  <c r="E60" i="4"/>
  <c r="H60" i="4"/>
  <c r="E61" i="4"/>
  <c r="H61" i="4"/>
  <c r="E62" i="4"/>
  <c r="H62" i="4"/>
  <c r="E63" i="4"/>
  <c r="H63" i="4"/>
  <c r="E64" i="4"/>
  <c r="H64" i="4"/>
  <c r="E65" i="4"/>
  <c r="H65" i="4"/>
  <c r="E66" i="4"/>
  <c r="H66" i="4"/>
  <c r="E67" i="4"/>
  <c r="H67" i="4"/>
  <c r="E68" i="4"/>
  <c r="H68" i="4"/>
  <c r="E69" i="4"/>
  <c r="H69" i="4"/>
  <c r="H70" i="4"/>
  <c r="E70" i="4"/>
  <c r="F70" i="4"/>
  <c r="D70" i="4"/>
  <c r="G51" i="4"/>
  <c r="G52" i="4"/>
  <c r="G53" i="4"/>
  <c r="G54" i="4"/>
  <c r="G55" i="4"/>
  <c r="E51" i="4"/>
  <c r="H51" i="4"/>
  <c r="E52" i="4"/>
  <c r="H52" i="4"/>
  <c r="E53" i="4"/>
  <c r="H53" i="4"/>
  <c r="E54" i="4"/>
  <c r="H54" i="4"/>
  <c r="H55" i="4"/>
  <c r="E55" i="4"/>
  <c r="F55" i="4"/>
  <c r="D55" i="4"/>
  <c r="E44" i="4"/>
  <c r="H44" i="4"/>
  <c r="E45" i="4"/>
  <c r="H45" i="4"/>
  <c r="E46" i="4"/>
  <c r="H46" i="4"/>
  <c r="E47" i="4"/>
  <c r="H47" i="4"/>
  <c r="H48" i="4"/>
  <c r="G44" i="4"/>
  <c r="G45" i="4"/>
  <c r="G46" i="4"/>
  <c r="G47" i="4"/>
  <c r="G48" i="4"/>
  <c r="F48" i="4"/>
  <c r="E48" i="4"/>
  <c r="D48" i="4"/>
  <c r="C23" i="2"/>
  <c r="C24" i="2"/>
  <c r="C25" i="2"/>
  <c r="C26" i="2"/>
  <c r="D26" i="2"/>
  <c r="E23" i="2"/>
  <c r="E24" i="2"/>
  <c r="E25" i="2"/>
  <c r="E26" i="2"/>
  <c r="F23" i="2"/>
  <c r="F24" i="2"/>
  <c r="F25" i="2"/>
  <c r="F26" i="2"/>
  <c r="B26" i="2"/>
  <c r="F30" i="1"/>
  <c r="E30" i="1"/>
  <c r="C30" i="1"/>
  <c r="F59" i="1"/>
  <c r="E59" i="1"/>
  <c r="F56" i="1"/>
  <c r="E56" i="1"/>
  <c r="C56" i="1"/>
  <c r="F49" i="1"/>
  <c r="E49" i="1"/>
  <c r="F53" i="1"/>
  <c r="E53" i="1"/>
  <c r="C53" i="1"/>
  <c r="C49" i="1"/>
  <c r="C47" i="1"/>
  <c r="D47" i="1"/>
  <c r="E47" i="1"/>
  <c r="F47" i="1"/>
  <c r="B47" i="1"/>
  <c r="E44" i="1"/>
  <c r="F44" i="1"/>
  <c r="E45" i="1"/>
  <c r="F45" i="1"/>
  <c r="E46" i="1"/>
  <c r="F46" i="1"/>
  <c r="F43" i="1"/>
  <c r="E43" i="1"/>
  <c r="C44" i="1"/>
  <c r="C45" i="1"/>
  <c r="C46" i="1"/>
  <c r="C43" i="1"/>
  <c r="F40" i="1"/>
  <c r="E40" i="1"/>
  <c r="C40" i="1"/>
  <c r="F37" i="1"/>
  <c r="E37" i="1"/>
  <c r="C37" i="1"/>
  <c r="F35" i="1"/>
  <c r="E35" i="1"/>
  <c r="E34" i="1"/>
  <c r="F34" i="1"/>
  <c r="F33" i="1"/>
  <c r="E33" i="1"/>
  <c r="C35" i="1"/>
  <c r="D35" i="1"/>
  <c r="B35" i="1"/>
  <c r="C34" i="1"/>
  <c r="C33" i="1"/>
  <c r="F29" i="1"/>
  <c r="E29" i="1"/>
  <c r="C29" i="1"/>
  <c r="E22" i="1"/>
  <c r="F22" i="1"/>
  <c r="E23" i="1"/>
  <c r="F23" i="1"/>
  <c r="E24" i="1"/>
  <c r="F24" i="1"/>
  <c r="E25" i="1"/>
  <c r="F25" i="1"/>
  <c r="F21" i="1"/>
  <c r="E21" i="1"/>
  <c r="C25" i="1"/>
  <c r="D25" i="1"/>
  <c r="B25" i="1"/>
  <c r="C22" i="1"/>
  <c r="C23" i="1"/>
  <c r="C24" i="1"/>
  <c r="C21" i="1"/>
  <c r="F14" i="1"/>
  <c r="F15" i="1"/>
  <c r="F16" i="1"/>
  <c r="F17" i="1"/>
  <c r="F13" i="1"/>
  <c r="E14" i="1"/>
  <c r="E15" i="1"/>
  <c r="E16" i="1"/>
  <c r="E17" i="1"/>
  <c r="E13" i="1"/>
  <c r="C17" i="1"/>
  <c r="D17" i="1"/>
  <c r="B17" i="1"/>
  <c r="C14" i="1"/>
  <c r="C15" i="1"/>
  <c r="C16" i="1"/>
  <c r="C13" i="1"/>
  <c r="E8" i="1"/>
  <c r="C3" i="2"/>
  <c r="C4" i="2"/>
  <c r="C5" i="2"/>
  <c r="C6" i="2"/>
  <c r="C9" i="2"/>
  <c r="C10" i="2"/>
  <c r="C11" i="2"/>
  <c r="C12" i="2"/>
  <c r="C13" i="2"/>
  <c r="C14" i="2"/>
  <c r="C15" i="2"/>
  <c r="C16" i="2"/>
  <c r="C17" i="2"/>
  <c r="C18" i="2"/>
  <c r="C19" i="2"/>
  <c r="C2" i="2"/>
  <c r="C20" i="2"/>
  <c r="D20" i="2"/>
  <c r="E3" i="2"/>
  <c r="E4" i="2"/>
  <c r="E5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E20" i="2"/>
  <c r="F3" i="2"/>
  <c r="F4" i="2"/>
  <c r="F5" i="2"/>
  <c r="F6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F20" i="2"/>
  <c r="B20" i="2"/>
  <c r="F8" i="1"/>
  <c r="E7" i="1"/>
  <c r="E4" i="1"/>
  <c r="E3" i="1"/>
  <c r="F3" i="1"/>
  <c r="F4" i="1"/>
  <c r="F5" i="1"/>
  <c r="F6" i="1"/>
  <c r="F7" i="1"/>
  <c r="E5" i="1"/>
  <c r="E6" i="1"/>
  <c r="F2" i="1"/>
  <c r="E2" i="1"/>
</calcChain>
</file>

<file path=xl/sharedStrings.xml><?xml version="1.0" encoding="utf-8"?>
<sst xmlns="http://schemas.openxmlformats.org/spreadsheetml/2006/main" count="71" uniqueCount="44">
  <si>
    <t>Job</t>
  </si>
  <si>
    <t>Sort</t>
  </si>
  <si>
    <t xml:space="preserve">Shuffle </t>
  </si>
  <si>
    <t>Reduce</t>
  </si>
  <si>
    <t>TotalMap</t>
  </si>
  <si>
    <t>TotalReduce</t>
  </si>
  <si>
    <t>Map(ms)</t>
  </si>
  <si>
    <t>kmean</t>
  </si>
  <si>
    <t>naïve bay</t>
  </si>
  <si>
    <t>Terasort256</t>
  </si>
  <si>
    <t>Terasort128</t>
  </si>
  <si>
    <t>wordcount128</t>
  </si>
  <si>
    <t>wordcount256</t>
  </si>
  <si>
    <t>Map_%</t>
  </si>
  <si>
    <t>Sort_%</t>
  </si>
  <si>
    <t>grep64</t>
  </si>
  <si>
    <t>Subject</t>
  </si>
  <si>
    <t>Map (%)</t>
  </si>
  <si>
    <t>Sort (%)</t>
  </si>
  <si>
    <t>Kmean Clustering</t>
  </si>
  <si>
    <t>Terasort 512 Mb.</t>
  </si>
  <si>
    <t>Wordcount 512 Mb.</t>
  </si>
  <si>
    <t>wordcount 512</t>
  </si>
  <si>
    <t>terasort 512</t>
  </si>
  <si>
    <t>bay</t>
  </si>
  <si>
    <t>DFSIO</t>
  </si>
  <si>
    <t>PageRank</t>
  </si>
  <si>
    <t>Nutch Indexing</t>
  </si>
  <si>
    <t>PageRank1</t>
  </si>
  <si>
    <t>PageRank2</t>
  </si>
  <si>
    <t>XML phase data</t>
  </si>
  <si>
    <t>rankCalculate</t>
  </si>
  <si>
    <t>PageRank3</t>
  </si>
  <si>
    <t>PageRank4</t>
  </si>
  <si>
    <t>NaïveBay Classification Mahout</t>
  </si>
  <si>
    <t>Kmean Clustering Mahout</t>
  </si>
  <si>
    <t>Wordcount</t>
  </si>
  <si>
    <t>TeraSort</t>
  </si>
  <si>
    <t>Page Rank1</t>
  </si>
  <si>
    <t>Page Rank4</t>
  </si>
  <si>
    <t>Page Rank2</t>
  </si>
  <si>
    <t>Page Rank3</t>
  </si>
  <si>
    <t>Kmean</t>
  </si>
  <si>
    <t xml:space="preserve">Kmean Clustering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</si>
</sst>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0" xfId="0" applyFill="1" applyBorder="1"/>
    <xf numFmtId="0" fontId="0" fillId="5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Map Phase Weight Ratio of each Job Types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PI!$B$2:$B$8</c:f>
              <c:strCache>
                <c:ptCount val="7"/>
                <c:pt idx="0">
                  <c:v>Terasort 512 Mb.</c:v>
                </c:pt>
                <c:pt idx="1">
                  <c:v>NaïveBay Classification Mahout</c:v>
                </c:pt>
                <c:pt idx="2">
                  <c:v>DFSIO</c:v>
                </c:pt>
                <c:pt idx="3">
                  <c:v>Wordcount 512 Mb.</c:v>
                </c:pt>
                <c:pt idx="4">
                  <c:v>PageRank</c:v>
                </c:pt>
                <c:pt idx="5">
                  <c:v>Kmean Clustering Mahout</c:v>
                </c:pt>
                <c:pt idx="6">
                  <c:v>Kmean Clustering</c:v>
                </c:pt>
              </c:strCache>
            </c:strRef>
          </c:cat>
          <c:val>
            <c:numRef>
              <c:f>PI!$C$2:$C$8</c:f>
              <c:numCache>
                <c:formatCode>General</c:formatCode>
                <c:ptCount val="7"/>
                <c:pt idx="0">
                  <c:v>54.1304556463559</c:v>
                </c:pt>
                <c:pt idx="1">
                  <c:v>100.0</c:v>
                </c:pt>
                <c:pt idx="2">
                  <c:v>99.72708012972072</c:v>
                </c:pt>
                <c:pt idx="3">
                  <c:v>85.94052079900465</c:v>
                </c:pt>
                <c:pt idx="4">
                  <c:v>68.68572566058053</c:v>
                </c:pt>
                <c:pt idx="5">
                  <c:v>99.73201154392767</c:v>
                </c:pt>
                <c:pt idx="6">
                  <c:v>99.9522861880293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PI!$B$2:$B$8</c:f>
              <c:strCache>
                <c:ptCount val="7"/>
                <c:pt idx="0">
                  <c:v>Terasort 512 Mb.</c:v>
                </c:pt>
                <c:pt idx="1">
                  <c:v>NaïveBay Classification Mahout</c:v>
                </c:pt>
                <c:pt idx="2">
                  <c:v>DFSIO</c:v>
                </c:pt>
                <c:pt idx="3">
                  <c:v>Wordcount 512 Mb.</c:v>
                </c:pt>
                <c:pt idx="4">
                  <c:v>PageRank</c:v>
                </c:pt>
                <c:pt idx="5">
                  <c:v>Kmean Clustering Mahout</c:v>
                </c:pt>
                <c:pt idx="6">
                  <c:v>Kmean Clustering</c:v>
                </c:pt>
              </c:strCache>
            </c:strRef>
          </c:cat>
          <c:val>
            <c:numRef>
              <c:f>PI!$D$2:$D$8</c:f>
              <c:numCache>
                <c:formatCode>General</c:formatCode>
                <c:ptCount val="7"/>
                <c:pt idx="0">
                  <c:v>45.86954435364409</c:v>
                </c:pt>
                <c:pt idx="1">
                  <c:v>0.0</c:v>
                </c:pt>
                <c:pt idx="2">
                  <c:v>0.272919870279287</c:v>
                </c:pt>
                <c:pt idx="3">
                  <c:v>14.05947920099534</c:v>
                </c:pt>
                <c:pt idx="4">
                  <c:v>31.31427433941948</c:v>
                </c:pt>
                <c:pt idx="5">
                  <c:v>0.267988456072335</c:v>
                </c:pt>
                <c:pt idx="6">
                  <c:v>0.0477138119707122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23664336"/>
        <c:axId val="-2123661104"/>
      </c:barChart>
      <c:catAx>
        <c:axId val="-212366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661104"/>
        <c:crosses val="autoZero"/>
        <c:auto val="1"/>
        <c:lblAlgn val="ctr"/>
        <c:lblOffset val="100"/>
        <c:noMultiLvlLbl val="1"/>
      </c:catAx>
      <c:valAx>
        <c:axId val="-212366110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66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Map Phase Weight Ratio of each Job Types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HP!$B$2:$B$8</c:f>
              <c:strCache>
                <c:ptCount val="7"/>
                <c:pt idx="0">
                  <c:v>Terasort 512 Mb.</c:v>
                </c:pt>
                <c:pt idx="1">
                  <c:v>NaïveBay Classification Mahout</c:v>
                </c:pt>
                <c:pt idx="2">
                  <c:v>DFSIO</c:v>
                </c:pt>
                <c:pt idx="3">
                  <c:v>Wordcount 512 Mb.</c:v>
                </c:pt>
                <c:pt idx="4">
                  <c:v>PageRank</c:v>
                </c:pt>
                <c:pt idx="5">
                  <c:v>Kmean Clustering Mahout</c:v>
                </c:pt>
                <c:pt idx="6">
                  <c:v>Kmean Clustering </c:v>
                </c:pt>
              </c:strCache>
            </c:strRef>
          </c:cat>
          <c:val>
            <c:numRef>
              <c:f>HP!$C$2:$C$8</c:f>
              <c:numCache>
                <c:formatCode>General</c:formatCode>
                <c:ptCount val="7"/>
                <c:pt idx="0">
                  <c:v>68.79066034546706</c:v>
                </c:pt>
                <c:pt idx="1">
                  <c:v>100.0</c:v>
                </c:pt>
                <c:pt idx="2">
                  <c:v>99.15471075348084</c:v>
                </c:pt>
                <c:pt idx="3">
                  <c:v>83.57640943862194</c:v>
                </c:pt>
                <c:pt idx="4">
                  <c:v>65.96000558679772</c:v>
                </c:pt>
                <c:pt idx="5">
                  <c:v>98.83275866381828</c:v>
                </c:pt>
                <c:pt idx="6">
                  <c:v>99.51126606220394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HP!$B$2:$B$8</c:f>
              <c:strCache>
                <c:ptCount val="7"/>
                <c:pt idx="0">
                  <c:v>Terasort 512 Mb.</c:v>
                </c:pt>
                <c:pt idx="1">
                  <c:v>NaïveBay Classification Mahout</c:v>
                </c:pt>
                <c:pt idx="2">
                  <c:v>DFSIO</c:v>
                </c:pt>
                <c:pt idx="3">
                  <c:v>Wordcount 512 Mb.</c:v>
                </c:pt>
                <c:pt idx="4">
                  <c:v>PageRank</c:v>
                </c:pt>
                <c:pt idx="5">
                  <c:v>Kmean Clustering Mahout</c:v>
                </c:pt>
                <c:pt idx="6">
                  <c:v>Kmean Clustering </c:v>
                </c:pt>
              </c:strCache>
            </c:strRef>
          </c:cat>
          <c:val>
            <c:numRef>
              <c:f>HP!$D$2:$D$8</c:f>
              <c:numCache>
                <c:formatCode>General</c:formatCode>
                <c:ptCount val="7"/>
                <c:pt idx="0">
                  <c:v>31.20933965453293</c:v>
                </c:pt>
                <c:pt idx="1">
                  <c:v>0.0</c:v>
                </c:pt>
                <c:pt idx="2">
                  <c:v>0.845289246519154</c:v>
                </c:pt>
                <c:pt idx="3">
                  <c:v>16.42359056137807</c:v>
                </c:pt>
                <c:pt idx="4">
                  <c:v>34.03999441320228</c:v>
                </c:pt>
                <c:pt idx="5">
                  <c:v>1.167241336181702</c:v>
                </c:pt>
                <c:pt idx="6">
                  <c:v>0.488733937796058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21059072"/>
        <c:axId val="-2119604080"/>
      </c:barChart>
      <c:catAx>
        <c:axId val="-21210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04080"/>
        <c:crosses val="autoZero"/>
        <c:auto val="1"/>
        <c:lblAlgn val="ctr"/>
        <c:lblOffset val="100"/>
        <c:noMultiLvlLbl val="1"/>
      </c:catAx>
      <c:valAx>
        <c:axId val="-211960408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5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568570</xdr:colOff>
      <xdr:row>10</xdr:row>
      <xdr:rowOff>78153</xdr:rowOff>
    </xdr:from>
    <xdr:ext cx="6184900" cy="37592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568570</xdr:colOff>
      <xdr:row>11</xdr:row>
      <xdr:rowOff>78153</xdr:rowOff>
    </xdr:from>
    <xdr:ext cx="6184900" cy="37592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50" zoomScale="115" workbookViewId="0">
      <selection activeCell="E12" sqref="E12"/>
    </sheetView>
  </sheetViews>
  <sheetFormatPr baseColWidth="10" defaultRowHeight="16" x14ac:dyDescent="0.2"/>
  <cols>
    <col min="1" max="1" width="13" bestFit="1" customWidth="1"/>
    <col min="5" max="5" width="12.1640625" bestFit="1" customWidth="1"/>
  </cols>
  <sheetData>
    <row r="1" spans="1:10" x14ac:dyDescent="0.2">
      <c r="A1" t="s">
        <v>0</v>
      </c>
      <c r="B1" t="s">
        <v>6</v>
      </c>
      <c r="C1" t="s">
        <v>1</v>
      </c>
      <c r="D1" t="s">
        <v>4</v>
      </c>
      <c r="E1" t="s">
        <v>13</v>
      </c>
      <c r="F1" t="s">
        <v>14</v>
      </c>
      <c r="G1" t="s">
        <v>2</v>
      </c>
      <c r="H1" t="s">
        <v>1</v>
      </c>
      <c r="I1" t="s">
        <v>3</v>
      </c>
      <c r="J1" t="s">
        <v>5</v>
      </c>
    </row>
    <row r="2" spans="1:10" x14ac:dyDescent="0.2">
      <c r="A2" t="s">
        <v>10</v>
      </c>
      <c r="B2">
        <v>462750</v>
      </c>
      <c r="C2">
        <v>396201</v>
      </c>
      <c r="D2">
        <v>858951</v>
      </c>
      <c r="E2">
        <f>(B2/D2)*100</f>
        <v>53.873853106871053</v>
      </c>
      <c r="F2">
        <f>(C2/D2)*100</f>
        <v>46.126146893128947</v>
      </c>
    </row>
    <row r="3" spans="1:10" x14ac:dyDescent="0.2">
      <c r="A3" t="s">
        <v>9</v>
      </c>
      <c r="B3">
        <v>496469</v>
      </c>
      <c r="C3">
        <v>416802</v>
      </c>
      <c r="D3">
        <v>913271</v>
      </c>
      <c r="E3">
        <f>(B3/D3)*100</f>
        <v>54.361629790062317</v>
      </c>
      <c r="F3">
        <f t="shared" ref="F3:F8" si="0">(C3/D3)*100</f>
        <v>45.638370209937683</v>
      </c>
    </row>
    <row r="4" spans="1:10" x14ac:dyDescent="0.2">
      <c r="A4" t="s">
        <v>11</v>
      </c>
      <c r="B4">
        <v>5107300</v>
      </c>
      <c r="C4">
        <v>847067</v>
      </c>
      <c r="D4">
        <v>5954367</v>
      </c>
      <c r="E4">
        <f>(B4/D4)*100</f>
        <v>85.7740209832548</v>
      </c>
      <c r="F4">
        <f t="shared" si="0"/>
        <v>14.225979016745189</v>
      </c>
    </row>
    <row r="5" spans="1:10" x14ac:dyDescent="0.2">
      <c r="A5" t="s">
        <v>12</v>
      </c>
      <c r="B5">
        <v>5172248</v>
      </c>
      <c r="C5">
        <v>866829</v>
      </c>
      <c r="D5">
        <v>6039077</v>
      </c>
      <c r="E5">
        <f t="shared" ref="E5:E6" si="1">(B5/D5)*100</f>
        <v>85.646333040628562</v>
      </c>
      <c r="F5">
        <f t="shared" si="0"/>
        <v>14.353666959371441</v>
      </c>
    </row>
    <row r="6" spans="1:10" x14ac:dyDescent="0.2">
      <c r="B6">
        <v>4963578</v>
      </c>
      <c r="C6">
        <v>869730</v>
      </c>
      <c r="D6">
        <v>5833308</v>
      </c>
      <c r="E6">
        <f t="shared" si="1"/>
        <v>85.090278106350638</v>
      </c>
      <c r="F6">
        <f t="shared" si="0"/>
        <v>14.909721893649367</v>
      </c>
    </row>
    <row r="7" spans="1:10" x14ac:dyDescent="0.2">
      <c r="B7">
        <v>5067913</v>
      </c>
      <c r="C7">
        <v>868279.5</v>
      </c>
      <c r="D7">
        <v>5936192.5</v>
      </c>
      <c r="E7">
        <f>(B7/D7)*100</f>
        <v>85.373124271155291</v>
      </c>
      <c r="F7">
        <f t="shared" si="0"/>
        <v>14.626875728844709</v>
      </c>
    </row>
    <row r="8" spans="1:10" x14ac:dyDescent="0.2">
      <c r="A8" t="s">
        <v>15</v>
      </c>
      <c r="B8">
        <v>6541905</v>
      </c>
      <c r="C8">
        <v>163689</v>
      </c>
      <c r="D8">
        <v>6705594</v>
      </c>
      <c r="E8">
        <f>(B8/D8)*100</f>
        <v>97.558918717715386</v>
      </c>
      <c r="F8">
        <f t="shared" si="0"/>
        <v>2.4410812822846117</v>
      </c>
    </row>
    <row r="9" spans="1:10" x14ac:dyDescent="0.2">
      <c r="A9" t="s">
        <v>7</v>
      </c>
      <c r="B9">
        <v>1267389.75</v>
      </c>
      <c r="C9">
        <v>594.54999999999995</v>
      </c>
      <c r="D9">
        <v>1267984.3</v>
      </c>
      <c r="E9">
        <v>99.952286188029305</v>
      </c>
      <c r="F9">
        <v>4.7713811970712221E-2</v>
      </c>
    </row>
    <row r="10" spans="1:10" x14ac:dyDescent="0.2">
      <c r="A10" t="s">
        <v>8</v>
      </c>
    </row>
    <row r="13" spans="1:10" x14ac:dyDescent="0.2">
      <c r="A13" t="s">
        <v>22</v>
      </c>
      <c r="B13">
        <v>5141435</v>
      </c>
      <c r="C13">
        <f>D13-B13</f>
        <v>844535</v>
      </c>
      <c r="D13">
        <v>5985970</v>
      </c>
      <c r="E13">
        <f>(B13/D13)*100</f>
        <v>85.891426118072758</v>
      </c>
      <c r="F13">
        <f t="shared" ref="F13:F17" si="2">(C13/D13)*100</f>
        <v>14.108573881927239</v>
      </c>
    </row>
    <row r="14" spans="1:10" x14ac:dyDescent="0.2">
      <c r="B14">
        <v>5926987</v>
      </c>
      <c r="C14">
        <f t="shared" ref="C14:C16" si="3">D14-B14</f>
        <v>940729</v>
      </c>
      <c r="D14">
        <v>6867716</v>
      </c>
      <c r="E14">
        <f t="shared" ref="E14:E17" si="4">(B14/D14)*100</f>
        <v>86.302156350087856</v>
      </c>
      <c r="F14">
        <f t="shared" si="2"/>
        <v>13.697843649912139</v>
      </c>
    </row>
    <row r="15" spans="1:10" x14ac:dyDescent="0.2">
      <c r="B15">
        <v>5032274</v>
      </c>
      <c r="C15">
        <f t="shared" si="3"/>
        <v>829566</v>
      </c>
      <c r="D15">
        <v>5861840</v>
      </c>
      <c r="E15">
        <f t="shared" si="4"/>
        <v>85.848027240593396</v>
      </c>
      <c r="F15">
        <f t="shared" si="2"/>
        <v>14.151972759406602</v>
      </c>
    </row>
    <row r="16" spans="1:10" x14ac:dyDescent="0.2">
      <c r="B16">
        <v>4847544</v>
      </c>
      <c r="C16">
        <f t="shared" si="3"/>
        <v>812207</v>
      </c>
      <c r="D16">
        <v>5659751</v>
      </c>
      <c r="E16">
        <f t="shared" si="4"/>
        <v>85.649421679504982</v>
      </c>
      <c r="F16">
        <f t="shared" si="2"/>
        <v>14.350578320495019</v>
      </c>
    </row>
    <row r="17" spans="1:6" x14ac:dyDescent="0.2">
      <c r="B17">
        <f>AVERAGE(B13:B16)</f>
        <v>5237060</v>
      </c>
      <c r="C17">
        <f t="shared" ref="C17:D17" si="5">AVERAGE(C13:C16)</f>
        <v>856759.25</v>
      </c>
      <c r="D17">
        <f t="shared" si="5"/>
        <v>6093819.25</v>
      </c>
      <c r="E17">
        <f t="shared" si="4"/>
        <v>85.940520799004659</v>
      </c>
      <c r="F17">
        <f t="shared" si="2"/>
        <v>14.059479200995337</v>
      </c>
    </row>
    <row r="21" spans="1:6" x14ac:dyDescent="0.2">
      <c r="A21" t="s">
        <v>23</v>
      </c>
      <c r="B21">
        <v>469687</v>
      </c>
      <c r="C21">
        <f t="shared" ref="C21:C24" si="6">D21-B21</f>
        <v>441237</v>
      </c>
      <c r="D21">
        <v>910924</v>
      </c>
      <c r="E21">
        <f t="shared" ref="E21" si="7">(B21/D21)*100</f>
        <v>51.561601187365788</v>
      </c>
      <c r="F21">
        <f t="shared" ref="F21" si="8">(C21/D21)*100</f>
        <v>48.438398812634205</v>
      </c>
    </row>
    <row r="22" spans="1:6" x14ac:dyDescent="0.2">
      <c r="B22">
        <v>469502</v>
      </c>
      <c r="C22">
        <f t="shared" si="6"/>
        <v>439197</v>
      </c>
      <c r="D22">
        <v>908699</v>
      </c>
      <c r="E22">
        <f t="shared" ref="E22:E25" si="9">(B22/D22)*100</f>
        <v>51.667493856601574</v>
      </c>
      <c r="F22">
        <f t="shared" ref="F22:F25" si="10">(C22/D22)*100</f>
        <v>48.332506143398419</v>
      </c>
    </row>
    <row r="23" spans="1:6" x14ac:dyDescent="0.2">
      <c r="B23">
        <v>463154</v>
      </c>
      <c r="C23">
        <f t="shared" si="6"/>
        <v>430414</v>
      </c>
      <c r="D23">
        <v>893568</v>
      </c>
      <c r="E23">
        <f t="shared" si="9"/>
        <v>51.831981449649042</v>
      </c>
      <c r="F23">
        <f t="shared" si="10"/>
        <v>48.168018550350958</v>
      </c>
    </row>
    <row r="24" spans="1:6" x14ac:dyDescent="0.2">
      <c r="B24">
        <v>413789</v>
      </c>
      <c r="C24">
        <f t="shared" si="6"/>
        <v>228122</v>
      </c>
      <c r="D24">
        <v>641911</v>
      </c>
      <c r="E24">
        <f t="shared" si="9"/>
        <v>64.46205159282205</v>
      </c>
      <c r="F24">
        <f t="shared" si="10"/>
        <v>35.537948407177943</v>
      </c>
    </row>
    <row r="25" spans="1:6" x14ac:dyDescent="0.2">
      <c r="B25">
        <f>AVERAGE(B21:B24)</f>
        <v>454033</v>
      </c>
      <c r="C25">
        <f t="shared" ref="C25:D25" si="11">AVERAGE(C21:C24)</f>
        <v>384742.5</v>
      </c>
      <c r="D25">
        <f t="shared" si="11"/>
        <v>838775.5</v>
      </c>
      <c r="E25">
        <f t="shared" si="9"/>
        <v>54.130455646355912</v>
      </c>
      <c r="F25">
        <f t="shared" si="10"/>
        <v>45.869544353644095</v>
      </c>
    </row>
    <row r="29" spans="1:6" x14ac:dyDescent="0.2">
      <c r="A29" t="s">
        <v>24</v>
      </c>
      <c r="B29">
        <v>49840</v>
      </c>
      <c r="C29">
        <f t="shared" ref="C29:C30" si="12">D29-B29</f>
        <v>14336</v>
      </c>
      <c r="D29">
        <v>64176</v>
      </c>
      <c r="E29">
        <f t="shared" ref="E29:E30" si="13">(B29/D29)*100</f>
        <v>77.661431064572426</v>
      </c>
      <c r="F29">
        <f t="shared" ref="F29:F30" si="14">(C29/D29)*100</f>
        <v>22.338568935427574</v>
      </c>
    </row>
    <row r="30" spans="1:6" x14ac:dyDescent="0.2">
      <c r="B30">
        <v>233606</v>
      </c>
      <c r="C30">
        <f t="shared" si="12"/>
        <v>0</v>
      </c>
      <c r="D30">
        <v>233606</v>
      </c>
      <c r="E30">
        <f t="shared" si="13"/>
        <v>100</v>
      </c>
      <c r="F30">
        <f t="shared" si="14"/>
        <v>0</v>
      </c>
    </row>
    <row r="33" spans="1:6" x14ac:dyDescent="0.2">
      <c r="A33" t="s">
        <v>25</v>
      </c>
      <c r="B33">
        <v>50940</v>
      </c>
      <c r="C33">
        <f t="shared" ref="C33:C34" si="15">D33-B33</f>
        <v>529</v>
      </c>
      <c r="D33">
        <v>51469</v>
      </c>
      <c r="E33">
        <f t="shared" ref="E33" si="16">(B33/D33)*100</f>
        <v>98.972196856360142</v>
      </c>
      <c r="F33">
        <f t="shared" ref="F33" si="17">(C33/D33)*100</f>
        <v>1.0278031436398609</v>
      </c>
    </row>
    <row r="34" spans="1:6" x14ac:dyDescent="0.2">
      <c r="B34">
        <v>50802</v>
      </c>
      <c r="C34">
        <f t="shared" si="15"/>
        <v>669</v>
      </c>
      <c r="D34">
        <v>51471</v>
      </c>
      <c r="E34">
        <f t="shared" ref="E34:E37" si="18">(B34/D34)*100</f>
        <v>98.700238969516818</v>
      </c>
      <c r="F34">
        <f t="shared" ref="F34:F37" si="19">(C34/D34)*100</f>
        <v>1.2997610304831846</v>
      </c>
    </row>
    <row r="35" spans="1:6" x14ac:dyDescent="0.2">
      <c r="B35">
        <f>AVERAGE(B33:B34)</f>
        <v>50871</v>
      </c>
      <c r="C35">
        <f t="shared" ref="C35:D35" si="20">AVERAGE(C33:C34)</f>
        <v>599</v>
      </c>
      <c r="D35">
        <f t="shared" si="20"/>
        <v>51470</v>
      </c>
      <c r="E35">
        <f t="shared" si="18"/>
        <v>98.836215271031662</v>
      </c>
      <c r="F35">
        <f t="shared" si="19"/>
        <v>1.163784728968331</v>
      </c>
    </row>
    <row r="37" spans="1:6" x14ac:dyDescent="0.2">
      <c r="B37">
        <v>30890</v>
      </c>
      <c r="C37">
        <f t="shared" ref="C37" si="21">D37-B37</f>
        <v>20581</v>
      </c>
      <c r="D37">
        <v>51471</v>
      </c>
      <c r="E37">
        <f t="shared" si="18"/>
        <v>60.014377027840915</v>
      </c>
      <c r="F37">
        <f t="shared" si="19"/>
        <v>39.985622972159078</v>
      </c>
    </row>
    <row r="40" spans="1:6" x14ac:dyDescent="0.2">
      <c r="A40" t="s">
        <v>25</v>
      </c>
      <c r="B40">
        <v>267844</v>
      </c>
      <c r="C40">
        <f t="shared" ref="C40" si="22">D40-B40</f>
        <v>733</v>
      </c>
      <c r="D40">
        <v>268577</v>
      </c>
      <c r="E40">
        <f t="shared" ref="E40" si="23">(B40/D40)*100</f>
        <v>99.727080129720719</v>
      </c>
      <c r="F40">
        <f t="shared" ref="F40" si="24">(C40/D40)*100</f>
        <v>0.27291987027928677</v>
      </c>
    </row>
    <row r="43" spans="1:6" x14ac:dyDescent="0.2">
      <c r="A43" t="s">
        <v>28</v>
      </c>
      <c r="B43">
        <v>4426363</v>
      </c>
      <c r="C43">
        <f t="shared" ref="C43:C46" si="25">D43-B43</f>
        <v>351428</v>
      </c>
      <c r="D43">
        <v>4777791</v>
      </c>
      <c r="E43">
        <f t="shared" ref="E43" si="26">(B43/D43)*100</f>
        <v>92.644550588336756</v>
      </c>
      <c r="F43">
        <f t="shared" ref="F43" si="27">(C43/D43)*100</f>
        <v>7.3554494116632565</v>
      </c>
    </row>
    <row r="44" spans="1:6" x14ac:dyDescent="0.2">
      <c r="A44" t="s">
        <v>30</v>
      </c>
      <c r="B44">
        <v>4287999</v>
      </c>
      <c r="C44">
        <f t="shared" si="25"/>
        <v>285570</v>
      </c>
      <c r="D44">
        <v>4573569</v>
      </c>
      <c r="E44">
        <f t="shared" ref="E44:E46" si="28">(B44/D44)*100</f>
        <v>93.756079770524948</v>
      </c>
      <c r="F44">
        <f t="shared" ref="F44:F46" si="29">(C44/D44)*100</f>
        <v>6.243920229475056</v>
      </c>
    </row>
    <row r="45" spans="1:6" x14ac:dyDescent="0.2">
      <c r="B45">
        <v>4360790</v>
      </c>
      <c r="C45">
        <f t="shared" si="25"/>
        <v>285447</v>
      </c>
      <c r="D45">
        <v>4646237</v>
      </c>
      <c r="E45">
        <f t="shared" si="28"/>
        <v>93.856383133275372</v>
      </c>
      <c r="F45">
        <f t="shared" si="29"/>
        <v>6.1436168667246198</v>
      </c>
    </row>
    <row r="46" spans="1:6" x14ac:dyDescent="0.2">
      <c r="B46">
        <v>3716795</v>
      </c>
      <c r="C46">
        <f t="shared" si="25"/>
        <v>244481</v>
      </c>
      <c r="D46">
        <v>3961276</v>
      </c>
      <c r="E46">
        <f t="shared" si="28"/>
        <v>93.828226056452507</v>
      </c>
      <c r="F46">
        <f t="shared" si="29"/>
        <v>6.1717739435474828</v>
      </c>
    </row>
    <row r="47" spans="1:6" x14ac:dyDescent="0.2">
      <c r="B47">
        <f>AVERAGE(B43:B46)</f>
        <v>4197986.75</v>
      </c>
      <c r="C47">
        <f t="shared" ref="C47:F47" si="30">AVERAGE(C43:C46)</f>
        <v>291731.5</v>
      </c>
      <c r="D47">
        <f t="shared" si="30"/>
        <v>4489718.25</v>
      </c>
      <c r="E47">
        <f t="shared" si="30"/>
        <v>93.521309887147396</v>
      </c>
      <c r="F47">
        <f t="shared" si="30"/>
        <v>6.478690112852604</v>
      </c>
    </row>
    <row r="49" spans="1:6" x14ac:dyDescent="0.2">
      <c r="A49" t="s">
        <v>29</v>
      </c>
      <c r="B49">
        <v>1733006</v>
      </c>
      <c r="C49">
        <f t="shared" ref="C49" si="31">D49-B49</f>
        <v>714416</v>
      </c>
      <c r="D49">
        <v>2447422</v>
      </c>
      <c r="E49">
        <f t="shared" ref="E49" si="32">(B49/D49)*100</f>
        <v>70.809447655533049</v>
      </c>
      <c r="F49">
        <f t="shared" ref="F49" si="33">(C49/D49)*100</f>
        <v>29.190552344466951</v>
      </c>
    </row>
    <row r="50" spans="1:6" x14ac:dyDescent="0.2">
      <c r="A50" t="s">
        <v>31</v>
      </c>
    </row>
    <row r="52" spans="1:6" x14ac:dyDescent="0.2">
      <c r="A52" t="s">
        <v>32</v>
      </c>
    </row>
    <row r="53" spans="1:6" x14ac:dyDescent="0.2">
      <c r="A53" t="s">
        <v>31</v>
      </c>
      <c r="B53">
        <v>1684028</v>
      </c>
      <c r="C53">
        <f t="shared" ref="C53" si="34">D53-B53</f>
        <v>796576</v>
      </c>
      <c r="D53">
        <v>2480604</v>
      </c>
      <c r="E53">
        <f t="shared" ref="E53" si="35">(B53/D53)*100</f>
        <v>67.887820869433412</v>
      </c>
      <c r="F53">
        <f t="shared" ref="F53" si="36">(C53/D53)*100</f>
        <v>32.112179130566588</v>
      </c>
    </row>
    <row r="55" spans="1:6" x14ac:dyDescent="0.2">
      <c r="A55" t="s">
        <v>33</v>
      </c>
    </row>
    <row r="56" spans="1:6" x14ac:dyDescent="0.2">
      <c r="A56" t="s">
        <v>31</v>
      </c>
      <c r="B56">
        <v>1663556</v>
      </c>
      <c r="C56">
        <f t="shared" ref="C56" si="37">D56-B56</f>
        <v>806097</v>
      </c>
      <c r="D56">
        <v>2469653</v>
      </c>
      <c r="E56">
        <f t="shared" ref="E56" si="38">(B56/D56)*100</f>
        <v>67.359908456775102</v>
      </c>
      <c r="F56">
        <f t="shared" ref="F56" si="39">(C56/D56)*100</f>
        <v>32.640091543224898</v>
      </c>
    </row>
    <row r="59" spans="1:6" x14ac:dyDescent="0.2">
      <c r="E59">
        <f>AVERAGE(E49,E53,E56)</f>
        <v>68.68572566058053</v>
      </c>
      <c r="F59">
        <f>AVERAGE(F49,F53,F56)</f>
        <v>31.31427433941948</v>
      </c>
    </row>
    <row r="63" spans="1:6" x14ac:dyDescent="0.2">
      <c r="B63">
        <v>1272936</v>
      </c>
      <c r="C63">
        <f t="shared" ref="C63:C68" si="40">D63-B63</f>
        <v>615</v>
      </c>
      <c r="D63">
        <v>1273551</v>
      </c>
      <c r="E63">
        <f t="shared" ref="E63" si="41">(B63/D63)*100</f>
        <v>99.951709825519359</v>
      </c>
      <c r="F63">
        <f t="shared" ref="F63" si="42">(C63/D63)*100</f>
        <v>4.8290174480645064E-2</v>
      </c>
    </row>
    <row r="64" spans="1:6" x14ac:dyDescent="0.2">
      <c r="B64">
        <v>1589397</v>
      </c>
      <c r="C64">
        <f t="shared" si="40"/>
        <v>613</v>
      </c>
      <c r="D64">
        <v>1590010</v>
      </c>
      <c r="E64">
        <f t="shared" ref="E64:E68" si="43">(B64/D64)*100</f>
        <v>99.961446783353566</v>
      </c>
      <c r="F64">
        <f t="shared" ref="F64:F68" si="44">(C64/D64)*100</f>
        <v>3.8553216646436184E-2</v>
      </c>
    </row>
    <row r="65" spans="2:6" x14ac:dyDescent="0.2">
      <c r="B65">
        <v>1315472</v>
      </c>
      <c r="C65">
        <f t="shared" si="40"/>
        <v>651</v>
      </c>
      <c r="D65">
        <v>1316123</v>
      </c>
      <c r="E65">
        <f t="shared" si="43"/>
        <v>99.950536537998346</v>
      </c>
      <c r="F65">
        <f t="shared" si="44"/>
        <v>4.9463462001651824E-2</v>
      </c>
    </row>
    <row r="66" spans="2:6" x14ac:dyDescent="0.2">
      <c r="B66">
        <v>1740964</v>
      </c>
      <c r="C66">
        <f t="shared" si="40"/>
        <v>614</v>
      </c>
      <c r="D66">
        <v>1741578</v>
      </c>
      <c r="E66">
        <f t="shared" si="43"/>
        <v>99.964744616663737</v>
      </c>
      <c r="F66">
        <f t="shared" si="44"/>
        <v>3.5255383336261714E-2</v>
      </c>
    </row>
    <row r="67" spans="2:6" x14ac:dyDescent="0.2">
      <c r="B67">
        <v>1902238</v>
      </c>
      <c r="C67">
        <f t="shared" si="40"/>
        <v>586</v>
      </c>
      <c r="D67">
        <v>1902824</v>
      </c>
      <c r="E67">
        <f t="shared" si="43"/>
        <v>99.969203667811641</v>
      </c>
      <c r="F67">
        <f t="shared" si="44"/>
        <v>3.0796332188368445E-2</v>
      </c>
    </row>
    <row r="68" spans="2:6" x14ac:dyDescent="0.2">
      <c r="B68">
        <v>1536981</v>
      </c>
      <c r="C68">
        <f t="shared" si="40"/>
        <v>598</v>
      </c>
      <c r="D68">
        <v>1537579</v>
      </c>
      <c r="E68">
        <f t="shared" si="43"/>
        <v>99.961107689426044</v>
      </c>
      <c r="F68">
        <f t="shared" si="44"/>
        <v>3.8892310573960753E-2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90" zoomScaleNormal="90" zoomScalePageLayoutView="90" workbookViewId="0">
      <selection activeCell="E11" sqref="E11"/>
    </sheetView>
  </sheetViews>
  <sheetFormatPr baseColWidth="10" defaultRowHeight="16" x14ac:dyDescent="0.2"/>
  <cols>
    <col min="1" max="1" width="2.1640625" bestFit="1" customWidth="1"/>
    <col min="2" max="2" width="27.1640625" bestFit="1" customWidth="1"/>
    <col min="4" max="4" width="11.6640625" bestFit="1" customWidth="1"/>
  </cols>
  <sheetData>
    <row r="1" spans="1:4" x14ac:dyDescent="0.2">
      <c r="A1" s="1"/>
      <c r="B1" s="1" t="s">
        <v>16</v>
      </c>
      <c r="C1" s="2" t="s">
        <v>17</v>
      </c>
      <c r="D1" s="2" t="s">
        <v>18</v>
      </c>
    </row>
    <row r="2" spans="1:4" x14ac:dyDescent="0.2">
      <c r="A2" s="3">
        <v>1</v>
      </c>
      <c r="B2" t="s">
        <v>20</v>
      </c>
      <c r="C2">
        <v>54.130455646355912</v>
      </c>
      <c r="D2" s="4">
        <v>45.869544353644095</v>
      </c>
    </row>
    <row r="3" spans="1:4" x14ac:dyDescent="0.2">
      <c r="A3" s="3">
        <v>3</v>
      </c>
      <c r="B3" s="5" t="s">
        <v>34</v>
      </c>
      <c r="C3">
        <v>100</v>
      </c>
      <c r="D3" s="4">
        <v>0</v>
      </c>
    </row>
    <row r="4" spans="1:4" x14ac:dyDescent="0.2">
      <c r="A4" s="3">
        <v>4</v>
      </c>
      <c r="B4" t="s">
        <v>25</v>
      </c>
      <c r="C4">
        <v>99.727080129720719</v>
      </c>
      <c r="D4" s="4">
        <v>0.27291987027928677</v>
      </c>
    </row>
    <row r="5" spans="1:4" x14ac:dyDescent="0.2">
      <c r="A5" s="3">
        <v>2</v>
      </c>
      <c r="B5" t="s">
        <v>21</v>
      </c>
      <c r="C5">
        <v>85.940520799004659</v>
      </c>
      <c r="D5" s="4">
        <v>14.059479200995337</v>
      </c>
    </row>
    <row r="6" spans="1:4" x14ac:dyDescent="0.2">
      <c r="A6" s="3">
        <v>5</v>
      </c>
      <c r="B6" t="s">
        <v>26</v>
      </c>
      <c r="C6">
        <v>68.68572566058053</v>
      </c>
      <c r="D6" s="4">
        <v>31.31427433941948</v>
      </c>
    </row>
    <row r="7" spans="1:4" x14ac:dyDescent="0.2">
      <c r="A7" s="3"/>
      <c r="B7" s="5" t="s">
        <v>35</v>
      </c>
      <c r="C7">
        <v>99.732011543927669</v>
      </c>
      <c r="D7" s="4">
        <v>0.26798845607233551</v>
      </c>
    </row>
    <row r="8" spans="1:4" x14ac:dyDescent="0.2">
      <c r="A8" s="3"/>
      <c r="B8" s="5" t="s">
        <v>19</v>
      </c>
      <c r="C8">
        <v>99.952286188029305</v>
      </c>
      <c r="D8">
        <v>4.7713811970712221E-2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workbookViewId="0">
      <selection activeCell="E12" sqref="E12"/>
    </sheetView>
  </sheetViews>
  <sheetFormatPr baseColWidth="10" defaultRowHeight="16" x14ac:dyDescent="0.2"/>
  <sheetData>
    <row r="1" spans="2:6" x14ac:dyDescent="0.2">
      <c r="B1" t="s">
        <v>6</v>
      </c>
      <c r="C1" t="s">
        <v>1</v>
      </c>
      <c r="D1" t="s">
        <v>4</v>
      </c>
      <c r="E1" t="s">
        <v>13</v>
      </c>
      <c r="F1" t="s">
        <v>14</v>
      </c>
    </row>
    <row r="2" spans="2:6" x14ac:dyDescent="0.2">
      <c r="B2">
        <v>1068539</v>
      </c>
      <c r="C2">
        <f>D2-B2</f>
        <v>781</v>
      </c>
      <c r="D2">
        <v>1069320</v>
      </c>
      <c r="E2">
        <f>(B2/D2)*100</f>
        <v>99.926962929712332</v>
      </c>
      <c r="F2">
        <f>(C2/D2)*100</f>
        <v>7.3037070287659447E-2</v>
      </c>
    </row>
    <row r="3" spans="2:6" x14ac:dyDescent="0.2">
      <c r="B3">
        <v>1288584</v>
      </c>
      <c r="C3">
        <f t="shared" ref="C3:C19" si="0">D3-B3</f>
        <v>617</v>
      </c>
      <c r="D3">
        <v>1289201</v>
      </c>
      <c r="E3">
        <f t="shared" ref="E3:E19" si="1">(B3/D3)*100</f>
        <v>99.952140899673509</v>
      </c>
      <c r="F3">
        <f t="shared" ref="F3:F19" si="2">(C3/D3)*100</f>
        <v>4.7859100326481281E-2</v>
      </c>
    </row>
    <row r="4" spans="2:6" x14ac:dyDescent="0.2">
      <c r="B4">
        <v>1087475</v>
      </c>
      <c r="C4">
        <f t="shared" si="0"/>
        <v>602</v>
      </c>
      <c r="D4">
        <v>1088077</v>
      </c>
      <c r="E4">
        <f t="shared" si="1"/>
        <v>99.94467303325041</v>
      </c>
      <c r="F4">
        <f t="shared" si="2"/>
        <v>5.5326966749595849E-2</v>
      </c>
    </row>
    <row r="5" spans="2:6" x14ac:dyDescent="0.2">
      <c r="B5">
        <v>1537565</v>
      </c>
      <c r="C5">
        <f t="shared" si="0"/>
        <v>673</v>
      </c>
      <c r="D5">
        <v>1538238</v>
      </c>
      <c r="E5">
        <f t="shared" si="1"/>
        <v>99.956248642927818</v>
      </c>
      <c r="F5">
        <f t="shared" si="2"/>
        <v>4.3751357072182584E-2</v>
      </c>
    </row>
    <row r="6" spans="2:6" x14ac:dyDescent="0.2">
      <c r="B6">
        <v>1783419</v>
      </c>
      <c r="C6">
        <f t="shared" si="0"/>
        <v>692</v>
      </c>
      <c r="D6">
        <v>1784111</v>
      </c>
      <c r="E6">
        <f t="shared" si="1"/>
        <v>99.961213175637624</v>
      </c>
      <c r="F6">
        <f t="shared" si="2"/>
        <v>3.8786824362385522E-2</v>
      </c>
    </row>
    <row r="7" spans="2:6" x14ac:dyDescent="0.2">
      <c r="B7">
        <v>1475707</v>
      </c>
      <c r="C7">
        <f t="shared" ref="C7:C8" si="3">D7-B7</f>
        <v>892</v>
      </c>
      <c r="D7">
        <v>1476599</v>
      </c>
    </row>
    <row r="8" spans="2:6" x14ac:dyDescent="0.2">
      <c r="B8" t="s">
        <v>19</v>
      </c>
      <c r="C8" t="e">
        <f t="shared" si="3"/>
        <v>#VALUE!</v>
      </c>
      <c r="D8">
        <v>1192727</v>
      </c>
      <c r="E8" t="e">
        <f t="shared" si="1"/>
        <v>#VALUE!</v>
      </c>
      <c r="F8" t="e">
        <f t="shared" si="2"/>
        <v>#VALUE!</v>
      </c>
    </row>
    <row r="9" spans="2:6" x14ac:dyDescent="0.2">
      <c r="B9">
        <v>1125147</v>
      </c>
      <c r="C9">
        <f t="shared" si="0"/>
        <v>552</v>
      </c>
      <c r="D9">
        <v>1125699</v>
      </c>
      <c r="E9">
        <f t="shared" si="1"/>
        <v>99.95096380115821</v>
      </c>
      <c r="F9">
        <f t="shared" si="2"/>
        <v>4.9036198841786297E-2</v>
      </c>
    </row>
    <row r="10" spans="2:6" x14ac:dyDescent="0.2">
      <c r="B10">
        <v>1271099</v>
      </c>
      <c r="C10">
        <f t="shared" si="0"/>
        <v>304</v>
      </c>
      <c r="D10">
        <v>1271403</v>
      </c>
      <c r="E10">
        <f t="shared" si="1"/>
        <v>99.976089406741991</v>
      </c>
      <c r="F10">
        <f t="shared" si="2"/>
        <v>2.3910593257999234E-2</v>
      </c>
    </row>
    <row r="11" spans="2:6" x14ac:dyDescent="0.2">
      <c r="B11">
        <v>1158455</v>
      </c>
      <c r="C11">
        <f t="shared" si="0"/>
        <v>520</v>
      </c>
      <c r="D11">
        <v>1158975</v>
      </c>
      <c r="E11">
        <f t="shared" si="1"/>
        <v>99.955132768178771</v>
      </c>
      <c r="F11">
        <f t="shared" si="2"/>
        <v>4.4867231821221334E-2</v>
      </c>
    </row>
    <row r="12" spans="2:6" x14ac:dyDescent="0.2">
      <c r="B12">
        <v>1187152</v>
      </c>
      <c r="C12">
        <f t="shared" si="0"/>
        <v>604</v>
      </c>
      <c r="D12">
        <v>1187756</v>
      </c>
      <c r="E12">
        <f t="shared" si="1"/>
        <v>99.949147804767975</v>
      </c>
      <c r="F12">
        <f t="shared" si="2"/>
        <v>5.0852195232017353E-2</v>
      </c>
    </row>
    <row r="13" spans="2:6" x14ac:dyDescent="0.2">
      <c r="B13">
        <v>1226836</v>
      </c>
      <c r="C13">
        <f t="shared" si="0"/>
        <v>543</v>
      </c>
      <c r="D13">
        <v>1227379</v>
      </c>
      <c r="E13">
        <f t="shared" si="1"/>
        <v>99.955759386464976</v>
      </c>
      <c r="F13">
        <f t="shared" si="2"/>
        <v>4.4240613535020561E-2</v>
      </c>
    </row>
    <row r="14" spans="2:6" x14ac:dyDescent="0.2">
      <c r="B14">
        <v>1059826</v>
      </c>
      <c r="C14">
        <f t="shared" si="0"/>
        <v>572</v>
      </c>
      <c r="D14">
        <v>1060398</v>
      </c>
      <c r="E14">
        <f t="shared" si="1"/>
        <v>99.946057989547327</v>
      </c>
      <c r="F14">
        <f t="shared" si="2"/>
        <v>5.3942010452679087E-2</v>
      </c>
    </row>
    <row r="15" spans="2:6" x14ac:dyDescent="0.2">
      <c r="B15">
        <v>1265525</v>
      </c>
      <c r="C15">
        <f t="shared" si="0"/>
        <v>558</v>
      </c>
      <c r="D15">
        <v>1266083</v>
      </c>
      <c r="E15">
        <f t="shared" si="1"/>
        <v>99.955927060074259</v>
      </c>
      <c r="F15">
        <f t="shared" si="2"/>
        <v>4.407293992573947E-2</v>
      </c>
    </row>
    <row r="16" spans="2:6" x14ac:dyDescent="0.2">
      <c r="B16">
        <v>1332337</v>
      </c>
      <c r="C16">
        <f t="shared" si="0"/>
        <v>631</v>
      </c>
      <c r="D16">
        <v>1332968</v>
      </c>
      <c r="E16">
        <f t="shared" si="1"/>
        <v>99.952662029396052</v>
      </c>
      <c r="F16">
        <f t="shared" si="2"/>
        <v>4.7337970603945484E-2</v>
      </c>
    </row>
    <row r="17" spans="2:6" x14ac:dyDescent="0.2">
      <c r="B17">
        <v>1169841</v>
      </c>
      <c r="C17">
        <f t="shared" si="0"/>
        <v>714</v>
      </c>
      <c r="D17">
        <v>1170555</v>
      </c>
      <c r="E17">
        <f t="shared" si="1"/>
        <v>99.939003293309582</v>
      </c>
      <c r="F17">
        <f t="shared" si="2"/>
        <v>6.0996706690416083E-2</v>
      </c>
    </row>
    <row r="18" spans="2:6" x14ac:dyDescent="0.2">
      <c r="B18">
        <v>1524368</v>
      </c>
      <c r="C18">
        <f t="shared" si="0"/>
        <v>243</v>
      </c>
      <c r="D18">
        <v>1524611</v>
      </c>
      <c r="E18">
        <f t="shared" si="1"/>
        <v>99.984061508148642</v>
      </c>
      <c r="F18">
        <f t="shared" si="2"/>
        <v>1.5938491851364051E-2</v>
      </c>
    </row>
    <row r="19" spans="2:6" x14ac:dyDescent="0.2">
      <c r="B19">
        <v>1193877</v>
      </c>
      <c r="C19">
        <f t="shared" si="0"/>
        <v>520</v>
      </c>
      <c r="D19">
        <v>1194397</v>
      </c>
      <c r="E19">
        <f t="shared" si="1"/>
        <v>99.956463386964302</v>
      </c>
      <c r="F19">
        <f t="shared" si="2"/>
        <v>4.3536613035699188E-2</v>
      </c>
    </row>
    <row r="20" spans="2:6" x14ac:dyDescent="0.2">
      <c r="B20">
        <f>AVERAGE(B2:B19)</f>
        <v>1279750.1176470588</v>
      </c>
      <c r="C20" t="e">
        <f>AVERAGE(C2:C19)</f>
        <v>#VALUE!</v>
      </c>
      <c r="D20">
        <f>AVERAGE(D2:D19)</f>
        <v>1275472.0555555555</v>
      </c>
      <c r="E20" t="e">
        <f>AVERAGE(E2:E19)</f>
        <v>#VALUE!</v>
      </c>
      <c r="F20" t="e">
        <f>AVERAGE(F2:F19)</f>
        <v>#VALUE!</v>
      </c>
    </row>
    <row r="23" spans="2:6" x14ac:dyDescent="0.2">
      <c r="B23">
        <v>217897</v>
      </c>
      <c r="C23">
        <f>D23-B23</f>
        <v>655</v>
      </c>
      <c r="D23">
        <v>218552</v>
      </c>
      <c r="E23">
        <f t="shared" ref="E23:E24" si="4">(B23/D23)*100</f>
        <v>99.70030015739961</v>
      </c>
      <c r="F23">
        <f t="shared" ref="F23:F24" si="5">(C23/D23)*100</f>
        <v>0.29969984260038801</v>
      </c>
    </row>
    <row r="24" spans="2:6" x14ac:dyDescent="0.2">
      <c r="B24">
        <v>181763</v>
      </c>
      <c r="C24">
        <f>D24-B24</f>
        <v>465</v>
      </c>
      <c r="D24">
        <v>182228</v>
      </c>
      <c r="E24">
        <f t="shared" si="4"/>
        <v>99.744825164080169</v>
      </c>
      <c r="F24">
        <f t="shared" si="5"/>
        <v>0.2551748359198367</v>
      </c>
    </row>
    <row r="25" spans="2:6" x14ac:dyDescent="0.2">
      <c r="B25">
        <v>231466</v>
      </c>
      <c r="C25">
        <f>D25-B25</f>
        <v>578</v>
      </c>
      <c r="D25">
        <v>232044</v>
      </c>
      <c r="E25">
        <f t="shared" ref="E25" si="6">(B25/D25)*100</f>
        <v>99.750909310303214</v>
      </c>
      <c r="F25">
        <f t="shared" ref="F25" si="7">(C25/D25)*100</f>
        <v>0.24909068969678166</v>
      </c>
    </row>
    <row r="26" spans="2:6" x14ac:dyDescent="0.2">
      <c r="B26">
        <f>AVERAGE(B23:B25)</f>
        <v>210375.33333333334</v>
      </c>
      <c r="C26">
        <f t="shared" ref="C26:F26" si="8">AVERAGE(C23:C25)</f>
        <v>566</v>
      </c>
      <c r="D26">
        <f t="shared" si="8"/>
        <v>210941.33333333334</v>
      </c>
      <c r="E26">
        <f t="shared" si="8"/>
        <v>99.732011543927669</v>
      </c>
      <c r="F26">
        <f t="shared" si="8"/>
        <v>0.26798845607233551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4" workbookViewId="0">
      <selection activeCell="E12" sqref="E12"/>
    </sheetView>
  </sheetViews>
  <sheetFormatPr baseColWidth="10" defaultRowHeight="16" x14ac:dyDescent="0.2"/>
  <cols>
    <col min="1" max="1" width="2.1640625" bestFit="1" customWidth="1"/>
    <col min="2" max="2" width="26.6640625" bestFit="1" customWidth="1"/>
    <col min="4" max="4" width="11.6640625" bestFit="1" customWidth="1"/>
  </cols>
  <sheetData>
    <row r="1" spans="1:4" x14ac:dyDescent="0.2">
      <c r="A1" s="1"/>
      <c r="B1" s="1" t="s">
        <v>16</v>
      </c>
      <c r="C1" s="2" t="s">
        <v>17</v>
      </c>
      <c r="D1" s="2" t="s">
        <v>18</v>
      </c>
    </row>
    <row r="2" spans="1:4" x14ac:dyDescent="0.2">
      <c r="A2" s="6">
        <v>1</v>
      </c>
      <c r="B2" t="s">
        <v>20</v>
      </c>
      <c r="C2">
        <v>68.79066034546706</v>
      </c>
      <c r="D2" s="4">
        <v>31.209339654532933</v>
      </c>
    </row>
    <row r="3" spans="1:4" x14ac:dyDescent="0.2">
      <c r="A3" s="6">
        <v>3</v>
      </c>
      <c r="B3" s="5" t="s">
        <v>34</v>
      </c>
      <c r="C3">
        <v>100</v>
      </c>
      <c r="D3" s="4">
        <v>0</v>
      </c>
    </row>
    <row r="4" spans="1:4" x14ac:dyDescent="0.2">
      <c r="A4" s="6">
        <v>4</v>
      </c>
      <c r="B4" t="s">
        <v>25</v>
      </c>
      <c r="C4">
        <v>99.154710753480842</v>
      </c>
      <c r="D4" s="4">
        <v>0.84528924651915427</v>
      </c>
    </row>
    <row r="5" spans="1:4" x14ac:dyDescent="0.2">
      <c r="A5" s="6">
        <v>2</v>
      </c>
      <c r="B5" t="s">
        <v>21</v>
      </c>
      <c r="C5">
        <v>83.576409438621937</v>
      </c>
      <c r="D5" s="4">
        <v>16.423590561378067</v>
      </c>
    </row>
    <row r="6" spans="1:4" x14ac:dyDescent="0.2">
      <c r="A6" s="6">
        <v>5</v>
      </c>
      <c r="B6" t="s">
        <v>26</v>
      </c>
      <c r="C6">
        <v>65.96000558679772</v>
      </c>
      <c r="D6" s="4">
        <v>34.03999441320228</v>
      </c>
    </row>
    <row r="7" spans="1:4" x14ac:dyDescent="0.2">
      <c r="A7" s="6"/>
      <c r="B7" s="5" t="s">
        <v>35</v>
      </c>
      <c r="C7">
        <v>98.832758663818282</v>
      </c>
      <c r="D7" s="4">
        <v>1.1672413361817022</v>
      </c>
    </row>
    <row r="8" spans="1:4" x14ac:dyDescent="0.2">
      <c r="A8" s="6">
        <v>7</v>
      </c>
      <c r="B8" s="5" t="s">
        <v>43</v>
      </c>
      <c r="C8">
        <v>99.511266062203944</v>
      </c>
      <c r="D8" s="4">
        <v>0.48873393779605812</v>
      </c>
    </row>
    <row r="9" spans="1:4" x14ac:dyDescent="0.2">
      <c r="A9" s="3">
        <v>6</v>
      </c>
      <c r="B9" t="s">
        <v>27</v>
      </c>
      <c r="D9" s="4"/>
    </row>
    <row r="43" spans="2:8" x14ac:dyDescent="0.2">
      <c r="D43" t="s">
        <v>6</v>
      </c>
      <c r="E43" t="s">
        <v>1</v>
      </c>
      <c r="F43" t="s">
        <v>4</v>
      </c>
      <c r="G43" t="s">
        <v>13</v>
      </c>
      <c r="H43" t="s">
        <v>14</v>
      </c>
    </row>
    <row r="44" spans="2:8" x14ac:dyDescent="0.2">
      <c r="B44" t="s">
        <v>37</v>
      </c>
      <c r="D44">
        <v>34523</v>
      </c>
      <c r="E44">
        <f>F44-D44</f>
        <v>16680</v>
      </c>
      <c r="F44">
        <v>51203</v>
      </c>
      <c r="G44">
        <f>(D44/F44)*100</f>
        <v>67.423783762670155</v>
      </c>
      <c r="H44">
        <f>(E44/F44)*100</f>
        <v>32.576216237329838</v>
      </c>
    </row>
    <row r="45" spans="2:8" x14ac:dyDescent="0.2">
      <c r="D45">
        <v>37559</v>
      </c>
      <c r="E45">
        <f>F45-D45</f>
        <v>13832</v>
      </c>
      <c r="F45">
        <v>51391</v>
      </c>
      <c r="G45">
        <f t="shared" ref="G45:G47" si="0">(D45/F45)*100</f>
        <v>73.084781381954031</v>
      </c>
      <c r="H45">
        <f t="shared" ref="H45:H47" si="1">(E45/F45)*100</f>
        <v>26.915218618045962</v>
      </c>
    </row>
    <row r="46" spans="2:8" x14ac:dyDescent="0.2">
      <c r="D46">
        <v>30081</v>
      </c>
      <c r="E46">
        <f>F46-D46</f>
        <v>14653</v>
      </c>
      <c r="F46">
        <v>44734</v>
      </c>
      <c r="G46">
        <f t="shared" si="0"/>
        <v>67.244154334510668</v>
      </c>
      <c r="H46">
        <f t="shared" si="1"/>
        <v>32.755845665489339</v>
      </c>
    </row>
    <row r="47" spans="2:8" x14ac:dyDescent="0.2">
      <c r="D47">
        <v>30383</v>
      </c>
      <c r="E47">
        <f>F47-D47</f>
        <v>14689</v>
      </c>
      <c r="F47">
        <v>45072</v>
      </c>
      <c r="G47">
        <f t="shared" si="0"/>
        <v>67.409921902733402</v>
      </c>
      <c r="H47">
        <f t="shared" si="1"/>
        <v>32.590078097266598</v>
      </c>
    </row>
    <row r="48" spans="2:8" x14ac:dyDescent="0.2">
      <c r="D48">
        <f>AVERAGE(D44:D47)</f>
        <v>33136.5</v>
      </c>
      <c r="E48">
        <f t="shared" ref="E48:H48" si="2">AVERAGE(E44:E47)</f>
        <v>14963.5</v>
      </c>
      <c r="F48">
        <f t="shared" si="2"/>
        <v>48100</v>
      </c>
      <c r="G48">
        <f t="shared" si="2"/>
        <v>68.79066034546706</v>
      </c>
      <c r="H48">
        <f t="shared" si="2"/>
        <v>31.209339654532933</v>
      </c>
    </row>
    <row r="51" spans="2:8" x14ac:dyDescent="0.2">
      <c r="B51" t="s">
        <v>36</v>
      </c>
      <c r="D51">
        <v>137588</v>
      </c>
      <c r="E51">
        <f>F51-D51</f>
        <v>26216</v>
      </c>
      <c r="F51">
        <v>163804</v>
      </c>
      <c r="G51">
        <f>(D51/F51)*100</f>
        <v>83.995506825230152</v>
      </c>
      <c r="H51">
        <f>(E51/F51)*100</f>
        <v>16.004493174769845</v>
      </c>
    </row>
    <row r="52" spans="2:8" x14ac:dyDescent="0.2">
      <c r="D52">
        <v>138389</v>
      </c>
      <c r="E52">
        <f t="shared" ref="E52:E54" si="3">F52-D52</f>
        <v>26394</v>
      </c>
      <c r="F52">
        <v>164783</v>
      </c>
      <c r="G52">
        <f t="shared" ref="G52:G54" si="4">(D52/F52)*100</f>
        <v>83.982571017641376</v>
      </c>
      <c r="H52">
        <f t="shared" ref="H52:H54" si="5">(E52/F52)*100</f>
        <v>16.017428982358616</v>
      </c>
    </row>
    <row r="53" spans="2:8" x14ac:dyDescent="0.2">
      <c r="D53">
        <v>138094</v>
      </c>
      <c r="E53">
        <f t="shared" si="3"/>
        <v>26688</v>
      </c>
      <c r="F53">
        <v>164782</v>
      </c>
      <c r="G53">
        <f t="shared" si="4"/>
        <v>83.804056268281741</v>
      </c>
      <c r="H53">
        <f t="shared" si="5"/>
        <v>16.19594373171827</v>
      </c>
    </row>
    <row r="54" spans="2:8" x14ac:dyDescent="0.2">
      <c r="D54">
        <v>114725</v>
      </c>
      <c r="E54">
        <f t="shared" si="3"/>
        <v>24296</v>
      </c>
      <c r="F54">
        <v>139021</v>
      </c>
      <c r="G54">
        <f t="shared" si="4"/>
        <v>82.523503643334465</v>
      </c>
      <c r="H54">
        <f t="shared" si="5"/>
        <v>17.476496356665539</v>
      </c>
    </row>
    <row r="55" spans="2:8" x14ac:dyDescent="0.2">
      <c r="D55">
        <f>AVERAGE(D51:D54)</f>
        <v>132199</v>
      </c>
      <c r="E55">
        <f t="shared" ref="E55:F55" si="6">AVERAGE(E51:E54)</f>
        <v>25898.5</v>
      </c>
      <c r="F55">
        <f t="shared" si="6"/>
        <v>158097.5</v>
      </c>
      <c r="G55">
        <f t="shared" ref="G55" si="7">AVERAGE(G51:G54)</f>
        <v>83.576409438621937</v>
      </c>
      <c r="H55">
        <f t="shared" ref="H55" si="8">AVERAGE(H51:H54)</f>
        <v>16.423590561378067</v>
      </c>
    </row>
    <row r="60" spans="2:8" x14ac:dyDescent="0.2">
      <c r="B60" t="s">
        <v>25</v>
      </c>
      <c r="D60">
        <v>48632</v>
      </c>
      <c r="E60">
        <f t="shared" ref="E60:E69" si="9">F60-D60</f>
        <v>326</v>
      </c>
      <c r="F60">
        <v>48958</v>
      </c>
      <c r="G60">
        <f t="shared" ref="G60:G61" si="10">(D60/F60)*100</f>
        <v>99.334123125944686</v>
      </c>
      <c r="H60">
        <f t="shared" ref="H60:H61" si="11">(E60/F60)*100</f>
        <v>0.66587687405531271</v>
      </c>
    </row>
    <row r="61" spans="2:8" x14ac:dyDescent="0.2">
      <c r="D61">
        <v>49365</v>
      </c>
      <c r="E61">
        <f t="shared" si="9"/>
        <v>449</v>
      </c>
      <c r="F61">
        <v>49814</v>
      </c>
      <c r="G61">
        <f t="shared" si="10"/>
        <v>99.098646966716188</v>
      </c>
      <c r="H61">
        <f t="shared" si="11"/>
        <v>0.90135303328381589</v>
      </c>
    </row>
    <row r="62" spans="2:8" x14ac:dyDescent="0.2">
      <c r="D62">
        <v>46622</v>
      </c>
      <c r="E62">
        <f t="shared" si="9"/>
        <v>1184</v>
      </c>
      <c r="F62">
        <v>47806</v>
      </c>
      <c r="G62">
        <f t="shared" ref="G62:G70" si="12">(D62/F62)*100</f>
        <v>97.52332343220516</v>
      </c>
      <c r="H62">
        <f t="shared" ref="H62:H70" si="13">(E62/F62)*100</f>
        <v>2.4766765677948372</v>
      </c>
    </row>
    <row r="63" spans="2:8" x14ac:dyDescent="0.2">
      <c r="D63">
        <v>47688</v>
      </c>
      <c r="E63">
        <f t="shared" si="9"/>
        <v>305</v>
      </c>
      <c r="F63">
        <v>47993</v>
      </c>
      <c r="G63">
        <f t="shared" si="12"/>
        <v>99.364490654887177</v>
      </c>
      <c r="H63">
        <f t="shared" si="13"/>
        <v>0.63550934511282897</v>
      </c>
    </row>
    <row r="64" spans="2:8" x14ac:dyDescent="0.2">
      <c r="D64">
        <v>73061</v>
      </c>
      <c r="E64">
        <f t="shared" si="9"/>
        <v>355</v>
      </c>
      <c r="F64">
        <v>73416</v>
      </c>
      <c r="G64">
        <f t="shared" si="12"/>
        <v>99.516454178925571</v>
      </c>
      <c r="H64">
        <f t="shared" si="13"/>
        <v>0.48354582107442518</v>
      </c>
    </row>
    <row r="65" spans="2:8" x14ac:dyDescent="0.2">
      <c r="D65">
        <v>46531</v>
      </c>
      <c r="E65">
        <f t="shared" si="9"/>
        <v>308</v>
      </c>
      <c r="F65">
        <v>46839</v>
      </c>
      <c r="G65">
        <f t="shared" si="12"/>
        <v>99.342428318281776</v>
      </c>
      <c r="H65">
        <f t="shared" si="13"/>
        <v>0.65757168171822622</v>
      </c>
    </row>
    <row r="66" spans="2:8" x14ac:dyDescent="0.2">
      <c r="D66">
        <v>46527</v>
      </c>
      <c r="E66">
        <f t="shared" si="9"/>
        <v>430</v>
      </c>
      <c r="F66">
        <v>46957</v>
      </c>
      <c r="G66">
        <f t="shared" si="12"/>
        <v>99.084268586153286</v>
      </c>
      <c r="H66">
        <f t="shared" si="13"/>
        <v>0.91573141384671086</v>
      </c>
    </row>
    <row r="67" spans="2:8" x14ac:dyDescent="0.2">
      <c r="D67">
        <v>51394</v>
      </c>
      <c r="E67">
        <f t="shared" si="9"/>
        <v>298</v>
      </c>
      <c r="F67">
        <v>51692</v>
      </c>
      <c r="G67">
        <f t="shared" si="12"/>
        <v>99.423508473264718</v>
      </c>
      <c r="H67">
        <f t="shared" si="13"/>
        <v>0.57649152673527826</v>
      </c>
    </row>
    <row r="68" spans="2:8" x14ac:dyDescent="0.2">
      <c r="D68">
        <v>51627</v>
      </c>
      <c r="E68">
        <f t="shared" si="9"/>
        <v>325</v>
      </c>
      <c r="F68">
        <v>51952</v>
      </c>
      <c r="G68">
        <f t="shared" si="12"/>
        <v>99.374422543886666</v>
      </c>
      <c r="H68">
        <f t="shared" si="13"/>
        <v>0.62557745611333537</v>
      </c>
    </row>
    <row r="69" spans="2:8" x14ac:dyDescent="0.2">
      <c r="D69">
        <v>73083</v>
      </c>
      <c r="E69">
        <f t="shared" si="9"/>
        <v>378</v>
      </c>
      <c r="F69">
        <v>73461</v>
      </c>
      <c r="G69">
        <f t="shared" si="12"/>
        <v>99.485441254543233</v>
      </c>
      <c r="H69">
        <f t="shared" si="13"/>
        <v>0.51455874545677294</v>
      </c>
    </row>
    <row r="70" spans="2:8" x14ac:dyDescent="0.2">
      <c r="D70">
        <f>AVERAGE(D60:D69)</f>
        <v>53453</v>
      </c>
      <c r="E70">
        <f t="shared" ref="E70:F70" si="14">AVERAGE(E60:E69)</f>
        <v>435.8</v>
      </c>
      <c r="F70">
        <f t="shared" si="14"/>
        <v>53888.800000000003</v>
      </c>
      <c r="G70">
        <f t="shared" ref="G70" si="15">AVERAGE(G60:G69)</f>
        <v>99.154710753480842</v>
      </c>
      <c r="H70">
        <f t="shared" ref="H70" si="16">AVERAGE(H60:H69)</f>
        <v>0.84528924651915427</v>
      </c>
    </row>
    <row r="74" spans="2:8" x14ac:dyDescent="0.2">
      <c r="B74" t="s">
        <v>39</v>
      </c>
      <c r="D74">
        <v>63921</v>
      </c>
      <c r="E74">
        <f t="shared" ref="E74" si="17">F74-D74</f>
        <v>32894</v>
      </c>
      <c r="F74">
        <v>96815</v>
      </c>
      <c r="G74">
        <f t="shared" ref="G74" si="18">(D74/F74)*100</f>
        <v>66.023859939059022</v>
      </c>
      <c r="H74">
        <f t="shared" ref="H74" si="19">(E74/F74)*100</f>
        <v>33.97614006094097</v>
      </c>
    </row>
    <row r="76" spans="2:8" x14ac:dyDescent="0.2">
      <c r="B76" t="s">
        <v>38</v>
      </c>
      <c r="D76">
        <v>63907</v>
      </c>
      <c r="E76">
        <f t="shared" ref="E76" si="20">F76-D76</f>
        <v>29989</v>
      </c>
      <c r="F76">
        <v>93896</v>
      </c>
      <c r="G76">
        <f t="shared" ref="G76" si="21">(D76/F76)*100</f>
        <v>68.061472267189231</v>
      </c>
      <c r="H76">
        <f t="shared" ref="H76" si="22">(E76/F76)*100</f>
        <v>31.938527732810769</v>
      </c>
    </row>
    <row r="78" spans="2:8" x14ac:dyDescent="0.2">
      <c r="B78" t="s">
        <v>40</v>
      </c>
      <c r="D78">
        <v>60652</v>
      </c>
      <c r="E78">
        <f t="shared" ref="E78" si="23">F78-D78</f>
        <v>32607</v>
      </c>
      <c r="F78">
        <v>93259</v>
      </c>
      <c r="G78">
        <f t="shared" ref="G78" si="24">(D78/F78)*100</f>
        <v>65.036082308409917</v>
      </c>
      <c r="H78">
        <f t="shared" ref="H78" si="25">(E78/F78)*100</f>
        <v>34.963917691590083</v>
      </c>
    </row>
    <row r="80" spans="2:8" x14ac:dyDescent="0.2">
      <c r="B80" t="s">
        <v>41</v>
      </c>
      <c r="D80">
        <v>61029</v>
      </c>
      <c r="E80">
        <f t="shared" ref="E80" si="26">F80-D80</f>
        <v>33270</v>
      </c>
      <c r="F80">
        <v>94299</v>
      </c>
      <c r="G80">
        <f t="shared" ref="G80" si="27">(D80/F80)*100</f>
        <v>64.718607832532697</v>
      </c>
      <c r="H80">
        <f t="shared" ref="H80" si="28">(E80/F80)*100</f>
        <v>35.28139216746731</v>
      </c>
    </row>
    <row r="82" spans="2:8" x14ac:dyDescent="0.2">
      <c r="D82">
        <f>AVERAGE(D74,D76,D78,D80)</f>
        <v>62377.25</v>
      </c>
      <c r="E82">
        <f t="shared" ref="E82:G82" si="29">AVERAGE(E74,E76,E78,E80)</f>
        <v>32190</v>
      </c>
      <c r="F82">
        <f t="shared" si="29"/>
        <v>94567.25</v>
      </c>
      <c r="G82">
        <f t="shared" si="29"/>
        <v>65.96000558679772</v>
      </c>
      <c r="H82">
        <f>AVERAGE(H74,H76,H78,H80)</f>
        <v>34.03999441320228</v>
      </c>
    </row>
    <row r="85" spans="2:8" x14ac:dyDescent="0.2">
      <c r="B85" t="s">
        <v>42</v>
      </c>
      <c r="D85">
        <v>36442</v>
      </c>
      <c r="E85">
        <f t="shared" ref="E85:E93" si="30">F85-D85</f>
        <v>308</v>
      </c>
      <c r="F85">
        <v>36750</v>
      </c>
      <c r="G85">
        <f t="shared" ref="G85" si="31">(D85/F85)*100</f>
        <v>99.161904761904765</v>
      </c>
      <c r="H85">
        <f t="shared" ref="H85" si="32">(E85/F85)*100</f>
        <v>0.83809523809523812</v>
      </c>
    </row>
    <row r="86" spans="2:8" x14ac:dyDescent="0.2">
      <c r="D86">
        <v>33317</v>
      </c>
      <c r="E86">
        <f t="shared" si="30"/>
        <v>313</v>
      </c>
      <c r="F86">
        <v>33630</v>
      </c>
      <c r="G86">
        <f t="shared" ref="G86:G94" si="33">(D86/F86)*100</f>
        <v>99.069283377936372</v>
      </c>
      <c r="H86">
        <f t="shared" ref="H86:H94" si="34">(E86/F86)*100</f>
        <v>0.93071662206363359</v>
      </c>
    </row>
    <row r="87" spans="2:8" x14ac:dyDescent="0.2">
      <c r="D87">
        <v>33236</v>
      </c>
      <c r="E87">
        <f t="shared" si="30"/>
        <v>315</v>
      </c>
      <c r="F87">
        <v>33551</v>
      </c>
      <c r="G87">
        <f t="shared" si="33"/>
        <v>99.061130815772998</v>
      </c>
      <c r="H87">
        <f t="shared" si="34"/>
        <v>0.93886918422699772</v>
      </c>
    </row>
    <row r="88" spans="2:8" x14ac:dyDescent="0.2">
      <c r="D88">
        <v>35186</v>
      </c>
      <c r="E88">
        <f t="shared" si="30"/>
        <v>334</v>
      </c>
      <c r="F88">
        <v>35520</v>
      </c>
      <c r="G88">
        <f t="shared" si="33"/>
        <v>99.059684684684697</v>
      </c>
      <c r="H88">
        <f t="shared" si="34"/>
        <v>0.9403153153153152</v>
      </c>
    </row>
    <row r="89" spans="2:8" x14ac:dyDescent="0.2">
      <c r="D89">
        <v>35320</v>
      </c>
      <c r="E89">
        <f t="shared" si="30"/>
        <v>619</v>
      </c>
      <c r="F89">
        <v>35939</v>
      </c>
      <c r="G89">
        <f t="shared" si="33"/>
        <v>98.277637107320743</v>
      </c>
      <c r="H89">
        <f t="shared" si="34"/>
        <v>1.722362892679262</v>
      </c>
    </row>
    <row r="90" spans="2:8" x14ac:dyDescent="0.2">
      <c r="D90">
        <v>34841</v>
      </c>
      <c r="E90">
        <f t="shared" si="30"/>
        <v>183</v>
      </c>
      <c r="F90">
        <v>35024</v>
      </c>
      <c r="G90">
        <f t="shared" si="33"/>
        <v>99.477501142074004</v>
      </c>
      <c r="H90">
        <f t="shared" si="34"/>
        <v>0.5224988579259936</v>
      </c>
    </row>
    <row r="91" spans="2:8" x14ac:dyDescent="0.2">
      <c r="D91">
        <v>34037</v>
      </c>
      <c r="E91">
        <f t="shared" si="30"/>
        <v>614</v>
      </c>
      <c r="F91">
        <v>34651</v>
      </c>
      <c r="G91">
        <f t="shared" si="33"/>
        <v>98.228045366656076</v>
      </c>
      <c r="H91">
        <f t="shared" si="34"/>
        <v>1.7719546333439151</v>
      </c>
    </row>
    <row r="92" spans="2:8" x14ac:dyDescent="0.2">
      <c r="D92">
        <v>35022</v>
      </c>
      <c r="E92">
        <f t="shared" si="30"/>
        <v>331</v>
      </c>
      <c r="F92">
        <v>35353</v>
      </c>
      <c r="G92">
        <f t="shared" si="33"/>
        <v>99.063728679319993</v>
      </c>
      <c r="H92">
        <f t="shared" si="34"/>
        <v>0.93627132067999885</v>
      </c>
    </row>
    <row r="93" spans="2:8" x14ac:dyDescent="0.2">
      <c r="D93">
        <v>35156</v>
      </c>
      <c r="E93">
        <f t="shared" si="30"/>
        <v>517</v>
      </c>
      <c r="F93">
        <v>35673</v>
      </c>
      <c r="G93">
        <f t="shared" si="33"/>
        <v>98.550724637681171</v>
      </c>
      <c r="H93">
        <f t="shared" si="34"/>
        <v>1.4492753623188406</v>
      </c>
    </row>
    <row r="94" spans="2:8" x14ac:dyDescent="0.2">
      <c r="D94">
        <v>39362</v>
      </c>
      <c r="E94">
        <f>F94-D94</f>
        <v>649</v>
      </c>
      <c r="F94">
        <v>40011</v>
      </c>
      <c r="G94">
        <f t="shared" si="33"/>
        <v>98.377946064832173</v>
      </c>
      <c r="H94">
        <f t="shared" si="34"/>
        <v>1.6220539351678289</v>
      </c>
    </row>
    <row r="95" spans="2:8" x14ac:dyDescent="0.2">
      <c r="D95">
        <f>AVERAGE(D85:D94)</f>
        <v>35191.9</v>
      </c>
      <c r="E95">
        <f t="shared" ref="E95:H95" si="35">AVERAGE(E85:E94)</f>
        <v>418.3</v>
      </c>
      <c r="F95">
        <f t="shared" si="35"/>
        <v>35610.199999999997</v>
      </c>
      <c r="G95">
        <f t="shared" si="35"/>
        <v>98.832758663818282</v>
      </c>
      <c r="H95">
        <f t="shared" si="35"/>
        <v>1.1672413361817022</v>
      </c>
    </row>
    <row r="101" spans="2:8" x14ac:dyDescent="0.2">
      <c r="B101" t="s">
        <v>42</v>
      </c>
      <c r="D101">
        <v>193681</v>
      </c>
      <c r="E101">
        <f t="shared" ref="E101:E120" si="36">F101-D101</f>
        <v>487</v>
      </c>
      <c r="F101">
        <v>194168</v>
      </c>
      <c r="G101">
        <f t="shared" ref="G101" si="37">(D101/F101)*100</f>
        <v>99.749186271682248</v>
      </c>
      <c r="H101">
        <f t="shared" ref="H101:H120" si="38">(E101/F101)*100</f>
        <v>0.25081372831774545</v>
      </c>
    </row>
    <row r="102" spans="2:8" x14ac:dyDescent="0.2">
      <c r="D102">
        <v>197760</v>
      </c>
      <c r="E102">
        <f t="shared" si="36"/>
        <v>367</v>
      </c>
      <c r="F102">
        <v>198127</v>
      </c>
      <c r="G102">
        <f t="shared" ref="G102:G120" si="39">(D102/F102)*100</f>
        <v>99.814765276817397</v>
      </c>
      <c r="H102">
        <f t="shared" si="38"/>
        <v>0.18523472318260512</v>
      </c>
    </row>
    <row r="103" spans="2:8" x14ac:dyDescent="0.2">
      <c r="D103">
        <v>60026</v>
      </c>
      <c r="E103">
        <f t="shared" si="36"/>
        <v>377</v>
      </c>
      <c r="F103">
        <v>60403</v>
      </c>
      <c r="G103">
        <f t="shared" si="39"/>
        <v>99.375858814959514</v>
      </c>
      <c r="H103">
        <f t="shared" si="38"/>
        <v>0.62414118504047811</v>
      </c>
    </row>
    <row r="104" spans="2:8" x14ac:dyDescent="0.2">
      <c r="D104">
        <v>202697</v>
      </c>
      <c r="E104">
        <f t="shared" si="36"/>
        <v>362</v>
      </c>
      <c r="F104">
        <v>203059</v>
      </c>
      <c r="G104">
        <f t="shared" si="39"/>
        <v>99.821726690272286</v>
      </c>
      <c r="H104">
        <f t="shared" si="38"/>
        <v>0.1782733097277146</v>
      </c>
    </row>
    <row r="105" spans="2:8" x14ac:dyDescent="0.2">
      <c r="D105">
        <v>74007</v>
      </c>
      <c r="E105">
        <f t="shared" si="36"/>
        <v>375</v>
      </c>
      <c r="F105">
        <v>74382</v>
      </c>
      <c r="G105">
        <f t="shared" si="39"/>
        <v>99.495845769137688</v>
      </c>
      <c r="H105">
        <f t="shared" si="38"/>
        <v>0.50415423086230537</v>
      </c>
    </row>
    <row r="106" spans="2:8" x14ac:dyDescent="0.2">
      <c r="D106">
        <v>66222</v>
      </c>
      <c r="E106">
        <f t="shared" si="36"/>
        <v>371</v>
      </c>
      <c r="F106">
        <v>66593</v>
      </c>
      <c r="G106">
        <f t="shared" si="39"/>
        <v>99.442884387247915</v>
      </c>
      <c r="H106">
        <f t="shared" si="38"/>
        <v>0.55711561275209098</v>
      </c>
    </row>
    <row r="107" spans="2:8" x14ac:dyDescent="0.2">
      <c r="D107">
        <v>60566</v>
      </c>
      <c r="E107">
        <f t="shared" si="36"/>
        <v>336</v>
      </c>
      <c r="F107">
        <v>60902</v>
      </c>
      <c r="G107">
        <f t="shared" si="39"/>
        <v>99.448293980493247</v>
      </c>
      <c r="H107">
        <f t="shared" si="38"/>
        <v>0.55170601950674858</v>
      </c>
    </row>
    <row r="108" spans="2:8" x14ac:dyDescent="0.2">
      <c r="D108">
        <v>64990</v>
      </c>
      <c r="E108">
        <f t="shared" si="36"/>
        <v>406</v>
      </c>
      <c r="F108">
        <v>65396</v>
      </c>
      <c r="G108">
        <f t="shared" si="39"/>
        <v>99.379166921524259</v>
      </c>
      <c r="H108">
        <f t="shared" si="38"/>
        <v>0.62083307847574776</v>
      </c>
    </row>
    <row r="109" spans="2:8" x14ac:dyDescent="0.2">
      <c r="D109">
        <v>96385</v>
      </c>
      <c r="E109">
        <f t="shared" si="36"/>
        <v>349</v>
      </c>
      <c r="F109">
        <v>96734</v>
      </c>
      <c r="G109">
        <f t="shared" si="39"/>
        <v>99.639216821386484</v>
      </c>
      <c r="H109">
        <f t="shared" si="38"/>
        <v>0.3607831786135175</v>
      </c>
    </row>
    <row r="110" spans="2:8" x14ac:dyDescent="0.2">
      <c r="D110">
        <v>61554</v>
      </c>
      <c r="E110">
        <f t="shared" si="36"/>
        <v>338</v>
      </c>
      <c r="F110">
        <v>61892</v>
      </c>
      <c r="G110">
        <f t="shared" si="39"/>
        <v>99.453887416790536</v>
      </c>
      <c r="H110">
        <f t="shared" si="38"/>
        <v>0.54611258320946166</v>
      </c>
    </row>
    <row r="111" spans="2:8" x14ac:dyDescent="0.2">
      <c r="D111">
        <v>64927</v>
      </c>
      <c r="E111">
        <f t="shared" si="36"/>
        <v>330</v>
      </c>
      <c r="F111">
        <v>65257</v>
      </c>
      <c r="G111">
        <f t="shared" si="39"/>
        <v>99.494307124139937</v>
      </c>
      <c r="H111">
        <f t="shared" si="38"/>
        <v>0.50569287586006095</v>
      </c>
    </row>
    <row r="112" spans="2:8" x14ac:dyDescent="0.2">
      <c r="D112">
        <v>61877</v>
      </c>
      <c r="E112">
        <f t="shared" si="36"/>
        <v>349</v>
      </c>
      <c r="F112">
        <v>62226</v>
      </c>
      <c r="G112">
        <f t="shared" si="39"/>
        <v>99.439141194998868</v>
      </c>
      <c r="H112">
        <f t="shared" si="38"/>
        <v>0.56085880500112484</v>
      </c>
    </row>
    <row r="113" spans="4:8" x14ac:dyDescent="0.2">
      <c r="D113">
        <v>61968</v>
      </c>
      <c r="E113">
        <f t="shared" si="36"/>
        <v>327</v>
      </c>
      <c r="F113">
        <v>62295</v>
      </c>
      <c r="G113">
        <f t="shared" si="39"/>
        <v>99.475078256681911</v>
      </c>
      <c r="H113">
        <f t="shared" si="38"/>
        <v>0.52492174331808328</v>
      </c>
    </row>
    <row r="114" spans="4:8" x14ac:dyDescent="0.2">
      <c r="D114">
        <v>63400</v>
      </c>
      <c r="E114">
        <f t="shared" si="36"/>
        <v>354</v>
      </c>
      <c r="F114">
        <v>63754</v>
      </c>
      <c r="G114">
        <f t="shared" si="39"/>
        <v>99.444740722150769</v>
      </c>
      <c r="H114">
        <f t="shared" si="38"/>
        <v>0.55525927784923301</v>
      </c>
    </row>
    <row r="115" spans="4:8" x14ac:dyDescent="0.2">
      <c r="D115">
        <v>58726</v>
      </c>
      <c r="E115">
        <f t="shared" si="36"/>
        <v>355</v>
      </c>
      <c r="F115">
        <v>59081</v>
      </c>
      <c r="G115">
        <f t="shared" si="39"/>
        <v>99.399130007955179</v>
      </c>
      <c r="H115">
        <f t="shared" si="38"/>
        <v>0.60086999204481983</v>
      </c>
    </row>
    <row r="116" spans="4:8" x14ac:dyDescent="0.2">
      <c r="D116">
        <v>64798</v>
      </c>
      <c r="E116">
        <f t="shared" si="36"/>
        <v>361</v>
      </c>
      <c r="F116">
        <v>65159</v>
      </c>
      <c r="G116">
        <f t="shared" si="39"/>
        <v>99.445970625700213</v>
      </c>
      <c r="H116">
        <f t="shared" si="38"/>
        <v>0.55402937429978971</v>
      </c>
    </row>
    <row r="117" spans="4:8" x14ac:dyDescent="0.2">
      <c r="D117">
        <v>62571</v>
      </c>
      <c r="E117">
        <f t="shared" si="36"/>
        <v>343</v>
      </c>
      <c r="F117">
        <v>62914</v>
      </c>
      <c r="G117">
        <f t="shared" si="39"/>
        <v>99.45481132975172</v>
      </c>
      <c r="H117">
        <f t="shared" si="38"/>
        <v>0.54518867024827544</v>
      </c>
    </row>
    <row r="118" spans="4:8" x14ac:dyDescent="0.2">
      <c r="D118">
        <v>58990</v>
      </c>
      <c r="E118">
        <f t="shared" si="36"/>
        <v>346</v>
      </c>
      <c r="F118">
        <v>59336</v>
      </c>
      <c r="G118">
        <f t="shared" si="39"/>
        <v>99.416880140218424</v>
      </c>
      <c r="H118">
        <f t="shared" si="38"/>
        <v>0.58311985978158287</v>
      </c>
    </row>
    <row r="119" spans="4:8" x14ac:dyDescent="0.2">
      <c r="D119">
        <v>69156</v>
      </c>
      <c r="E119">
        <f t="shared" si="36"/>
        <v>327</v>
      </c>
      <c r="F119">
        <v>69483</v>
      </c>
      <c r="G119">
        <f t="shared" si="39"/>
        <v>99.529381287509182</v>
      </c>
      <c r="H119">
        <f t="shared" si="38"/>
        <v>0.4706187124908251</v>
      </c>
    </row>
    <row r="120" spans="4:8" x14ac:dyDescent="0.2">
      <c r="D120">
        <v>65539</v>
      </c>
      <c r="E120">
        <f t="shared" si="36"/>
        <v>326</v>
      </c>
      <c r="F120">
        <v>65865</v>
      </c>
      <c r="G120">
        <f t="shared" si="39"/>
        <v>99.505048204661051</v>
      </c>
      <c r="H120">
        <f t="shared" si="38"/>
        <v>0.49495179533895084</v>
      </c>
    </row>
    <row r="121" spans="4:8" x14ac:dyDescent="0.2">
      <c r="D121">
        <f>AVERAGE(D101:D120)</f>
        <v>85492</v>
      </c>
      <c r="E121">
        <f t="shared" ref="E121:H121" si="40">AVERAGE(E101:E120)</f>
        <v>359.3</v>
      </c>
      <c r="F121">
        <f t="shared" si="40"/>
        <v>85851.3</v>
      </c>
      <c r="G121">
        <f t="shared" si="40"/>
        <v>99.511266062203944</v>
      </c>
      <c r="H121">
        <f t="shared" si="40"/>
        <v>0.48873393779605812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</vt:lpstr>
      <vt:lpstr>KMean</vt:lpstr>
      <vt:lpstr>HP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2016-01-25T00:59:18Z</dcterms:created>
  <dcterms:modified xsi:type="dcterms:W3CDTF">2016-02-02T12:10:33Z</dcterms:modified>
</cp:coreProperties>
</file>