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185507B6-AD50-4310-9EC9-7BB65F2971D0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H12" i="1" s="1"/>
  <c r="J12" i="1" s="1"/>
  <c r="H13" i="1"/>
  <c r="J13" i="1" s="1"/>
  <c r="H5" i="1"/>
  <c r="J5" i="1" s="1"/>
  <c r="E4" i="1"/>
  <c r="H4" i="1" s="1"/>
  <c r="J4" i="1" s="1"/>
  <c r="B4" i="1"/>
  <c r="F6" i="1" s="1"/>
  <c r="H6" i="1" s="1"/>
  <c r="J6" i="1" s="1"/>
  <c r="J7" i="1" l="1"/>
  <c r="J9" i="1" s="1"/>
  <c r="J20" i="1" s="1"/>
  <c r="F14" i="1"/>
  <c r="H14" i="1" s="1"/>
  <c r="J14" i="1" l="1"/>
  <c r="J15" i="1" s="1"/>
  <c r="J21" i="1" s="1"/>
  <c r="J24" i="1" s="1"/>
</calcChain>
</file>

<file path=xl/sharedStrings.xml><?xml version="1.0" encoding="utf-8"?>
<sst xmlns="http://schemas.openxmlformats.org/spreadsheetml/2006/main" count="24" uniqueCount="15">
  <si>
    <t>Start</t>
  </si>
  <si>
    <t>End</t>
  </si>
  <si>
    <t>Days</t>
  </si>
  <si>
    <t>Paid Leave</t>
  </si>
  <si>
    <t>Per Day</t>
  </si>
  <si>
    <t>Total Amount</t>
  </si>
  <si>
    <t>Salary</t>
  </si>
  <si>
    <t>Total Paid Leave</t>
  </si>
  <si>
    <t>Paid</t>
  </si>
  <si>
    <t>Pending Paid Leave</t>
  </si>
  <si>
    <t>Gratuity</t>
  </si>
  <si>
    <t>Overtime</t>
  </si>
  <si>
    <t>Bonus</t>
  </si>
  <si>
    <t>Deductions</t>
  </si>
  <si>
    <t>End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</si>
</sst>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2" workbookViewId="0">
      <selection activeCell="Q13" sqref="Q13"/>
    </sheetView>
  </sheetViews>
  <sheetFormatPr defaultRowHeight="15" x14ac:dyDescent="0.25"/>
  <cols>
    <col min="1" max="2" width="10.42578125" bestFit="1" customWidth="1"/>
    <col min="5" max="6" width="10.42578125" bestFit="1" customWidth="1"/>
    <col min="9" max="10" width="13.140625" bestFit="1" customWidth="1"/>
  </cols>
  <sheetData>
    <row r="1" spans="1:10" x14ac:dyDescent="0.25">
      <c r="A1" t="s">
        <v>0</v>
      </c>
      <c r="B1" t="s">
        <v>1</v>
      </c>
    </row>
    <row r="3" spans="1:10" x14ac:dyDescent="0.25">
      <c r="A3" s="1">
        <v>43298</v>
      </c>
      <c r="B3" s="1">
        <v>44399</v>
      </c>
      <c r="E3" s="2" t="s">
        <v>3</v>
      </c>
      <c r="F3" s="2"/>
      <c r="G3" s="3" t="s">
        <v>6</v>
      </c>
      <c r="H3" s="3" t="s">
        <v>2</v>
      </c>
      <c r="I3" s="3" t="s">
        <v>4</v>
      </c>
      <c r="J3" s="3" t="s">
        <v>5</v>
      </c>
    </row>
    <row r="4" spans="1:10" x14ac:dyDescent="0.25">
      <c r="A4" s="1">
        <v>44633</v>
      </c>
      <c r="B4" s="1">
        <f ca="1">TODAY()</f>
        <v>45374</v>
      </c>
      <c r="E4" s="4">
        <f>A3</f>
        <v>43298</v>
      </c>
      <c r="F4" s="4">
        <v>44196</v>
      </c>
      <c r="G4" s="3">
        <v>1000</v>
      </c>
      <c r="H4" s="3">
        <f>DATEDIF(E4,F4,"D")</f>
        <v>898</v>
      </c>
      <c r="I4" s="3">
        <v>1.92</v>
      </c>
      <c r="J4" s="3">
        <f>H4*I4</f>
        <v>1724.1599999999999</v>
      </c>
    </row>
    <row r="5" spans="1:10" x14ac:dyDescent="0.25">
      <c r="E5" s="4">
        <v>44197</v>
      </c>
      <c r="F5" s="4">
        <v>44399</v>
      </c>
      <c r="G5" s="3">
        <v>1200</v>
      </c>
      <c r="H5" s="3">
        <f>DATEDIF(E5,F5,"D")</f>
        <v>202</v>
      </c>
      <c r="I5" s="3">
        <v>2.2999999999999998</v>
      </c>
      <c r="J5" s="3">
        <f>H5*I5</f>
        <v>464.59999999999997</v>
      </c>
    </row>
    <row r="6" spans="1:10" x14ac:dyDescent="0.25">
      <c r="E6" s="4">
        <v>44633</v>
      </c>
      <c r="F6" s="4">
        <f ca="1">B4</f>
        <v>45374</v>
      </c>
      <c r="G6" s="3">
        <v>1200</v>
      </c>
      <c r="H6" s="3">
        <f ca="1">DATEDIF(E6,F6,"D")</f>
        <v>741</v>
      </c>
      <c r="I6" s="3">
        <v>2.2999999999999998</v>
      </c>
      <c r="J6" s="3">
        <f ca="1">H6*I6</f>
        <v>1704.3</v>
      </c>
    </row>
    <row r="7" spans="1:10" x14ac:dyDescent="0.25">
      <c r="E7" s="5" t="s">
        <v>7</v>
      </c>
      <c r="F7" s="7"/>
      <c r="G7" s="9"/>
      <c r="H7" s="10"/>
      <c r="I7" s="11"/>
      <c r="J7" s="15">
        <f ca="1">J4+J5+J6</f>
        <v>3893.0599999999995</v>
      </c>
    </row>
    <row r="8" spans="1:10" x14ac:dyDescent="0.25">
      <c r="E8" s="5" t="s">
        <v>8</v>
      </c>
      <c r="F8" s="7"/>
      <c r="G8" s="12"/>
      <c r="H8" s="13"/>
      <c r="I8" s="14"/>
      <c r="J8" s="15">
        <v>1400</v>
      </c>
    </row>
    <row r="9" spans="1:10" x14ac:dyDescent="0.25">
      <c r="E9" s="5" t="s">
        <v>9</v>
      </c>
      <c r="F9" s="7"/>
      <c r="G9" s="9"/>
      <c r="H9" s="10"/>
      <c r="I9" s="11"/>
      <c r="J9" s="15">
        <f ca="1">J7-J8</f>
        <v>2493.0599999999995</v>
      </c>
    </row>
    <row r="11" spans="1:10" x14ac:dyDescent="0.25">
      <c r="E11" s="2" t="s">
        <v>10</v>
      </c>
      <c r="F11" s="2"/>
      <c r="G11" s="3" t="s">
        <v>6</v>
      </c>
      <c r="H11" s="3" t="s">
        <v>2</v>
      </c>
      <c r="I11" s="3" t="s">
        <v>4</v>
      </c>
      <c r="J11" s="3" t="s">
        <v>5</v>
      </c>
    </row>
    <row r="12" spans="1:10" x14ac:dyDescent="0.25">
      <c r="E12" s="4">
        <f>A3</f>
        <v>43298</v>
      </c>
      <c r="F12" s="4">
        <v>44196</v>
      </c>
      <c r="G12" s="3">
        <v>1000</v>
      </c>
      <c r="H12" s="3">
        <f>DATEDIF(E12,F12,"D")</f>
        <v>898</v>
      </c>
      <c r="I12" s="3">
        <v>1.92</v>
      </c>
      <c r="J12" s="3">
        <f>H12*I12</f>
        <v>1724.1599999999999</v>
      </c>
    </row>
    <row r="13" spans="1:10" x14ac:dyDescent="0.25">
      <c r="E13" s="4">
        <v>44197</v>
      </c>
      <c r="F13" s="4">
        <v>44399</v>
      </c>
      <c r="G13" s="3">
        <v>1200</v>
      </c>
      <c r="H13" s="3">
        <f>DATEDIF(E13,F13,"D")</f>
        <v>202</v>
      </c>
      <c r="I13" s="3">
        <v>2.2999999999999998</v>
      </c>
      <c r="J13" s="3">
        <f>H13*I13</f>
        <v>464.59999999999997</v>
      </c>
    </row>
    <row r="14" spans="1:10" x14ac:dyDescent="0.25">
      <c r="E14" s="4">
        <v>44633</v>
      </c>
      <c r="F14" s="4">
        <f ca="1">B4</f>
        <v>45374</v>
      </c>
      <c r="G14" s="3">
        <v>1200</v>
      </c>
      <c r="H14" s="3">
        <f ca="1">DATEDIF(E14,F14,"D")</f>
        <v>741</v>
      </c>
      <c r="I14" s="3">
        <v>2.2999999999999998</v>
      </c>
      <c r="J14" s="3">
        <f ca="1">H14*I14</f>
        <v>1704.3</v>
      </c>
    </row>
    <row r="15" spans="1:10" x14ac:dyDescent="0.25">
      <c r="E15" s="5" t="s">
        <v>7</v>
      </c>
      <c r="F15" s="7"/>
      <c r="G15" s="9"/>
      <c r="H15" s="10"/>
      <c r="I15" s="11"/>
      <c r="J15" s="8">
        <f ca="1">J12+J13+J14</f>
        <v>3893.0599999999995</v>
      </c>
    </row>
    <row r="17" spans="5:10" x14ac:dyDescent="0.25">
      <c r="E17" s="16" t="s">
        <v>14</v>
      </c>
      <c r="F17" s="17"/>
      <c r="G17" s="17"/>
      <c r="H17" s="17"/>
      <c r="I17" s="17"/>
      <c r="J17" s="18"/>
    </row>
    <row r="18" spans="5:10" x14ac:dyDescent="0.25">
      <c r="E18" s="6" t="s">
        <v>6</v>
      </c>
      <c r="F18" s="6"/>
      <c r="G18" s="6"/>
      <c r="H18" s="6"/>
      <c r="I18" s="6"/>
      <c r="J18" s="6">
        <v>1300</v>
      </c>
    </row>
    <row r="19" spans="5:10" x14ac:dyDescent="0.25">
      <c r="E19" s="6" t="s">
        <v>11</v>
      </c>
      <c r="F19" s="6"/>
      <c r="G19" s="6"/>
      <c r="H19" s="6"/>
      <c r="I19" s="6"/>
      <c r="J19" s="6"/>
    </row>
    <row r="20" spans="5:10" x14ac:dyDescent="0.25">
      <c r="E20" s="6" t="s">
        <v>3</v>
      </c>
      <c r="F20" s="6"/>
      <c r="G20" s="6"/>
      <c r="H20" s="6"/>
      <c r="I20" s="6"/>
      <c r="J20" s="6">
        <f ca="1">J9</f>
        <v>2493.0599999999995</v>
      </c>
    </row>
    <row r="21" spans="5:10" x14ac:dyDescent="0.25">
      <c r="E21" s="6" t="s">
        <v>10</v>
      </c>
      <c r="F21" s="6"/>
      <c r="G21" s="6"/>
      <c r="H21" s="6"/>
      <c r="I21" s="6"/>
      <c r="J21" s="6">
        <f ca="1">J15</f>
        <v>3893.0599999999995</v>
      </c>
    </row>
    <row r="22" spans="5:10" x14ac:dyDescent="0.25">
      <c r="E22" s="6" t="s">
        <v>12</v>
      </c>
      <c r="F22" s="6"/>
      <c r="G22" s="6"/>
      <c r="H22" s="6"/>
      <c r="I22" s="6"/>
      <c r="J22" s="6"/>
    </row>
    <row r="23" spans="5:10" x14ac:dyDescent="0.25">
      <c r="E23" s="6" t="s">
        <v>13</v>
      </c>
      <c r="F23" s="6"/>
      <c r="G23" s="6"/>
      <c r="H23" s="6"/>
      <c r="I23" s="6"/>
      <c r="J23" s="6"/>
    </row>
    <row r="24" spans="5:10" x14ac:dyDescent="0.25">
      <c r="E24" s="5" t="s">
        <v>5</v>
      </c>
      <c r="F24" s="5"/>
      <c r="G24" s="5"/>
      <c r="H24" s="5"/>
      <c r="I24" s="5"/>
      <c r="J24" s="6">
        <f ca="1">J18+J20+J21</f>
        <v>7686.119999999999</v>
      </c>
    </row>
  </sheetData>
  <mergeCells count="12">
    <mergeCell ref="E24:I24"/>
    <mergeCell ref="E17:J17"/>
    <mergeCell ref="E11:F11"/>
    <mergeCell ref="E15:F15"/>
    <mergeCell ref="G15:I15"/>
    <mergeCell ref="E3:F3"/>
    <mergeCell ref="E7:F7"/>
    <mergeCell ref="E8:F8"/>
    <mergeCell ref="E9:F9"/>
    <mergeCell ref="G7:I7"/>
    <mergeCell ref="G8:I8"/>
    <mergeCell ref="G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Zoha</cp:lastModifiedBy>
  <dcterms:created xsi:type="dcterms:W3CDTF">2015-06-05T18:17:20Z</dcterms:created>
  <dcterms:modified xsi:type="dcterms:W3CDTF">2024-03-23T12:44:06Z</dcterms:modified>
</cp:coreProperties>
</file>