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none" defaultThemeVersion="202300"/>
  <mc:AlternateContent xmlns:mc="http://schemas.openxmlformats.org/markup-compatibility/2006">
    <mc:Choice Requires="x15">
      <x15ac:absPath xmlns:x15ac="http://schemas.microsoft.com/office/spreadsheetml/2010/11/ac" url="C:\Users\Sam Wortmann\Documents\"/>
    </mc:Choice>
  </mc:AlternateContent>
  <xr:revisionPtr revIDLastSave="0" documentId="13_ncr:1_{799AB478-1E3C-4868-A3FE-235F50FBD750}" xr6:coauthVersionLast="47" xr6:coauthVersionMax="47" xr10:uidLastSave="{00000000-0000-0000-0000-000000000000}"/>
  <bookViews>
    <workbookView xWindow="-108" yWindow="-108" windowWidth="23256" windowHeight="12576" xr2:uid="{0703DB8F-2EE0-4775-8CC5-76353C946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4" i="1" l="1"/>
  <c r="K185" i="1"/>
  <c r="K186" i="1"/>
  <c r="K187" i="1"/>
  <c r="K188" i="1"/>
  <c r="K189" i="1"/>
  <c r="K190" i="1"/>
  <c r="K191" i="1"/>
  <c r="K175" i="1"/>
  <c r="K176" i="1"/>
  <c r="K177" i="1"/>
  <c r="K178" i="1"/>
  <c r="K179" i="1"/>
  <c r="K180" i="1"/>
  <c r="K181" i="1"/>
  <c r="K182" i="1"/>
  <c r="K183" i="1"/>
  <c r="K160" i="1"/>
  <c r="K158" i="1"/>
  <c r="K167" i="1"/>
  <c r="K168" i="1"/>
  <c r="K169" i="1"/>
  <c r="K170" i="1"/>
  <c r="K171" i="1"/>
  <c r="K172" i="1"/>
  <c r="K173" i="1"/>
  <c r="K174" i="1"/>
  <c r="K155" i="1"/>
  <c r="K156" i="1"/>
  <c r="K157" i="1"/>
  <c r="K159" i="1"/>
  <c r="K161" i="1"/>
  <c r="K162" i="1"/>
  <c r="K163" i="1"/>
  <c r="K164" i="1"/>
  <c r="K165" i="1"/>
  <c r="K166" i="1"/>
  <c r="K128" i="1"/>
  <c r="K130" i="1"/>
  <c r="K136" i="1"/>
  <c r="K119" i="1"/>
  <c r="K150" i="1" l="1"/>
  <c r="K151" i="1"/>
  <c r="K152" i="1"/>
  <c r="K153" i="1"/>
  <c r="K154" i="1"/>
  <c r="F152" i="1"/>
  <c r="F153" i="1" s="1"/>
  <c r="F154" i="1" s="1"/>
  <c r="F150" i="1"/>
  <c r="F146" i="1"/>
  <c r="F147" i="1" s="1"/>
  <c r="F148" i="1" s="1"/>
  <c r="F142" i="1"/>
  <c r="F143" i="1" s="1"/>
  <c r="F144" i="1" s="1"/>
  <c r="F138" i="1"/>
  <c r="F139" i="1" s="1"/>
  <c r="F140" i="1" s="1"/>
  <c r="K133" i="1" l="1"/>
  <c r="K134" i="1"/>
  <c r="K135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F135" i="1"/>
  <c r="K123" i="1"/>
  <c r="K124" i="1"/>
  <c r="K125" i="1"/>
  <c r="K126" i="1"/>
  <c r="K127" i="1"/>
  <c r="K129" i="1"/>
  <c r="K131" i="1"/>
  <c r="K132" i="1"/>
  <c r="F111" i="1"/>
  <c r="F112" i="1" s="1"/>
  <c r="F113" i="1" s="1"/>
  <c r="F114" i="1" s="1"/>
  <c r="F115" i="1" s="1"/>
  <c r="F116" i="1" s="1"/>
  <c r="F117" i="1" s="1"/>
  <c r="F118" i="1" s="1"/>
  <c r="F101" i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20" i="1"/>
  <c r="K121" i="1"/>
  <c r="K122" i="1"/>
  <c r="K102" i="1" l="1"/>
  <c r="K99" i="1"/>
  <c r="K100" i="1"/>
  <c r="K87" i="1"/>
  <c r="K88" i="1"/>
  <c r="K89" i="1"/>
  <c r="K90" i="1"/>
  <c r="K91" i="1"/>
  <c r="K92" i="1"/>
  <c r="K93" i="1"/>
  <c r="K94" i="1"/>
  <c r="K95" i="1"/>
  <c r="K96" i="1"/>
  <c r="K97" i="1"/>
  <c r="K98" i="1"/>
  <c r="F89" i="1"/>
  <c r="F90" i="1" s="1"/>
  <c r="F91" i="1" s="1"/>
  <c r="F92" i="1" s="1"/>
  <c r="F93" i="1" s="1"/>
  <c r="F94" i="1" s="1"/>
  <c r="F95" i="1" s="1"/>
  <c r="F96" i="1" s="1"/>
  <c r="F97" i="1" s="1"/>
  <c r="F98" i="1" s="1"/>
  <c r="K75" i="1"/>
  <c r="F36" i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9" i="1"/>
  <c r="K57" i="1"/>
  <c r="K58" i="1"/>
  <c r="K59" i="1"/>
  <c r="K60" i="1"/>
  <c r="K61" i="1"/>
  <c r="K62" i="1"/>
  <c r="K63" i="1"/>
  <c r="K56" i="1"/>
  <c r="K73" i="1"/>
  <c r="K76" i="1"/>
  <c r="K83" i="1"/>
  <c r="K84" i="1"/>
  <c r="K85" i="1"/>
  <c r="K86" i="1"/>
  <c r="K68" i="1"/>
  <c r="K24" i="1"/>
  <c r="K26" i="1"/>
  <c r="K27" i="1"/>
  <c r="K28" i="1"/>
  <c r="K29" i="1"/>
  <c r="K30" i="1"/>
  <c r="K19" i="1"/>
  <c r="K20" i="1"/>
  <c r="K21" i="1"/>
  <c r="K22" i="1"/>
  <c r="K23" i="1"/>
  <c r="K25" i="1"/>
  <c r="K15" i="1"/>
  <c r="K16" i="1"/>
  <c r="K17" i="1"/>
  <c r="K18" i="1"/>
  <c r="F60" i="1" l="1"/>
  <c r="F61" i="1" s="1"/>
  <c r="F62" i="1" s="1"/>
  <c r="F63" i="1" s="1"/>
  <c r="K14" i="1"/>
  <c r="K13" i="1"/>
  <c r="K64" i="1"/>
  <c r="K65" i="1"/>
  <c r="K66" i="1"/>
  <c r="K67" i="1"/>
  <c r="K69" i="1"/>
  <c r="K70" i="1"/>
  <c r="K71" i="1"/>
  <c r="K72" i="1"/>
  <c r="K74" i="1"/>
  <c r="K77" i="1"/>
  <c r="K78" i="1"/>
  <c r="K79" i="1"/>
  <c r="K80" i="1"/>
  <c r="K81" i="1"/>
  <c r="K82" i="1"/>
  <c r="K46" i="1"/>
  <c r="K47" i="1"/>
  <c r="K48" i="1"/>
  <c r="K49" i="1"/>
  <c r="K50" i="1"/>
  <c r="K51" i="1"/>
  <c r="K52" i="1"/>
  <c r="K53" i="1"/>
  <c r="K54" i="1"/>
  <c r="K55" i="1"/>
  <c r="K43" i="1"/>
  <c r="K44" i="1"/>
  <c r="K45" i="1"/>
  <c r="K37" i="1"/>
  <c r="K38" i="1"/>
  <c r="K39" i="1"/>
  <c r="K40" i="1"/>
  <c r="K41" i="1"/>
  <c r="K42" i="1"/>
  <c r="K5" i="1"/>
  <c r="K3" i="1"/>
  <c r="K4" i="1"/>
  <c r="K6" i="1"/>
  <c r="K7" i="1"/>
  <c r="K8" i="1"/>
  <c r="K9" i="1"/>
  <c r="K10" i="1"/>
  <c r="K11" i="1"/>
  <c r="K12" i="1"/>
  <c r="K31" i="1"/>
  <c r="K32" i="1"/>
  <c r="K33" i="1"/>
  <c r="K34" i="1"/>
  <c r="K35" i="1"/>
  <c r="K36" i="1"/>
  <c r="K2" i="1"/>
</calcChain>
</file>

<file path=xl/sharedStrings.xml><?xml version="1.0" encoding="utf-8"?>
<sst xmlns="http://schemas.openxmlformats.org/spreadsheetml/2006/main" count="1016" uniqueCount="189">
  <si>
    <t>Origin</t>
  </si>
  <si>
    <t>Destination</t>
  </si>
  <si>
    <t xml:space="preserve">Product </t>
  </si>
  <si>
    <t>Load Number</t>
  </si>
  <si>
    <t>Miles</t>
  </si>
  <si>
    <t>Invoice To</t>
  </si>
  <si>
    <t xml:space="preserve">Sergeant Bluff IA </t>
  </si>
  <si>
    <t>Litchville ND</t>
  </si>
  <si>
    <t>Urea</t>
  </si>
  <si>
    <t>$ Ton</t>
  </si>
  <si>
    <t>$ Mile</t>
  </si>
  <si>
    <t>Lacher Trucking Inc</t>
  </si>
  <si>
    <t>KEY</t>
  </si>
  <si>
    <t>White spoke for</t>
  </si>
  <si>
    <t>Yellow - Sent to Diver</t>
  </si>
  <si>
    <t>Orange - Invoiced</t>
  </si>
  <si>
    <t>Green - Paid For</t>
  </si>
  <si>
    <t>Date</t>
  </si>
  <si>
    <t xml:space="preserve">Driver </t>
  </si>
  <si>
    <t xml:space="preserve">Fullerton ND </t>
  </si>
  <si>
    <t xml:space="preserve">Omaha NE </t>
  </si>
  <si>
    <t>Wheat</t>
  </si>
  <si>
    <t>Agrex</t>
  </si>
  <si>
    <t xml:space="preserve">Jasper MN </t>
  </si>
  <si>
    <t xml:space="preserve">Sioux City IA </t>
  </si>
  <si>
    <t>Beans</t>
  </si>
  <si>
    <t>CHS - Brandon</t>
  </si>
  <si>
    <t xml:space="preserve">Worthington MN </t>
  </si>
  <si>
    <t>Biofos</t>
  </si>
  <si>
    <t>Commodity Service</t>
  </si>
  <si>
    <t>SB Meal</t>
  </si>
  <si>
    <t>26799-01092</t>
  </si>
  <si>
    <t>Reliant Transportation</t>
  </si>
  <si>
    <t xml:space="preserve">Weeping Water NE </t>
  </si>
  <si>
    <t xml:space="preserve">Alpena SD </t>
  </si>
  <si>
    <t>Dical</t>
  </si>
  <si>
    <t>Erlbacher Logistics</t>
  </si>
  <si>
    <t xml:space="preserve">Kanaranzi MN </t>
  </si>
  <si>
    <t xml:space="preserve">Fairmont MN </t>
  </si>
  <si>
    <t xml:space="preserve">Le Sueur MN </t>
  </si>
  <si>
    <t xml:space="preserve">Warner SD </t>
  </si>
  <si>
    <t>Sand</t>
  </si>
  <si>
    <t>A535385</t>
  </si>
  <si>
    <t xml:space="preserve">Saint Paul MN </t>
  </si>
  <si>
    <t xml:space="preserve">Hayti SD </t>
  </si>
  <si>
    <t>HCFC</t>
  </si>
  <si>
    <t>Araiza</t>
  </si>
  <si>
    <t>Colby</t>
  </si>
  <si>
    <t xml:space="preserve">Watertown SD </t>
  </si>
  <si>
    <t xml:space="preserve">Hastings MN </t>
  </si>
  <si>
    <t>Agwrx</t>
  </si>
  <si>
    <t xml:space="preserve">Mankato MN </t>
  </si>
  <si>
    <t>Dyna-K</t>
  </si>
  <si>
    <t>Dynamate</t>
  </si>
  <si>
    <t>Corn</t>
  </si>
  <si>
    <t>CHS</t>
  </si>
  <si>
    <t xml:space="preserve">Merrill IA </t>
  </si>
  <si>
    <t xml:space="preserve">Litchfield NE </t>
  </si>
  <si>
    <t>Fert</t>
  </si>
  <si>
    <t>184885-21</t>
  </si>
  <si>
    <t>Double T Tading</t>
  </si>
  <si>
    <t xml:space="preserve">Anselmo NE </t>
  </si>
  <si>
    <t>Hastings NE</t>
  </si>
  <si>
    <t>Soybeans</t>
  </si>
  <si>
    <t>AGP</t>
  </si>
  <si>
    <t>Friend NE</t>
  </si>
  <si>
    <t>West Plains</t>
  </si>
  <si>
    <t>Black Baldie Trucking</t>
  </si>
  <si>
    <t xml:space="preserve">Welcome MN </t>
  </si>
  <si>
    <t xml:space="preserve">St. Paul MN </t>
  </si>
  <si>
    <t xml:space="preserve">DDG's </t>
  </si>
  <si>
    <t>Hansen Muller</t>
  </si>
  <si>
    <t>Forman ND</t>
  </si>
  <si>
    <t>Hastings MN</t>
  </si>
  <si>
    <t>Unload Number</t>
  </si>
  <si>
    <t>T4417</t>
  </si>
  <si>
    <t>T613</t>
  </si>
  <si>
    <t>T7515</t>
  </si>
  <si>
    <t>T2485</t>
  </si>
  <si>
    <t>T608</t>
  </si>
  <si>
    <t>T3196</t>
  </si>
  <si>
    <t>T9804</t>
  </si>
  <si>
    <t xml:space="preserve">Blomkest MN </t>
  </si>
  <si>
    <t xml:space="preserve">Marshall MN </t>
  </si>
  <si>
    <t>AG055046775</t>
  </si>
  <si>
    <t>Allied Grain</t>
  </si>
  <si>
    <t>AG055046801</t>
  </si>
  <si>
    <t xml:space="preserve">Ruthton MN </t>
  </si>
  <si>
    <t>CHS- Brandon</t>
  </si>
  <si>
    <t xml:space="preserve">  </t>
  </si>
  <si>
    <t>U241142</t>
  </si>
  <si>
    <t>U241143</t>
  </si>
  <si>
    <t>Dispatch Rate</t>
  </si>
  <si>
    <t>CHS - St. Paul</t>
  </si>
  <si>
    <t>Rybinski Transport</t>
  </si>
  <si>
    <t>U241294</t>
  </si>
  <si>
    <t>U241295</t>
  </si>
  <si>
    <t>U241296</t>
  </si>
  <si>
    <t>Dakota Bulk</t>
  </si>
  <si>
    <t xml:space="preserve">Burr MN </t>
  </si>
  <si>
    <t>ADM</t>
  </si>
  <si>
    <t>Minneapolis</t>
  </si>
  <si>
    <t>Kingpin Logistics</t>
  </si>
  <si>
    <t>Ton/Bu Hualed</t>
  </si>
  <si>
    <t xml:space="preserve">Rosemount MN </t>
  </si>
  <si>
    <t>Sioux Falls SD</t>
  </si>
  <si>
    <t>RFG</t>
  </si>
  <si>
    <t>U241378</t>
  </si>
  <si>
    <t>U241379</t>
  </si>
  <si>
    <t>Rosemount MN</t>
  </si>
  <si>
    <t>Map</t>
  </si>
  <si>
    <t>Mosaic</t>
  </si>
  <si>
    <t xml:space="preserve">Brandon SD </t>
  </si>
  <si>
    <t xml:space="preserve">Corsica SD </t>
  </si>
  <si>
    <t>Mesz</t>
  </si>
  <si>
    <t>BV Transport</t>
  </si>
  <si>
    <t xml:space="preserve">Alton IA </t>
  </si>
  <si>
    <t xml:space="preserve"> </t>
  </si>
  <si>
    <t xml:space="preserve">Minneapolis MN </t>
  </si>
  <si>
    <t>Devils Lake ND</t>
  </si>
  <si>
    <t>Kes Commodities</t>
  </si>
  <si>
    <t>3666517 0010</t>
  </si>
  <si>
    <t xml:space="preserve">Kimball SD </t>
  </si>
  <si>
    <t xml:space="preserve">Colman SD </t>
  </si>
  <si>
    <t>Agtegra</t>
  </si>
  <si>
    <t>Covey Custom App</t>
  </si>
  <si>
    <t>hazel</t>
  </si>
  <si>
    <t>Hazel SD</t>
  </si>
  <si>
    <t>AMS</t>
  </si>
  <si>
    <t>mitchell SD</t>
  </si>
  <si>
    <t>KB Trucking</t>
  </si>
  <si>
    <t>Aztech Ag</t>
  </si>
  <si>
    <t>Krause Trucking</t>
  </si>
  <si>
    <t>Schwantes Trucking</t>
  </si>
  <si>
    <t>Braun Farms &amp; Trucking</t>
  </si>
  <si>
    <t>Invoice #</t>
  </si>
  <si>
    <t>Grand Forks</t>
  </si>
  <si>
    <t>Altoona IA</t>
  </si>
  <si>
    <t>Midds</t>
  </si>
  <si>
    <t>Thorstenson Trucking</t>
  </si>
  <si>
    <t>Conrad IA</t>
  </si>
  <si>
    <t xml:space="preserve">North Branch </t>
  </si>
  <si>
    <t>Corn Cob</t>
  </si>
  <si>
    <t>G Dubbles Farms</t>
  </si>
  <si>
    <t xml:space="preserve">Huron SD </t>
  </si>
  <si>
    <t xml:space="preserve">Delano MN </t>
  </si>
  <si>
    <t>Sunflowers</t>
  </si>
  <si>
    <t>Precision Logistics</t>
  </si>
  <si>
    <t>Doyon ND</t>
  </si>
  <si>
    <t>Grand Forks ND</t>
  </si>
  <si>
    <t>Twin Brooks SD</t>
  </si>
  <si>
    <t xml:space="preserve">Rock Valley IA </t>
  </si>
  <si>
    <t>Screenings</t>
  </si>
  <si>
    <t>SFI-402</t>
  </si>
  <si>
    <t>Superior Feeds</t>
  </si>
  <si>
    <t xml:space="preserve">Mansfield SD </t>
  </si>
  <si>
    <t xml:space="preserve">Lamberton MN </t>
  </si>
  <si>
    <t>HE8456</t>
  </si>
  <si>
    <t>Viterra</t>
  </si>
  <si>
    <t>Pipestone MN</t>
  </si>
  <si>
    <t>Monocal</t>
  </si>
  <si>
    <t>8972365-1</t>
  </si>
  <si>
    <t xml:space="preserve">Erskine MN </t>
  </si>
  <si>
    <t>Ag Vision</t>
  </si>
  <si>
    <t xml:space="preserve">Edgeley ND </t>
  </si>
  <si>
    <t>U242887</t>
  </si>
  <si>
    <t xml:space="preserve">Toronto SD </t>
  </si>
  <si>
    <t>Onida SD</t>
  </si>
  <si>
    <t>U242889</t>
  </si>
  <si>
    <t>Redwood Falls MN</t>
  </si>
  <si>
    <t>MBM</t>
  </si>
  <si>
    <t>M3212</t>
  </si>
  <si>
    <t>1890 Ag</t>
  </si>
  <si>
    <t xml:space="preserve">Long Prairie MN </t>
  </si>
  <si>
    <t>L0058</t>
  </si>
  <si>
    <t xml:space="preserve">Breckenridge MN </t>
  </si>
  <si>
    <t xml:space="preserve">Embden ND </t>
  </si>
  <si>
    <t xml:space="preserve">Onida SD </t>
  </si>
  <si>
    <t>RN4650</t>
  </si>
  <si>
    <t xml:space="preserve">Canton SD </t>
  </si>
  <si>
    <t xml:space="preserve">Pekin ND </t>
  </si>
  <si>
    <t xml:space="preserve">Lake Benton MN </t>
  </si>
  <si>
    <t>Savage MN</t>
  </si>
  <si>
    <t>C151638</t>
  </si>
  <si>
    <t>3681953-10</t>
  </si>
  <si>
    <t xml:space="preserve">Pierpont SD </t>
  </si>
  <si>
    <t>U243838</t>
  </si>
  <si>
    <t xml:space="preserve">Oakes ND </t>
  </si>
  <si>
    <t>Thor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</si>
</sst>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9"/>
      <name val="Arial"/>
      <family val="2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8" fontId="0" fillId="2" borderId="1" xfId="0" applyNumberFormat="1" applyFill="1" applyBorder="1" applyAlignment="1">
      <alignment horizontal="center"/>
    </xf>
    <xf numFmtId="8" fontId="0" fillId="4" borderId="1" xfId="0" applyNumberFormat="1" applyFill="1" applyBorder="1" applyAlignment="1">
      <alignment horizontal="center"/>
    </xf>
    <xf numFmtId="0" fontId="0" fillId="0" borderId="1" xfId="0" applyBorder="1"/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4" fontId="0" fillId="6" borderId="1" xfId="1" applyFont="1" applyFill="1" applyBorder="1" applyAlignment="1">
      <alignment horizontal="center"/>
    </xf>
    <xf numFmtId="8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4" fontId="0" fillId="7" borderId="1" xfId="1" applyFont="1" applyFill="1" applyBorder="1" applyAlignment="1">
      <alignment horizontal="center"/>
    </xf>
    <xf numFmtId="8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/>
    <xf numFmtId="0" fontId="2" fillId="0" borderId="2" xfId="0" applyFont="1" applyBorder="1" applyAlignment="1">
      <alignment horizontal="center"/>
    </xf>
    <xf numFmtId="44" fontId="0" fillId="6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8" fontId="0" fillId="8" borderId="1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2" borderId="1" xfId="0" applyFill="1" applyBorder="1"/>
    <xf numFmtId="0" fontId="3" fillId="6" borderId="1" xfId="0" applyFont="1" applyFill="1" applyBorder="1" applyAlignment="1">
      <alignment horizontal="center"/>
    </xf>
    <xf numFmtId="6" fontId="0" fillId="6" borderId="1" xfId="1" applyNumberFormat="1" applyFont="1" applyFill="1" applyBorder="1" applyAlignment="1">
      <alignment horizontal="center"/>
    </xf>
    <xf numFmtId="0" fontId="0" fillId="4" borderId="1" xfId="0" applyFill="1" applyBorder="1"/>
    <xf numFmtId="0" fontId="0" fillId="6" borderId="0" xfId="0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44" fontId="6" fillId="5" borderId="1" xfId="1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44" fontId="6" fillId="4" borderId="1" xfId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44" fontId="6" fillId="6" borderId="1" xfId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3E49-DF80-476B-B6F8-3E6BA62F7862}">
  <dimension ref="A1:S219"/>
  <sheetViews>
    <sheetView tabSelected="1" zoomScale="90" zoomScaleNormal="90" workbookViewId="0">
      <pane ySplit="1" topLeftCell="A163" activePane="bottomLeft" state="frozen"/>
      <selection pane="bottomLeft" activeCell="A167" sqref="A167:XFD168"/>
    </sheetView>
  </sheetViews>
  <sheetFormatPr defaultRowHeight="14.4" x14ac:dyDescent="0.3"/>
  <cols>
    <col min="1" max="1" width="8.88671875" style="12"/>
    <col min="2" max="2" width="16.33203125" style="12" bestFit="1" customWidth="1"/>
    <col min="3" max="3" width="16.6640625" style="12" bestFit="1" customWidth="1"/>
    <col min="4" max="4" width="10.109375" style="12" customWidth="1"/>
    <col min="5" max="5" width="10.5546875" style="12" bestFit="1" customWidth="1"/>
    <col min="6" max="6" width="13.5546875" style="12" bestFit="1" customWidth="1"/>
    <col min="7" max="7" width="14.109375" style="12" bestFit="1" customWidth="1"/>
    <col min="8" max="8" width="18.77734375" style="12" bestFit="1" customWidth="1"/>
    <col min="9" max="9" width="13.88671875" style="12" bestFit="1" customWidth="1"/>
    <col min="10" max="10" width="9.44140625" style="12" bestFit="1" customWidth="1"/>
    <col min="11" max="11" width="8.88671875" style="12"/>
    <col min="12" max="12" width="21" style="12" bestFit="1" customWidth="1"/>
    <col min="13" max="13" width="13.109375" style="12" bestFit="1" customWidth="1"/>
    <col min="14" max="14" width="8.88671875" bestFit="1" customWidth="1"/>
    <col min="15" max="15" width="4.109375" bestFit="1" customWidth="1"/>
    <col min="16" max="16" width="13.88671875" bestFit="1" customWidth="1"/>
    <col min="17" max="17" width="18.44140625" bestFit="1" customWidth="1"/>
    <col min="18" max="18" width="15.44140625" bestFit="1" customWidth="1"/>
    <col min="19" max="19" width="14.88671875" bestFit="1" customWidth="1"/>
    <col min="20" max="20" width="16.44140625" bestFit="1" customWidth="1"/>
  </cols>
  <sheetData>
    <row r="1" spans="1:19" s="1" customFormat="1" x14ac:dyDescent="0.3">
      <c r="A1" s="1" t="s">
        <v>17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74</v>
      </c>
      <c r="H1" s="1" t="s">
        <v>5</v>
      </c>
      <c r="I1" s="1" t="s">
        <v>103</v>
      </c>
      <c r="J1" s="1" t="s">
        <v>9</v>
      </c>
      <c r="K1" s="1" t="s">
        <v>10</v>
      </c>
      <c r="L1" s="1" t="s">
        <v>18</v>
      </c>
      <c r="M1" s="1" t="s">
        <v>92</v>
      </c>
      <c r="N1" s="33" t="s">
        <v>135</v>
      </c>
      <c r="O1" s="1" t="s">
        <v>12</v>
      </c>
      <c r="P1" s="1" t="s">
        <v>13</v>
      </c>
      <c r="Q1" s="3" t="s">
        <v>14</v>
      </c>
      <c r="R1" s="5" t="s">
        <v>15</v>
      </c>
      <c r="S1" s="4" t="s">
        <v>16</v>
      </c>
    </row>
    <row r="2" spans="1:19" s="26" customFormat="1" x14ac:dyDescent="0.3">
      <c r="A2" s="22">
        <v>45352</v>
      </c>
      <c r="B2" s="23" t="s">
        <v>6</v>
      </c>
      <c r="C2" s="23" t="s">
        <v>7</v>
      </c>
      <c r="D2" s="23">
        <v>379</v>
      </c>
      <c r="E2" s="23" t="s">
        <v>8</v>
      </c>
      <c r="F2" s="23">
        <v>599531026</v>
      </c>
      <c r="G2" s="23"/>
      <c r="H2" s="23" t="s">
        <v>11</v>
      </c>
      <c r="I2" s="23">
        <v>30.12</v>
      </c>
      <c r="J2" s="24">
        <v>38</v>
      </c>
      <c r="K2" s="25">
        <f t="shared" ref="K2:K30" si="0">J2*I2/D2</f>
        <v>3.0199472295514509</v>
      </c>
      <c r="L2" s="25" t="s">
        <v>46</v>
      </c>
      <c r="M2" s="23">
        <v>1272</v>
      </c>
    </row>
    <row r="3" spans="1:19" s="26" customFormat="1" x14ac:dyDescent="0.3">
      <c r="A3" s="22">
        <v>45352</v>
      </c>
      <c r="B3" s="23" t="s">
        <v>6</v>
      </c>
      <c r="C3" s="23" t="s">
        <v>7</v>
      </c>
      <c r="D3" s="23">
        <v>379</v>
      </c>
      <c r="E3" s="23" t="s">
        <v>8</v>
      </c>
      <c r="F3" s="23">
        <v>599531025</v>
      </c>
      <c r="G3" s="23"/>
      <c r="H3" s="23" t="s">
        <v>11</v>
      </c>
      <c r="I3" s="23">
        <v>33.61</v>
      </c>
      <c r="J3" s="24">
        <v>38</v>
      </c>
      <c r="K3" s="25">
        <f t="shared" si="0"/>
        <v>3.369868073878628</v>
      </c>
      <c r="L3" s="23" t="s">
        <v>47</v>
      </c>
      <c r="M3" s="23">
        <v>1272</v>
      </c>
    </row>
    <row r="4" spans="1:19" s="26" customFormat="1" x14ac:dyDescent="0.3">
      <c r="A4" s="22">
        <v>45356</v>
      </c>
      <c r="B4" s="23" t="s">
        <v>19</v>
      </c>
      <c r="C4" s="23" t="s">
        <v>20</v>
      </c>
      <c r="D4" s="23">
        <v>426</v>
      </c>
      <c r="E4" s="23" t="s">
        <v>21</v>
      </c>
      <c r="F4" s="23">
        <v>3388</v>
      </c>
      <c r="G4" s="23"/>
      <c r="H4" s="23" t="s">
        <v>22</v>
      </c>
      <c r="I4" s="23">
        <v>992</v>
      </c>
      <c r="J4" s="24">
        <v>1.1000000000000001</v>
      </c>
      <c r="K4" s="25">
        <f t="shared" si="0"/>
        <v>2.5615023474178407</v>
      </c>
      <c r="L4" s="23" t="s">
        <v>46</v>
      </c>
      <c r="M4" s="23">
        <v>1273</v>
      </c>
    </row>
    <row r="5" spans="1:19" s="26" customFormat="1" x14ac:dyDescent="0.3">
      <c r="A5" s="22">
        <v>45357</v>
      </c>
      <c r="B5" s="23" t="s">
        <v>19</v>
      </c>
      <c r="C5" s="23" t="s">
        <v>20</v>
      </c>
      <c r="D5" s="23">
        <v>426</v>
      </c>
      <c r="E5" s="23" t="s">
        <v>21</v>
      </c>
      <c r="F5" s="23">
        <v>3389</v>
      </c>
      <c r="G5" s="23"/>
      <c r="H5" s="23" t="s">
        <v>22</v>
      </c>
      <c r="I5" s="23">
        <v>1096.5999999999999</v>
      </c>
      <c r="J5" s="24">
        <v>1.1000000000000001</v>
      </c>
      <c r="K5" s="25">
        <f t="shared" si="0"/>
        <v>2.8315962441314553</v>
      </c>
      <c r="L5" s="23" t="s">
        <v>47</v>
      </c>
      <c r="M5" s="23">
        <v>1273</v>
      </c>
    </row>
    <row r="6" spans="1:19" s="15" customFormat="1" x14ac:dyDescent="0.3">
      <c r="A6" s="13">
        <v>45357</v>
      </c>
      <c r="B6" s="14" t="s">
        <v>23</v>
      </c>
      <c r="C6" s="14" t="s">
        <v>24</v>
      </c>
      <c r="D6" s="14">
        <v>122</v>
      </c>
      <c r="E6" s="14" t="s">
        <v>25</v>
      </c>
      <c r="F6" s="14">
        <v>31785</v>
      </c>
      <c r="G6" s="14"/>
      <c r="H6" s="14" t="s">
        <v>26</v>
      </c>
      <c r="I6" s="14">
        <v>1088.33</v>
      </c>
      <c r="J6" s="19">
        <v>0.25</v>
      </c>
      <c r="K6" s="11">
        <f t="shared" si="0"/>
        <v>2.2301844262295081</v>
      </c>
      <c r="L6" s="14" t="s">
        <v>46</v>
      </c>
      <c r="M6" s="14"/>
    </row>
    <row r="7" spans="1:19" s="15" customFormat="1" x14ac:dyDescent="0.3">
      <c r="A7" s="13">
        <v>45356</v>
      </c>
      <c r="B7" s="14" t="s">
        <v>20</v>
      </c>
      <c r="C7" s="14" t="s">
        <v>27</v>
      </c>
      <c r="D7" s="14">
        <v>193</v>
      </c>
      <c r="E7" s="14" t="s">
        <v>28</v>
      </c>
      <c r="F7" s="14">
        <v>36473340010</v>
      </c>
      <c r="G7" s="14"/>
      <c r="H7" s="14" t="s">
        <v>29</v>
      </c>
      <c r="I7" s="14">
        <v>26.1</v>
      </c>
      <c r="J7" s="19">
        <v>26</v>
      </c>
      <c r="K7" s="11">
        <f t="shared" si="0"/>
        <v>3.5160621761658031</v>
      </c>
      <c r="L7" s="14" t="s">
        <v>46</v>
      </c>
      <c r="M7" s="14">
        <v>1270</v>
      </c>
    </row>
    <row r="8" spans="1:19" s="15" customFormat="1" x14ac:dyDescent="0.3">
      <c r="A8" s="13">
        <v>45358</v>
      </c>
      <c r="B8" s="14" t="s">
        <v>20</v>
      </c>
      <c r="C8" s="14" t="s">
        <v>27</v>
      </c>
      <c r="D8" s="14">
        <v>193</v>
      </c>
      <c r="E8" s="14" t="s">
        <v>28</v>
      </c>
      <c r="F8" s="14">
        <v>36473360010</v>
      </c>
      <c r="G8" s="14"/>
      <c r="H8" s="14" t="s">
        <v>29</v>
      </c>
      <c r="I8" s="14">
        <v>25.67</v>
      </c>
      <c r="J8" s="19">
        <v>26</v>
      </c>
      <c r="K8" s="11">
        <f t="shared" si="0"/>
        <v>3.4581347150259072</v>
      </c>
      <c r="L8" s="14" t="s">
        <v>46</v>
      </c>
      <c r="M8" s="14">
        <v>1270</v>
      </c>
    </row>
    <row r="9" spans="1:19" s="26" customFormat="1" x14ac:dyDescent="0.3">
      <c r="A9" s="22">
        <v>45357</v>
      </c>
      <c r="B9" s="23" t="s">
        <v>6</v>
      </c>
      <c r="C9" s="23" t="s">
        <v>20</v>
      </c>
      <c r="D9" s="23">
        <v>89</v>
      </c>
      <c r="E9" s="23" t="s">
        <v>30</v>
      </c>
      <c r="F9" s="23" t="s">
        <v>31</v>
      </c>
      <c r="G9" s="23"/>
      <c r="H9" s="23" t="s">
        <v>32</v>
      </c>
      <c r="I9" s="23">
        <v>24.32</v>
      </c>
      <c r="J9" s="24">
        <v>14</v>
      </c>
      <c r="K9" s="25">
        <f t="shared" si="0"/>
        <v>3.8256179775280903</v>
      </c>
      <c r="L9" s="23" t="s">
        <v>46</v>
      </c>
      <c r="M9" s="23">
        <v>1271</v>
      </c>
    </row>
    <row r="10" spans="1:19" s="26" customFormat="1" x14ac:dyDescent="0.3">
      <c r="A10" s="22">
        <v>45357</v>
      </c>
      <c r="B10" s="23" t="s">
        <v>33</v>
      </c>
      <c r="C10" s="23" t="s">
        <v>34</v>
      </c>
      <c r="D10" s="23">
        <v>332</v>
      </c>
      <c r="E10" s="23" t="s">
        <v>35</v>
      </c>
      <c r="F10" s="23">
        <v>8929027</v>
      </c>
      <c r="G10" s="23"/>
      <c r="H10" s="23" t="s">
        <v>36</v>
      </c>
      <c r="I10" s="23">
        <v>31.09</v>
      </c>
      <c r="J10" s="24">
        <v>37</v>
      </c>
      <c r="K10" s="25">
        <f t="shared" si="0"/>
        <v>3.4648493975903611</v>
      </c>
      <c r="L10" s="23" t="s">
        <v>47</v>
      </c>
      <c r="M10" s="23">
        <v>1274</v>
      </c>
    </row>
    <row r="11" spans="1:19" s="15" customFormat="1" x14ac:dyDescent="0.3">
      <c r="A11" s="13">
        <v>45359</v>
      </c>
      <c r="B11" s="14" t="s">
        <v>37</v>
      </c>
      <c r="C11" s="14" t="s">
        <v>38</v>
      </c>
      <c r="D11" s="14">
        <v>88</v>
      </c>
      <c r="E11" s="14" t="s">
        <v>25</v>
      </c>
      <c r="F11" s="14"/>
      <c r="G11" s="14"/>
      <c r="H11" s="14" t="s">
        <v>26</v>
      </c>
      <c r="I11" s="14">
        <v>1090</v>
      </c>
      <c r="J11" s="19">
        <v>0.22</v>
      </c>
      <c r="K11" s="11">
        <f t="shared" si="0"/>
        <v>2.7250000000000001</v>
      </c>
      <c r="L11" s="14" t="s">
        <v>47</v>
      </c>
      <c r="M11" s="14">
        <v>1279</v>
      </c>
    </row>
    <row r="12" spans="1:19" s="26" customFormat="1" x14ac:dyDescent="0.3">
      <c r="A12" s="22">
        <v>45359</v>
      </c>
      <c r="B12" s="23" t="s">
        <v>39</v>
      </c>
      <c r="C12" s="23" t="s">
        <v>40</v>
      </c>
      <c r="D12" s="23">
        <v>274</v>
      </c>
      <c r="E12" s="23" t="s">
        <v>41</v>
      </c>
      <c r="F12" s="23" t="s">
        <v>42</v>
      </c>
      <c r="G12" s="23"/>
      <c r="H12" s="23" t="s">
        <v>29</v>
      </c>
      <c r="I12" s="23">
        <v>33.479999999999997</v>
      </c>
      <c r="J12" s="24">
        <v>26</v>
      </c>
      <c r="K12" s="25">
        <f t="shared" si="0"/>
        <v>3.1769343065693425</v>
      </c>
      <c r="L12" s="23" t="s">
        <v>47</v>
      </c>
      <c r="M12" s="23">
        <v>1277</v>
      </c>
    </row>
    <row r="13" spans="1:19" s="15" customFormat="1" x14ac:dyDescent="0.3">
      <c r="A13" s="13">
        <v>45365</v>
      </c>
      <c r="B13" s="14" t="s">
        <v>20</v>
      </c>
      <c r="C13" s="14" t="s">
        <v>51</v>
      </c>
      <c r="D13" s="14">
        <v>288</v>
      </c>
      <c r="E13" s="14" t="s">
        <v>52</v>
      </c>
      <c r="F13" s="14">
        <v>36502700010</v>
      </c>
      <c r="G13" s="14"/>
      <c r="H13" s="14" t="s">
        <v>29</v>
      </c>
      <c r="I13" s="14">
        <v>28.94</v>
      </c>
      <c r="J13" s="19">
        <v>38</v>
      </c>
      <c r="K13" s="11">
        <f t="shared" si="0"/>
        <v>3.8184722222222223</v>
      </c>
      <c r="L13" s="14" t="s">
        <v>67</v>
      </c>
      <c r="M13" s="14"/>
    </row>
    <row r="14" spans="1:19" s="15" customFormat="1" x14ac:dyDescent="0.3">
      <c r="A14" s="13">
        <v>45366</v>
      </c>
      <c r="B14" s="14" t="s">
        <v>20</v>
      </c>
      <c r="C14" s="14" t="s">
        <v>51</v>
      </c>
      <c r="D14" s="14">
        <v>288</v>
      </c>
      <c r="E14" s="14" t="s">
        <v>53</v>
      </c>
      <c r="F14" s="14">
        <v>36502600010</v>
      </c>
      <c r="G14" s="14"/>
      <c r="H14" s="14" t="s">
        <v>29</v>
      </c>
      <c r="I14" s="14">
        <v>30.58</v>
      </c>
      <c r="J14" s="19">
        <v>38</v>
      </c>
      <c r="K14" s="11">
        <f t="shared" si="0"/>
        <v>4.0348611111111108</v>
      </c>
      <c r="L14" s="14" t="s">
        <v>67</v>
      </c>
      <c r="M14" s="14"/>
    </row>
    <row r="15" spans="1:19" s="15" customFormat="1" x14ac:dyDescent="0.3">
      <c r="A15" s="13">
        <v>45363</v>
      </c>
      <c r="B15" s="14" t="s">
        <v>44</v>
      </c>
      <c r="C15" s="14" t="s">
        <v>56</v>
      </c>
      <c r="D15" s="14">
        <v>183</v>
      </c>
      <c r="E15" s="14" t="s">
        <v>54</v>
      </c>
      <c r="F15" s="14">
        <v>386202</v>
      </c>
      <c r="G15" s="14"/>
      <c r="H15" s="14" t="s">
        <v>55</v>
      </c>
      <c r="I15" s="14">
        <v>1060</v>
      </c>
      <c r="J15" s="19">
        <v>0.4</v>
      </c>
      <c r="K15" s="11">
        <f t="shared" si="0"/>
        <v>2.3169398907103824</v>
      </c>
      <c r="L15" s="14" t="s">
        <v>67</v>
      </c>
      <c r="M15" s="14"/>
    </row>
    <row r="16" spans="1:19" s="15" customFormat="1" x14ac:dyDescent="0.3">
      <c r="A16" s="13">
        <v>45363</v>
      </c>
      <c r="B16" s="14" t="s">
        <v>24</v>
      </c>
      <c r="C16" s="14" t="s">
        <v>57</v>
      </c>
      <c r="D16" s="14">
        <v>227</v>
      </c>
      <c r="E16" s="14" t="s">
        <v>58</v>
      </c>
      <c r="F16" s="14" t="s">
        <v>59</v>
      </c>
      <c r="G16" s="14"/>
      <c r="H16" s="14" t="s">
        <v>60</v>
      </c>
      <c r="I16" s="14">
        <v>30.08</v>
      </c>
      <c r="J16" s="19">
        <v>28</v>
      </c>
      <c r="K16" s="11">
        <f t="shared" si="0"/>
        <v>3.7103083700440531</v>
      </c>
      <c r="L16" s="14" t="s">
        <v>67</v>
      </c>
      <c r="M16" s="14"/>
    </row>
    <row r="17" spans="1:16" s="26" customFormat="1" x14ac:dyDescent="0.3">
      <c r="A17" s="22">
        <v>45364</v>
      </c>
      <c r="B17" s="23" t="s">
        <v>61</v>
      </c>
      <c r="C17" s="23" t="s">
        <v>62</v>
      </c>
      <c r="D17" s="23">
        <v>123</v>
      </c>
      <c r="E17" s="23" t="s">
        <v>63</v>
      </c>
      <c r="F17" s="23">
        <v>505624</v>
      </c>
      <c r="G17" s="23"/>
      <c r="H17" s="23" t="s">
        <v>64</v>
      </c>
      <c r="I17" s="23">
        <v>948.33</v>
      </c>
      <c r="J17" s="24">
        <v>0.4</v>
      </c>
      <c r="K17" s="25">
        <f t="shared" si="0"/>
        <v>3.0840000000000005</v>
      </c>
      <c r="L17" s="23" t="s">
        <v>67</v>
      </c>
      <c r="M17" s="23"/>
    </row>
    <row r="18" spans="1:16" s="26" customFormat="1" x14ac:dyDescent="0.3">
      <c r="A18" s="22">
        <v>45364</v>
      </c>
      <c r="B18" s="23" t="s">
        <v>65</v>
      </c>
      <c r="C18" s="23" t="s">
        <v>20</v>
      </c>
      <c r="D18" s="23">
        <v>99</v>
      </c>
      <c r="E18" s="23" t="s">
        <v>21</v>
      </c>
      <c r="F18" s="23">
        <v>24499</v>
      </c>
      <c r="G18" s="23"/>
      <c r="H18" s="23" t="s">
        <v>66</v>
      </c>
      <c r="I18" s="23">
        <v>450</v>
      </c>
      <c r="J18" s="24">
        <v>0.45</v>
      </c>
      <c r="K18" s="25">
        <f t="shared" si="0"/>
        <v>2.0454545454545454</v>
      </c>
      <c r="L18" s="23" t="s">
        <v>67</v>
      </c>
      <c r="M18" s="23"/>
    </row>
    <row r="19" spans="1:16" s="26" customFormat="1" x14ac:dyDescent="0.3">
      <c r="A19" s="22">
        <v>45363</v>
      </c>
      <c r="B19" s="23" t="s">
        <v>72</v>
      </c>
      <c r="C19" s="23" t="s">
        <v>73</v>
      </c>
      <c r="D19" s="23">
        <v>277</v>
      </c>
      <c r="E19" s="23" t="s">
        <v>21</v>
      </c>
      <c r="F19" s="23">
        <v>78122</v>
      </c>
      <c r="G19" s="23"/>
      <c r="H19" s="23" t="s">
        <v>22</v>
      </c>
      <c r="I19" s="23">
        <v>1158.8399999999999</v>
      </c>
      <c r="J19" s="24">
        <v>0.9</v>
      </c>
      <c r="K19" s="25">
        <f t="shared" si="0"/>
        <v>3.7651841155234655</v>
      </c>
      <c r="L19" s="23" t="s">
        <v>47</v>
      </c>
      <c r="M19" s="23">
        <v>1275</v>
      </c>
    </row>
    <row r="20" spans="1:16" s="26" customFormat="1" x14ac:dyDescent="0.3">
      <c r="A20" s="22">
        <v>45364</v>
      </c>
      <c r="B20" s="23" t="s">
        <v>82</v>
      </c>
      <c r="C20" s="23" t="s">
        <v>83</v>
      </c>
      <c r="D20" s="23">
        <v>64</v>
      </c>
      <c r="E20" s="23" t="s">
        <v>54</v>
      </c>
      <c r="F20" s="23" t="s">
        <v>84</v>
      </c>
      <c r="G20" s="23"/>
      <c r="H20" s="23" t="s">
        <v>85</v>
      </c>
      <c r="I20" s="23">
        <v>1134.6400000000001</v>
      </c>
      <c r="J20" s="24">
        <v>0.22</v>
      </c>
      <c r="K20" s="25">
        <f t="shared" si="0"/>
        <v>3.9003250000000005</v>
      </c>
      <c r="L20" s="23" t="s">
        <v>47</v>
      </c>
      <c r="M20" s="23">
        <v>1276</v>
      </c>
    </row>
    <row r="21" spans="1:16" s="26" customFormat="1" x14ac:dyDescent="0.3">
      <c r="A21" s="22">
        <v>45364</v>
      </c>
      <c r="B21" s="23" t="s">
        <v>82</v>
      </c>
      <c r="C21" s="23" t="s">
        <v>83</v>
      </c>
      <c r="D21" s="23">
        <v>64</v>
      </c>
      <c r="E21" s="23" t="s">
        <v>54</v>
      </c>
      <c r="F21" s="23" t="s">
        <v>86</v>
      </c>
      <c r="G21" s="23"/>
      <c r="H21" s="23" t="s">
        <v>85</v>
      </c>
      <c r="I21" s="23">
        <v>1183.57</v>
      </c>
      <c r="J21" s="24">
        <v>0.22</v>
      </c>
      <c r="K21" s="25">
        <f t="shared" si="0"/>
        <v>4.0685218750000001</v>
      </c>
      <c r="L21" s="23" t="s">
        <v>47</v>
      </c>
      <c r="M21" s="23">
        <v>1276</v>
      </c>
    </row>
    <row r="22" spans="1:16" s="15" customFormat="1" x14ac:dyDescent="0.3">
      <c r="A22" s="13">
        <v>45352</v>
      </c>
      <c r="B22" s="14" t="s">
        <v>87</v>
      </c>
      <c r="C22" s="14" t="s">
        <v>24</v>
      </c>
      <c r="D22" s="14">
        <v>128</v>
      </c>
      <c r="E22" s="14" t="s">
        <v>63</v>
      </c>
      <c r="F22" s="14">
        <v>38269</v>
      </c>
      <c r="G22" s="14"/>
      <c r="H22" s="14" t="s">
        <v>88</v>
      </c>
      <c r="I22" s="14">
        <v>1125.33</v>
      </c>
      <c r="J22" s="19">
        <v>0.35</v>
      </c>
      <c r="K22" s="11">
        <f t="shared" si="0"/>
        <v>3.0770742187499995</v>
      </c>
      <c r="L22" s="14" t="s">
        <v>47</v>
      </c>
      <c r="M22" s="14">
        <v>1281</v>
      </c>
    </row>
    <row r="23" spans="1:16" s="26" customFormat="1" x14ac:dyDescent="0.3">
      <c r="A23" s="22">
        <v>45352</v>
      </c>
      <c r="B23" s="23" t="s">
        <v>87</v>
      </c>
      <c r="C23" s="23" t="s">
        <v>24</v>
      </c>
      <c r="D23" s="23">
        <v>128</v>
      </c>
      <c r="E23" s="23" t="s">
        <v>63</v>
      </c>
      <c r="F23" s="23">
        <v>38270</v>
      </c>
      <c r="G23" s="23"/>
      <c r="H23" s="23" t="s">
        <v>88</v>
      </c>
      <c r="I23" s="23">
        <v>1032</v>
      </c>
      <c r="J23" s="24">
        <v>0.35</v>
      </c>
      <c r="K23" s="25">
        <f t="shared" si="0"/>
        <v>2.8218749999999999</v>
      </c>
      <c r="L23" s="23" t="s">
        <v>46</v>
      </c>
      <c r="M23" s="23"/>
    </row>
    <row r="24" spans="1:16" s="26" customFormat="1" x14ac:dyDescent="0.3">
      <c r="A24" s="22">
        <v>45369</v>
      </c>
      <c r="B24" s="23" t="s">
        <v>68</v>
      </c>
      <c r="C24" s="23" t="s">
        <v>69</v>
      </c>
      <c r="D24" s="23">
        <v>148</v>
      </c>
      <c r="E24" s="23" t="s">
        <v>70</v>
      </c>
      <c r="F24" s="42">
        <v>1246861455</v>
      </c>
      <c r="G24" s="42" t="s">
        <v>75</v>
      </c>
      <c r="H24" s="23" t="s">
        <v>71</v>
      </c>
      <c r="I24" s="23"/>
      <c r="J24" s="43">
        <v>22</v>
      </c>
      <c r="K24" s="25">
        <f t="shared" si="0"/>
        <v>0</v>
      </c>
      <c r="L24" s="23" t="s">
        <v>67</v>
      </c>
      <c r="M24" s="23"/>
    </row>
    <row r="25" spans="1:16" s="26" customFormat="1" x14ac:dyDescent="0.3">
      <c r="A25" s="22">
        <v>45369</v>
      </c>
      <c r="B25" s="23" t="s">
        <v>68</v>
      </c>
      <c r="C25" s="23" t="s">
        <v>69</v>
      </c>
      <c r="D25" s="23">
        <v>148</v>
      </c>
      <c r="E25" s="23" t="s">
        <v>70</v>
      </c>
      <c r="F25" s="23">
        <v>1246861450</v>
      </c>
      <c r="G25" s="23" t="s">
        <v>76</v>
      </c>
      <c r="H25" s="23" t="s">
        <v>71</v>
      </c>
      <c r="I25" s="23"/>
      <c r="J25" s="43">
        <v>22</v>
      </c>
      <c r="K25" s="25">
        <f t="shared" si="0"/>
        <v>0</v>
      </c>
      <c r="L25" s="23" t="s">
        <v>47</v>
      </c>
      <c r="M25" s="23"/>
    </row>
    <row r="26" spans="1:16" s="26" customFormat="1" x14ac:dyDescent="0.3">
      <c r="A26" s="22">
        <v>45370</v>
      </c>
      <c r="B26" s="23" t="s">
        <v>68</v>
      </c>
      <c r="C26" s="23" t="s">
        <v>69</v>
      </c>
      <c r="D26" s="23">
        <v>148</v>
      </c>
      <c r="E26" s="23" t="s">
        <v>70</v>
      </c>
      <c r="F26" s="42">
        <v>1246861454</v>
      </c>
      <c r="G26" s="42" t="s">
        <v>77</v>
      </c>
      <c r="H26" s="23" t="s">
        <v>71</v>
      </c>
      <c r="I26" s="23"/>
      <c r="J26" s="43">
        <v>22</v>
      </c>
      <c r="K26" s="25">
        <f t="shared" si="0"/>
        <v>0</v>
      </c>
      <c r="L26" s="23" t="s">
        <v>67</v>
      </c>
      <c r="M26" s="23"/>
    </row>
    <row r="27" spans="1:16" s="26" customFormat="1" x14ac:dyDescent="0.3">
      <c r="A27" s="22">
        <v>45370</v>
      </c>
      <c r="B27" s="23" t="s">
        <v>68</v>
      </c>
      <c r="C27" s="23" t="s">
        <v>69</v>
      </c>
      <c r="D27" s="23">
        <v>148</v>
      </c>
      <c r="E27" s="23" t="s">
        <v>70</v>
      </c>
      <c r="F27" s="23">
        <v>1246861167</v>
      </c>
      <c r="G27" s="23" t="s">
        <v>78</v>
      </c>
      <c r="H27" s="23" t="s">
        <v>71</v>
      </c>
      <c r="I27" s="23"/>
      <c r="J27" s="43">
        <v>22</v>
      </c>
      <c r="K27" s="25">
        <f t="shared" si="0"/>
        <v>0</v>
      </c>
      <c r="L27" s="23" t="s">
        <v>47</v>
      </c>
      <c r="M27" s="23"/>
    </row>
    <row r="28" spans="1:16" s="26" customFormat="1" x14ac:dyDescent="0.3">
      <c r="A28" s="22">
        <v>45371</v>
      </c>
      <c r="B28" s="23" t="s">
        <v>68</v>
      </c>
      <c r="C28" s="23" t="s">
        <v>69</v>
      </c>
      <c r="D28" s="23">
        <v>148</v>
      </c>
      <c r="E28" s="23" t="s">
        <v>70</v>
      </c>
      <c r="F28" s="42">
        <v>1246861453</v>
      </c>
      <c r="G28" s="42" t="s">
        <v>79</v>
      </c>
      <c r="H28" s="23" t="s">
        <v>71</v>
      </c>
      <c r="I28" s="23"/>
      <c r="J28" s="43">
        <v>22</v>
      </c>
      <c r="K28" s="25">
        <f t="shared" si="0"/>
        <v>0</v>
      </c>
      <c r="L28" s="23" t="s">
        <v>67</v>
      </c>
      <c r="M28" s="23"/>
    </row>
    <row r="29" spans="1:16" s="26" customFormat="1" x14ac:dyDescent="0.3">
      <c r="A29" s="22">
        <v>45371</v>
      </c>
      <c r="B29" s="23" t="s">
        <v>68</v>
      </c>
      <c r="C29" s="23" t="s">
        <v>69</v>
      </c>
      <c r="D29" s="23">
        <v>148</v>
      </c>
      <c r="E29" s="23" t="s">
        <v>70</v>
      </c>
      <c r="F29" s="23">
        <v>1246861166</v>
      </c>
      <c r="G29" s="23" t="s">
        <v>80</v>
      </c>
      <c r="H29" s="23" t="s">
        <v>71</v>
      </c>
      <c r="I29" s="23"/>
      <c r="J29" s="43">
        <v>22</v>
      </c>
      <c r="K29" s="25">
        <f t="shared" si="0"/>
        <v>0</v>
      </c>
      <c r="L29" s="23" t="s">
        <v>47</v>
      </c>
      <c r="M29" s="23"/>
      <c r="P29" s="26" t="s">
        <v>117</v>
      </c>
    </row>
    <row r="30" spans="1:16" s="26" customFormat="1" x14ac:dyDescent="0.3">
      <c r="A30" s="22">
        <v>45372</v>
      </c>
      <c r="B30" s="23" t="s">
        <v>68</v>
      </c>
      <c r="C30" s="23" t="s">
        <v>69</v>
      </c>
      <c r="D30" s="23">
        <v>148</v>
      </c>
      <c r="E30" s="23" t="s">
        <v>70</v>
      </c>
      <c r="F30" s="42">
        <v>1246861452</v>
      </c>
      <c r="G30" s="42" t="s">
        <v>81</v>
      </c>
      <c r="H30" s="23" t="s">
        <v>71</v>
      </c>
      <c r="I30" s="23">
        <v>22.91</v>
      </c>
      <c r="J30" s="43">
        <v>22</v>
      </c>
      <c r="K30" s="25">
        <f t="shared" si="0"/>
        <v>3.4055405405405406</v>
      </c>
      <c r="L30" s="23" t="s">
        <v>47</v>
      </c>
      <c r="M30" s="23"/>
    </row>
    <row r="31" spans="1:16" s="26" customFormat="1" x14ac:dyDescent="0.3">
      <c r="A31" s="22">
        <v>45373</v>
      </c>
      <c r="B31" s="23" t="s">
        <v>43</v>
      </c>
      <c r="C31" s="23" t="s">
        <v>44</v>
      </c>
      <c r="D31" s="23">
        <v>225</v>
      </c>
      <c r="E31" s="23" t="s">
        <v>8</v>
      </c>
      <c r="F31" s="23" t="s">
        <v>90</v>
      </c>
      <c r="G31" s="23" t="s">
        <v>98</v>
      </c>
      <c r="H31" s="23" t="s">
        <v>45</v>
      </c>
      <c r="I31" s="23">
        <v>27.5</v>
      </c>
      <c r="J31" s="24">
        <v>30</v>
      </c>
      <c r="K31" s="25">
        <f t="shared" ref="K31:K69" si="1">J31*I31/D31</f>
        <v>3.6666666666666665</v>
      </c>
      <c r="L31" s="23" t="s">
        <v>47</v>
      </c>
      <c r="M31" s="23">
        <v>26</v>
      </c>
    </row>
    <row r="32" spans="1:16" s="26" customFormat="1" x14ac:dyDescent="0.3">
      <c r="A32" s="22">
        <v>45373</v>
      </c>
      <c r="B32" s="23" t="s">
        <v>43</v>
      </c>
      <c r="C32" s="23" t="s">
        <v>44</v>
      </c>
      <c r="D32" s="23">
        <v>225</v>
      </c>
      <c r="E32" s="23" t="s">
        <v>8</v>
      </c>
      <c r="F32" s="23" t="s">
        <v>91</v>
      </c>
      <c r="G32" s="23" t="s">
        <v>98</v>
      </c>
      <c r="H32" s="23" t="s">
        <v>45</v>
      </c>
      <c r="I32" s="23">
        <v>27.5</v>
      </c>
      <c r="J32" s="24">
        <v>30</v>
      </c>
      <c r="K32" s="25">
        <f t="shared" si="1"/>
        <v>3.6666666666666665</v>
      </c>
      <c r="L32" s="23" t="s">
        <v>67</v>
      </c>
      <c r="M32" s="23">
        <v>26</v>
      </c>
    </row>
    <row r="33" spans="1:16" s="26" customFormat="1" x14ac:dyDescent="0.3">
      <c r="A33" s="22">
        <v>45377</v>
      </c>
      <c r="B33" s="23" t="s">
        <v>43</v>
      </c>
      <c r="C33" s="23" t="s">
        <v>44</v>
      </c>
      <c r="D33" s="23">
        <v>225</v>
      </c>
      <c r="E33" s="23" t="s">
        <v>8</v>
      </c>
      <c r="F33" s="23">
        <v>5196169001</v>
      </c>
      <c r="G33" s="23" t="s">
        <v>93</v>
      </c>
      <c r="H33" s="23" t="s">
        <v>45</v>
      </c>
      <c r="I33" s="23">
        <v>27.63</v>
      </c>
      <c r="J33" s="24">
        <v>27</v>
      </c>
      <c r="K33" s="25">
        <f t="shared" si="1"/>
        <v>3.3155999999999999</v>
      </c>
      <c r="L33" s="23" t="s">
        <v>67</v>
      </c>
      <c r="M33" s="23">
        <v>26</v>
      </c>
    </row>
    <row r="34" spans="1:16" s="26" customFormat="1" x14ac:dyDescent="0.3">
      <c r="A34" s="22">
        <v>45377</v>
      </c>
      <c r="B34" s="23" t="s">
        <v>43</v>
      </c>
      <c r="C34" s="23" t="s">
        <v>44</v>
      </c>
      <c r="D34" s="23">
        <v>225</v>
      </c>
      <c r="E34" s="23" t="s">
        <v>8</v>
      </c>
      <c r="F34" s="23">
        <v>5196169002</v>
      </c>
      <c r="G34" s="23" t="s">
        <v>93</v>
      </c>
      <c r="H34" s="23" t="s">
        <v>45</v>
      </c>
      <c r="I34" s="23">
        <v>30.05</v>
      </c>
      <c r="J34" s="24">
        <v>27</v>
      </c>
      <c r="K34" s="25">
        <f t="shared" si="1"/>
        <v>3.6060000000000003</v>
      </c>
      <c r="L34" s="23" t="s">
        <v>67</v>
      </c>
      <c r="M34" s="23">
        <v>26</v>
      </c>
    </row>
    <row r="35" spans="1:16" s="26" customFormat="1" x14ac:dyDescent="0.3">
      <c r="A35" s="22">
        <v>45378</v>
      </c>
      <c r="B35" s="23" t="s">
        <v>43</v>
      </c>
      <c r="C35" s="23" t="s">
        <v>44</v>
      </c>
      <c r="D35" s="23">
        <v>225</v>
      </c>
      <c r="E35" s="23" t="s">
        <v>8</v>
      </c>
      <c r="F35" s="23">
        <v>5196169003</v>
      </c>
      <c r="G35" s="23" t="s">
        <v>93</v>
      </c>
      <c r="H35" s="23" t="s">
        <v>45</v>
      </c>
      <c r="I35" s="23">
        <v>32.049999999999997</v>
      </c>
      <c r="J35" s="24">
        <v>27</v>
      </c>
      <c r="K35" s="25">
        <f t="shared" si="1"/>
        <v>3.8459999999999996</v>
      </c>
      <c r="L35" s="23" t="s">
        <v>67</v>
      </c>
      <c r="M35" s="23">
        <v>26</v>
      </c>
      <c r="P35" s="26" t="s">
        <v>89</v>
      </c>
    </row>
    <row r="36" spans="1:16" s="26" customFormat="1" x14ac:dyDescent="0.3">
      <c r="A36" s="22">
        <v>45379</v>
      </c>
      <c r="B36" s="23" t="s">
        <v>43</v>
      </c>
      <c r="C36" s="23" t="s">
        <v>44</v>
      </c>
      <c r="D36" s="23">
        <v>225</v>
      </c>
      <c r="E36" s="23" t="s">
        <v>8</v>
      </c>
      <c r="F36" s="23">
        <f>F35+1</f>
        <v>5196169004</v>
      </c>
      <c r="G36" s="23" t="s">
        <v>93</v>
      </c>
      <c r="H36" s="23" t="s">
        <v>45</v>
      </c>
      <c r="I36" s="23">
        <v>32.06</v>
      </c>
      <c r="J36" s="24">
        <v>27</v>
      </c>
      <c r="K36" s="25">
        <f t="shared" si="1"/>
        <v>3.8472000000000004</v>
      </c>
      <c r="L36" s="23" t="s">
        <v>67</v>
      </c>
      <c r="M36" s="23">
        <v>26</v>
      </c>
    </row>
    <row r="37" spans="1:16" s="26" customFormat="1" x14ac:dyDescent="0.3">
      <c r="A37" s="22">
        <v>45380</v>
      </c>
      <c r="B37" s="23" t="s">
        <v>43</v>
      </c>
      <c r="C37" s="23" t="s">
        <v>44</v>
      </c>
      <c r="D37" s="23">
        <v>225</v>
      </c>
      <c r="E37" s="23" t="s">
        <v>8</v>
      </c>
      <c r="F37" s="23">
        <f t="shared" ref="F37:F50" si="2">F36+1</f>
        <v>5196169005</v>
      </c>
      <c r="G37" s="23" t="s">
        <v>93</v>
      </c>
      <c r="H37" s="23" t="s">
        <v>45</v>
      </c>
      <c r="I37" s="23">
        <v>32.020000000000003</v>
      </c>
      <c r="J37" s="24">
        <v>27</v>
      </c>
      <c r="K37" s="25">
        <f t="shared" si="1"/>
        <v>3.8424000000000005</v>
      </c>
      <c r="L37" s="23" t="s">
        <v>67</v>
      </c>
      <c r="M37" s="23">
        <v>26</v>
      </c>
    </row>
    <row r="38" spans="1:16" s="6" customFormat="1" x14ac:dyDescent="0.3">
      <c r="A38" s="8">
        <v>45377</v>
      </c>
      <c r="B38" s="9" t="s">
        <v>43</v>
      </c>
      <c r="C38" s="9" t="s">
        <v>44</v>
      </c>
      <c r="D38" s="9">
        <v>225</v>
      </c>
      <c r="E38" s="9" t="s">
        <v>8</v>
      </c>
      <c r="F38" s="9">
        <f>F37+1</f>
        <v>5196169006</v>
      </c>
      <c r="G38" s="9" t="s">
        <v>93</v>
      </c>
      <c r="H38" s="9" t="s">
        <v>45</v>
      </c>
      <c r="I38" s="9"/>
      <c r="J38" s="18">
        <v>27</v>
      </c>
      <c r="K38" s="10">
        <f t="shared" si="1"/>
        <v>0</v>
      </c>
      <c r="L38" s="9" t="s">
        <v>94</v>
      </c>
      <c r="M38" s="9">
        <v>24</v>
      </c>
    </row>
    <row r="39" spans="1:16" s="31" customFormat="1" x14ac:dyDescent="0.3">
      <c r="A39" s="27">
        <v>45377</v>
      </c>
      <c r="B39" s="28" t="s">
        <v>43</v>
      </c>
      <c r="C39" s="28" t="s">
        <v>44</v>
      </c>
      <c r="D39" s="28">
        <v>225</v>
      </c>
      <c r="E39" s="28" t="s">
        <v>8</v>
      </c>
      <c r="F39" s="28">
        <f t="shared" si="2"/>
        <v>5196169007</v>
      </c>
      <c r="G39" s="28" t="s">
        <v>93</v>
      </c>
      <c r="H39" s="28" t="s">
        <v>45</v>
      </c>
      <c r="I39" s="28"/>
      <c r="J39" s="29">
        <v>27</v>
      </c>
      <c r="K39" s="30">
        <f t="shared" si="1"/>
        <v>0</v>
      </c>
      <c r="L39" s="28" t="s">
        <v>94</v>
      </c>
      <c r="M39" s="28">
        <v>24</v>
      </c>
    </row>
    <row r="40" spans="1:16" s="26" customFormat="1" x14ac:dyDescent="0.3">
      <c r="A40" s="22">
        <v>45377</v>
      </c>
      <c r="B40" s="23" t="s">
        <v>43</v>
      </c>
      <c r="C40" s="23" t="s">
        <v>44</v>
      </c>
      <c r="D40" s="23">
        <v>225</v>
      </c>
      <c r="E40" s="23" t="s">
        <v>8</v>
      </c>
      <c r="F40" s="23">
        <f t="shared" si="2"/>
        <v>5196169008</v>
      </c>
      <c r="G40" s="23" t="s">
        <v>93</v>
      </c>
      <c r="H40" s="23" t="s">
        <v>45</v>
      </c>
      <c r="I40" s="23">
        <v>33.090000000000003</v>
      </c>
      <c r="J40" s="24">
        <v>27</v>
      </c>
      <c r="K40" s="25">
        <f t="shared" si="1"/>
        <v>3.9708000000000001</v>
      </c>
      <c r="L40" s="23" t="s">
        <v>94</v>
      </c>
      <c r="M40" s="23">
        <v>24</v>
      </c>
    </row>
    <row r="41" spans="1:16" s="26" customFormat="1" x14ac:dyDescent="0.3">
      <c r="A41" s="22">
        <v>45378</v>
      </c>
      <c r="B41" s="23" t="s">
        <v>43</v>
      </c>
      <c r="C41" s="23" t="s">
        <v>44</v>
      </c>
      <c r="D41" s="23">
        <v>225</v>
      </c>
      <c r="E41" s="23" t="s">
        <v>8</v>
      </c>
      <c r="F41" s="23">
        <f t="shared" si="2"/>
        <v>5196169009</v>
      </c>
      <c r="G41" s="23" t="s">
        <v>93</v>
      </c>
      <c r="H41" s="23" t="s">
        <v>45</v>
      </c>
      <c r="I41" s="23">
        <v>34.020000000000003</v>
      </c>
      <c r="J41" s="24">
        <v>27</v>
      </c>
      <c r="K41" s="25">
        <f t="shared" si="1"/>
        <v>4.0824000000000007</v>
      </c>
      <c r="L41" s="23" t="s">
        <v>47</v>
      </c>
      <c r="M41" s="23">
        <v>26</v>
      </c>
    </row>
    <row r="42" spans="1:16" s="26" customFormat="1" x14ac:dyDescent="0.3">
      <c r="A42" s="22">
        <v>45377</v>
      </c>
      <c r="B42" s="23" t="s">
        <v>43</v>
      </c>
      <c r="C42" s="23" t="s">
        <v>44</v>
      </c>
      <c r="D42" s="23">
        <v>225</v>
      </c>
      <c r="E42" s="23" t="s">
        <v>8</v>
      </c>
      <c r="F42" s="23">
        <f t="shared" si="2"/>
        <v>5196169010</v>
      </c>
      <c r="G42" s="23" t="s">
        <v>93</v>
      </c>
      <c r="H42" s="23" t="s">
        <v>45</v>
      </c>
      <c r="I42" s="23">
        <v>30.1</v>
      </c>
      <c r="J42" s="24">
        <v>27</v>
      </c>
      <c r="K42" s="25">
        <f t="shared" si="1"/>
        <v>3.6120000000000001</v>
      </c>
      <c r="L42" s="23" t="s">
        <v>46</v>
      </c>
      <c r="M42" s="23">
        <v>26</v>
      </c>
    </row>
    <row r="43" spans="1:16" s="45" customFormat="1" x14ac:dyDescent="0.3">
      <c r="A43" s="22">
        <v>45379</v>
      </c>
      <c r="B43" s="23" t="s">
        <v>43</v>
      </c>
      <c r="C43" s="23" t="s">
        <v>44</v>
      </c>
      <c r="D43" s="23">
        <v>225</v>
      </c>
      <c r="E43" s="23" t="s">
        <v>8</v>
      </c>
      <c r="F43" s="23">
        <f t="shared" si="2"/>
        <v>5196169011</v>
      </c>
      <c r="G43" s="23" t="s">
        <v>93</v>
      </c>
      <c r="H43" s="23" t="s">
        <v>45</v>
      </c>
      <c r="I43" s="23">
        <v>30.09</v>
      </c>
      <c r="J43" s="24">
        <v>27</v>
      </c>
      <c r="K43" s="25">
        <f t="shared" si="1"/>
        <v>3.6107999999999998</v>
      </c>
      <c r="L43" s="23" t="s">
        <v>46</v>
      </c>
      <c r="M43" s="23">
        <v>26</v>
      </c>
      <c r="N43" s="26"/>
    </row>
    <row r="44" spans="1:16" s="45" customFormat="1" x14ac:dyDescent="0.3">
      <c r="A44" s="22">
        <v>45379</v>
      </c>
      <c r="B44" s="23" t="s">
        <v>43</v>
      </c>
      <c r="C44" s="23" t="s">
        <v>44</v>
      </c>
      <c r="D44" s="23">
        <v>225</v>
      </c>
      <c r="E44" s="23" t="s">
        <v>8</v>
      </c>
      <c r="F44" s="23">
        <f t="shared" si="2"/>
        <v>5196169012</v>
      </c>
      <c r="G44" s="23" t="s">
        <v>93</v>
      </c>
      <c r="H44" s="23" t="s">
        <v>45</v>
      </c>
      <c r="I44" s="23">
        <v>34.11</v>
      </c>
      <c r="J44" s="24">
        <v>27</v>
      </c>
      <c r="K44" s="25">
        <f t="shared" si="1"/>
        <v>4.0932000000000004</v>
      </c>
      <c r="L44" s="23" t="s">
        <v>47</v>
      </c>
      <c r="M44" s="23">
        <v>26</v>
      </c>
      <c r="N44" s="26"/>
    </row>
    <row r="45" spans="1:16" s="45" customFormat="1" x14ac:dyDescent="0.3">
      <c r="A45" s="22">
        <v>45383</v>
      </c>
      <c r="B45" s="23" t="s">
        <v>43</v>
      </c>
      <c r="C45" s="23" t="s">
        <v>44</v>
      </c>
      <c r="D45" s="23">
        <v>225</v>
      </c>
      <c r="E45" s="23" t="s">
        <v>8</v>
      </c>
      <c r="F45" s="23">
        <f t="shared" si="2"/>
        <v>5196169013</v>
      </c>
      <c r="G45" s="23" t="s">
        <v>93</v>
      </c>
      <c r="H45" s="23" t="s">
        <v>45</v>
      </c>
      <c r="I45" s="23">
        <v>34.049999999999997</v>
      </c>
      <c r="J45" s="24">
        <v>27</v>
      </c>
      <c r="K45" s="25">
        <f t="shared" si="1"/>
        <v>4.0859999999999994</v>
      </c>
      <c r="L45" s="23" t="s">
        <v>47</v>
      </c>
      <c r="M45" s="23">
        <v>26</v>
      </c>
      <c r="N45" s="26"/>
    </row>
    <row r="46" spans="1:16" s="45" customFormat="1" x14ac:dyDescent="0.3">
      <c r="A46" s="22">
        <v>45383</v>
      </c>
      <c r="B46" s="23" t="s">
        <v>43</v>
      </c>
      <c r="C46" s="23" t="s">
        <v>44</v>
      </c>
      <c r="D46" s="23">
        <v>225</v>
      </c>
      <c r="E46" s="23" t="s">
        <v>8</v>
      </c>
      <c r="F46" s="23">
        <f t="shared" si="2"/>
        <v>5196169014</v>
      </c>
      <c r="G46" s="23" t="s">
        <v>93</v>
      </c>
      <c r="H46" s="23" t="s">
        <v>45</v>
      </c>
      <c r="I46" s="23">
        <v>30.05</v>
      </c>
      <c r="J46" s="24">
        <v>27</v>
      </c>
      <c r="K46" s="25">
        <f t="shared" si="1"/>
        <v>3.6060000000000003</v>
      </c>
      <c r="L46" s="23" t="s">
        <v>46</v>
      </c>
      <c r="M46" s="23">
        <v>26</v>
      </c>
      <c r="N46" s="26"/>
    </row>
    <row r="47" spans="1:16" s="45" customFormat="1" x14ac:dyDescent="0.3">
      <c r="A47" s="22">
        <v>45385</v>
      </c>
      <c r="B47" s="23" t="s">
        <v>43</v>
      </c>
      <c r="C47" s="23" t="s">
        <v>44</v>
      </c>
      <c r="D47" s="23">
        <v>225</v>
      </c>
      <c r="E47" s="23" t="s">
        <v>8</v>
      </c>
      <c r="F47" s="23">
        <f t="shared" si="2"/>
        <v>5196169015</v>
      </c>
      <c r="G47" s="23" t="s">
        <v>93</v>
      </c>
      <c r="H47" s="23" t="s">
        <v>45</v>
      </c>
      <c r="I47" s="23">
        <v>33.130000000000003</v>
      </c>
      <c r="J47" s="24">
        <v>27</v>
      </c>
      <c r="K47" s="25">
        <f t="shared" si="1"/>
        <v>3.9756000000000005</v>
      </c>
      <c r="L47" s="23" t="s">
        <v>67</v>
      </c>
      <c r="M47" s="23">
        <v>26</v>
      </c>
      <c r="N47" s="26"/>
    </row>
    <row r="48" spans="1:16" s="32" customFormat="1" x14ac:dyDescent="0.3">
      <c r="A48" s="13">
        <v>45385</v>
      </c>
      <c r="B48" s="14" t="s">
        <v>43</v>
      </c>
      <c r="C48" s="14" t="s">
        <v>44</v>
      </c>
      <c r="D48" s="14">
        <v>225</v>
      </c>
      <c r="E48" s="14" t="s">
        <v>8</v>
      </c>
      <c r="F48" s="14">
        <f t="shared" si="2"/>
        <v>5196169016</v>
      </c>
      <c r="G48" s="14" t="s">
        <v>93</v>
      </c>
      <c r="H48" s="14" t="s">
        <v>45</v>
      </c>
      <c r="I48" s="14">
        <v>33.06</v>
      </c>
      <c r="J48" s="19">
        <v>27</v>
      </c>
      <c r="K48" s="11">
        <f t="shared" si="1"/>
        <v>3.9672000000000005</v>
      </c>
      <c r="L48" s="14" t="s">
        <v>67</v>
      </c>
      <c r="M48" s="14">
        <v>26</v>
      </c>
      <c r="N48" s="15">
        <v>1338</v>
      </c>
    </row>
    <row r="49" spans="1:14" s="45" customFormat="1" x14ac:dyDescent="0.3">
      <c r="A49" s="22">
        <v>45385</v>
      </c>
      <c r="B49" s="23" t="s">
        <v>43</v>
      </c>
      <c r="C49" s="23" t="s">
        <v>44</v>
      </c>
      <c r="D49" s="23">
        <v>225</v>
      </c>
      <c r="E49" s="23" t="s">
        <v>8</v>
      </c>
      <c r="F49" s="23">
        <f t="shared" si="2"/>
        <v>5196169017</v>
      </c>
      <c r="G49" s="23" t="s">
        <v>93</v>
      </c>
      <c r="H49" s="23" t="s">
        <v>45</v>
      </c>
      <c r="I49" s="23">
        <v>34.549999999999997</v>
      </c>
      <c r="J49" s="24">
        <v>27</v>
      </c>
      <c r="K49" s="25">
        <f t="shared" si="1"/>
        <v>4.1459999999999999</v>
      </c>
      <c r="L49" s="23" t="s">
        <v>47</v>
      </c>
      <c r="M49" s="23">
        <v>26</v>
      </c>
      <c r="N49" s="26"/>
    </row>
    <row r="50" spans="1:14" s="45" customFormat="1" x14ac:dyDescent="0.3">
      <c r="A50" s="22">
        <v>45387</v>
      </c>
      <c r="B50" s="23" t="s">
        <v>43</v>
      </c>
      <c r="C50" s="23" t="s">
        <v>44</v>
      </c>
      <c r="D50" s="23">
        <v>225</v>
      </c>
      <c r="E50" s="23" t="s">
        <v>8</v>
      </c>
      <c r="F50" s="23">
        <f t="shared" si="2"/>
        <v>5196169018</v>
      </c>
      <c r="G50" s="23" t="s">
        <v>93</v>
      </c>
      <c r="H50" s="23" t="s">
        <v>45</v>
      </c>
      <c r="I50" s="23">
        <v>34.61</v>
      </c>
      <c r="J50" s="24">
        <v>27</v>
      </c>
      <c r="K50" s="25">
        <f t="shared" si="1"/>
        <v>4.1532</v>
      </c>
      <c r="L50" s="23" t="s">
        <v>47</v>
      </c>
      <c r="M50" s="23">
        <v>26</v>
      </c>
      <c r="N50" s="26"/>
    </row>
    <row r="51" spans="1:14" s="32" customFormat="1" x14ac:dyDescent="0.3">
      <c r="A51" s="13">
        <v>45377</v>
      </c>
      <c r="B51" s="14" t="s">
        <v>43</v>
      </c>
      <c r="C51" s="14" t="s">
        <v>44</v>
      </c>
      <c r="D51" s="14">
        <v>225</v>
      </c>
      <c r="E51" s="14" t="s">
        <v>8</v>
      </c>
      <c r="F51" s="14" t="s">
        <v>95</v>
      </c>
      <c r="G51" s="14" t="s">
        <v>98</v>
      </c>
      <c r="H51" s="14" t="s">
        <v>45</v>
      </c>
      <c r="I51" s="14">
        <v>27.01</v>
      </c>
      <c r="J51" s="19">
        <v>30</v>
      </c>
      <c r="K51" s="11">
        <f t="shared" si="1"/>
        <v>3.6013333333333337</v>
      </c>
      <c r="L51" s="14" t="s">
        <v>29</v>
      </c>
      <c r="M51" s="14">
        <v>26</v>
      </c>
      <c r="N51" s="15"/>
    </row>
    <row r="52" spans="1:14" s="32" customFormat="1" x14ac:dyDescent="0.3">
      <c r="A52" s="13">
        <v>45378</v>
      </c>
      <c r="B52" s="14" t="s">
        <v>43</v>
      </c>
      <c r="C52" s="14" t="s">
        <v>44</v>
      </c>
      <c r="D52" s="14">
        <v>225</v>
      </c>
      <c r="E52" s="14" t="s">
        <v>8</v>
      </c>
      <c r="F52" s="14" t="s">
        <v>96</v>
      </c>
      <c r="G52" s="14" t="s">
        <v>98</v>
      </c>
      <c r="H52" s="14" t="s">
        <v>45</v>
      </c>
      <c r="I52" s="14">
        <v>27.01</v>
      </c>
      <c r="J52" s="19">
        <v>30</v>
      </c>
      <c r="K52" s="11">
        <f t="shared" si="1"/>
        <v>3.6013333333333337</v>
      </c>
      <c r="L52" s="14" t="s">
        <v>29</v>
      </c>
      <c r="M52" s="14">
        <v>26</v>
      </c>
      <c r="N52" s="15"/>
    </row>
    <row r="53" spans="1:14" s="7" customFormat="1" x14ac:dyDescent="0.3">
      <c r="A53" s="8">
        <v>45379</v>
      </c>
      <c r="B53" s="9" t="s">
        <v>43</v>
      </c>
      <c r="C53" s="9" t="s">
        <v>44</v>
      </c>
      <c r="D53" s="9">
        <v>225</v>
      </c>
      <c r="E53" s="9" t="s">
        <v>8</v>
      </c>
      <c r="F53" s="9" t="s">
        <v>97</v>
      </c>
      <c r="G53" s="9" t="s">
        <v>98</v>
      </c>
      <c r="H53" s="9" t="s">
        <v>45</v>
      </c>
      <c r="I53" s="9"/>
      <c r="J53" s="18">
        <v>30</v>
      </c>
      <c r="K53" s="10">
        <f t="shared" si="1"/>
        <v>0</v>
      </c>
      <c r="L53" s="9" t="s">
        <v>29</v>
      </c>
      <c r="M53" s="9">
        <v>26</v>
      </c>
      <c r="N53" s="6"/>
    </row>
    <row r="54" spans="1:14" s="7" customFormat="1" x14ac:dyDescent="0.3">
      <c r="A54" s="8">
        <v>45383</v>
      </c>
      <c r="B54" s="9" t="s">
        <v>43</v>
      </c>
      <c r="C54" s="9" t="s">
        <v>44</v>
      </c>
      <c r="D54" s="9">
        <v>225</v>
      </c>
      <c r="E54" s="9" t="s">
        <v>8</v>
      </c>
      <c r="F54" s="9" t="s">
        <v>107</v>
      </c>
      <c r="G54" s="9" t="s">
        <v>98</v>
      </c>
      <c r="H54" s="9" t="s">
        <v>45</v>
      </c>
      <c r="I54" s="9">
        <v>27.5</v>
      </c>
      <c r="J54" s="18">
        <v>30</v>
      </c>
      <c r="K54" s="10">
        <f t="shared" si="1"/>
        <v>3.6666666666666665</v>
      </c>
      <c r="L54" s="9" t="s">
        <v>47</v>
      </c>
      <c r="M54" s="9"/>
      <c r="N54" s="6"/>
    </row>
    <row r="55" spans="1:14" s="32" customFormat="1" x14ac:dyDescent="0.3">
      <c r="A55" s="13">
        <v>45383</v>
      </c>
      <c r="B55" s="14" t="s">
        <v>43</v>
      </c>
      <c r="C55" s="14" t="s">
        <v>44</v>
      </c>
      <c r="D55" s="14">
        <v>225</v>
      </c>
      <c r="E55" s="14" t="s">
        <v>8</v>
      </c>
      <c r="F55" s="14" t="s">
        <v>108</v>
      </c>
      <c r="G55" s="14" t="s">
        <v>98</v>
      </c>
      <c r="H55" s="14" t="s">
        <v>45</v>
      </c>
      <c r="I55" s="14">
        <v>27.51</v>
      </c>
      <c r="J55" s="19">
        <v>30</v>
      </c>
      <c r="K55" s="11">
        <f t="shared" si="1"/>
        <v>3.6680000000000001</v>
      </c>
      <c r="L55" s="14" t="s">
        <v>67</v>
      </c>
      <c r="M55" s="14">
        <v>27</v>
      </c>
      <c r="N55" s="15">
        <v>1338</v>
      </c>
    </row>
    <row r="56" spans="1:14" s="7" customFormat="1" x14ac:dyDescent="0.3">
      <c r="A56" s="8">
        <v>45390</v>
      </c>
      <c r="B56" s="9" t="s">
        <v>109</v>
      </c>
      <c r="C56" s="9" t="s">
        <v>126</v>
      </c>
      <c r="D56" s="9">
        <v>225</v>
      </c>
      <c r="E56" s="9" t="s">
        <v>110</v>
      </c>
      <c r="F56" s="9">
        <v>36646970010</v>
      </c>
      <c r="G56" s="9" t="s">
        <v>111</v>
      </c>
      <c r="H56" s="9" t="s">
        <v>45</v>
      </c>
      <c r="I56" s="9"/>
      <c r="J56" s="18">
        <v>30</v>
      </c>
      <c r="K56" s="10">
        <f t="shared" si="1"/>
        <v>0</v>
      </c>
      <c r="L56" s="9" t="s">
        <v>46</v>
      </c>
      <c r="M56" s="9">
        <v>30</v>
      </c>
      <c r="N56" s="6"/>
    </row>
    <row r="57" spans="1:14" s="32" customFormat="1" x14ac:dyDescent="0.3">
      <c r="A57" s="13">
        <v>45394</v>
      </c>
      <c r="B57" s="14" t="s">
        <v>109</v>
      </c>
      <c r="C57" s="14" t="s">
        <v>126</v>
      </c>
      <c r="D57" s="14">
        <v>225</v>
      </c>
      <c r="E57" s="14" t="s">
        <v>110</v>
      </c>
      <c r="F57" s="14">
        <v>36646970020</v>
      </c>
      <c r="G57" s="14" t="s">
        <v>111</v>
      </c>
      <c r="H57" s="14" t="s">
        <v>45</v>
      </c>
      <c r="I57" s="14">
        <v>22.56</v>
      </c>
      <c r="J57" s="19">
        <v>30</v>
      </c>
      <c r="K57" s="11">
        <f t="shared" si="1"/>
        <v>3.008</v>
      </c>
      <c r="L57" s="14" t="s">
        <v>67</v>
      </c>
      <c r="M57" s="14">
        <v>27</v>
      </c>
      <c r="N57" s="15">
        <v>1338</v>
      </c>
    </row>
    <row r="58" spans="1:14" s="32" customFormat="1" x14ac:dyDescent="0.3">
      <c r="A58" s="13">
        <v>45401</v>
      </c>
      <c r="B58" s="14" t="s">
        <v>109</v>
      </c>
      <c r="C58" s="14" t="s">
        <v>126</v>
      </c>
      <c r="D58" s="14">
        <v>225</v>
      </c>
      <c r="E58" s="14" t="s">
        <v>110</v>
      </c>
      <c r="F58" s="14">
        <v>36646970030</v>
      </c>
      <c r="G58" s="14" t="s">
        <v>111</v>
      </c>
      <c r="H58" s="14" t="s">
        <v>45</v>
      </c>
      <c r="I58" s="14">
        <v>22.9</v>
      </c>
      <c r="J58" s="19">
        <v>30</v>
      </c>
      <c r="K58" s="11">
        <f t="shared" si="1"/>
        <v>3.0533333333333332</v>
      </c>
      <c r="L58" s="14" t="s">
        <v>67</v>
      </c>
      <c r="M58" s="14">
        <v>27</v>
      </c>
      <c r="N58" s="15">
        <v>1338</v>
      </c>
    </row>
    <row r="59" spans="1:14" s="32" customFormat="1" x14ac:dyDescent="0.3">
      <c r="A59" s="13"/>
      <c r="B59" s="14" t="s">
        <v>109</v>
      </c>
      <c r="C59" s="14" t="s">
        <v>44</v>
      </c>
      <c r="D59" s="14">
        <v>225</v>
      </c>
      <c r="E59" s="14" t="s">
        <v>110</v>
      </c>
      <c r="F59" s="14">
        <f>F58+10</f>
        <v>36646970040</v>
      </c>
      <c r="G59" s="14" t="s">
        <v>111</v>
      </c>
      <c r="H59" s="14" t="s">
        <v>45</v>
      </c>
      <c r="I59" s="14">
        <v>25.56</v>
      </c>
      <c r="J59" s="19">
        <v>30</v>
      </c>
      <c r="K59" s="11">
        <f t="shared" si="1"/>
        <v>3.4079999999999999</v>
      </c>
      <c r="L59" s="14" t="s">
        <v>131</v>
      </c>
      <c r="M59" s="14">
        <v>27</v>
      </c>
      <c r="N59" s="15"/>
    </row>
    <row r="60" spans="1:14" s="7" customFormat="1" x14ac:dyDescent="0.3">
      <c r="A60" s="8">
        <v>45399</v>
      </c>
      <c r="B60" s="9" t="s">
        <v>109</v>
      </c>
      <c r="C60" s="9" t="s">
        <v>44</v>
      </c>
      <c r="D60" s="9">
        <v>225</v>
      </c>
      <c r="E60" s="9" t="s">
        <v>110</v>
      </c>
      <c r="F60" s="9">
        <f>F59+10</f>
        <v>36646970050</v>
      </c>
      <c r="G60" s="9" t="s">
        <v>111</v>
      </c>
      <c r="H60" s="9" t="s">
        <v>45</v>
      </c>
      <c r="I60" s="9"/>
      <c r="J60" s="18">
        <v>30</v>
      </c>
      <c r="K60" s="10">
        <f t="shared" si="1"/>
        <v>0</v>
      </c>
      <c r="L60" s="9" t="s">
        <v>130</v>
      </c>
      <c r="M60" s="9">
        <v>25</v>
      </c>
      <c r="N60" s="6"/>
    </row>
    <row r="61" spans="1:14" s="7" customFormat="1" x14ac:dyDescent="0.3">
      <c r="A61" s="8">
        <v>45399</v>
      </c>
      <c r="B61" s="9" t="s">
        <v>109</v>
      </c>
      <c r="C61" s="9" t="s">
        <v>44</v>
      </c>
      <c r="D61" s="9">
        <v>225</v>
      </c>
      <c r="E61" s="9" t="s">
        <v>110</v>
      </c>
      <c r="F61" s="9">
        <f>F60+10</f>
        <v>36646970060</v>
      </c>
      <c r="G61" s="9" t="s">
        <v>111</v>
      </c>
      <c r="H61" s="9" t="s">
        <v>45</v>
      </c>
      <c r="I61" s="9"/>
      <c r="J61" s="18">
        <v>30</v>
      </c>
      <c r="K61" s="10">
        <f t="shared" si="1"/>
        <v>0</v>
      </c>
      <c r="L61" s="9" t="s">
        <v>130</v>
      </c>
      <c r="M61" s="9">
        <v>25</v>
      </c>
      <c r="N61" s="6"/>
    </row>
    <row r="62" spans="1:14" s="32" customFormat="1" x14ac:dyDescent="0.3">
      <c r="A62" s="13">
        <v>45400</v>
      </c>
      <c r="B62" s="14" t="s">
        <v>109</v>
      </c>
      <c r="C62" s="14" t="s">
        <v>44</v>
      </c>
      <c r="D62" s="14">
        <v>225</v>
      </c>
      <c r="E62" s="14" t="s">
        <v>110</v>
      </c>
      <c r="F62" s="14">
        <f>F61+10</f>
        <v>36646970070</v>
      </c>
      <c r="G62" s="14" t="s">
        <v>111</v>
      </c>
      <c r="H62" s="14" t="s">
        <v>45</v>
      </c>
      <c r="I62" s="14">
        <v>25.7</v>
      </c>
      <c r="J62" s="19">
        <v>30</v>
      </c>
      <c r="K62" s="11">
        <f t="shared" si="1"/>
        <v>3.4266666666666667</v>
      </c>
      <c r="L62" s="14" t="s">
        <v>131</v>
      </c>
      <c r="M62" s="14">
        <v>24</v>
      </c>
      <c r="N62" s="15"/>
    </row>
    <row r="63" spans="1:14" s="32" customFormat="1" x14ac:dyDescent="0.3">
      <c r="A63" s="13">
        <v>45400</v>
      </c>
      <c r="B63" s="14" t="s">
        <v>109</v>
      </c>
      <c r="C63" s="14" t="s">
        <v>44</v>
      </c>
      <c r="D63" s="14">
        <v>225</v>
      </c>
      <c r="E63" s="14" t="s">
        <v>110</v>
      </c>
      <c r="F63" s="14">
        <f>F62+10</f>
        <v>36646970080</v>
      </c>
      <c r="G63" s="14" t="s">
        <v>111</v>
      </c>
      <c r="H63" s="14" t="s">
        <v>45</v>
      </c>
      <c r="I63" s="14">
        <v>25.5</v>
      </c>
      <c r="J63" s="19">
        <v>30</v>
      </c>
      <c r="K63" s="11">
        <f t="shared" si="1"/>
        <v>3.4</v>
      </c>
      <c r="L63" s="14" t="s">
        <v>131</v>
      </c>
      <c r="M63" s="14">
        <v>24</v>
      </c>
      <c r="N63" s="15"/>
    </row>
    <row r="64" spans="1:14" s="26" customFormat="1" x14ac:dyDescent="0.3">
      <c r="A64" s="22">
        <v>45369</v>
      </c>
      <c r="B64" s="23" t="s">
        <v>48</v>
      </c>
      <c r="C64" s="23" t="s">
        <v>49</v>
      </c>
      <c r="D64" s="23">
        <v>224</v>
      </c>
      <c r="E64" s="23" t="s">
        <v>21</v>
      </c>
      <c r="F64" s="23"/>
      <c r="G64" s="23"/>
      <c r="H64" s="23" t="s">
        <v>50</v>
      </c>
      <c r="I64" s="23">
        <v>1085.1600000000001</v>
      </c>
      <c r="J64" s="24">
        <v>0.8</v>
      </c>
      <c r="K64" s="25">
        <f t="shared" si="1"/>
        <v>3.8755714285714293</v>
      </c>
      <c r="L64" s="23" t="s">
        <v>67</v>
      </c>
      <c r="M64" s="23">
        <v>0.75</v>
      </c>
    </row>
    <row r="65" spans="1:14" s="26" customFormat="1" x14ac:dyDescent="0.3">
      <c r="A65" s="22">
        <v>45369</v>
      </c>
      <c r="B65" s="23" t="s">
        <v>48</v>
      </c>
      <c r="C65" s="23" t="s">
        <v>49</v>
      </c>
      <c r="D65" s="23">
        <v>224</v>
      </c>
      <c r="E65" s="23" t="s">
        <v>21</v>
      </c>
      <c r="F65" s="23"/>
      <c r="G65" s="23"/>
      <c r="H65" s="23" t="s">
        <v>50</v>
      </c>
      <c r="I65" s="23">
        <v>1116.76</v>
      </c>
      <c r="J65" s="24">
        <v>0.8</v>
      </c>
      <c r="K65" s="25">
        <f t="shared" si="1"/>
        <v>3.9884285714285714</v>
      </c>
      <c r="L65" s="23" t="s">
        <v>47</v>
      </c>
      <c r="M65" s="23"/>
    </row>
    <row r="66" spans="1:14" s="26" customFormat="1" x14ac:dyDescent="0.3">
      <c r="A66" s="22">
        <v>45377</v>
      </c>
      <c r="B66" s="23" t="s">
        <v>48</v>
      </c>
      <c r="C66" s="23" t="s">
        <v>49</v>
      </c>
      <c r="D66" s="23">
        <v>224</v>
      </c>
      <c r="E66" s="23" t="s">
        <v>21</v>
      </c>
      <c r="F66" s="23"/>
      <c r="G66" s="23"/>
      <c r="H66" s="23" t="s">
        <v>50</v>
      </c>
      <c r="I66" s="23">
        <v>964</v>
      </c>
      <c r="J66" s="24">
        <v>0.8</v>
      </c>
      <c r="K66" s="25">
        <f t="shared" si="1"/>
        <v>3.4428571428571431</v>
      </c>
      <c r="L66" s="23" t="s">
        <v>67</v>
      </c>
      <c r="M66" s="23">
        <v>0.75</v>
      </c>
    </row>
    <row r="67" spans="1:14" s="26" customFormat="1" x14ac:dyDescent="0.3">
      <c r="A67" s="22">
        <v>45377</v>
      </c>
      <c r="B67" s="23" t="s">
        <v>48</v>
      </c>
      <c r="C67" s="23" t="s">
        <v>49</v>
      </c>
      <c r="D67" s="23">
        <v>224</v>
      </c>
      <c r="E67" s="23" t="s">
        <v>21</v>
      </c>
      <c r="F67" s="23"/>
      <c r="G67" s="23"/>
      <c r="H67" s="23" t="s">
        <v>50</v>
      </c>
      <c r="I67" s="23">
        <v>1117</v>
      </c>
      <c r="J67" s="24">
        <v>0.8</v>
      </c>
      <c r="K67" s="25">
        <f t="shared" si="1"/>
        <v>3.9892857142857143</v>
      </c>
      <c r="L67" s="23" t="s">
        <v>47</v>
      </c>
      <c r="M67" s="23"/>
    </row>
    <row r="68" spans="1:14" s="26" customFormat="1" x14ac:dyDescent="0.3">
      <c r="A68" s="22">
        <v>45377</v>
      </c>
      <c r="B68" s="23" t="s">
        <v>99</v>
      </c>
      <c r="C68" s="23" t="s">
        <v>51</v>
      </c>
      <c r="D68" s="23">
        <v>138</v>
      </c>
      <c r="E68" s="23" t="s">
        <v>25</v>
      </c>
      <c r="F68" s="23">
        <v>509084</v>
      </c>
      <c r="G68" s="23"/>
      <c r="H68" s="23" t="s">
        <v>100</v>
      </c>
      <c r="I68" s="23">
        <v>1050</v>
      </c>
      <c r="J68" s="24">
        <v>0.45</v>
      </c>
      <c r="K68" s="25">
        <f t="shared" si="1"/>
        <v>3.4239130434782608</v>
      </c>
      <c r="L68" s="23" t="s">
        <v>46</v>
      </c>
      <c r="M68" s="23">
        <v>0.4</v>
      </c>
      <c r="N68" s="34"/>
    </row>
    <row r="69" spans="1:14" s="26" customFormat="1" x14ac:dyDescent="0.3">
      <c r="A69" s="22">
        <v>45378</v>
      </c>
      <c r="B69" s="23" t="s">
        <v>99</v>
      </c>
      <c r="C69" s="23" t="s">
        <v>51</v>
      </c>
      <c r="D69" s="23">
        <v>138</v>
      </c>
      <c r="E69" s="23" t="s">
        <v>25</v>
      </c>
      <c r="F69" s="23">
        <v>509081</v>
      </c>
      <c r="G69" s="23"/>
      <c r="H69" s="23" t="s">
        <v>100</v>
      </c>
      <c r="I69" s="23"/>
      <c r="J69" s="24">
        <v>0.45</v>
      </c>
      <c r="K69" s="25">
        <f t="shared" si="1"/>
        <v>0</v>
      </c>
      <c r="L69" s="23" t="s">
        <v>67</v>
      </c>
      <c r="M69" s="23"/>
    </row>
    <row r="70" spans="1:14" s="6" customFormat="1" x14ac:dyDescent="0.3">
      <c r="A70" s="8">
        <v>45379</v>
      </c>
      <c r="B70" s="9" t="s">
        <v>99</v>
      </c>
      <c r="C70" s="9" t="s">
        <v>51</v>
      </c>
      <c r="D70" s="9">
        <v>138</v>
      </c>
      <c r="E70" s="9" t="s">
        <v>25</v>
      </c>
      <c r="F70" s="9">
        <v>509080</v>
      </c>
      <c r="G70" s="9"/>
      <c r="H70" s="9" t="s">
        <v>100</v>
      </c>
      <c r="I70" s="9">
        <v>937</v>
      </c>
      <c r="J70" s="18">
        <v>0.45</v>
      </c>
      <c r="K70" s="10">
        <f t="shared" ref="K70:K136" si="3">J70*I70/D70</f>
        <v>3.0554347826086961</v>
      </c>
      <c r="L70" s="9" t="s">
        <v>67</v>
      </c>
      <c r="M70" s="9"/>
    </row>
    <row r="71" spans="1:14" s="26" customFormat="1" x14ac:dyDescent="0.3">
      <c r="A71" s="22">
        <v>45380</v>
      </c>
      <c r="B71" s="23" t="s">
        <v>99</v>
      </c>
      <c r="C71" s="23" t="s">
        <v>51</v>
      </c>
      <c r="D71" s="23">
        <v>138</v>
      </c>
      <c r="E71" s="23" t="s">
        <v>25</v>
      </c>
      <c r="F71" s="23">
        <v>509083</v>
      </c>
      <c r="G71" s="23"/>
      <c r="H71" s="23" t="s">
        <v>100</v>
      </c>
      <c r="I71" s="23">
        <v>966.67</v>
      </c>
      <c r="J71" s="24">
        <v>0.45</v>
      </c>
      <c r="K71" s="25">
        <f t="shared" si="3"/>
        <v>3.1521847826086953</v>
      </c>
      <c r="L71" s="23" t="s">
        <v>46</v>
      </c>
      <c r="M71" s="23"/>
    </row>
    <row r="72" spans="1:14" s="26" customFormat="1" x14ac:dyDescent="0.3">
      <c r="A72" s="22">
        <v>45381</v>
      </c>
      <c r="B72" s="23" t="s">
        <v>99</v>
      </c>
      <c r="C72" s="23" t="s">
        <v>51</v>
      </c>
      <c r="D72" s="23">
        <v>138</v>
      </c>
      <c r="E72" s="23" t="s">
        <v>25</v>
      </c>
      <c r="F72" s="23">
        <v>509082</v>
      </c>
      <c r="G72" s="23"/>
      <c r="H72" s="23" t="s">
        <v>100</v>
      </c>
      <c r="I72" s="23">
        <v>1054.33</v>
      </c>
      <c r="J72" s="24">
        <v>0.45</v>
      </c>
      <c r="K72" s="25">
        <f t="shared" si="3"/>
        <v>3.4380326086956519</v>
      </c>
      <c r="L72" s="23" t="s">
        <v>47</v>
      </c>
      <c r="M72" s="23"/>
    </row>
    <row r="73" spans="1:14" s="15" customFormat="1" x14ac:dyDescent="0.3">
      <c r="A73" s="13">
        <v>45377</v>
      </c>
      <c r="B73" s="14" t="s">
        <v>104</v>
      </c>
      <c r="C73" s="14" t="s">
        <v>105</v>
      </c>
      <c r="D73" s="14">
        <v>235</v>
      </c>
      <c r="E73" s="14" t="s">
        <v>28</v>
      </c>
      <c r="F73" s="14">
        <v>36571480010</v>
      </c>
      <c r="G73" s="14"/>
      <c r="H73" s="14" t="s">
        <v>106</v>
      </c>
      <c r="I73" s="14">
        <v>1</v>
      </c>
      <c r="J73" s="19">
        <v>750</v>
      </c>
      <c r="K73" s="11">
        <f t="shared" si="3"/>
        <v>3.1914893617021276</v>
      </c>
      <c r="L73" s="14" t="s">
        <v>47</v>
      </c>
      <c r="M73" s="14"/>
    </row>
    <row r="74" spans="1:14" s="15" customFormat="1" x14ac:dyDescent="0.3">
      <c r="A74" s="13">
        <v>45377</v>
      </c>
      <c r="B74" s="14" t="s">
        <v>51</v>
      </c>
      <c r="C74" s="14" t="s">
        <v>101</v>
      </c>
      <c r="D74" s="14">
        <v>81</v>
      </c>
      <c r="E74" s="14" t="s">
        <v>30</v>
      </c>
      <c r="F74" s="14">
        <v>446978</v>
      </c>
      <c r="G74" s="14"/>
      <c r="H74" s="14" t="s">
        <v>102</v>
      </c>
      <c r="I74" s="14">
        <v>28.37</v>
      </c>
      <c r="J74" s="19">
        <v>16</v>
      </c>
      <c r="K74" s="11">
        <f t="shared" si="3"/>
        <v>5.6039506172839504</v>
      </c>
      <c r="L74" s="14" t="s">
        <v>46</v>
      </c>
      <c r="M74" s="14">
        <v>16</v>
      </c>
    </row>
    <row r="75" spans="1:14" s="26" customFormat="1" x14ac:dyDescent="0.3">
      <c r="A75" s="22">
        <v>45378</v>
      </c>
      <c r="B75" s="23" t="s">
        <v>112</v>
      </c>
      <c r="C75" s="23" t="s">
        <v>38</v>
      </c>
      <c r="D75" s="23">
        <v>110</v>
      </c>
      <c r="E75" s="23" t="s">
        <v>25</v>
      </c>
      <c r="F75" s="23">
        <v>81648</v>
      </c>
      <c r="G75" s="23"/>
      <c r="H75" s="23" t="s">
        <v>55</v>
      </c>
      <c r="I75" s="23">
        <v>1130.3</v>
      </c>
      <c r="J75" s="24">
        <v>0.28000000000000003</v>
      </c>
      <c r="K75" s="25">
        <f t="shared" si="3"/>
        <v>2.877127272727273</v>
      </c>
      <c r="L75" s="23" t="s">
        <v>47</v>
      </c>
      <c r="M75" s="23"/>
    </row>
    <row r="76" spans="1:14" s="15" customFormat="1" x14ac:dyDescent="0.3">
      <c r="A76" s="13">
        <v>45378</v>
      </c>
      <c r="B76" s="14" t="s">
        <v>51</v>
      </c>
      <c r="C76" s="14" t="s">
        <v>101</v>
      </c>
      <c r="D76" s="14">
        <v>81</v>
      </c>
      <c r="E76" s="14" t="s">
        <v>30</v>
      </c>
      <c r="F76" s="14">
        <v>468934</v>
      </c>
      <c r="G76" s="14"/>
      <c r="H76" s="14" t="s">
        <v>102</v>
      </c>
      <c r="I76" s="14">
        <v>24.46</v>
      </c>
      <c r="J76" s="19">
        <v>16</v>
      </c>
      <c r="K76" s="11">
        <f t="shared" si="3"/>
        <v>4.8316049382716049</v>
      </c>
      <c r="L76" s="14" t="s">
        <v>46</v>
      </c>
      <c r="M76" s="14"/>
    </row>
    <row r="77" spans="1:14" s="15" customFormat="1" x14ac:dyDescent="0.3">
      <c r="A77" s="13">
        <v>45383</v>
      </c>
      <c r="B77" s="14" t="s">
        <v>99</v>
      </c>
      <c r="C77" s="14" t="s">
        <v>51</v>
      </c>
      <c r="D77" s="14">
        <v>138</v>
      </c>
      <c r="E77" s="14" t="s">
        <v>25</v>
      </c>
      <c r="F77" s="14">
        <v>509734</v>
      </c>
      <c r="G77" s="14"/>
      <c r="H77" s="14" t="s">
        <v>100</v>
      </c>
      <c r="I77" s="14">
        <v>975</v>
      </c>
      <c r="J77" s="19">
        <v>0.45</v>
      </c>
      <c r="K77" s="11">
        <f t="shared" si="3"/>
        <v>3.1793478260869565</v>
      </c>
      <c r="L77" s="14" t="s">
        <v>46</v>
      </c>
      <c r="M77" s="14">
        <v>0.4</v>
      </c>
    </row>
    <row r="78" spans="1:14" s="15" customFormat="1" x14ac:dyDescent="0.3">
      <c r="A78" s="13">
        <v>45384</v>
      </c>
      <c r="B78" s="14" t="s">
        <v>99</v>
      </c>
      <c r="C78" s="14" t="s">
        <v>51</v>
      </c>
      <c r="D78" s="14">
        <v>138</v>
      </c>
      <c r="E78" s="14" t="s">
        <v>25</v>
      </c>
      <c r="F78" s="14">
        <v>509742</v>
      </c>
      <c r="G78" s="14"/>
      <c r="H78" s="14" t="s">
        <v>100</v>
      </c>
      <c r="I78" s="14">
        <v>1039.33</v>
      </c>
      <c r="J78" s="19">
        <v>0.45</v>
      </c>
      <c r="K78" s="11">
        <f t="shared" si="3"/>
        <v>3.3891195652173911</v>
      </c>
      <c r="L78" s="14" t="s">
        <v>47</v>
      </c>
      <c r="M78" s="14"/>
    </row>
    <row r="79" spans="1:14" s="6" customFormat="1" x14ac:dyDescent="0.3">
      <c r="A79" s="8">
        <v>45385</v>
      </c>
      <c r="B79" s="9" t="s">
        <v>99</v>
      </c>
      <c r="C79" s="9" t="s">
        <v>51</v>
      </c>
      <c r="D79" s="9">
        <v>138</v>
      </c>
      <c r="E79" s="9" t="s">
        <v>25</v>
      </c>
      <c r="F79" s="9">
        <v>509739</v>
      </c>
      <c r="G79" s="9"/>
      <c r="H79" s="9" t="s">
        <v>100</v>
      </c>
      <c r="I79" s="9"/>
      <c r="J79" s="18">
        <v>0.45</v>
      </c>
      <c r="K79" s="10">
        <f t="shared" si="3"/>
        <v>0</v>
      </c>
      <c r="L79" s="9" t="s">
        <v>67</v>
      </c>
      <c r="M79" s="9">
        <v>0.4</v>
      </c>
    </row>
    <row r="80" spans="1:14" s="15" customFormat="1" x14ac:dyDescent="0.3">
      <c r="A80" s="13">
        <v>45386</v>
      </c>
      <c r="B80" s="14" t="s">
        <v>99</v>
      </c>
      <c r="C80" s="14" t="s">
        <v>51</v>
      </c>
      <c r="D80" s="14">
        <v>138</v>
      </c>
      <c r="E80" s="14" t="s">
        <v>25</v>
      </c>
      <c r="F80" s="14">
        <v>509736</v>
      </c>
      <c r="G80" s="14"/>
      <c r="H80" s="14" t="s">
        <v>100</v>
      </c>
      <c r="I80" s="14">
        <v>927.33</v>
      </c>
      <c r="J80" s="19">
        <v>0.45</v>
      </c>
      <c r="K80" s="11">
        <f t="shared" si="3"/>
        <v>3.0239021739130436</v>
      </c>
      <c r="L80" s="14" t="s">
        <v>67</v>
      </c>
      <c r="M80" s="14">
        <v>0.4</v>
      </c>
    </row>
    <row r="81" spans="1:13" s="6" customFormat="1" x14ac:dyDescent="0.3">
      <c r="A81" s="8">
        <v>45387</v>
      </c>
      <c r="B81" s="9" t="s">
        <v>99</v>
      </c>
      <c r="C81" s="9" t="s">
        <v>51</v>
      </c>
      <c r="D81" s="9">
        <v>138</v>
      </c>
      <c r="E81" s="9" t="s">
        <v>25</v>
      </c>
      <c r="F81" s="9">
        <v>509741</v>
      </c>
      <c r="G81" s="9"/>
      <c r="H81" s="9" t="s">
        <v>100</v>
      </c>
      <c r="I81" s="9"/>
      <c r="J81" s="18">
        <v>0.45</v>
      </c>
      <c r="K81" s="10">
        <f t="shared" si="3"/>
        <v>0</v>
      </c>
      <c r="L81" s="9" t="s">
        <v>67</v>
      </c>
      <c r="M81" s="9">
        <v>0.4</v>
      </c>
    </row>
    <row r="82" spans="1:13" s="15" customFormat="1" x14ac:dyDescent="0.3">
      <c r="A82" s="13">
        <v>45388</v>
      </c>
      <c r="B82" s="14" t="s">
        <v>99</v>
      </c>
      <c r="C82" s="14" t="s">
        <v>51</v>
      </c>
      <c r="D82" s="14">
        <v>138</v>
      </c>
      <c r="E82" s="14" t="s">
        <v>25</v>
      </c>
      <c r="F82" s="14">
        <v>509738</v>
      </c>
      <c r="G82" s="14"/>
      <c r="H82" s="14" t="s">
        <v>100</v>
      </c>
      <c r="I82" s="14">
        <v>925</v>
      </c>
      <c r="J82" s="19">
        <v>0.45</v>
      </c>
      <c r="K82" s="11">
        <f t="shared" si="3"/>
        <v>3.0163043478260869</v>
      </c>
      <c r="L82" s="14" t="s">
        <v>67</v>
      </c>
      <c r="M82" s="14">
        <v>0.4</v>
      </c>
    </row>
    <row r="83" spans="1:13" s="15" customFormat="1" x14ac:dyDescent="0.3">
      <c r="A83" s="13">
        <v>45389</v>
      </c>
      <c r="B83" s="14" t="s">
        <v>99</v>
      </c>
      <c r="C83" s="14" t="s">
        <v>51</v>
      </c>
      <c r="D83" s="14">
        <v>138</v>
      </c>
      <c r="E83" s="14" t="s">
        <v>25</v>
      </c>
      <c r="F83" s="14">
        <v>509735</v>
      </c>
      <c r="G83" s="14"/>
      <c r="H83" s="14" t="s">
        <v>100</v>
      </c>
      <c r="I83" s="14">
        <v>1055.33</v>
      </c>
      <c r="J83" s="19">
        <v>0.45</v>
      </c>
      <c r="K83" s="11">
        <f t="shared" si="3"/>
        <v>3.4412934782608691</v>
      </c>
      <c r="L83" s="14" t="s">
        <v>47</v>
      </c>
      <c r="M83" s="14"/>
    </row>
    <row r="84" spans="1:13" s="7" customFormat="1" x14ac:dyDescent="0.3">
      <c r="A84" s="8">
        <v>45390</v>
      </c>
      <c r="B84" s="9" t="s">
        <v>99</v>
      </c>
      <c r="C84" s="9" t="s">
        <v>51</v>
      </c>
      <c r="D84" s="9">
        <v>138</v>
      </c>
      <c r="E84" s="9" t="s">
        <v>25</v>
      </c>
      <c r="F84" s="9">
        <v>509743</v>
      </c>
      <c r="G84" s="41"/>
      <c r="H84" s="9" t="s">
        <v>100</v>
      </c>
      <c r="I84" s="41"/>
      <c r="J84" s="18">
        <v>0.45</v>
      </c>
      <c r="K84" s="10">
        <f t="shared" si="3"/>
        <v>0</v>
      </c>
      <c r="L84" s="9" t="s">
        <v>46</v>
      </c>
      <c r="M84" s="9">
        <v>0.4</v>
      </c>
    </row>
    <row r="85" spans="1:13" s="7" customFormat="1" x14ac:dyDescent="0.3">
      <c r="A85" s="8">
        <v>45391</v>
      </c>
      <c r="B85" s="9" t="s">
        <v>99</v>
      </c>
      <c r="C85" s="9" t="s">
        <v>51</v>
      </c>
      <c r="D85" s="9">
        <v>138</v>
      </c>
      <c r="E85" s="9" t="s">
        <v>25</v>
      </c>
      <c r="F85" s="9">
        <v>509740</v>
      </c>
      <c r="G85" s="41"/>
      <c r="H85" s="9" t="s">
        <v>100</v>
      </c>
      <c r="I85" s="41"/>
      <c r="J85" s="18">
        <v>0.45</v>
      </c>
      <c r="K85" s="10">
        <f t="shared" si="3"/>
        <v>0</v>
      </c>
      <c r="L85" s="9" t="s">
        <v>47</v>
      </c>
      <c r="M85" s="41"/>
    </row>
    <row r="86" spans="1:13" s="32" customFormat="1" x14ac:dyDescent="0.3">
      <c r="A86" s="13">
        <v>45392</v>
      </c>
      <c r="B86" s="14" t="s">
        <v>99</v>
      </c>
      <c r="C86" s="14" t="s">
        <v>51</v>
      </c>
      <c r="D86" s="14">
        <v>138</v>
      </c>
      <c r="E86" s="14" t="s">
        <v>25</v>
      </c>
      <c r="F86" s="14">
        <v>509737</v>
      </c>
      <c r="G86" s="44"/>
      <c r="H86" s="14" t="s">
        <v>100</v>
      </c>
      <c r="I86" s="44">
        <v>1050.33</v>
      </c>
      <c r="J86" s="19">
        <v>0.45</v>
      </c>
      <c r="K86" s="11">
        <f t="shared" si="3"/>
        <v>3.4249891304347821</v>
      </c>
      <c r="L86" s="14" t="s">
        <v>47</v>
      </c>
      <c r="M86" s="44"/>
    </row>
    <row r="87" spans="1:13" s="15" customFormat="1" x14ac:dyDescent="0.3">
      <c r="A87" s="13">
        <v>45384</v>
      </c>
      <c r="B87" s="14" t="s">
        <v>104</v>
      </c>
      <c r="C87" s="14" t="s">
        <v>113</v>
      </c>
      <c r="D87" s="14">
        <v>337</v>
      </c>
      <c r="E87" s="14" t="s">
        <v>114</v>
      </c>
      <c r="F87" s="14">
        <v>36587820250</v>
      </c>
      <c r="G87" s="14"/>
      <c r="H87" s="14" t="s">
        <v>55</v>
      </c>
      <c r="I87" s="14">
        <v>25</v>
      </c>
      <c r="J87" s="48">
        <v>59</v>
      </c>
      <c r="K87" s="11">
        <f t="shared" si="3"/>
        <v>4.3768545994065278</v>
      </c>
      <c r="L87" s="14" t="s">
        <v>29</v>
      </c>
      <c r="M87" s="14">
        <v>50</v>
      </c>
    </row>
    <row r="88" spans="1:13" s="15" customFormat="1" x14ac:dyDescent="0.3">
      <c r="A88" s="13">
        <v>45385</v>
      </c>
      <c r="B88" s="14" t="s">
        <v>104</v>
      </c>
      <c r="C88" s="14" t="s">
        <v>113</v>
      </c>
      <c r="D88" s="14">
        <v>337</v>
      </c>
      <c r="E88" s="14" t="s">
        <v>114</v>
      </c>
      <c r="F88" s="14">
        <v>36587820260</v>
      </c>
      <c r="G88" s="14"/>
      <c r="H88" s="14" t="s">
        <v>55</v>
      </c>
      <c r="I88" s="14">
        <v>25.38</v>
      </c>
      <c r="J88" s="48">
        <v>59</v>
      </c>
      <c r="K88" s="11">
        <f t="shared" si="3"/>
        <v>4.4433827893175071</v>
      </c>
      <c r="L88" s="14" t="s">
        <v>29</v>
      </c>
      <c r="M88" s="14">
        <v>50</v>
      </c>
    </row>
    <row r="89" spans="1:13" s="15" customFormat="1" x14ac:dyDescent="0.3">
      <c r="A89" s="13">
        <v>45386</v>
      </c>
      <c r="B89" s="14" t="s">
        <v>104</v>
      </c>
      <c r="C89" s="14" t="s">
        <v>113</v>
      </c>
      <c r="D89" s="14">
        <v>337</v>
      </c>
      <c r="E89" s="14" t="s">
        <v>114</v>
      </c>
      <c r="F89" s="14">
        <f>F88+10</f>
        <v>36587820270</v>
      </c>
      <c r="G89" s="14"/>
      <c r="H89" s="14" t="s">
        <v>55</v>
      </c>
      <c r="I89" s="14">
        <v>26.11</v>
      </c>
      <c r="J89" s="48">
        <v>59</v>
      </c>
      <c r="K89" s="11">
        <f t="shared" si="3"/>
        <v>4.5711869436201784</v>
      </c>
      <c r="L89" s="14" t="s">
        <v>29</v>
      </c>
      <c r="M89" s="14">
        <v>50</v>
      </c>
    </row>
    <row r="90" spans="1:13" s="15" customFormat="1" x14ac:dyDescent="0.3">
      <c r="A90" s="13">
        <v>45387</v>
      </c>
      <c r="B90" s="14" t="s">
        <v>104</v>
      </c>
      <c r="C90" s="14" t="s">
        <v>113</v>
      </c>
      <c r="D90" s="14">
        <v>337</v>
      </c>
      <c r="E90" s="14" t="s">
        <v>114</v>
      </c>
      <c r="F90" s="14">
        <f t="shared" ref="F90:F97" si="4">F89+10</f>
        <v>36587820280</v>
      </c>
      <c r="G90" s="14"/>
      <c r="H90" s="14" t="s">
        <v>55</v>
      </c>
      <c r="I90" s="14">
        <v>25.22</v>
      </c>
      <c r="J90" s="48">
        <v>59</v>
      </c>
      <c r="K90" s="11">
        <f t="shared" si="3"/>
        <v>4.4153709198813056</v>
      </c>
      <c r="L90" s="14" t="s">
        <v>29</v>
      </c>
      <c r="M90" s="14">
        <v>50</v>
      </c>
    </row>
    <row r="91" spans="1:13" s="15" customFormat="1" x14ac:dyDescent="0.3">
      <c r="A91" s="13">
        <v>45388</v>
      </c>
      <c r="B91" s="14" t="s">
        <v>104</v>
      </c>
      <c r="C91" s="14" t="s">
        <v>113</v>
      </c>
      <c r="D91" s="14">
        <v>337</v>
      </c>
      <c r="E91" s="14" t="s">
        <v>114</v>
      </c>
      <c r="F91" s="14">
        <f t="shared" si="4"/>
        <v>36587820290</v>
      </c>
      <c r="G91" s="14"/>
      <c r="H91" s="14" t="s">
        <v>55</v>
      </c>
      <c r="I91" s="14">
        <v>24.55</v>
      </c>
      <c r="J91" s="48">
        <v>59</v>
      </c>
      <c r="K91" s="11">
        <f t="shared" si="3"/>
        <v>4.2980712166172106</v>
      </c>
      <c r="L91" s="14" t="s">
        <v>29</v>
      </c>
      <c r="M91" s="14">
        <v>50</v>
      </c>
    </row>
    <row r="92" spans="1:13" s="15" customFormat="1" x14ac:dyDescent="0.3">
      <c r="A92" s="13">
        <v>45389</v>
      </c>
      <c r="B92" s="14" t="s">
        <v>104</v>
      </c>
      <c r="C92" s="14" t="s">
        <v>113</v>
      </c>
      <c r="D92" s="14">
        <v>337</v>
      </c>
      <c r="E92" s="14" t="s">
        <v>114</v>
      </c>
      <c r="F92" s="14">
        <f t="shared" si="4"/>
        <v>36587820300</v>
      </c>
      <c r="G92" s="14"/>
      <c r="H92" s="14" t="s">
        <v>55</v>
      </c>
      <c r="I92" s="14">
        <v>24.44</v>
      </c>
      <c r="J92" s="48">
        <v>59</v>
      </c>
      <c r="K92" s="11">
        <f t="shared" si="3"/>
        <v>4.2788130563798221</v>
      </c>
      <c r="L92" s="14" t="s">
        <v>29</v>
      </c>
      <c r="M92" s="14">
        <v>50</v>
      </c>
    </row>
    <row r="93" spans="1:13" s="15" customFormat="1" x14ac:dyDescent="0.3">
      <c r="A93" s="13">
        <v>45390</v>
      </c>
      <c r="B93" s="14" t="s">
        <v>104</v>
      </c>
      <c r="C93" s="14" t="s">
        <v>113</v>
      </c>
      <c r="D93" s="14">
        <v>337</v>
      </c>
      <c r="E93" s="14" t="s">
        <v>114</v>
      </c>
      <c r="F93" s="14">
        <f t="shared" si="4"/>
        <v>36587820310</v>
      </c>
      <c r="G93" s="14"/>
      <c r="H93" s="14" t="s">
        <v>55</v>
      </c>
      <c r="I93" s="14">
        <v>24.21</v>
      </c>
      <c r="J93" s="48">
        <v>59</v>
      </c>
      <c r="K93" s="11">
        <f t="shared" si="3"/>
        <v>4.2385459940652819</v>
      </c>
      <c r="L93" s="14" t="s">
        <v>29</v>
      </c>
      <c r="M93" s="14">
        <v>50</v>
      </c>
    </row>
    <row r="94" spans="1:13" s="6" customFormat="1" x14ac:dyDescent="0.3">
      <c r="A94" s="8">
        <v>45391</v>
      </c>
      <c r="B94" s="9" t="s">
        <v>104</v>
      </c>
      <c r="C94" s="9" t="s">
        <v>113</v>
      </c>
      <c r="D94" s="9">
        <v>337</v>
      </c>
      <c r="E94" s="9" t="s">
        <v>114</v>
      </c>
      <c r="F94" s="9">
        <f t="shared" si="4"/>
        <v>36587820320</v>
      </c>
      <c r="G94" s="9"/>
      <c r="H94" s="9" t="s">
        <v>55</v>
      </c>
      <c r="I94" s="9"/>
      <c r="J94" s="35">
        <v>59</v>
      </c>
      <c r="K94" s="10">
        <f t="shared" si="3"/>
        <v>0</v>
      </c>
      <c r="L94" s="9" t="s">
        <v>29</v>
      </c>
      <c r="M94" s="9">
        <v>50</v>
      </c>
    </row>
    <row r="95" spans="1:13" s="15" customFormat="1" x14ac:dyDescent="0.3">
      <c r="A95" s="13">
        <v>45392</v>
      </c>
      <c r="B95" s="14" t="s">
        <v>104</v>
      </c>
      <c r="C95" s="14" t="s">
        <v>113</v>
      </c>
      <c r="D95" s="14">
        <v>337</v>
      </c>
      <c r="E95" s="14" t="s">
        <v>114</v>
      </c>
      <c r="F95" s="14">
        <f>F94+10</f>
        <v>36587820330</v>
      </c>
      <c r="G95" s="14"/>
      <c r="H95" s="14" t="s">
        <v>55</v>
      </c>
      <c r="I95" s="14">
        <v>24.84</v>
      </c>
      <c r="J95" s="48">
        <v>59</v>
      </c>
      <c r="K95" s="11">
        <f t="shared" si="3"/>
        <v>4.3488427299703263</v>
      </c>
      <c r="L95" s="14" t="s">
        <v>29</v>
      </c>
      <c r="M95" s="14">
        <v>50</v>
      </c>
    </row>
    <row r="96" spans="1:13" s="15" customFormat="1" x14ac:dyDescent="0.3">
      <c r="A96" s="13">
        <v>45393</v>
      </c>
      <c r="B96" s="14" t="s">
        <v>104</v>
      </c>
      <c r="C96" s="14" t="s">
        <v>113</v>
      </c>
      <c r="D96" s="14">
        <v>337</v>
      </c>
      <c r="E96" s="14" t="s">
        <v>114</v>
      </c>
      <c r="F96" s="14">
        <f t="shared" si="4"/>
        <v>36587820340</v>
      </c>
      <c r="G96" s="14"/>
      <c r="H96" s="14" t="s">
        <v>55</v>
      </c>
      <c r="I96" s="14">
        <v>25.02</v>
      </c>
      <c r="J96" s="48">
        <v>59</v>
      </c>
      <c r="K96" s="11">
        <f t="shared" si="3"/>
        <v>4.3803560830860535</v>
      </c>
      <c r="L96" s="14" t="s">
        <v>29</v>
      </c>
      <c r="M96" s="14">
        <v>50</v>
      </c>
    </row>
    <row r="97" spans="1:13" s="40" customFormat="1" x14ac:dyDescent="0.3">
      <c r="A97" s="36">
        <v>45394</v>
      </c>
      <c r="B97" s="37" t="s">
        <v>104</v>
      </c>
      <c r="C97" s="37" t="s">
        <v>113</v>
      </c>
      <c r="D97" s="37">
        <v>337</v>
      </c>
      <c r="E97" s="37" t="s">
        <v>114</v>
      </c>
      <c r="F97" s="37">
        <f t="shared" si="4"/>
        <v>36587820350</v>
      </c>
      <c r="G97" s="37"/>
      <c r="H97" s="37" t="s">
        <v>55</v>
      </c>
      <c r="I97" s="37"/>
      <c r="J97" s="38">
        <v>59</v>
      </c>
      <c r="K97" s="39">
        <f t="shared" si="3"/>
        <v>0</v>
      </c>
      <c r="L97" s="37" t="s">
        <v>115</v>
      </c>
      <c r="M97" s="37">
        <v>45</v>
      </c>
    </row>
    <row r="98" spans="1:13" s="6" customFormat="1" x14ac:dyDescent="0.3">
      <c r="A98" s="8">
        <v>45395</v>
      </c>
      <c r="B98" s="9" t="s">
        <v>104</v>
      </c>
      <c r="C98" s="9" t="s">
        <v>113</v>
      </c>
      <c r="D98" s="9">
        <v>337</v>
      </c>
      <c r="E98" s="9" t="s">
        <v>114</v>
      </c>
      <c r="F98" s="9">
        <f>F97+10</f>
        <v>36587820360</v>
      </c>
      <c r="G98" s="9"/>
      <c r="H98" s="9" t="s">
        <v>55</v>
      </c>
      <c r="I98" s="9">
        <v>27.05</v>
      </c>
      <c r="J98" s="18">
        <v>59</v>
      </c>
      <c r="K98" s="10">
        <f t="shared" si="3"/>
        <v>4.7357566765578634</v>
      </c>
      <c r="L98" s="9" t="s">
        <v>29</v>
      </c>
      <c r="M98" s="9">
        <v>50</v>
      </c>
    </row>
    <row r="99" spans="1:13" s="6" customFormat="1" x14ac:dyDescent="0.3">
      <c r="A99" s="8">
        <v>45390</v>
      </c>
      <c r="B99" s="9" t="s">
        <v>109</v>
      </c>
      <c r="C99" s="9" t="s">
        <v>116</v>
      </c>
      <c r="D99" s="9">
        <v>227</v>
      </c>
      <c r="E99" s="9" t="s">
        <v>114</v>
      </c>
      <c r="F99" s="46" t="s">
        <v>121</v>
      </c>
      <c r="G99" s="9"/>
      <c r="H99" s="9" t="s">
        <v>55</v>
      </c>
      <c r="I99" s="9"/>
      <c r="J99" s="18">
        <v>41</v>
      </c>
      <c r="K99" s="10">
        <f t="shared" si="3"/>
        <v>0</v>
      </c>
      <c r="L99" s="9" t="s">
        <v>29</v>
      </c>
      <c r="M99" s="9">
        <v>32</v>
      </c>
    </row>
    <row r="100" spans="1:13" s="6" customFormat="1" x14ac:dyDescent="0.3">
      <c r="A100" s="8">
        <v>45391</v>
      </c>
      <c r="B100" s="9" t="s">
        <v>109</v>
      </c>
      <c r="C100" s="9" t="s">
        <v>116</v>
      </c>
      <c r="D100" s="9">
        <v>227</v>
      </c>
      <c r="E100" s="9" t="s">
        <v>114</v>
      </c>
      <c r="F100" s="9">
        <v>36665170020</v>
      </c>
      <c r="G100" s="9"/>
      <c r="H100" s="9" t="s">
        <v>55</v>
      </c>
      <c r="I100" s="9">
        <v>24.84</v>
      </c>
      <c r="J100" s="18">
        <v>41</v>
      </c>
      <c r="K100" s="10">
        <f t="shared" si="3"/>
        <v>4.4865198237885462</v>
      </c>
      <c r="L100" s="9" t="s">
        <v>29</v>
      </c>
      <c r="M100" s="9">
        <v>32</v>
      </c>
    </row>
    <row r="101" spans="1:13" s="6" customFormat="1" x14ac:dyDescent="0.3">
      <c r="A101" s="8">
        <v>45392</v>
      </c>
      <c r="B101" s="9" t="s">
        <v>109</v>
      </c>
      <c r="C101" s="9" t="s">
        <v>116</v>
      </c>
      <c r="D101" s="9">
        <v>227</v>
      </c>
      <c r="E101" s="9" t="s">
        <v>114</v>
      </c>
      <c r="F101" s="9">
        <f>F100+10</f>
        <v>36665170030</v>
      </c>
      <c r="G101" s="9"/>
      <c r="H101" s="9" t="s">
        <v>55</v>
      </c>
      <c r="I101" s="9">
        <v>24.7</v>
      </c>
      <c r="J101" s="18">
        <v>41</v>
      </c>
      <c r="K101" s="10">
        <f t="shared" si="3"/>
        <v>4.4612334801762108</v>
      </c>
      <c r="L101" s="9" t="s">
        <v>29</v>
      </c>
      <c r="M101" s="9">
        <v>32</v>
      </c>
    </row>
    <row r="102" spans="1:13" s="15" customFormat="1" x14ac:dyDescent="0.3">
      <c r="A102" s="13">
        <v>45390</v>
      </c>
      <c r="B102" s="14" t="s">
        <v>51</v>
      </c>
      <c r="C102" s="14" t="s">
        <v>118</v>
      </c>
      <c r="D102" s="14">
        <v>85</v>
      </c>
      <c r="E102" s="14" t="s">
        <v>30</v>
      </c>
      <c r="F102" s="14">
        <v>483657</v>
      </c>
      <c r="G102" s="14"/>
      <c r="H102" s="14" t="s">
        <v>102</v>
      </c>
      <c r="I102" s="14">
        <v>31.55</v>
      </c>
      <c r="J102" s="19">
        <v>16</v>
      </c>
      <c r="K102" s="19">
        <f t="shared" si="3"/>
        <v>5.9388235294117653</v>
      </c>
      <c r="L102" s="14" t="s">
        <v>47</v>
      </c>
      <c r="M102" s="14"/>
    </row>
    <row r="103" spans="1:13" s="6" customFormat="1" x14ac:dyDescent="0.3">
      <c r="A103" s="8">
        <v>45390</v>
      </c>
      <c r="B103" s="9" t="s">
        <v>69</v>
      </c>
      <c r="C103" s="9" t="s">
        <v>119</v>
      </c>
      <c r="D103" s="9">
        <v>410</v>
      </c>
      <c r="E103" s="9" t="s">
        <v>8</v>
      </c>
      <c r="F103" s="9">
        <v>3412099104</v>
      </c>
      <c r="G103" s="9"/>
      <c r="H103" s="9" t="s">
        <v>120</v>
      </c>
      <c r="I103" s="9"/>
      <c r="J103" s="18">
        <v>42</v>
      </c>
      <c r="K103" s="18">
        <f t="shared" si="3"/>
        <v>0</v>
      </c>
      <c r="L103" s="9"/>
      <c r="M103" s="9">
        <v>38</v>
      </c>
    </row>
    <row r="104" spans="1:13" s="6" customFormat="1" x14ac:dyDescent="0.3">
      <c r="A104" s="8">
        <v>45390</v>
      </c>
      <c r="B104" s="9" t="s">
        <v>69</v>
      </c>
      <c r="C104" s="9" t="s">
        <v>119</v>
      </c>
      <c r="D104" s="9">
        <v>410</v>
      </c>
      <c r="E104" s="9" t="s">
        <v>8</v>
      </c>
      <c r="F104" s="9">
        <v>3412099105</v>
      </c>
      <c r="G104" s="9"/>
      <c r="H104" s="9" t="s">
        <v>120</v>
      </c>
      <c r="I104" s="9">
        <v>30.01</v>
      </c>
      <c r="J104" s="18">
        <v>42</v>
      </c>
      <c r="K104" s="18">
        <f t="shared" si="3"/>
        <v>3.0741951219512198</v>
      </c>
      <c r="L104" s="9" t="s">
        <v>47</v>
      </c>
      <c r="M104" s="9">
        <v>38</v>
      </c>
    </row>
    <row r="105" spans="1:13" s="6" customFormat="1" x14ac:dyDescent="0.3">
      <c r="A105" s="8">
        <v>45390</v>
      </c>
      <c r="B105" s="9" t="s">
        <v>69</v>
      </c>
      <c r="C105" s="9" t="s">
        <v>119</v>
      </c>
      <c r="D105" s="9">
        <v>410</v>
      </c>
      <c r="E105" s="9" t="s">
        <v>8</v>
      </c>
      <c r="F105" s="9">
        <v>3412099106</v>
      </c>
      <c r="G105" s="9"/>
      <c r="H105" s="9" t="s">
        <v>120</v>
      </c>
      <c r="I105" s="9">
        <v>30.01</v>
      </c>
      <c r="J105" s="18">
        <v>42</v>
      </c>
      <c r="K105" s="18">
        <f t="shared" si="3"/>
        <v>3.0741951219512198</v>
      </c>
      <c r="L105" s="9" t="s">
        <v>67</v>
      </c>
      <c r="M105" s="9">
        <v>38</v>
      </c>
    </row>
    <row r="106" spans="1:13" s="2" customFormat="1" x14ac:dyDescent="0.3">
      <c r="A106" s="17">
        <v>45390</v>
      </c>
      <c r="B106" s="16" t="s">
        <v>69</v>
      </c>
      <c r="C106" s="16" t="s">
        <v>119</v>
      </c>
      <c r="D106" s="16">
        <v>410</v>
      </c>
      <c r="E106" s="16" t="s">
        <v>8</v>
      </c>
      <c r="F106" s="16">
        <v>3412099107</v>
      </c>
      <c r="G106" s="16"/>
      <c r="H106" s="16" t="s">
        <v>120</v>
      </c>
      <c r="I106" s="16"/>
      <c r="J106" s="20">
        <v>42</v>
      </c>
      <c r="K106" s="21">
        <f t="shared" si="3"/>
        <v>0</v>
      </c>
      <c r="L106" s="16"/>
      <c r="M106" s="16">
        <v>38</v>
      </c>
    </row>
    <row r="107" spans="1:13" s="15" customFormat="1" x14ac:dyDescent="0.3">
      <c r="A107" s="13">
        <v>45393</v>
      </c>
      <c r="B107" s="14" t="s">
        <v>68</v>
      </c>
      <c r="C107" s="14" t="s">
        <v>118</v>
      </c>
      <c r="D107" s="14">
        <v>139</v>
      </c>
      <c r="E107" s="14" t="s">
        <v>70</v>
      </c>
      <c r="F107" s="14">
        <v>1247002898</v>
      </c>
      <c r="G107" s="14"/>
      <c r="H107" s="14" t="s">
        <v>102</v>
      </c>
      <c r="I107" s="14">
        <v>23.02</v>
      </c>
      <c r="J107" s="19">
        <v>17</v>
      </c>
      <c r="K107" s="19">
        <f t="shared" si="3"/>
        <v>2.8153956834532372</v>
      </c>
      <c r="L107" s="14" t="s">
        <v>47</v>
      </c>
      <c r="M107" s="14"/>
    </row>
    <row r="108" spans="1:13" s="15" customFormat="1" x14ac:dyDescent="0.3">
      <c r="A108" s="13">
        <v>45393</v>
      </c>
      <c r="B108" s="14" t="s">
        <v>68</v>
      </c>
      <c r="C108" s="14" t="s">
        <v>118</v>
      </c>
      <c r="D108" s="14">
        <v>139</v>
      </c>
      <c r="E108" s="14" t="s">
        <v>70</v>
      </c>
      <c r="F108" s="14">
        <v>1247002899</v>
      </c>
      <c r="G108" s="14"/>
      <c r="H108" s="14" t="s">
        <v>102</v>
      </c>
      <c r="I108" s="14">
        <v>23.14</v>
      </c>
      <c r="J108" s="19">
        <v>17</v>
      </c>
      <c r="K108" s="19">
        <f t="shared" si="3"/>
        <v>2.8300719424460432</v>
      </c>
      <c r="L108" s="14" t="s">
        <v>67</v>
      </c>
      <c r="M108" s="14"/>
    </row>
    <row r="109" spans="1:13" s="6" customFormat="1" x14ac:dyDescent="0.3">
      <c r="A109" s="8">
        <v>45390</v>
      </c>
      <c r="B109" s="9" t="s">
        <v>104</v>
      </c>
      <c r="C109" s="9" t="s">
        <v>113</v>
      </c>
      <c r="D109" s="9">
        <v>337</v>
      </c>
      <c r="E109" s="9" t="s">
        <v>114</v>
      </c>
      <c r="F109" s="47">
        <v>36674520070</v>
      </c>
      <c r="G109" s="9"/>
      <c r="H109" s="9" t="s">
        <v>55</v>
      </c>
      <c r="I109" s="9"/>
      <c r="J109" s="18">
        <v>59</v>
      </c>
      <c r="K109" s="18">
        <f t="shared" si="3"/>
        <v>0</v>
      </c>
      <c r="L109" s="9" t="s">
        <v>29</v>
      </c>
      <c r="M109" s="9">
        <v>50</v>
      </c>
    </row>
    <row r="110" spans="1:13" s="6" customFormat="1" x14ac:dyDescent="0.3">
      <c r="A110" s="8">
        <v>45391</v>
      </c>
      <c r="B110" s="9" t="s">
        <v>104</v>
      </c>
      <c r="C110" s="9" t="s">
        <v>113</v>
      </c>
      <c r="D110" s="9">
        <v>337</v>
      </c>
      <c r="E110" s="9" t="s">
        <v>114</v>
      </c>
      <c r="F110" s="9">
        <v>36674520080</v>
      </c>
      <c r="G110" s="9"/>
      <c r="H110" s="9" t="s">
        <v>55</v>
      </c>
      <c r="I110" s="9"/>
      <c r="J110" s="18">
        <v>59</v>
      </c>
      <c r="K110" s="18">
        <f t="shared" si="3"/>
        <v>0</v>
      </c>
      <c r="L110" s="9" t="s">
        <v>29</v>
      </c>
      <c r="M110" s="9">
        <v>50</v>
      </c>
    </row>
    <row r="111" spans="1:13" s="6" customFormat="1" x14ac:dyDescent="0.3">
      <c r="A111" s="8">
        <v>45392</v>
      </c>
      <c r="B111" s="9" t="s">
        <v>104</v>
      </c>
      <c r="C111" s="9" t="s">
        <v>113</v>
      </c>
      <c r="D111" s="9">
        <v>337</v>
      </c>
      <c r="E111" s="9" t="s">
        <v>114</v>
      </c>
      <c r="F111" s="9">
        <f>F110+10</f>
        <v>36674520090</v>
      </c>
      <c r="G111" s="9"/>
      <c r="H111" s="9" t="s">
        <v>55</v>
      </c>
      <c r="I111" s="9"/>
      <c r="J111" s="18">
        <v>59</v>
      </c>
      <c r="K111" s="18">
        <f t="shared" si="3"/>
        <v>0</v>
      </c>
      <c r="L111" s="9" t="s">
        <v>29</v>
      </c>
      <c r="M111" s="9">
        <v>50</v>
      </c>
    </row>
    <row r="112" spans="1:13" s="6" customFormat="1" x14ac:dyDescent="0.3">
      <c r="A112" s="8">
        <v>45393</v>
      </c>
      <c r="B112" s="9" t="s">
        <v>104</v>
      </c>
      <c r="C112" s="9" t="s">
        <v>113</v>
      </c>
      <c r="D112" s="9">
        <v>337</v>
      </c>
      <c r="E112" s="9" t="s">
        <v>114</v>
      </c>
      <c r="F112" s="9">
        <f t="shared" ref="F112:F118" si="5">F111+10</f>
        <v>36674520100</v>
      </c>
      <c r="G112" s="9"/>
      <c r="H112" s="9" t="s">
        <v>55</v>
      </c>
      <c r="I112" s="9"/>
      <c r="J112" s="18">
        <v>59</v>
      </c>
      <c r="K112" s="18">
        <f t="shared" si="3"/>
        <v>0</v>
      </c>
      <c r="L112" s="9" t="s">
        <v>29</v>
      </c>
      <c r="M112" s="9">
        <v>50</v>
      </c>
    </row>
    <row r="113" spans="1:13" s="6" customFormat="1" x14ac:dyDescent="0.3">
      <c r="A113" s="8">
        <v>45394</v>
      </c>
      <c r="B113" s="9" t="s">
        <v>104</v>
      </c>
      <c r="C113" s="9" t="s">
        <v>113</v>
      </c>
      <c r="D113" s="9">
        <v>337</v>
      </c>
      <c r="E113" s="9" t="s">
        <v>114</v>
      </c>
      <c r="F113" s="9">
        <f t="shared" si="5"/>
        <v>36674520110</v>
      </c>
      <c r="G113" s="9"/>
      <c r="H113" s="9" t="s">
        <v>55</v>
      </c>
      <c r="I113" s="9"/>
      <c r="J113" s="18">
        <v>59</v>
      </c>
      <c r="K113" s="18">
        <f t="shared" si="3"/>
        <v>0</v>
      </c>
      <c r="L113" s="9" t="s">
        <v>29</v>
      </c>
      <c r="M113" s="9">
        <v>50</v>
      </c>
    </row>
    <row r="114" spans="1:13" s="15" customFormat="1" x14ac:dyDescent="0.3">
      <c r="A114" s="13">
        <v>45395</v>
      </c>
      <c r="B114" s="14" t="s">
        <v>104</v>
      </c>
      <c r="C114" s="14" t="s">
        <v>113</v>
      </c>
      <c r="D114" s="14">
        <v>337</v>
      </c>
      <c r="E114" s="14" t="s">
        <v>114</v>
      </c>
      <c r="F114" s="14">
        <f t="shared" si="5"/>
        <v>36674520120</v>
      </c>
      <c r="G114" s="14"/>
      <c r="H114" s="14" t="s">
        <v>55</v>
      </c>
      <c r="I114" s="14">
        <v>40.020000000000003</v>
      </c>
      <c r="J114" s="19">
        <v>59</v>
      </c>
      <c r="K114" s="19">
        <f t="shared" si="3"/>
        <v>7.0064688427299711</v>
      </c>
      <c r="L114" s="14" t="s">
        <v>29</v>
      </c>
      <c r="M114" s="14">
        <v>50</v>
      </c>
    </row>
    <row r="115" spans="1:13" s="15" customFormat="1" x14ac:dyDescent="0.3">
      <c r="A115" s="13">
        <v>45396</v>
      </c>
      <c r="B115" s="14" t="s">
        <v>104</v>
      </c>
      <c r="C115" s="14" t="s">
        <v>129</v>
      </c>
      <c r="D115" s="14">
        <v>337</v>
      </c>
      <c r="E115" s="14" t="s">
        <v>114</v>
      </c>
      <c r="F115" s="14">
        <f t="shared" si="5"/>
        <v>36674520130</v>
      </c>
      <c r="G115" s="14"/>
      <c r="H115" s="14" t="s">
        <v>55</v>
      </c>
      <c r="I115" s="14">
        <v>39.950000000000003</v>
      </c>
      <c r="J115" s="19">
        <v>59</v>
      </c>
      <c r="K115" s="19">
        <f t="shared" si="3"/>
        <v>6.9942136498516323</v>
      </c>
      <c r="L115" s="14" t="s">
        <v>29</v>
      </c>
      <c r="M115" s="14">
        <v>50</v>
      </c>
    </row>
    <row r="116" spans="1:13" s="6" customFormat="1" x14ac:dyDescent="0.3">
      <c r="A116" s="8">
        <v>45397</v>
      </c>
      <c r="B116" s="9" t="s">
        <v>104</v>
      </c>
      <c r="C116" s="9" t="s">
        <v>113</v>
      </c>
      <c r="D116" s="9">
        <v>337</v>
      </c>
      <c r="E116" s="9" t="s">
        <v>114</v>
      </c>
      <c r="F116" s="9">
        <f t="shared" si="5"/>
        <v>36674520140</v>
      </c>
      <c r="G116" s="9"/>
      <c r="H116" s="9" t="s">
        <v>55</v>
      </c>
      <c r="I116" s="9"/>
      <c r="J116" s="18">
        <v>59</v>
      </c>
      <c r="K116" s="18">
        <f t="shared" si="3"/>
        <v>0</v>
      </c>
      <c r="L116" s="9" t="s">
        <v>29</v>
      </c>
      <c r="M116" s="9">
        <v>50</v>
      </c>
    </row>
    <row r="117" spans="1:13" s="6" customFormat="1" x14ac:dyDescent="0.3">
      <c r="A117" s="8">
        <v>45398</v>
      </c>
      <c r="B117" s="9" t="s">
        <v>104</v>
      </c>
      <c r="C117" s="9" t="s">
        <v>113</v>
      </c>
      <c r="D117" s="9">
        <v>337</v>
      </c>
      <c r="E117" s="9" t="s">
        <v>114</v>
      </c>
      <c r="F117" s="9">
        <f t="shared" si="5"/>
        <v>36674520150</v>
      </c>
      <c r="G117" s="9"/>
      <c r="H117" s="9" t="s">
        <v>55</v>
      </c>
      <c r="I117" s="9">
        <v>27.16</v>
      </c>
      <c r="J117" s="18">
        <v>59</v>
      </c>
      <c r="K117" s="18">
        <f t="shared" si="3"/>
        <v>4.7550148367952527</v>
      </c>
      <c r="L117" s="9" t="s">
        <v>29</v>
      </c>
      <c r="M117" s="9">
        <v>50</v>
      </c>
    </row>
    <row r="118" spans="1:13" s="6" customFormat="1" x14ac:dyDescent="0.3">
      <c r="A118" s="8">
        <v>45399</v>
      </c>
      <c r="B118" s="9" t="s">
        <v>104</v>
      </c>
      <c r="C118" s="9" t="s">
        <v>113</v>
      </c>
      <c r="D118" s="9">
        <v>337</v>
      </c>
      <c r="E118" s="9" t="s">
        <v>114</v>
      </c>
      <c r="F118" s="9">
        <f t="shared" si="5"/>
        <v>36674520160</v>
      </c>
      <c r="G118" s="9"/>
      <c r="H118" s="9" t="s">
        <v>55</v>
      </c>
      <c r="I118" s="9">
        <v>25.33</v>
      </c>
      <c r="J118" s="18">
        <v>59</v>
      </c>
      <c r="K118" s="18">
        <f t="shared" si="3"/>
        <v>4.4346290801186941</v>
      </c>
      <c r="L118" s="9" t="s">
        <v>29</v>
      </c>
      <c r="M118" s="9">
        <v>50</v>
      </c>
    </row>
    <row r="119" spans="1:13" s="15" customFormat="1" x14ac:dyDescent="0.3">
      <c r="A119" s="13">
        <v>45398</v>
      </c>
      <c r="B119" s="14" t="s">
        <v>136</v>
      </c>
      <c r="C119" s="14" t="s">
        <v>137</v>
      </c>
      <c r="D119" s="14">
        <v>558</v>
      </c>
      <c r="E119" s="14" t="s">
        <v>138</v>
      </c>
      <c r="F119" s="14">
        <v>853798</v>
      </c>
      <c r="G119" s="14"/>
      <c r="H119" s="14" t="s">
        <v>139</v>
      </c>
      <c r="I119" s="14">
        <v>19.36</v>
      </c>
      <c r="J119" s="19">
        <v>75</v>
      </c>
      <c r="K119" s="19">
        <f t="shared" si="3"/>
        <v>2.6021505376344085</v>
      </c>
      <c r="L119" s="14" t="s">
        <v>47</v>
      </c>
      <c r="M119" s="14"/>
    </row>
    <row r="120" spans="1:13" s="6" customFormat="1" x14ac:dyDescent="0.3">
      <c r="A120" s="8">
        <v>45391</v>
      </c>
      <c r="B120" s="9" t="s">
        <v>122</v>
      </c>
      <c r="C120" s="9" t="s">
        <v>123</v>
      </c>
      <c r="D120" s="9">
        <v>134</v>
      </c>
      <c r="E120" s="9" t="s">
        <v>58</v>
      </c>
      <c r="F120" s="9">
        <v>280801011</v>
      </c>
      <c r="G120" s="9"/>
      <c r="H120" s="9" t="s">
        <v>124</v>
      </c>
      <c r="I120" s="9"/>
      <c r="J120" s="18">
        <v>17</v>
      </c>
      <c r="K120" s="18">
        <f t="shared" si="3"/>
        <v>0</v>
      </c>
      <c r="L120" s="9" t="s">
        <v>125</v>
      </c>
      <c r="M120" s="9">
        <v>16</v>
      </c>
    </row>
    <row r="121" spans="1:13" s="6" customFormat="1" x14ac:dyDescent="0.3">
      <c r="A121" s="8">
        <v>45391</v>
      </c>
      <c r="B121" s="9" t="s">
        <v>122</v>
      </c>
      <c r="C121" s="9" t="s">
        <v>123</v>
      </c>
      <c r="D121" s="9">
        <v>134</v>
      </c>
      <c r="E121" s="9" t="s">
        <v>58</v>
      </c>
      <c r="F121" s="9">
        <v>280801102</v>
      </c>
      <c r="G121" s="9"/>
      <c r="H121" s="9" t="s">
        <v>124</v>
      </c>
      <c r="I121" s="9"/>
      <c r="J121" s="18">
        <v>17</v>
      </c>
      <c r="K121" s="18">
        <f t="shared" si="3"/>
        <v>0</v>
      </c>
      <c r="L121" s="9" t="s">
        <v>125</v>
      </c>
      <c r="M121" s="9">
        <v>16</v>
      </c>
    </row>
    <row r="122" spans="1:13" s="6" customFormat="1" x14ac:dyDescent="0.3">
      <c r="A122" s="8">
        <v>45392</v>
      </c>
      <c r="B122" s="9" t="s">
        <v>122</v>
      </c>
      <c r="C122" s="9" t="s">
        <v>123</v>
      </c>
      <c r="D122" s="9">
        <v>134</v>
      </c>
      <c r="E122" s="9" t="s">
        <v>58</v>
      </c>
      <c r="F122" s="9">
        <v>280801146</v>
      </c>
      <c r="G122" s="9"/>
      <c r="H122" s="9" t="s">
        <v>124</v>
      </c>
      <c r="I122" s="9"/>
      <c r="J122" s="18">
        <v>17</v>
      </c>
      <c r="K122" s="18">
        <f t="shared" si="3"/>
        <v>0</v>
      </c>
      <c r="L122" s="9" t="s">
        <v>125</v>
      </c>
      <c r="M122" s="9">
        <v>16</v>
      </c>
    </row>
    <row r="123" spans="1:13" s="6" customFormat="1" x14ac:dyDescent="0.3">
      <c r="A123" s="8">
        <v>45392</v>
      </c>
      <c r="B123" s="9" t="s">
        <v>122</v>
      </c>
      <c r="C123" s="9" t="s">
        <v>123</v>
      </c>
      <c r="D123" s="9">
        <v>134</v>
      </c>
      <c r="E123" s="9" t="s">
        <v>58</v>
      </c>
      <c r="F123" s="9">
        <v>280801147</v>
      </c>
      <c r="G123" s="9"/>
      <c r="H123" s="9" t="s">
        <v>124</v>
      </c>
      <c r="I123" s="9"/>
      <c r="J123" s="18">
        <v>17</v>
      </c>
      <c r="K123" s="18">
        <f t="shared" si="3"/>
        <v>0</v>
      </c>
      <c r="L123" s="9" t="s">
        <v>125</v>
      </c>
      <c r="M123" s="9">
        <v>16</v>
      </c>
    </row>
    <row r="124" spans="1:13" s="6" customFormat="1" x14ac:dyDescent="0.3">
      <c r="A124" s="8">
        <v>45393</v>
      </c>
      <c r="B124" s="9" t="s">
        <v>122</v>
      </c>
      <c r="C124" s="9" t="s">
        <v>123</v>
      </c>
      <c r="D124" s="9">
        <v>134</v>
      </c>
      <c r="E124" s="9" t="s">
        <v>58</v>
      </c>
      <c r="F124" s="9">
        <v>280801149</v>
      </c>
      <c r="G124" s="9"/>
      <c r="H124" s="9" t="s">
        <v>124</v>
      </c>
      <c r="I124" s="9"/>
      <c r="J124" s="18">
        <v>17</v>
      </c>
      <c r="K124" s="18">
        <f t="shared" si="3"/>
        <v>0</v>
      </c>
      <c r="L124" s="9" t="s">
        <v>125</v>
      </c>
      <c r="M124" s="9">
        <v>16</v>
      </c>
    </row>
    <row r="125" spans="1:13" s="6" customFormat="1" x14ac:dyDescent="0.3">
      <c r="A125" s="8">
        <v>45393</v>
      </c>
      <c r="B125" s="9" t="s">
        <v>122</v>
      </c>
      <c r="C125" s="9" t="s">
        <v>123</v>
      </c>
      <c r="D125" s="9">
        <v>134</v>
      </c>
      <c r="E125" s="9" t="s">
        <v>58</v>
      </c>
      <c r="F125" s="9">
        <v>280801150</v>
      </c>
      <c r="G125" s="9"/>
      <c r="H125" s="9" t="s">
        <v>124</v>
      </c>
      <c r="I125" s="9"/>
      <c r="J125" s="18">
        <v>17</v>
      </c>
      <c r="K125" s="18">
        <f t="shared" si="3"/>
        <v>0</v>
      </c>
      <c r="L125" s="9" t="s">
        <v>125</v>
      </c>
      <c r="M125" s="9">
        <v>16</v>
      </c>
    </row>
    <row r="126" spans="1:13" s="15" customFormat="1" x14ac:dyDescent="0.3">
      <c r="A126" s="13">
        <v>45399</v>
      </c>
      <c r="B126" s="14" t="s">
        <v>140</v>
      </c>
      <c r="C126" s="14" t="s">
        <v>141</v>
      </c>
      <c r="D126" s="14">
        <v>261</v>
      </c>
      <c r="E126" s="14" t="s">
        <v>142</v>
      </c>
      <c r="F126" s="14">
        <v>201022</v>
      </c>
      <c r="G126" s="14"/>
      <c r="H126" s="14" t="s">
        <v>143</v>
      </c>
      <c r="I126" s="14">
        <v>1</v>
      </c>
      <c r="J126" s="19">
        <v>810</v>
      </c>
      <c r="K126" s="19">
        <f t="shared" si="3"/>
        <v>3.103448275862069</v>
      </c>
      <c r="L126" s="14" t="s">
        <v>47</v>
      </c>
      <c r="M126" s="14"/>
    </row>
    <row r="127" spans="1:13" s="15" customFormat="1" x14ac:dyDescent="0.3">
      <c r="A127" s="13">
        <v>45400</v>
      </c>
      <c r="B127" s="14" t="s">
        <v>144</v>
      </c>
      <c r="C127" s="14" t="s">
        <v>145</v>
      </c>
      <c r="D127" s="14">
        <v>266</v>
      </c>
      <c r="E127" s="14" t="s">
        <v>146</v>
      </c>
      <c r="F127" s="14">
        <v>101596</v>
      </c>
      <c r="G127" s="14"/>
      <c r="H127" s="14" t="s">
        <v>147</v>
      </c>
      <c r="I127" s="14">
        <v>22.25</v>
      </c>
      <c r="J127" s="19">
        <v>30</v>
      </c>
      <c r="K127" s="19">
        <f t="shared" si="3"/>
        <v>2.5093984962406015</v>
      </c>
      <c r="L127" s="14" t="s">
        <v>47</v>
      </c>
      <c r="M127" s="14"/>
    </row>
    <row r="128" spans="1:13" s="15" customFormat="1" x14ac:dyDescent="0.3">
      <c r="A128" s="13">
        <v>45404</v>
      </c>
      <c r="B128" s="14" t="s">
        <v>144</v>
      </c>
      <c r="C128" s="14" t="s">
        <v>145</v>
      </c>
      <c r="D128" s="14">
        <v>266</v>
      </c>
      <c r="E128" s="14" t="s">
        <v>146</v>
      </c>
      <c r="F128" s="14">
        <v>101597</v>
      </c>
      <c r="G128" s="14"/>
      <c r="H128" s="14" t="s">
        <v>147</v>
      </c>
      <c r="I128" s="14">
        <v>20.54</v>
      </c>
      <c r="J128" s="19">
        <v>30</v>
      </c>
      <c r="K128" s="19">
        <f t="shared" si="3"/>
        <v>2.3165413533834585</v>
      </c>
      <c r="L128" s="14" t="s">
        <v>67</v>
      </c>
      <c r="M128" s="14"/>
    </row>
    <row r="129" spans="1:14" s="15" customFormat="1" x14ac:dyDescent="0.3">
      <c r="A129" s="13">
        <v>45397</v>
      </c>
      <c r="B129" s="14" t="s">
        <v>69</v>
      </c>
      <c r="C129" s="14" t="s">
        <v>148</v>
      </c>
      <c r="D129" s="14">
        <v>393</v>
      </c>
      <c r="E129" s="14" t="s">
        <v>8</v>
      </c>
      <c r="F129" s="14">
        <v>3412099105</v>
      </c>
      <c r="G129" s="14"/>
      <c r="H129" s="14" t="s">
        <v>120</v>
      </c>
      <c r="I129" s="14">
        <v>30.01</v>
      </c>
      <c r="J129" s="19">
        <v>42</v>
      </c>
      <c r="K129" s="19">
        <f t="shared" si="3"/>
        <v>3.207175572519084</v>
      </c>
      <c r="L129" s="14" t="s">
        <v>47</v>
      </c>
      <c r="M129" s="14"/>
    </row>
    <row r="130" spans="1:14" s="15" customFormat="1" x14ac:dyDescent="0.3">
      <c r="A130" s="13">
        <v>45398</v>
      </c>
      <c r="B130" s="14" t="s">
        <v>69</v>
      </c>
      <c r="C130" s="14" t="s">
        <v>148</v>
      </c>
      <c r="D130" s="14">
        <v>393</v>
      </c>
      <c r="E130" s="14" t="s">
        <v>8</v>
      </c>
      <c r="F130" s="14">
        <v>3412099106</v>
      </c>
      <c r="G130" s="14"/>
      <c r="H130" s="14" t="s">
        <v>120</v>
      </c>
      <c r="I130" s="14">
        <v>30.01</v>
      </c>
      <c r="J130" s="19">
        <v>42</v>
      </c>
      <c r="K130" s="19">
        <f t="shared" si="3"/>
        <v>3.207175572519084</v>
      </c>
      <c r="L130" s="14" t="s">
        <v>67</v>
      </c>
      <c r="M130" s="14"/>
    </row>
    <row r="131" spans="1:14" s="15" customFormat="1" x14ac:dyDescent="0.3">
      <c r="A131" s="13">
        <v>45405</v>
      </c>
      <c r="B131" s="14" t="s">
        <v>149</v>
      </c>
      <c r="C131" s="14" t="s">
        <v>24</v>
      </c>
      <c r="D131" s="14">
        <v>400</v>
      </c>
      <c r="E131" s="14" t="s">
        <v>138</v>
      </c>
      <c r="F131" s="14">
        <v>854161</v>
      </c>
      <c r="G131" s="14"/>
      <c r="H131" s="14" t="s">
        <v>139</v>
      </c>
      <c r="I131" s="14">
        <v>24.1</v>
      </c>
      <c r="J131" s="19">
        <v>47</v>
      </c>
      <c r="K131" s="19">
        <f t="shared" si="3"/>
        <v>2.83175</v>
      </c>
      <c r="L131" s="14" t="s">
        <v>67</v>
      </c>
      <c r="M131" s="14"/>
    </row>
    <row r="132" spans="1:14" s="15" customFormat="1" x14ac:dyDescent="0.3">
      <c r="A132" s="13">
        <v>45405</v>
      </c>
      <c r="B132" s="14" t="s">
        <v>51</v>
      </c>
      <c r="C132" s="14" t="s">
        <v>101</v>
      </c>
      <c r="D132" s="14">
        <v>85</v>
      </c>
      <c r="E132" s="14" t="s">
        <v>30</v>
      </c>
      <c r="F132" s="14">
        <v>67058</v>
      </c>
      <c r="G132" s="14"/>
      <c r="H132" s="14" t="s">
        <v>102</v>
      </c>
      <c r="I132" s="14">
        <v>28.3</v>
      </c>
      <c r="J132" s="19">
        <v>16</v>
      </c>
      <c r="K132" s="19">
        <f t="shared" si="3"/>
        <v>5.3270588235294118</v>
      </c>
      <c r="L132" s="14" t="s">
        <v>67</v>
      </c>
      <c r="M132" s="14"/>
    </row>
    <row r="133" spans="1:14" s="6" customFormat="1" x14ac:dyDescent="0.3">
      <c r="A133" s="8">
        <v>45393</v>
      </c>
      <c r="B133" s="9" t="s">
        <v>69</v>
      </c>
      <c r="C133" s="9" t="s">
        <v>127</v>
      </c>
      <c r="D133" s="9">
        <v>233</v>
      </c>
      <c r="E133" s="9" t="s">
        <v>128</v>
      </c>
      <c r="F133" s="9">
        <v>5197452001</v>
      </c>
      <c r="G133" s="9"/>
      <c r="H133" s="9" t="s">
        <v>45</v>
      </c>
      <c r="I133" s="9"/>
      <c r="J133" s="9">
        <v>27</v>
      </c>
      <c r="K133" s="52">
        <f t="shared" si="3"/>
        <v>0</v>
      </c>
      <c r="L133" s="9" t="s">
        <v>47</v>
      </c>
      <c r="M133" s="9"/>
    </row>
    <row r="134" spans="1:14" s="6" customFormat="1" x14ac:dyDescent="0.3">
      <c r="A134" s="8">
        <v>45393</v>
      </c>
      <c r="B134" s="9" t="s">
        <v>69</v>
      </c>
      <c r="C134" s="9" t="s">
        <v>127</v>
      </c>
      <c r="D134" s="9">
        <v>233</v>
      </c>
      <c r="E134" s="9" t="s">
        <v>128</v>
      </c>
      <c r="F134" s="9">
        <v>5197827001</v>
      </c>
      <c r="G134" s="9"/>
      <c r="H134" s="9" t="s">
        <v>45</v>
      </c>
      <c r="I134" s="9"/>
      <c r="J134" s="9">
        <v>27</v>
      </c>
      <c r="K134" s="52">
        <f t="shared" si="3"/>
        <v>0</v>
      </c>
      <c r="L134" s="9" t="s">
        <v>47</v>
      </c>
      <c r="M134" s="9"/>
    </row>
    <row r="135" spans="1:14" s="50" customFormat="1" x14ac:dyDescent="0.3">
      <c r="A135" s="53">
        <v>45401</v>
      </c>
      <c r="B135" s="49" t="s">
        <v>69</v>
      </c>
      <c r="C135" s="49" t="s">
        <v>127</v>
      </c>
      <c r="D135" s="49">
        <v>233</v>
      </c>
      <c r="E135" s="49" t="s">
        <v>128</v>
      </c>
      <c r="F135" s="49">
        <f>F134+1</f>
        <v>5197827002</v>
      </c>
      <c r="G135" s="49"/>
      <c r="H135" s="49" t="s">
        <v>45</v>
      </c>
      <c r="I135" s="49"/>
      <c r="J135" s="49">
        <v>27</v>
      </c>
      <c r="K135" s="51">
        <f t="shared" si="3"/>
        <v>0</v>
      </c>
      <c r="L135" s="49"/>
      <c r="M135" s="49"/>
    </row>
    <row r="136" spans="1:14" s="15" customFormat="1" x14ac:dyDescent="0.3">
      <c r="A136" s="13">
        <v>45391</v>
      </c>
      <c r="B136" s="14" t="s">
        <v>150</v>
      </c>
      <c r="C136" s="14" t="s">
        <v>151</v>
      </c>
      <c r="D136" s="14">
        <v>169</v>
      </c>
      <c r="E136" s="14" t="s">
        <v>152</v>
      </c>
      <c r="F136" s="14" t="s">
        <v>153</v>
      </c>
      <c r="G136" s="14"/>
      <c r="H136" s="14" t="s">
        <v>154</v>
      </c>
      <c r="I136" s="14">
        <v>28.89</v>
      </c>
      <c r="J136" s="14">
        <v>20</v>
      </c>
      <c r="K136" s="54">
        <f t="shared" si="3"/>
        <v>3.4189349112426033</v>
      </c>
      <c r="L136" s="14" t="s">
        <v>67</v>
      </c>
      <c r="M136" s="14"/>
    </row>
    <row r="137" spans="1:14" s="15" customFormat="1" x14ac:dyDescent="0.3">
      <c r="A137" s="13">
        <v>45411</v>
      </c>
      <c r="B137" s="14" t="s">
        <v>104</v>
      </c>
      <c r="C137" s="14" t="s">
        <v>44</v>
      </c>
      <c r="D137" s="14">
        <v>222</v>
      </c>
      <c r="E137" s="14" t="s">
        <v>110</v>
      </c>
      <c r="F137" s="55">
        <v>36756650010</v>
      </c>
      <c r="G137" s="14"/>
      <c r="H137" s="14" t="s">
        <v>45</v>
      </c>
      <c r="I137" s="14">
        <v>25.9</v>
      </c>
      <c r="J137" s="14">
        <v>30</v>
      </c>
      <c r="K137" s="54">
        <f t="shared" ref="K137:K191" si="6">J137*I137/D137</f>
        <v>3.5</v>
      </c>
      <c r="L137" s="14" t="s">
        <v>132</v>
      </c>
      <c r="M137" s="14">
        <v>27</v>
      </c>
      <c r="N137" s="15">
        <v>1338</v>
      </c>
    </row>
    <row r="138" spans="1:14" s="15" customFormat="1" x14ac:dyDescent="0.3">
      <c r="A138" s="13">
        <v>45412</v>
      </c>
      <c r="B138" s="14" t="s">
        <v>104</v>
      </c>
      <c r="C138" s="14" t="s">
        <v>44</v>
      </c>
      <c r="D138" s="14">
        <v>222</v>
      </c>
      <c r="E138" s="14" t="s">
        <v>110</v>
      </c>
      <c r="F138" s="14">
        <f>F137+10</f>
        <v>36756650020</v>
      </c>
      <c r="G138" s="14"/>
      <c r="H138" s="14" t="s">
        <v>45</v>
      </c>
      <c r="I138" s="14">
        <v>24.36</v>
      </c>
      <c r="J138" s="14">
        <v>30</v>
      </c>
      <c r="K138" s="54">
        <f t="shared" si="6"/>
        <v>3.2918918918918916</v>
      </c>
      <c r="L138" s="14" t="s">
        <v>94</v>
      </c>
      <c r="M138" s="14">
        <v>27</v>
      </c>
      <c r="N138" s="15">
        <v>1338</v>
      </c>
    </row>
    <row r="139" spans="1:14" s="15" customFormat="1" x14ac:dyDescent="0.3">
      <c r="A139" s="13">
        <v>45413</v>
      </c>
      <c r="B139" s="14" t="s">
        <v>104</v>
      </c>
      <c r="C139" s="14" t="s">
        <v>44</v>
      </c>
      <c r="D139" s="14">
        <v>222</v>
      </c>
      <c r="E139" s="14" t="s">
        <v>110</v>
      </c>
      <c r="F139" s="14">
        <f>F138+10</f>
        <v>36756650030</v>
      </c>
      <c r="G139" s="14"/>
      <c r="H139" s="14" t="s">
        <v>45</v>
      </c>
      <c r="I139" s="14">
        <v>24.15</v>
      </c>
      <c r="J139" s="14">
        <v>30</v>
      </c>
      <c r="K139" s="54">
        <f t="shared" si="6"/>
        <v>3.2635135135135136</v>
      </c>
      <c r="L139" s="14" t="s">
        <v>94</v>
      </c>
      <c r="M139" s="14">
        <v>27</v>
      </c>
      <c r="N139" s="15">
        <v>1338</v>
      </c>
    </row>
    <row r="140" spans="1:14" s="6" customFormat="1" x14ac:dyDescent="0.3">
      <c r="A140" s="8">
        <v>45414</v>
      </c>
      <c r="B140" s="9" t="s">
        <v>104</v>
      </c>
      <c r="C140" s="9" t="s">
        <v>44</v>
      </c>
      <c r="D140" s="9">
        <v>222</v>
      </c>
      <c r="E140" s="9" t="s">
        <v>110</v>
      </c>
      <c r="F140" s="9">
        <f t="shared" ref="F140" si="7">F139+10</f>
        <v>36756650040</v>
      </c>
      <c r="G140" s="9"/>
      <c r="H140" s="9" t="s">
        <v>45</v>
      </c>
      <c r="I140" s="9"/>
      <c r="J140" s="9">
        <v>30</v>
      </c>
      <c r="K140" s="52">
        <f t="shared" si="6"/>
        <v>0</v>
      </c>
      <c r="L140" s="9" t="s">
        <v>94</v>
      </c>
      <c r="M140" s="9">
        <v>27</v>
      </c>
    </row>
    <row r="141" spans="1:14" s="6" customFormat="1" x14ac:dyDescent="0.3">
      <c r="A141" s="8">
        <v>45411</v>
      </c>
      <c r="B141" s="9" t="s">
        <v>69</v>
      </c>
      <c r="C141" s="9" t="s">
        <v>44</v>
      </c>
      <c r="D141" s="9">
        <v>225</v>
      </c>
      <c r="E141" s="9" t="s">
        <v>128</v>
      </c>
      <c r="F141" s="9">
        <v>5198803001</v>
      </c>
      <c r="G141" s="9" t="s">
        <v>93</v>
      </c>
      <c r="H141" s="9" t="s">
        <v>45</v>
      </c>
      <c r="I141" s="9"/>
      <c r="J141" s="9">
        <v>27</v>
      </c>
      <c r="K141" s="52">
        <f t="shared" si="6"/>
        <v>0</v>
      </c>
      <c r="L141" s="9" t="s">
        <v>133</v>
      </c>
      <c r="M141" s="9">
        <v>27</v>
      </c>
    </row>
    <row r="142" spans="1:14" s="6" customFormat="1" x14ac:dyDescent="0.3">
      <c r="A142" s="9" t="s">
        <v>117</v>
      </c>
      <c r="B142" s="9" t="s">
        <v>69</v>
      </c>
      <c r="C142" s="9" t="s">
        <v>44</v>
      </c>
      <c r="D142" s="9">
        <v>225</v>
      </c>
      <c r="E142" s="9" t="s">
        <v>128</v>
      </c>
      <c r="F142" s="9">
        <f>F141+1</f>
        <v>5198803002</v>
      </c>
      <c r="G142" s="9" t="s">
        <v>93</v>
      </c>
      <c r="H142" s="9" t="s">
        <v>45</v>
      </c>
      <c r="I142" s="9"/>
      <c r="J142" s="9">
        <v>27</v>
      </c>
      <c r="K142" s="52">
        <f t="shared" si="6"/>
        <v>0</v>
      </c>
      <c r="L142" s="9" t="s">
        <v>133</v>
      </c>
      <c r="M142" s="9">
        <v>27</v>
      </c>
    </row>
    <row r="143" spans="1:14" s="6" customFormat="1" x14ac:dyDescent="0.3">
      <c r="A143" s="8" t="s">
        <v>117</v>
      </c>
      <c r="B143" s="9" t="s">
        <v>69</v>
      </c>
      <c r="C143" s="9" t="s">
        <v>44</v>
      </c>
      <c r="D143" s="9">
        <v>225</v>
      </c>
      <c r="E143" s="9" t="s">
        <v>128</v>
      </c>
      <c r="F143" s="9">
        <f t="shared" ref="F143:F144" si="8">F142+1</f>
        <v>5198803003</v>
      </c>
      <c r="G143" s="9" t="s">
        <v>93</v>
      </c>
      <c r="H143" s="9" t="s">
        <v>45</v>
      </c>
      <c r="I143" s="9"/>
      <c r="J143" s="9">
        <v>27</v>
      </c>
      <c r="K143" s="18">
        <f t="shared" si="6"/>
        <v>0</v>
      </c>
      <c r="L143" s="9" t="s">
        <v>134</v>
      </c>
      <c r="M143" s="9">
        <v>24</v>
      </c>
    </row>
    <row r="144" spans="1:14" s="15" customFormat="1" x14ac:dyDescent="0.3">
      <c r="A144" s="13">
        <v>45414</v>
      </c>
      <c r="B144" s="14" t="s">
        <v>69</v>
      </c>
      <c r="C144" s="14" t="s">
        <v>44</v>
      </c>
      <c r="D144" s="14">
        <v>225</v>
      </c>
      <c r="E144" s="14" t="s">
        <v>128</v>
      </c>
      <c r="F144" s="14">
        <f t="shared" si="8"/>
        <v>5198803004</v>
      </c>
      <c r="G144" s="14" t="s">
        <v>93</v>
      </c>
      <c r="H144" s="14" t="s">
        <v>45</v>
      </c>
      <c r="I144" s="14">
        <v>26.85</v>
      </c>
      <c r="J144" s="14">
        <v>27</v>
      </c>
      <c r="K144" s="19">
        <f t="shared" si="6"/>
        <v>3.2220000000000004</v>
      </c>
      <c r="L144" s="14" t="s">
        <v>132</v>
      </c>
      <c r="M144" s="14">
        <v>24</v>
      </c>
      <c r="N144" s="15">
        <v>1338</v>
      </c>
    </row>
    <row r="145" spans="1:14" s="15" customFormat="1" x14ac:dyDescent="0.3">
      <c r="A145" s="14" t="s">
        <v>117</v>
      </c>
      <c r="B145" s="14" t="s">
        <v>69</v>
      </c>
      <c r="C145" s="14" t="s">
        <v>44</v>
      </c>
      <c r="D145" s="14">
        <v>225</v>
      </c>
      <c r="E145" s="14" t="s">
        <v>128</v>
      </c>
      <c r="F145" s="14">
        <v>5199163001</v>
      </c>
      <c r="G145" s="14" t="s">
        <v>93</v>
      </c>
      <c r="H145" s="14" t="s">
        <v>45</v>
      </c>
      <c r="I145" s="14"/>
      <c r="J145" s="14">
        <v>27</v>
      </c>
      <c r="K145" s="54">
        <f t="shared" si="6"/>
        <v>0</v>
      </c>
      <c r="L145" s="14" t="s">
        <v>47</v>
      </c>
      <c r="M145" s="14"/>
    </row>
    <row r="146" spans="1:14" s="15" customFormat="1" x14ac:dyDescent="0.3">
      <c r="A146" s="14"/>
      <c r="B146" s="14" t="s">
        <v>69</v>
      </c>
      <c r="C146" s="14" t="s">
        <v>44</v>
      </c>
      <c r="D146" s="14">
        <v>225</v>
      </c>
      <c r="E146" s="14" t="s">
        <v>128</v>
      </c>
      <c r="F146" s="14">
        <f>F145+1</f>
        <v>5199163002</v>
      </c>
      <c r="G146" s="14" t="s">
        <v>93</v>
      </c>
      <c r="H146" s="14" t="s">
        <v>45</v>
      </c>
      <c r="I146" s="14"/>
      <c r="J146" s="14">
        <v>27</v>
      </c>
      <c r="K146" s="54">
        <f t="shared" si="6"/>
        <v>0</v>
      </c>
      <c r="L146" s="14" t="s">
        <v>47</v>
      </c>
      <c r="M146" s="14"/>
    </row>
    <row r="147" spans="1:14" s="15" customFormat="1" x14ac:dyDescent="0.3">
      <c r="A147" s="14"/>
      <c r="B147" s="14" t="s">
        <v>69</v>
      </c>
      <c r="C147" s="14" t="s">
        <v>44</v>
      </c>
      <c r="D147" s="14">
        <v>225</v>
      </c>
      <c r="E147" s="14" t="s">
        <v>128</v>
      </c>
      <c r="F147" s="14">
        <f t="shared" ref="F147:F148" si="9">F146+1</f>
        <v>5199163003</v>
      </c>
      <c r="G147" s="14" t="s">
        <v>93</v>
      </c>
      <c r="H147" s="14" t="s">
        <v>45</v>
      </c>
      <c r="I147" s="14"/>
      <c r="J147" s="14">
        <v>27</v>
      </c>
      <c r="K147" s="54">
        <f t="shared" si="6"/>
        <v>0</v>
      </c>
      <c r="L147" s="14" t="s">
        <v>47</v>
      </c>
      <c r="M147" s="14"/>
    </row>
    <row r="148" spans="1:14" s="6" customFormat="1" x14ac:dyDescent="0.3">
      <c r="A148" s="9"/>
      <c r="B148" s="9" t="s">
        <v>69</v>
      </c>
      <c r="C148" s="9" t="s">
        <v>44</v>
      </c>
      <c r="D148" s="9">
        <v>225</v>
      </c>
      <c r="E148" s="9" t="s">
        <v>128</v>
      </c>
      <c r="F148" s="9">
        <f t="shared" si="9"/>
        <v>5199163004</v>
      </c>
      <c r="G148" s="9" t="s">
        <v>93</v>
      </c>
      <c r="H148" s="9" t="s">
        <v>45</v>
      </c>
      <c r="I148" s="9"/>
      <c r="J148" s="9">
        <v>27</v>
      </c>
      <c r="K148" s="52">
        <f t="shared" si="6"/>
        <v>0</v>
      </c>
      <c r="L148" s="9" t="s">
        <v>47</v>
      </c>
      <c r="M148" s="9"/>
    </row>
    <row r="149" spans="1:14" s="2" customFormat="1" x14ac:dyDescent="0.3">
      <c r="A149" s="16"/>
      <c r="B149" s="16" t="s">
        <v>69</v>
      </c>
      <c r="C149" s="16" t="s">
        <v>44</v>
      </c>
      <c r="D149" s="16">
        <v>225</v>
      </c>
      <c r="E149" s="16" t="s">
        <v>8</v>
      </c>
      <c r="F149" s="16">
        <v>5196169019</v>
      </c>
      <c r="G149" s="16" t="s">
        <v>93</v>
      </c>
      <c r="H149" s="16" t="s">
        <v>45</v>
      </c>
      <c r="I149" s="16"/>
      <c r="J149" s="16">
        <v>27</v>
      </c>
      <c r="K149" s="51">
        <f t="shared" si="6"/>
        <v>0</v>
      </c>
      <c r="L149" s="16"/>
      <c r="M149" s="16"/>
    </row>
    <row r="150" spans="1:14" s="6" customFormat="1" x14ac:dyDescent="0.3">
      <c r="A150" s="8">
        <v>45428</v>
      </c>
      <c r="B150" s="9" t="s">
        <v>69</v>
      </c>
      <c r="C150" s="9" t="s">
        <v>44</v>
      </c>
      <c r="D150" s="9">
        <v>225</v>
      </c>
      <c r="E150" s="9" t="s">
        <v>8</v>
      </c>
      <c r="F150" s="9">
        <f>F149+1</f>
        <v>5196169020</v>
      </c>
      <c r="G150" s="9" t="s">
        <v>93</v>
      </c>
      <c r="H150" s="9" t="s">
        <v>45</v>
      </c>
      <c r="I150" s="9"/>
      <c r="J150" s="9">
        <v>27</v>
      </c>
      <c r="K150" s="52">
        <f t="shared" si="6"/>
        <v>0</v>
      </c>
      <c r="L150" s="9" t="s">
        <v>67</v>
      </c>
      <c r="M150" s="9"/>
    </row>
    <row r="151" spans="1:14" s="6" customFormat="1" x14ac:dyDescent="0.3">
      <c r="A151" s="8">
        <v>45427</v>
      </c>
      <c r="B151" s="9" t="s">
        <v>104</v>
      </c>
      <c r="C151" s="9" t="s">
        <v>44</v>
      </c>
      <c r="D151" s="9">
        <v>225</v>
      </c>
      <c r="E151" s="9" t="s">
        <v>110</v>
      </c>
      <c r="F151" s="9">
        <v>36773020010</v>
      </c>
      <c r="G151" s="9" t="s">
        <v>111</v>
      </c>
      <c r="H151" s="9" t="s">
        <v>45</v>
      </c>
      <c r="I151" s="9"/>
      <c r="J151" s="9">
        <v>30</v>
      </c>
      <c r="K151" s="52">
        <f t="shared" si="6"/>
        <v>0</v>
      </c>
      <c r="L151" s="9" t="s">
        <v>67</v>
      </c>
      <c r="M151" s="9"/>
    </row>
    <row r="152" spans="1:14" s="6" customFormat="1" x14ac:dyDescent="0.3">
      <c r="A152" s="9"/>
      <c r="B152" s="9" t="s">
        <v>104</v>
      </c>
      <c r="C152" s="9" t="s">
        <v>44</v>
      </c>
      <c r="D152" s="9">
        <v>225</v>
      </c>
      <c r="E152" s="9" t="s">
        <v>110</v>
      </c>
      <c r="F152" s="9">
        <f>F151+10</f>
        <v>36773020020</v>
      </c>
      <c r="G152" s="9" t="s">
        <v>111</v>
      </c>
      <c r="H152" s="9" t="s">
        <v>45</v>
      </c>
      <c r="I152" s="9"/>
      <c r="J152" s="9">
        <v>30</v>
      </c>
      <c r="K152" s="52">
        <f t="shared" si="6"/>
        <v>0</v>
      </c>
      <c r="L152" s="9" t="s">
        <v>67</v>
      </c>
      <c r="M152" s="9"/>
    </row>
    <row r="153" spans="1:14" s="2" customFormat="1" x14ac:dyDescent="0.3">
      <c r="A153" s="16"/>
      <c r="B153" s="16" t="s">
        <v>104</v>
      </c>
      <c r="C153" s="16" t="s">
        <v>44</v>
      </c>
      <c r="D153" s="16">
        <v>225</v>
      </c>
      <c r="E153" s="16" t="s">
        <v>110</v>
      </c>
      <c r="F153" s="16">
        <f t="shared" ref="F153:F154" si="10">F152+10</f>
        <v>36773020030</v>
      </c>
      <c r="G153" s="16" t="s">
        <v>111</v>
      </c>
      <c r="H153" s="16" t="s">
        <v>45</v>
      </c>
      <c r="I153" s="16"/>
      <c r="J153" s="16">
        <v>30</v>
      </c>
      <c r="K153" s="51">
        <f t="shared" si="6"/>
        <v>0</v>
      </c>
      <c r="L153" s="16"/>
      <c r="M153" s="16"/>
    </row>
    <row r="154" spans="1:14" s="2" customFormat="1" x14ac:dyDescent="0.3">
      <c r="A154" s="16"/>
      <c r="B154" s="16" t="s">
        <v>104</v>
      </c>
      <c r="C154" s="16" t="s">
        <v>44</v>
      </c>
      <c r="D154" s="16">
        <v>225</v>
      </c>
      <c r="E154" s="16" t="s">
        <v>110</v>
      </c>
      <c r="F154" s="16">
        <f t="shared" si="10"/>
        <v>36773020040</v>
      </c>
      <c r="G154" s="16" t="s">
        <v>111</v>
      </c>
      <c r="H154" s="16" t="s">
        <v>45</v>
      </c>
      <c r="I154" s="16"/>
      <c r="J154" s="16">
        <v>30</v>
      </c>
      <c r="K154" s="51">
        <f t="shared" si="6"/>
        <v>0</v>
      </c>
      <c r="L154" s="16"/>
      <c r="M154" s="16"/>
    </row>
    <row r="155" spans="1:14" s="15" customFormat="1" x14ac:dyDescent="0.3">
      <c r="A155" s="13">
        <v>45406</v>
      </c>
      <c r="B155" s="14" t="s">
        <v>155</v>
      </c>
      <c r="C155" s="14" t="s">
        <v>20</v>
      </c>
      <c r="D155" s="14">
        <v>370</v>
      </c>
      <c r="E155" s="14" t="s">
        <v>21</v>
      </c>
      <c r="F155" s="14">
        <v>17327</v>
      </c>
      <c r="G155" s="14"/>
      <c r="H155" s="14" t="s">
        <v>71</v>
      </c>
      <c r="I155" s="14">
        <v>1132.67</v>
      </c>
      <c r="J155" s="14">
        <v>0.95</v>
      </c>
      <c r="K155" s="54">
        <f t="shared" si="6"/>
        <v>2.9082067567567567</v>
      </c>
      <c r="L155" s="14" t="s">
        <v>47</v>
      </c>
      <c r="M155" s="14"/>
      <c r="N155" s="15">
        <v>1333</v>
      </c>
    </row>
    <row r="156" spans="1:14" s="15" customFormat="1" x14ac:dyDescent="0.3">
      <c r="A156" s="13">
        <v>45407</v>
      </c>
      <c r="B156" s="14" t="s">
        <v>156</v>
      </c>
      <c r="C156" s="14" t="s">
        <v>118</v>
      </c>
      <c r="D156" s="14">
        <v>136</v>
      </c>
      <c r="E156" s="14" t="s">
        <v>70</v>
      </c>
      <c r="F156" s="14" t="s">
        <v>157</v>
      </c>
      <c r="G156" s="14"/>
      <c r="H156" s="14" t="s">
        <v>158</v>
      </c>
      <c r="I156" s="14">
        <v>26.81</v>
      </c>
      <c r="J156" s="14">
        <v>23</v>
      </c>
      <c r="K156" s="54">
        <f t="shared" si="6"/>
        <v>4.5340441176470589</v>
      </c>
      <c r="L156" s="14" t="s">
        <v>47</v>
      </c>
      <c r="M156" s="14"/>
      <c r="N156" s="15">
        <v>1334</v>
      </c>
    </row>
    <row r="157" spans="1:14" s="15" customFormat="1" x14ac:dyDescent="0.3">
      <c r="A157" s="13">
        <v>45406</v>
      </c>
      <c r="B157" s="14" t="s">
        <v>33</v>
      </c>
      <c r="C157" s="14" t="s">
        <v>159</v>
      </c>
      <c r="D157" s="14">
        <v>263</v>
      </c>
      <c r="E157" s="14" t="s">
        <v>160</v>
      </c>
      <c r="F157" s="14" t="s">
        <v>161</v>
      </c>
      <c r="G157" s="14"/>
      <c r="H157" s="14" t="s">
        <v>32</v>
      </c>
      <c r="I157" s="14">
        <v>25</v>
      </c>
      <c r="J157" s="14">
        <v>26</v>
      </c>
      <c r="K157" s="54">
        <f t="shared" si="6"/>
        <v>2.4714828897338403</v>
      </c>
      <c r="L157" s="14" t="s">
        <v>47</v>
      </c>
      <c r="M157" s="14"/>
      <c r="N157" s="15">
        <v>1335</v>
      </c>
    </row>
    <row r="158" spans="1:14" s="15" customFormat="1" x14ac:dyDescent="0.3">
      <c r="A158" s="13">
        <v>45405</v>
      </c>
      <c r="B158" s="14" t="s">
        <v>69</v>
      </c>
      <c r="C158" s="14" t="s">
        <v>162</v>
      </c>
      <c r="D158" s="14">
        <v>271</v>
      </c>
      <c r="E158" s="14" t="s">
        <v>8</v>
      </c>
      <c r="F158" s="14">
        <v>3412099201</v>
      </c>
      <c r="G158" s="14"/>
      <c r="H158" s="14" t="s">
        <v>163</v>
      </c>
      <c r="I158" s="14">
        <v>30</v>
      </c>
      <c r="J158" s="14">
        <v>35</v>
      </c>
      <c r="K158" s="54">
        <f t="shared" si="6"/>
        <v>3.8745387453874538</v>
      </c>
      <c r="L158" s="14" t="s">
        <v>67</v>
      </c>
      <c r="M158" s="14"/>
      <c r="N158" s="15">
        <v>1340</v>
      </c>
    </row>
    <row r="159" spans="1:14" s="15" customFormat="1" x14ac:dyDescent="0.3">
      <c r="A159" s="13">
        <v>45407</v>
      </c>
      <c r="B159" s="14" t="s">
        <v>69</v>
      </c>
      <c r="C159" s="14" t="s">
        <v>162</v>
      </c>
      <c r="D159" s="14">
        <v>271</v>
      </c>
      <c r="E159" s="14" t="s">
        <v>8</v>
      </c>
      <c r="F159" s="14">
        <v>3412099202</v>
      </c>
      <c r="G159" s="14"/>
      <c r="H159" s="14" t="s">
        <v>163</v>
      </c>
      <c r="I159" s="14">
        <v>29.99</v>
      </c>
      <c r="J159" s="14">
        <v>35</v>
      </c>
      <c r="K159" s="54">
        <f t="shared" si="6"/>
        <v>3.8732472324723242</v>
      </c>
      <c r="L159" s="14" t="s">
        <v>47</v>
      </c>
      <c r="M159" s="14"/>
      <c r="N159" s="15">
        <v>1336</v>
      </c>
    </row>
    <row r="160" spans="1:14" s="15" customFormat="1" x14ac:dyDescent="0.3">
      <c r="A160" s="13">
        <v>45411</v>
      </c>
      <c r="B160" s="14" t="s">
        <v>69</v>
      </c>
      <c r="C160" s="14" t="s">
        <v>164</v>
      </c>
      <c r="D160" s="14">
        <v>327</v>
      </c>
      <c r="E160" s="14" t="s">
        <v>8</v>
      </c>
      <c r="F160" s="14" t="s">
        <v>168</v>
      </c>
      <c r="G160" s="14"/>
      <c r="H160" s="14" t="s">
        <v>29</v>
      </c>
      <c r="I160" s="14">
        <v>27.5</v>
      </c>
      <c r="J160" s="14">
        <v>41</v>
      </c>
      <c r="K160" s="54">
        <f t="shared" si="6"/>
        <v>3.4480122324159019</v>
      </c>
      <c r="L160" s="14" t="s">
        <v>47</v>
      </c>
      <c r="M160" s="14"/>
      <c r="N160" s="15">
        <v>1341</v>
      </c>
    </row>
    <row r="161" spans="1:14" s="15" customFormat="1" x14ac:dyDescent="0.3">
      <c r="A161" s="13">
        <v>45405</v>
      </c>
      <c r="B161" s="14" t="s">
        <v>69</v>
      </c>
      <c r="C161" s="14" t="s">
        <v>164</v>
      </c>
      <c r="D161" s="14">
        <v>327</v>
      </c>
      <c r="E161" s="14" t="s">
        <v>8</v>
      </c>
      <c r="F161" s="14" t="s">
        <v>165</v>
      </c>
      <c r="G161" s="14"/>
      <c r="H161" s="14" t="s">
        <v>29</v>
      </c>
      <c r="I161" s="14">
        <v>27.49</v>
      </c>
      <c r="J161" s="14">
        <v>41</v>
      </c>
      <c r="K161" s="54">
        <f t="shared" si="6"/>
        <v>3.4467584097859323</v>
      </c>
      <c r="L161" s="14" t="s">
        <v>47</v>
      </c>
      <c r="M161" s="14"/>
      <c r="N161" s="15">
        <v>1337</v>
      </c>
    </row>
    <row r="162" spans="1:14" s="26" customFormat="1" x14ac:dyDescent="0.3">
      <c r="A162" s="22">
        <v>45418</v>
      </c>
      <c r="B162" s="23" t="s">
        <v>166</v>
      </c>
      <c r="C162" s="23" t="s">
        <v>51</v>
      </c>
      <c r="D162" s="23">
        <v>151</v>
      </c>
      <c r="E162" s="23" t="s">
        <v>25</v>
      </c>
      <c r="F162" s="23">
        <v>97000978</v>
      </c>
      <c r="G162" s="23"/>
      <c r="H162" s="23" t="s">
        <v>100</v>
      </c>
      <c r="I162" s="23">
        <v>1197.33</v>
      </c>
      <c r="J162" s="23">
        <v>0.45</v>
      </c>
      <c r="K162" s="56">
        <f t="shared" si="6"/>
        <v>3.5682019867549668</v>
      </c>
      <c r="L162" s="23" t="s">
        <v>47</v>
      </c>
      <c r="M162" s="23"/>
      <c r="N162" s="26">
        <v>1351</v>
      </c>
    </row>
    <row r="163" spans="1:14" s="26" customFormat="1" x14ac:dyDescent="0.3">
      <c r="A163" s="22">
        <v>45420</v>
      </c>
      <c r="B163" s="23" t="s">
        <v>166</v>
      </c>
      <c r="C163" s="23" t="s">
        <v>51</v>
      </c>
      <c r="D163" s="23">
        <v>151</v>
      </c>
      <c r="E163" s="23" t="s">
        <v>25</v>
      </c>
      <c r="F163" s="23">
        <v>97001005</v>
      </c>
      <c r="G163" s="23"/>
      <c r="H163" s="23" t="s">
        <v>100</v>
      </c>
      <c r="I163" s="23">
        <v>1155.67</v>
      </c>
      <c r="J163" s="23">
        <v>0.45</v>
      </c>
      <c r="K163" s="56">
        <f t="shared" si="6"/>
        <v>3.4440496688741722</v>
      </c>
      <c r="L163" s="23" t="s">
        <v>47</v>
      </c>
      <c r="M163" s="23"/>
      <c r="N163" s="26">
        <v>1351</v>
      </c>
    </row>
    <row r="164" spans="1:14" s="15" customFormat="1" x14ac:dyDescent="0.3">
      <c r="A164" s="13">
        <v>45407</v>
      </c>
      <c r="B164" s="14" t="s">
        <v>6</v>
      </c>
      <c r="C164" s="14" t="s">
        <v>167</v>
      </c>
      <c r="D164" s="14">
        <v>331</v>
      </c>
      <c r="E164" s="14" t="s">
        <v>8</v>
      </c>
      <c r="F164" s="14">
        <v>602748002</v>
      </c>
      <c r="G164" s="14"/>
      <c r="H164" s="14" t="s">
        <v>55</v>
      </c>
      <c r="I164" s="14">
        <v>23.26</v>
      </c>
      <c r="J164" s="14">
        <v>40</v>
      </c>
      <c r="K164" s="54">
        <f t="shared" si="6"/>
        <v>2.8108761329305141</v>
      </c>
      <c r="L164" s="14" t="s">
        <v>67</v>
      </c>
      <c r="M164" s="14"/>
      <c r="N164" s="15">
        <v>1339</v>
      </c>
    </row>
    <row r="165" spans="1:14" s="15" customFormat="1" x14ac:dyDescent="0.3">
      <c r="A165" s="13">
        <v>45411</v>
      </c>
      <c r="B165" s="14" t="s">
        <v>6</v>
      </c>
      <c r="C165" s="14" t="s">
        <v>167</v>
      </c>
      <c r="D165" s="14">
        <v>331</v>
      </c>
      <c r="E165" s="14" t="s">
        <v>8</v>
      </c>
      <c r="F165" s="14">
        <v>602748003</v>
      </c>
      <c r="G165" s="14"/>
      <c r="H165" s="14" t="s">
        <v>55</v>
      </c>
      <c r="I165" s="14">
        <v>33.64</v>
      </c>
      <c r="J165" s="14">
        <v>40</v>
      </c>
      <c r="K165" s="54">
        <f t="shared" si="6"/>
        <v>4.0652567975830811</v>
      </c>
      <c r="L165" s="14" t="s">
        <v>47</v>
      </c>
      <c r="M165" s="14"/>
      <c r="N165" s="15">
        <v>1339</v>
      </c>
    </row>
    <row r="166" spans="1:14" s="15" customFormat="1" x14ac:dyDescent="0.3">
      <c r="A166" s="13">
        <v>45405</v>
      </c>
      <c r="B166" s="14" t="s">
        <v>68</v>
      </c>
      <c r="C166" s="14" t="s">
        <v>118</v>
      </c>
      <c r="D166" s="14">
        <v>148</v>
      </c>
      <c r="E166" s="14" t="s">
        <v>70</v>
      </c>
      <c r="F166" s="14">
        <v>1247113909</v>
      </c>
      <c r="G166" s="14"/>
      <c r="H166" s="14" t="s">
        <v>102</v>
      </c>
      <c r="I166" s="14">
        <v>23.35</v>
      </c>
      <c r="J166" s="14">
        <v>17</v>
      </c>
      <c r="K166" s="54">
        <f t="shared" si="6"/>
        <v>2.6820945945945951</v>
      </c>
      <c r="L166" s="14" t="s">
        <v>47</v>
      </c>
      <c r="M166" s="14"/>
      <c r="N166" s="15">
        <v>1342</v>
      </c>
    </row>
    <row r="167" spans="1:14" s="26" customFormat="1" x14ac:dyDescent="0.3">
      <c r="A167" s="22">
        <v>45412</v>
      </c>
      <c r="B167" s="23" t="s">
        <v>24</v>
      </c>
      <c r="C167" s="23" t="s">
        <v>169</v>
      </c>
      <c r="D167" s="23">
        <v>174</v>
      </c>
      <c r="E167" s="23" t="s">
        <v>170</v>
      </c>
      <c r="F167" s="23" t="s">
        <v>171</v>
      </c>
      <c r="G167" s="23"/>
      <c r="H167" s="23" t="s">
        <v>172</v>
      </c>
      <c r="I167" s="23">
        <v>23.12</v>
      </c>
      <c r="J167" s="23">
        <v>34</v>
      </c>
      <c r="K167" s="56">
        <f t="shared" si="6"/>
        <v>4.5177011494252879</v>
      </c>
      <c r="L167" s="23" t="s">
        <v>47</v>
      </c>
      <c r="M167" s="23"/>
      <c r="N167" s="26">
        <v>1343</v>
      </c>
    </row>
    <row r="168" spans="1:14" s="26" customFormat="1" x14ac:dyDescent="0.3">
      <c r="A168" s="22">
        <v>45413</v>
      </c>
      <c r="B168" s="23" t="s">
        <v>24</v>
      </c>
      <c r="C168" s="23" t="s">
        <v>173</v>
      </c>
      <c r="D168" s="23">
        <v>285</v>
      </c>
      <c r="E168" s="23" t="s">
        <v>170</v>
      </c>
      <c r="F168" s="23" t="s">
        <v>174</v>
      </c>
      <c r="G168" s="23"/>
      <c r="H168" s="23" t="s">
        <v>172</v>
      </c>
      <c r="I168" s="23">
        <v>23.18</v>
      </c>
      <c r="J168" s="23">
        <v>42</v>
      </c>
      <c r="K168" s="56">
        <f t="shared" si="6"/>
        <v>3.4159999999999999</v>
      </c>
      <c r="L168" s="23" t="s">
        <v>67</v>
      </c>
      <c r="M168" s="23"/>
      <c r="N168" s="26">
        <v>1343</v>
      </c>
    </row>
    <row r="169" spans="1:14" s="15" customFormat="1" x14ac:dyDescent="0.3">
      <c r="A169" s="13">
        <v>45407</v>
      </c>
      <c r="B169" s="14" t="s">
        <v>175</v>
      </c>
      <c r="C169" s="14" t="s">
        <v>20</v>
      </c>
      <c r="D169" s="14">
        <v>387</v>
      </c>
      <c r="E169" s="14" t="s">
        <v>21</v>
      </c>
      <c r="F169" s="14">
        <v>77516</v>
      </c>
      <c r="G169" s="14"/>
      <c r="H169" s="14" t="s">
        <v>22</v>
      </c>
      <c r="I169" s="14">
        <v>997.66</v>
      </c>
      <c r="J169" s="14">
        <v>1</v>
      </c>
      <c r="K169" s="54">
        <f t="shared" si="6"/>
        <v>2.5779328165374675</v>
      </c>
      <c r="L169" s="14" t="s">
        <v>67</v>
      </c>
      <c r="M169" s="14"/>
      <c r="N169" s="15">
        <v>1344</v>
      </c>
    </row>
    <row r="170" spans="1:14" s="15" customFormat="1" x14ac:dyDescent="0.3">
      <c r="A170" s="13">
        <v>45411</v>
      </c>
      <c r="B170" s="14" t="s">
        <v>175</v>
      </c>
      <c r="C170" s="14" t="s">
        <v>20</v>
      </c>
      <c r="D170" s="14">
        <v>387</v>
      </c>
      <c r="E170" s="14" t="s">
        <v>21</v>
      </c>
      <c r="F170" s="14">
        <v>77525</v>
      </c>
      <c r="G170" s="14"/>
      <c r="H170" s="14" t="s">
        <v>22</v>
      </c>
      <c r="I170" s="14">
        <v>1059</v>
      </c>
      <c r="J170" s="14">
        <v>1</v>
      </c>
      <c r="K170" s="54">
        <f t="shared" si="6"/>
        <v>2.7364341085271318</v>
      </c>
      <c r="L170" s="14" t="s">
        <v>47</v>
      </c>
      <c r="M170" s="14"/>
      <c r="N170" s="15">
        <v>1344</v>
      </c>
    </row>
    <row r="171" spans="1:14" s="15" customFormat="1" x14ac:dyDescent="0.3">
      <c r="A171" s="13">
        <v>45414</v>
      </c>
      <c r="B171" s="14" t="s">
        <v>176</v>
      </c>
      <c r="C171" s="14" t="s">
        <v>20</v>
      </c>
      <c r="D171" s="14">
        <v>449</v>
      </c>
      <c r="E171" s="14" t="s">
        <v>21</v>
      </c>
      <c r="F171" s="14">
        <v>76277</v>
      </c>
      <c r="G171" s="14"/>
      <c r="H171" s="14" t="s">
        <v>22</v>
      </c>
      <c r="I171" s="14">
        <v>1101</v>
      </c>
      <c r="J171" s="14">
        <v>1.05</v>
      </c>
      <c r="K171" s="54">
        <f t="shared" si="6"/>
        <v>2.5747216035634741</v>
      </c>
      <c r="L171" s="14" t="s">
        <v>47</v>
      </c>
      <c r="M171" s="14"/>
      <c r="N171" s="15">
        <v>1345</v>
      </c>
    </row>
    <row r="172" spans="1:14" s="15" customFormat="1" x14ac:dyDescent="0.3">
      <c r="A172" s="13">
        <v>45413</v>
      </c>
      <c r="B172" s="14" t="s">
        <v>19</v>
      </c>
      <c r="C172" s="14" t="s">
        <v>20</v>
      </c>
      <c r="D172" s="14">
        <v>426</v>
      </c>
      <c r="E172" s="14" t="s">
        <v>21</v>
      </c>
      <c r="F172" s="14">
        <v>3433</v>
      </c>
      <c r="G172" s="14"/>
      <c r="H172" s="14" t="s">
        <v>22</v>
      </c>
      <c r="I172" s="14">
        <v>967.51</v>
      </c>
      <c r="J172" s="14">
        <v>1.05</v>
      </c>
      <c r="K172" s="54">
        <f t="shared" si="6"/>
        <v>2.3847077464788731</v>
      </c>
      <c r="L172" s="14" t="s">
        <v>67</v>
      </c>
      <c r="M172" s="14"/>
      <c r="N172" s="15">
        <v>1346</v>
      </c>
    </row>
    <row r="173" spans="1:14" s="15" customFormat="1" x14ac:dyDescent="0.3">
      <c r="A173" s="13">
        <v>45408</v>
      </c>
      <c r="B173" s="14" t="s">
        <v>177</v>
      </c>
      <c r="C173" s="14" t="s">
        <v>118</v>
      </c>
      <c r="D173" s="14">
        <v>371</v>
      </c>
      <c r="E173" s="14" t="s">
        <v>70</v>
      </c>
      <c r="F173" s="14" t="s">
        <v>178</v>
      </c>
      <c r="G173" s="14"/>
      <c r="H173" s="14" t="s">
        <v>158</v>
      </c>
      <c r="I173" s="14">
        <v>30.08</v>
      </c>
      <c r="J173" s="14">
        <v>34</v>
      </c>
      <c r="K173" s="54">
        <f t="shared" si="6"/>
        <v>2.7566576819407005</v>
      </c>
      <c r="L173" s="14" t="s">
        <v>67</v>
      </c>
      <c r="M173" s="14"/>
      <c r="N173" s="15">
        <v>1347</v>
      </c>
    </row>
    <row r="174" spans="1:14" s="15" customFormat="1" x14ac:dyDescent="0.3">
      <c r="A174" s="13">
        <v>45404</v>
      </c>
      <c r="B174" s="14" t="s">
        <v>44</v>
      </c>
      <c r="C174" s="14" t="s">
        <v>56</v>
      </c>
      <c r="D174" s="14">
        <v>183</v>
      </c>
      <c r="E174" s="14" t="s">
        <v>54</v>
      </c>
      <c r="F174" s="14">
        <v>89791</v>
      </c>
      <c r="G174" s="14"/>
      <c r="H174" s="14" t="s">
        <v>55</v>
      </c>
      <c r="I174" s="14">
        <v>1033.57</v>
      </c>
      <c r="J174" s="14">
        <v>0.4</v>
      </c>
      <c r="K174" s="54">
        <f t="shared" si="6"/>
        <v>2.2591693989071038</v>
      </c>
      <c r="L174" s="14" t="s">
        <v>47</v>
      </c>
      <c r="M174" s="14"/>
      <c r="N174" s="15">
        <v>1348</v>
      </c>
    </row>
    <row r="175" spans="1:14" s="15" customFormat="1" x14ac:dyDescent="0.3">
      <c r="A175" s="13">
        <v>45404</v>
      </c>
      <c r="B175" s="14" t="s">
        <v>179</v>
      </c>
      <c r="C175" s="14" t="s">
        <v>38</v>
      </c>
      <c r="D175" s="14">
        <v>131</v>
      </c>
      <c r="E175" s="14" t="s">
        <v>25</v>
      </c>
      <c r="F175" s="14">
        <v>489102</v>
      </c>
      <c r="G175" s="14"/>
      <c r="H175" s="14" t="s">
        <v>55</v>
      </c>
      <c r="I175" s="14">
        <v>927.33</v>
      </c>
      <c r="J175" s="14">
        <v>0.3</v>
      </c>
      <c r="K175" s="54">
        <f t="shared" si="6"/>
        <v>2.1236564885496185</v>
      </c>
      <c r="L175" s="14" t="s">
        <v>67</v>
      </c>
      <c r="M175" s="14"/>
      <c r="N175" s="15">
        <v>1349</v>
      </c>
    </row>
    <row r="176" spans="1:14" s="15" customFormat="1" x14ac:dyDescent="0.3">
      <c r="A176" s="13">
        <v>45413</v>
      </c>
      <c r="B176" s="14" t="s">
        <v>69</v>
      </c>
      <c r="C176" s="14" t="s">
        <v>180</v>
      </c>
      <c r="D176" s="14">
        <v>370</v>
      </c>
      <c r="E176" s="14" t="s">
        <v>110</v>
      </c>
      <c r="F176" s="14">
        <v>5199107001</v>
      </c>
      <c r="G176" s="14"/>
      <c r="H176" s="14" t="s">
        <v>55</v>
      </c>
      <c r="I176" s="14">
        <v>34.700000000000003</v>
      </c>
      <c r="J176" s="14">
        <v>57</v>
      </c>
      <c r="K176" s="54">
        <f t="shared" si="6"/>
        <v>5.3456756756756763</v>
      </c>
      <c r="L176" s="14" t="s">
        <v>47</v>
      </c>
      <c r="M176" s="14"/>
      <c r="N176" s="15">
        <v>1350</v>
      </c>
    </row>
    <row r="177" spans="1:14" s="15" customFormat="1" x14ac:dyDescent="0.3">
      <c r="A177" s="13">
        <v>45414</v>
      </c>
      <c r="B177" s="14" t="s">
        <v>69</v>
      </c>
      <c r="C177" s="14" t="s">
        <v>180</v>
      </c>
      <c r="D177" s="14">
        <v>370</v>
      </c>
      <c r="E177" s="14" t="s">
        <v>110</v>
      </c>
      <c r="F177" s="14">
        <v>5199107002</v>
      </c>
      <c r="G177" s="14"/>
      <c r="H177" s="14" t="s">
        <v>55</v>
      </c>
      <c r="I177" s="14">
        <v>30.63</v>
      </c>
      <c r="J177" s="14">
        <v>57</v>
      </c>
      <c r="K177" s="54">
        <f t="shared" si="6"/>
        <v>4.7186756756756756</v>
      </c>
      <c r="L177" s="14" t="s">
        <v>67</v>
      </c>
      <c r="M177" s="14"/>
      <c r="N177" s="15">
        <v>1350</v>
      </c>
    </row>
    <row r="178" spans="1:14" s="15" customFormat="1" x14ac:dyDescent="0.3">
      <c r="A178" s="13">
        <v>45418</v>
      </c>
      <c r="B178" s="14" t="s">
        <v>51</v>
      </c>
      <c r="C178" s="14" t="s">
        <v>118</v>
      </c>
      <c r="D178" s="14">
        <v>85</v>
      </c>
      <c r="E178" s="14" t="s">
        <v>30</v>
      </c>
      <c r="F178" s="14">
        <v>655149</v>
      </c>
      <c r="G178" s="14"/>
      <c r="H178" s="14" t="s">
        <v>102</v>
      </c>
      <c r="I178" s="14">
        <v>31.5</v>
      </c>
      <c r="J178" s="14">
        <v>16</v>
      </c>
      <c r="K178" s="54">
        <f t="shared" si="6"/>
        <v>5.9294117647058826</v>
      </c>
      <c r="L178" s="14" t="s">
        <v>47</v>
      </c>
      <c r="M178" s="14"/>
      <c r="N178" s="15">
        <v>1353</v>
      </c>
    </row>
    <row r="179" spans="1:14" s="15" customFormat="1" x14ac:dyDescent="0.3">
      <c r="A179" s="13">
        <v>45419</v>
      </c>
      <c r="B179" s="14" t="s">
        <v>51</v>
      </c>
      <c r="C179" s="14" t="s">
        <v>118</v>
      </c>
      <c r="D179" s="14">
        <v>85</v>
      </c>
      <c r="E179" s="14" t="s">
        <v>30</v>
      </c>
      <c r="F179" s="14">
        <v>655156</v>
      </c>
      <c r="G179" s="14"/>
      <c r="H179" s="14" t="s">
        <v>102</v>
      </c>
      <c r="I179" s="14">
        <v>27.96</v>
      </c>
      <c r="J179" s="14">
        <v>16</v>
      </c>
      <c r="K179" s="54">
        <f t="shared" si="6"/>
        <v>5.2630588235294118</v>
      </c>
      <c r="L179" s="14" t="s">
        <v>67</v>
      </c>
      <c r="M179" s="14"/>
      <c r="N179" s="15">
        <v>1353</v>
      </c>
    </row>
    <row r="180" spans="1:14" s="15" customFormat="1" x14ac:dyDescent="0.3">
      <c r="A180" s="13">
        <v>45420</v>
      </c>
      <c r="B180" s="14" t="s">
        <v>51</v>
      </c>
      <c r="C180" s="14" t="s">
        <v>118</v>
      </c>
      <c r="D180" s="14">
        <v>85</v>
      </c>
      <c r="E180" s="14" t="s">
        <v>30</v>
      </c>
      <c r="F180" s="14">
        <v>655157</v>
      </c>
      <c r="G180" s="14"/>
      <c r="H180" s="14" t="s">
        <v>102</v>
      </c>
      <c r="I180" s="14">
        <v>32.01</v>
      </c>
      <c r="J180" s="14">
        <v>16</v>
      </c>
      <c r="K180" s="54">
        <f t="shared" si="6"/>
        <v>6.0254117647058818</v>
      </c>
      <c r="L180" s="14" t="s">
        <v>47</v>
      </c>
      <c r="M180" s="14"/>
      <c r="N180" s="15">
        <v>1353</v>
      </c>
    </row>
    <row r="181" spans="1:14" s="15" customFormat="1" x14ac:dyDescent="0.3">
      <c r="A181" s="13">
        <v>45421</v>
      </c>
      <c r="B181" s="14" t="s">
        <v>181</v>
      </c>
      <c r="C181" s="14" t="s">
        <v>182</v>
      </c>
      <c r="D181" s="14">
        <v>171</v>
      </c>
      <c r="E181" s="14" t="s">
        <v>25</v>
      </c>
      <c r="F181" s="14" t="s">
        <v>183</v>
      </c>
      <c r="G181" s="14"/>
      <c r="H181" s="14" t="s">
        <v>29</v>
      </c>
      <c r="I181" s="14">
        <v>32.29</v>
      </c>
      <c r="J181" s="14">
        <v>25</v>
      </c>
      <c r="K181" s="54">
        <f t="shared" si="6"/>
        <v>4.7207602339181287</v>
      </c>
      <c r="L181" s="14" t="s">
        <v>47</v>
      </c>
      <c r="M181" s="14"/>
      <c r="N181" s="15">
        <v>1354</v>
      </c>
    </row>
    <row r="182" spans="1:14" s="15" customFormat="1" x14ac:dyDescent="0.3">
      <c r="A182" s="13">
        <v>45415</v>
      </c>
      <c r="B182" s="14" t="s">
        <v>20</v>
      </c>
      <c r="C182" s="14" t="s">
        <v>83</v>
      </c>
      <c r="D182" s="14">
        <v>256</v>
      </c>
      <c r="E182" s="14" t="s">
        <v>52</v>
      </c>
      <c r="F182" s="14" t="s">
        <v>184</v>
      </c>
      <c r="G182" s="14"/>
      <c r="H182" s="14" t="s">
        <v>29</v>
      </c>
      <c r="I182" s="14">
        <v>29.35</v>
      </c>
      <c r="J182" s="14">
        <v>37</v>
      </c>
      <c r="K182" s="54">
        <f t="shared" si="6"/>
        <v>4.2419921875000002</v>
      </c>
      <c r="L182" s="14" t="s">
        <v>47</v>
      </c>
      <c r="M182" s="14"/>
      <c r="N182" s="15">
        <v>1355</v>
      </c>
    </row>
    <row r="183" spans="1:14" s="15" customFormat="1" x14ac:dyDescent="0.3">
      <c r="A183" s="13">
        <v>45420</v>
      </c>
      <c r="B183" s="14" t="s">
        <v>69</v>
      </c>
      <c r="C183" s="14" t="s">
        <v>185</v>
      </c>
      <c r="D183" s="14">
        <v>275</v>
      </c>
      <c r="E183" s="14" t="s">
        <v>8</v>
      </c>
      <c r="F183" s="14" t="s">
        <v>186</v>
      </c>
      <c r="G183" s="14"/>
      <c r="H183" s="14" t="s">
        <v>29</v>
      </c>
      <c r="I183" s="14">
        <v>27.49</v>
      </c>
      <c r="J183" s="14">
        <v>32</v>
      </c>
      <c r="K183" s="54">
        <f t="shared" si="6"/>
        <v>3.1988363636363633</v>
      </c>
      <c r="L183" s="14" t="s">
        <v>67</v>
      </c>
      <c r="M183" s="14"/>
      <c r="N183" s="15">
        <v>1356</v>
      </c>
    </row>
    <row r="184" spans="1:14" s="15" customFormat="1" x14ac:dyDescent="0.3">
      <c r="A184" s="13">
        <v>45421</v>
      </c>
      <c r="B184" s="14" t="s">
        <v>6</v>
      </c>
      <c r="C184" s="14" t="s">
        <v>187</v>
      </c>
      <c r="D184" s="14">
        <v>324</v>
      </c>
      <c r="E184" s="14" t="s">
        <v>8</v>
      </c>
      <c r="F184" s="14">
        <v>36717609</v>
      </c>
      <c r="G184" s="14"/>
      <c r="H184" s="14" t="s">
        <v>188</v>
      </c>
      <c r="I184" s="14">
        <v>23.33</v>
      </c>
      <c r="J184" s="14">
        <v>37</v>
      </c>
      <c r="K184" s="54">
        <f t="shared" si="6"/>
        <v>2.6642283950617283</v>
      </c>
      <c r="L184" s="14" t="s">
        <v>67</v>
      </c>
      <c r="M184" s="14"/>
      <c r="N184" s="15">
        <v>1357</v>
      </c>
    </row>
    <row r="185" spans="1:14" s="15" customFormat="1" x14ac:dyDescent="0.3">
      <c r="A185" s="13">
        <v>45418</v>
      </c>
      <c r="B185" s="14" t="s">
        <v>176</v>
      </c>
      <c r="C185" s="14" t="s">
        <v>20</v>
      </c>
      <c r="D185" s="14">
        <v>449</v>
      </c>
      <c r="E185" s="14" t="s">
        <v>21</v>
      </c>
      <c r="F185" s="14">
        <v>76279</v>
      </c>
      <c r="G185" s="14"/>
      <c r="H185" s="14" t="s">
        <v>22</v>
      </c>
      <c r="I185" s="14">
        <v>951.33</v>
      </c>
      <c r="J185" s="14">
        <v>1.05</v>
      </c>
      <c r="K185" s="54">
        <f t="shared" si="6"/>
        <v>2.2247138084632518</v>
      </c>
      <c r="L185" s="14" t="s">
        <v>67</v>
      </c>
      <c r="M185" s="14"/>
      <c r="N185" s="15">
        <v>1358</v>
      </c>
    </row>
    <row r="186" spans="1:14" s="2" customFormat="1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51" t="e">
        <f t="shared" si="6"/>
        <v>#DIV/0!</v>
      </c>
      <c r="L186" s="16"/>
      <c r="M186" s="16"/>
    </row>
    <row r="187" spans="1:14" s="2" customFormat="1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51" t="e">
        <f t="shared" si="6"/>
        <v>#DIV/0!</v>
      </c>
      <c r="L187" s="16"/>
      <c r="M187" s="16"/>
    </row>
    <row r="188" spans="1:14" s="2" customFormat="1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51" t="e">
        <f t="shared" si="6"/>
        <v>#DIV/0!</v>
      </c>
      <c r="L188" s="16"/>
      <c r="M188" s="16"/>
    </row>
    <row r="189" spans="1:14" s="2" customFormat="1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51" t="e">
        <f t="shared" si="6"/>
        <v>#DIV/0!</v>
      </c>
      <c r="L189" s="16"/>
      <c r="M189" s="16"/>
    </row>
    <row r="190" spans="1:14" s="2" customFormat="1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51" t="e">
        <f t="shared" si="6"/>
        <v>#DIV/0!</v>
      </c>
      <c r="L190" s="16"/>
      <c r="M190" s="16"/>
    </row>
    <row r="191" spans="1:14" s="2" customFormat="1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51" t="e">
        <f t="shared" si="6"/>
        <v>#DIV/0!</v>
      </c>
      <c r="L191" s="16"/>
      <c r="M191" s="16"/>
    </row>
    <row r="192" spans="1:14" s="2" customFormat="1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1:13" s="2" customFormat="1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</row>
    <row r="194" spans="1:13" s="2" customFormat="1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</row>
    <row r="195" spans="1:13" s="2" customFormat="1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</row>
    <row r="196" spans="1:13" s="2" customFormat="1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</row>
    <row r="197" spans="1:13" s="2" customFormat="1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</row>
    <row r="198" spans="1:13" s="2" customFormat="1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</row>
    <row r="199" spans="1:13" s="2" customFormat="1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</row>
    <row r="200" spans="1:13" s="2" customFormat="1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</row>
    <row r="201" spans="1:13" s="2" customFormat="1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</row>
    <row r="202" spans="1:13" s="2" customFormat="1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1:13" s="2" customFormat="1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</row>
    <row r="204" spans="1:13" s="2" customFormat="1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</row>
    <row r="205" spans="1:13" s="2" customFormat="1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</row>
    <row r="206" spans="1:13" s="2" customFormat="1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</row>
    <row r="207" spans="1:13" s="2" customFormat="1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</row>
    <row r="208" spans="1:13" s="2" customFormat="1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</row>
    <row r="209" spans="1:13" s="2" customFormat="1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</row>
    <row r="210" spans="1:13" s="2" customFormat="1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</row>
    <row r="211" spans="1:13" s="2" customFormat="1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</row>
    <row r="212" spans="1:13" s="2" customFormat="1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</row>
    <row r="213" spans="1:13" s="2" customFormat="1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</row>
    <row r="214" spans="1:13" s="2" customFormat="1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</row>
    <row r="215" spans="1:13" s="2" customFormat="1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</row>
    <row r="216" spans="1:13" s="2" customFormat="1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</row>
    <row r="217" spans="1:13" s="2" customFormat="1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</row>
    <row r="218" spans="1:13" s="2" customFormat="1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</row>
    <row r="219" spans="1:13" s="2" customFormat="1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</row>
  </sheetData>
  <phoneticPr fontId="4" type="noConversion"/>
  <dataValidations count="1">
    <dataValidation type="custom" allowBlank="1" showInputMessage="1" showErrorMessage="1" sqref="L23" xr:uid="{8D197D02-F76D-4CA0-AE24-C0386E688282}">
      <formula1>J23*I23*0.08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Wortmann</dc:creator>
  <cp:lastModifiedBy>Samuel Wortmann</cp:lastModifiedBy>
  <dcterms:created xsi:type="dcterms:W3CDTF">2024-03-07T22:30:06Z</dcterms:created>
  <dcterms:modified xsi:type="dcterms:W3CDTF">2024-05-16T20:09:34Z</dcterms:modified>
</cp:coreProperties>
</file>