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91267891-657E-4900-B6B8-5E800E5D44D1}" xr6:coauthVersionLast="45" xr6:coauthVersionMax="45" xr10:uidLastSave="{00000000-0000-0000-0000-000000000000}"/>
  <bookViews>
    <workbookView xWindow="-108" yWindow="-108" windowWidth="23256" windowHeight="12576" xr2:uid="{E67EF22B-3543-4266-A74A-0BFD13AB5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F68" i="1" l="1"/>
  <c r="G74" i="1" l="1"/>
  <c r="G73" i="1"/>
  <c r="G76" i="1" s="1"/>
  <c r="F70" i="1" l="1"/>
  <c r="F79" i="1" l="1"/>
</calcChain>
</file>

<file path=xl/sharedStrings.xml><?xml version="1.0" encoding="utf-8"?>
<sst xmlns="http://schemas.openxmlformats.org/spreadsheetml/2006/main" count="155" uniqueCount="96">
  <si>
    <t>Date</t>
  </si>
  <si>
    <t>Company</t>
  </si>
  <si>
    <t>Category</t>
  </si>
  <si>
    <t>Income</t>
  </si>
  <si>
    <t>Expence</t>
  </si>
  <si>
    <t>Sullivan Aucioneers LLC</t>
  </si>
  <si>
    <t>Equiment</t>
  </si>
  <si>
    <t>Planting</t>
  </si>
  <si>
    <t>Watertown Coop</t>
  </si>
  <si>
    <t>Pre/fert</t>
  </si>
  <si>
    <t>Kibble Equimpment LLC</t>
  </si>
  <si>
    <t>?</t>
  </si>
  <si>
    <t>Dan Olson</t>
  </si>
  <si>
    <t>Spraying</t>
  </si>
  <si>
    <t>Olson Seed</t>
  </si>
  <si>
    <t>Chemical</t>
  </si>
  <si>
    <t>Seed</t>
  </si>
  <si>
    <t>South Dakota Soybean Processors</t>
  </si>
  <si>
    <t>SB Grain</t>
  </si>
  <si>
    <t>Totals</t>
  </si>
  <si>
    <t>AgFirst</t>
  </si>
  <si>
    <t>Fast Ag Air</t>
  </si>
  <si>
    <t>Don Olson INC</t>
  </si>
  <si>
    <t>Rye</t>
  </si>
  <si>
    <t>TMP/MPF</t>
  </si>
  <si>
    <t>USDA</t>
  </si>
  <si>
    <t>Brent Anderson</t>
  </si>
  <si>
    <t>Steve Stewart</t>
  </si>
  <si>
    <t>Jason Lamb</t>
  </si>
  <si>
    <t>MackSteel Warehouse INC</t>
  </si>
  <si>
    <t>WW Tire Service INC</t>
  </si>
  <si>
    <t>Worthington AG Parts</t>
  </si>
  <si>
    <t>Westside Impliment</t>
  </si>
  <si>
    <t>Insurance</t>
  </si>
  <si>
    <t>Straw</t>
  </si>
  <si>
    <t>Larry Borkuis</t>
  </si>
  <si>
    <t>Kyle Stern</t>
  </si>
  <si>
    <t xml:space="preserve">FSA </t>
  </si>
  <si>
    <t>Profit Loss</t>
  </si>
  <si>
    <t>Chris Olson</t>
  </si>
  <si>
    <t>Usage</t>
  </si>
  <si>
    <t>UnSold Grain</t>
  </si>
  <si>
    <t>2019 rye</t>
  </si>
  <si>
    <t>MIDWEST Veterinary Service</t>
  </si>
  <si>
    <t>Marlow Lamb</t>
  </si>
  <si>
    <t>$ Bushel</t>
  </si>
  <si>
    <t>Total</t>
  </si>
  <si>
    <t>Total Bushels</t>
  </si>
  <si>
    <t>Microsoft</t>
  </si>
  <si>
    <t>excel</t>
  </si>
  <si>
    <t>cut me 2 cents</t>
  </si>
  <si>
    <t>Olsen Custom Farms LLC</t>
  </si>
  <si>
    <t>Vet</t>
  </si>
  <si>
    <t>RDO Equipment</t>
  </si>
  <si>
    <t>USDA 310MISC</t>
  </si>
  <si>
    <t>CSP</t>
  </si>
  <si>
    <t>Trump Money</t>
  </si>
  <si>
    <t>Fuel</t>
  </si>
  <si>
    <t>Farmers Union</t>
  </si>
  <si>
    <t>KKK</t>
  </si>
  <si>
    <t>212 One Stop</t>
  </si>
  <si>
    <t>Flying J</t>
  </si>
  <si>
    <t>Casey`s</t>
  </si>
  <si>
    <t>Coffee Cup Fuel Stop</t>
  </si>
  <si>
    <t>Supply`s</t>
  </si>
  <si>
    <t>Dekker Hardware</t>
  </si>
  <si>
    <t>Cats Corner Conv</t>
  </si>
  <si>
    <t>LATI</t>
  </si>
  <si>
    <t>Parts</t>
  </si>
  <si>
    <t>Electric Motors &amp;Moore</t>
  </si>
  <si>
    <t>BP Of Brookings</t>
  </si>
  <si>
    <t>Service</t>
  </si>
  <si>
    <t>Clark County</t>
  </si>
  <si>
    <t>Tags</t>
  </si>
  <si>
    <t>2019 Soybeans</t>
  </si>
  <si>
    <t>JW Seed Brokerage</t>
  </si>
  <si>
    <t xml:space="preserve">Seed </t>
  </si>
  <si>
    <t>Matt Pulson</t>
  </si>
  <si>
    <t>Farm</t>
  </si>
  <si>
    <t>Bob Steffon</t>
  </si>
  <si>
    <t>Verizon Phone</t>
  </si>
  <si>
    <t>totals</t>
  </si>
  <si>
    <t>Computer rent</t>
  </si>
  <si>
    <t>Crop Insurance</t>
  </si>
  <si>
    <t>Miles on Truck/Equipment</t>
  </si>
  <si>
    <t>4,217 mi</t>
  </si>
  <si>
    <r>
      <t xml:space="preserve">bushel </t>
    </r>
    <r>
      <rPr>
        <sz val="12"/>
        <color theme="1"/>
        <rFont val="Calibri"/>
        <family val="2"/>
      </rPr>
      <t>≈</t>
    </r>
  </si>
  <si>
    <t>Jan-Dec</t>
  </si>
  <si>
    <t>DSO Investments</t>
  </si>
  <si>
    <t>Land Rent</t>
  </si>
  <si>
    <t>ITC Globe</t>
  </si>
  <si>
    <t>JD 2630 SF2</t>
  </si>
  <si>
    <t>Wire Harness</t>
  </si>
  <si>
    <t>Sensor</t>
  </si>
  <si>
    <t>Cover Crop</t>
  </si>
  <si>
    <t>House 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</si>
</sst>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4" fontId="3" fillId="0" borderId="0" xfId="1" applyFont="1"/>
    <xf numFmtId="44" fontId="2" fillId="0" borderId="0" xfId="1" applyFont="1"/>
    <xf numFmtId="44" fontId="0" fillId="0" borderId="0" xfId="1" applyFont="1"/>
    <xf numFmtId="3" fontId="3" fillId="0" borderId="0" xfId="0" applyNumberFormat="1" applyFont="1"/>
    <xf numFmtId="44" fontId="2" fillId="0" borderId="0" xfId="1" applyFont="1" applyFill="1"/>
    <xf numFmtId="0" fontId="4" fillId="0" borderId="0" xfId="0" applyFon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26F4-B60B-4C9B-A949-47BD317929F5}">
  <dimension ref="A1:I85"/>
  <sheetViews>
    <sheetView tabSelected="1" zoomScaleNormal="100" workbookViewId="0">
      <pane ySplit="2" topLeftCell="A62" activePane="bottomLeft" state="frozen"/>
      <selection pane="bottomLeft" activeCell="B67" sqref="B67"/>
    </sheetView>
  </sheetViews>
  <sheetFormatPr defaultRowHeight="14.4" x14ac:dyDescent="0.3"/>
  <cols>
    <col min="1" max="1" width="11.6640625" style="5" bestFit="1" customWidth="1"/>
    <col min="2" max="2" width="32.88671875" customWidth="1"/>
    <col min="3" max="3" width="17" bestFit="1" customWidth="1"/>
    <col min="4" max="4" width="7.6640625" bestFit="1" customWidth="1"/>
    <col min="5" max="5" width="14.5546875" bestFit="1" customWidth="1"/>
    <col min="6" max="6" width="14.88671875" style="8" bestFit="1" customWidth="1"/>
    <col min="7" max="7" width="13.109375" style="8" bestFit="1" customWidth="1"/>
  </cols>
  <sheetData>
    <row r="1" spans="1:9" ht="15.6" x14ac:dyDescent="0.3">
      <c r="A1" s="3"/>
      <c r="B1" s="1" t="s">
        <v>78</v>
      </c>
      <c r="C1" s="2"/>
      <c r="D1" s="2"/>
      <c r="E1" s="2"/>
      <c r="F1" s="6"/>
      <c r="G1" s="6"/>
      <c r="H1" s="2"/>
      <c r="I1" s="2"/>
    </row>
    <row r="2" spans="1:9" ht="15.6" x14ac:dyDescent="0.3">
      <c r="A2" s="4" t="s">
        <v>0</v>
      </c>
      <c r="B2" s="1" t="s">
        <v>1</v>
      </c>
      <c r="C2" s="1" t="s">
        <v>2</v>
      </c>
      <c r="D2" s="1"/>
      <c r="E2" s="1"/>
      <c r="F2" s="7" t="s">
        <v>3</v>
      </c>
      <c r="G2" s="7" t="s">
        <v>4</v>
      </c>
      <c r="H2" s="2"/>
      <c r="I2" s="2"/>
    </row>
    <row r="3" spans="1:9" ht="15.6" x14ac:dyDescent="0.3">
      <c r="A3" s="4"/>
      <c r="B3" s="1"/>
      <c r="C3" s="1"/>
      <c r="D3" s="1"/>
      <c r="E3" s="1"/>
      <c r="F3" s="7"/>
      <c r="G3" s="7"/>
      <c r="H3" s="2"/>
      <c r="I3" s="2"/>
    </row>
    <row r="4" spans="1:9" ht="15.6" x14ac:dyDescent="0.3">
      <c r="A4" s="4"/>
      <c r="B4" s="1"/>
      <c r="C4" s="1"/>
      <c r="D4" s="1"/>
      <c r="E4" s="1"/>
      <c r="F4" s="7"/>
      <c r="G4" s="7"/>
      <c r="H4" s="2"/>
      <c r="I4" s="2"/>
    </row>
    <row r="5" spans="1:9" ht="15.6" x14ac:dyDescent="0.3">
      <c r="A5" s="3">
        <v>43507</v>
      </c>
      <c r="B5" s="2" t="s">
        <v>29</v>
      </c>
      <c r="C5" s="2" t="s">
        <v>6</v>
      </c>
      <c r="D5" s="2"/>
      <c r="E5" s="2"/>
      <c r="F5" s="6"/>
      <c r="G5" s="6">
        <v>-23.76</v>
      </c>
      <c r="H5" s="2"/>
      <c r="I5" s="2"/>
    </row>
    <row r="6" spans="1:9" ht="15.6" x14ac:dyDescent="0.3">
      <c r="A6" s="3">
        <v>43511</v>
      </c>
      <c r="B6" s="2" t="s">
        <v>77</v>
      </c>
      <c r="C6" s="2" t="s">
        <v>6</v>
      </c>
      <c r="D6" s="2"/>
      <c r="E6" s="2" t="s">
        <v>90</v>
      </c>
      <c r="F6" s="6"/>
      <c r="G6" s="6">
        <v>-200</v>
      </c>
      <c r="H6" s="2"/>
      <c r="I6" s="2"/>
    </row>
    <row r="7" spans="1:9" ht="15.6" x14ac:dyDescent="0.3">
      <c r="A7" s="3">
        <v>43511</v>
      </c>
      <c r="B7" s="2" t="s">
        <v>30</v>
      </c>
      <c r="C7" s="2" t="s">
        <v>6</v>
      </c>
      <c r="D7" s="2"/>
      <c r="E7" s="2"/>
      <c r="F7" s="6"/>
      <c r="G7" s="6">
        <v>-10.65</v>
      </c>
      <c r="H7" s="2"/>
      <c r="I7" s="2"/>
    </row>
    <row r="8" spans="1:9" ht="15.6" x14ac:dyDescent="0.3">
      <c r="A8" s="3">
        <v>43530</v>
      </c>
      <c r="B8" s="2" t="s">
        <v>5</v>
      </c>
      <c r="C8" s="2" t="s">
        <v>6</v>
      </c>
      <c r="D8" s="2"/>
      <c r="E8" s="2" t="s">
        <v>91</v>
      </c>
      <c r="F8" s="6"/>
      <c r="G8" s="6">
        <v>-7175</v>
      </c>
      <c r="H8" s="2"/>
      <c r="I8" s="2"/>
    </row>
    <row r="9" spans="1:9" ht="15.6" x14ac:dyDescent="0.3">
      <c r="A9" s="3">
        <v>43536</v>
      </c>
      <c r="B9" s="2" t="s">
        <v>17</v>
      </c>
      <c r="C9" s="2" t="s">
        <v>18</v>
      </c>
      <c r="D9" s="2"/>
      <c r="E9" s="2"/>
      <c r="F9" s="6">
        <v>7530.31</v>
      </c>
      <c r="G9" s="6"/>
      <c r="H9" s="2"/>
      <c r="I9" s="2"/>
    </row>
    <row r="10" spans="1:9" ht="15.6" x14ac:dyDescent="0.3">
      <c r="A10" s="3">
        <v>43540</v>
      </c>
      <c r="B10" s="2" t="s">
        <v>17</v>
      </c>
      <c r="C10" s="2" t="s">
        <v>18</v>
      </c>
      <c r="D10" s="2"/>
      <c r="E10" s="2"/>
      <c r="F10" s="6">
        <v>6034.81</v>
      </c>
      <c r="G10" s="6"/>
      <c r="H10" s="2"/>
      <c r="I10" s="2"/>
    </row>
    <row r="11" spans="1:9" ht="15.6" x14ac:dyDescent="0.3">
      <c r="A11" s="3">
        <v>43549</v>
      </c>
      <c r="B11" s="2" t="s">
        <v>5</v>
      </c>
      <c r="C11" s="2" t="s">
        <v>6</v>
      </c>
      <c r="D11" s="2"/>
      <c r="E11" s="2"/>
      <c r="F11" s="6"/>
      <c r="G11" s="6">
        <v>-615</v>
      </c>
      <c r="H11" s="2"/>
      <c r="I11" s="2"/>
    </row>
    <row r="12" spans="1:9" ht="15.6" x14ac:dyDescent="0.3">
      <c r="A12" s="3">
        <v>43598</v>
      </c>
      <c r="B12" s="2" t="s">
        <v>60</v>
      </c>
      <c r="C12" s="2" t="s">
        <v>57</v>
      </c>
      <c r="F12" s="6"/>
      <c r="G12" s="6">
        <v>-65.63</v>
      </c>
      <c r="H12" s="2"/>
      <c r="I12" s="2"/>
    </row>
    <row r="13" spans="1:9" ht="15.6" x14ac:dyDescent="0.3">
      <c r="A13" s="3">
        <v>43599</v>
      </c>
      <c r="B13" s="2" t="s">
        <v>28</v>
      </c>
      <c r="C13" s="2" t="s">
        <v>7</v>
      </c>
      <c r="D13" s="2"/>
      <c r="E13" s="2" t="s">
        <v>11</v>
      </c>
      <c r="F13" s="6">
        <v>1808</v>
      </c>
      <c r="G13" s="6"/>
      <c r="H13" s="2"/>
      <c r="I13" s="2"/>
    </row>
    <row r="14" spans="1:9" ht="15.6" x14ac:dyDescent="0.3">
      <c r="A14" s="3">
        <v>43599</v>
      </c>
      <c r="B14" s="2" t="s">
        <v>10</v>
      </c>
      <c r="C14" s="2" t="s">
        <v>6</v>
      </c>
      <c r="D14" s="2"/>
      <c r="E14" s="2" t="s">
        <v>93</v>
      </c>
      <c r="F14" s="6"/>
      <c r="G14" s="6">
        <v>-276.74</v>
      </c>
      <c r="H14" s="2"/>
      <c r="I14" s="2"/>
    </row>
    <row r="15" spans="1:9" ht="15.6" x14ac:dyDescent="0.3">
      <c r="A15" s="3">
        <v>43601</v>
      </c>
      <c r="B15" s="2" t="s">
        <v>53</v>
      </c>
      <c r="C15" s="2" t="s">
        <v>6</v>
      </c>
      <c r="D15" s="2"/>
      <c r="E15" s="2" t="s">
        <v>92</v>
      </c>
      <c r="F15" s="6"/>
      <c r="G15" s="6">
        <v>-404.03</v>
      </c>
      <c r="H15" s="2"/>
      <c r="I15" s="2"/>
    </row>
    <row r="16" spans="1:9" ht="15.6" x14ac:dyDescent="0.3">
      <c r="A16" s="3">
        <v>43602</v>
      </c>
      <c r="B16" s="2" t="s">
        <v>58</v>
      </c>
      <c r="C16" s="2" t="s">
        <v>57</v>
      </c>
      <c r="F16" s="6"/>
      <c r="G16" s="6">
        <v>-65.56</v>
      </c>
      <c r="H16" s="2"/>
      <c r="I16" s="2"/>
    </row>
    <row r="17" spans="1:9" ht="15.6" x14ac:dyDescent="0.3">
      <c r="A17" s="3">
        <v>43602</v>
      </c>
      <c r="B17" s="2" t="s">
        <v>59</v>
      </c>
      <c r="C17" s="2" t="s">
        <v>57</v>
      </c>
      <c r="F17" s="6"/>
      <c r="G17" s="6">
        <v>-47.2</v>
      </c>
      <c r="H17" s="2"/>
      <c r="I17" s="2"/>
    </row>
    <row r="18" spans="1:9" ht="15.6" x14ac:dyDescent="0.3">
      <c r="A18" s="3">
        <v>43608</v>
      </c>
      <c r="B18" s="2" t="s">
        <v>8</v>
      </c>
      <c r="C18" s="2" t="s">
        <v>9</v>
      </c>
      <c r="D18" s="2"/>
      <c r="E18" s="2"/>
      <c r="F18" s="6"/>
      <c r="G18" s="6">
        <v>-10352.24</v>
      </c>
      <c r="H18" s="2"/>
      <c r="I18" s="2"/>
    </row>
    <row r="19" spans="1:9" ht="15.6" x14ac:dyDescent="0.3">
      <c r="A19" s="3">
        <v>43651</v>
      </c>
      <c r="B19" s="2" t="s">
        <v>70</v>
      </c>
      <c r="C19" s="2" t="s">
        <v>57</v>
      </c>
      <c r="F19" s="6"/>
      <c r="G19" s="6">
        <v>-45.22</v>
      </c>
      <c r="H19" s="2"/>
      <c r="I19" s="2"/>
    </row>
    <row r="20" spans="1:9" ht="15.6" x14ac:dyDescent="0.3">
      <c r="A20" s="3">
        <v>43651</v>
      </c>
      <c r="B20" s="2" t="s">
        <v>30</v>
      </c>
      <c r="C20" s="2" t="s">
        <v>71</v>
      </c>
      <c r="F20" s="6"/>
      <c r="G20" s="6">
        <v>-21.3</v>
      </c>
      <c r="H20" s="2"/>
      <c r="I20" s="2"/>
    </row>
    <row r="21" spans="1:9" ht="15.6" x14ac:dyDescent="0.3">
      <c r="A21" s="3">
        <v>43654</v>
      </c>
      <c r="B21" s="2" t="s">
        <v>14</v>
      </c>
      <c r="C21" s="2" t="s">
        <v>16</v>
      </c>
      <c r="D21" s="2"/>
      <c r="E21" s="2"/>
      <c r="F21" s="6"/>
      <c r="G21" s="6">
        <v>-5565</v>
      </c>
      <c r="H21" s="2"/>
      <c r="I21" s="2"/>
    </row>
    <row r="22" spans="1:9" ht="15.6" x14ac:dyDescent="0.3">
      <c r="A22" s="3">
        <v>43669</v>
      </c>
      <c r="B22" s="2" t="s">
        <v>31</v>
      </c>
      <c r="C22" s="2" t="s">
        <v>68</v>
      </c>
      <c r="F22" s="6"/>
      <c r="G22" s="6">
        <v>-40.35</v>
      </c>
      <c r="H22" s="2"/>
      <c r="I22" s="2"/>
    </row>
    <row r="23" spans="1:9" ht="15.6" x14ac:dyDescent="0.3">
      <c r="A23" s="3">
        <v>43669</v>
      </c>
      <c r="B23" s="2" t="s">
        <v>69</v>
      </c>
      <c r="C23" s="2" t="s">
        <v>68</v>
      </c>
      <c r="F23" s="6"/>
      <c r="G23" s="6">
        <v>-85.69</v>
      </c>
      <c r="H23" s="2"/>
      <c r="I23" s="2"/>
    </row>
    <row r="24" spans="1:9" ht="15.6" x14ac:dyDescent="0.3">
      <c r="A24" s="3">
        <v>43671</v>
      </c>
      <c r="B24" s="2" t="s">
        <v>14</v>
      </c>
      <c r="C24" s="2" t="s">
        <v>15</v>
      </c>
      <c r="D24" s="2"/>
      <c r="E24" s="2"/>
      <c r="F24" s="6"/>
      <c r="G24" s="6">
        <v>-1514.81</v>
      </c>
      <c r="H24" s="2"/>
      <c r="I24" s="2"/>
    </row>
    <row r="25" spans="1:9" ht="15.6" x14ac:dyDescent="0.3">
      <c r="A25" s="3">
        <v>43678</v>
      </c>
      <c r="B25" s="2" t="s">
        <v>67</v>
      </c>
      <c r="C25" s="2" t="s">
        <v>67</v>
      </c>
      <c r="F25" s="6"/>
      <c r="G25" s="6">
        <v>-290</v>
      </c>
      <c r="H25" s="2"/>
      <c r="I25" s="2"/>
    </row>
    <row r="26" spans="1:9" ht="15.6" x14ac:dyDescent="0.3">
      <c r="A26" s="3">
        <v>43685</v>
      </c>
      <c r="B26" s="2" t="s">
        <v>67</v>
      </c>
      <c r="C26" s="2" t="s">
        <v>67</v>
      </c>
      <c r="F26" s="6"/>
      <c r="G26" s="6">
        <v>-90</v>
      </c>
      <c r="H26" s="2"/>
      <c r="I26" s="2"/>
    </row>
    <row r="27" spans="1:9" ht="15.6" x14ac:dyDescent="0.3">
      <c r="A27" s="3">
        <v>43685</v>
      </c>
      <c r="B27" s="2" t="s">
        <v>60</v>
      </c>
      <c r="C27" s="2" t="s">
        <v>57</v>
      </c>
      <c r="F27" s="6"/>
      <c r="G27" s="6">
        <v>-65.33</v>
      </c>
      <c r="H27" s="2"/>
      <c r="I27" s="2"/>
    </row>
    <row r="28" spans="1:9" ht="15.6" x14ac:dyDescent="0.3">
      <c r="A28" s="3">
        <v>43693</v>
      </c>
      <c r="B28" s="2" t="s">
        <v>12</v>
      </c>
      <c r="C28" s="2" t="s">
        <v>13</v>
      </c>
      <c r="D28" s="2"/>
      <c r="E28" s="2"/>
      <c r="F28" s="6"/>
      <c r="G28" s="6">
        <v>-550</v>
      </c>
      <c r="H28" s="2"/>
      <c r="I28" s="2"/>
    </row>
    <row r="29" spans="1:9" ht="15.6" x14ac:dyDescent="0.3">
      <c r="A29" s="3">
        <v>43694</v>
      </c>
      <c r="B29" s="2" t="s">
        <v>32</v>
      </c>
      <c r="C29" s="2" t="s">
        <v>6</v>
      </c>
      <c r="D29" s="2"/>
      <c r="E29" s="2"/>
      <c r="F29" s="6"/>
      <c r="G29" s="6">
        <v>-10.56</v>
      </c>
      <c r="H29" s="2"/>
      <c r="I29" s="2"/>
    </row>
    <row r="30" spans="1:9" ht="15.6" x14ac:dyDescent="0.3">
      <c r="A30" s="3">
        <v>43696</v>
      </c>
      <c r="B30" s="2" t="s">
        <v>65</v>
      </c>
      <c r="C30" s="2" t="s">
        <v>64</v>
      </c>
      <c r="F30" s="6"/>
      <c r="G30" s="6">
        <v>-25.09</v>
      </c>
      <c r="H30" s="2"/>
      <c r="I30" s="2"/>
    </row>
    <row r="31" spans="1:9" ht="15.6" x14ac:dyDescent="0.3">
      <c r="A31" s="3">
        <v>43700</v>
      </c>
      <c r="B31" s="2" t="s">
        <v>20</v>
      </c>
      <c r="C31" s="2" t="s">
        <v>18</v>
      </c>
      <c r="D31" s="2"/>
      <c r="E31" s="2"/>
      <c r="F31" s="6">
        <v>15889.55</v>
      </c>
      <c r="G31" s="6"/>
      <c r="H31" s="2"/>
      <c r="I31" s="2"/>
    </row>
    <row r="32" spans="1:9" ht="15.6" x14ac:dyDescent="0.3">
      <c r="A32" s="3">
        <v>43704</v>
      </c>
      <c r="B32" s="2" t="s">
        <v>75</v>
      </c>
      <c r="C32" s="2" t="s">
        <v>76</v>
      </c>
      <c r="D32" s="2"/>
      <c r="E32" s="2" t="s">
        <v>94</v>
      </c>
      <c r="F32" s="6"/>
      <c r="G32" s="6">
        <v>-583</v>
      </c>
      <c r="H32" s="2"/>
      <c r="I32" s="2"/>
    </row>
    <row r="33" spans="1:9" ht="15.6" x14ac:dyDescent="0.3">
      <c r="A33" s="3">
        <v>43705</v>
      </c>
      <c r="B33" s="2" t="s">
        <v>31</v>
      </c>
      <c r="C33" s="2" t="s">
        <v>6</v>
      </c>
      <c r="D33" s="2"/>
      <c r="E33" s="2"/>
      <c r="F33" s="6"/>
      <c r="G33" s="6">
        <v>-318.47000000000003</v>
      </c>
      <c r="H33" s="2"/>
      <c r="I33" s="2"/>
    </row>
    <row r="34" spans="1:9" ht="15.6" x14ac:dyDescent="0.3">
      <c r="A34" s="3">
        <v>43705</v>
      </c>
      <c r="B34" s="2" t="s">
        <v>21</v>
      </c>
      <c r="C34" s="2" t="s">
        <v>13</v>
      </c>
      <c r="D34" s="2"/>
      <c r="E34" s="2"/>
      <c r="F34" s="6"/>
      <c r="G34" s="6">
        <v>-2386.8000000000002</v>
      </c>
      <c r="H34" s="2"/>
      <c r="I34" s="2"/>
    </row>
    <row r="35" spans="1:9" ht="15.6" x14ac:dyDescent="0.3">
      <c r="A35" s="3">
        <v>43709</v>
      </c>
      <c r="B35" s="2" t="s">
        <v>35</v>
      </c>
      <c r="C35" s="2" t="s">
        <v>34</v>
      </c>
      <c r="D35" s="2"/>
      <c r="E35" s="2"/>
      <c r="F35" s="6">
        <v>2250</v>
      </c>
      <c r="G35" s="6"/>
      <c r="H35" s="2"/>
      <c r="I35" s="2"/>
    </row>
    <row r="36" spans="1:9" ht="15.6" x14ac:dyDescent="0.3">
      <c r="A36" s="3">
        <v>43719</v>
      </c>
      <c r="B36" s="2" t="s">
        <v>24</v>
      </c>
      <c r="C36" s="2" t="s">
        <v>25</v>
      </c>
      <c r="D36" s="2"/>
      <c r="E36" s="2"/>
      <c r="F36" s="6">
        <v>4990.8999999999996</v>
      </c>
      <c r="G36" s="6"/>
      <c r="H36" s="2"/>
      <c r="I36" s="2"/>
    </row>
    <row r="37" spans="1:9" ht="15.6" x14ac:dyDescent="0.3">
      <c r="A37" s="3">
        <v>43721</v>
      </c>
      <c r="B37" s="2" t="s">
        <v>22</v>
      </c>
      <c r="C37" s="2" t="s">
        <v>23</v>
      </c>
      <c r="D37" s="2"/>
      <c r="E37" s="2"/>
      <c r="F37" s="6">
        <v>1320</v>
      </c>
      <c r="G37" s="6"/>
      <c r="H37" s="2"/>
      <c r="I37" s="2"/>
    </row>
    <row r="38" spans="1:9" ht="15.6" x14ac:dyDescent="0.3">
      <c r="A38" s="3">
        <v>43722</v>
      </c>
      <c r="B38" s="2" t="s">
        <v>61</v>
      </c>
      <c r="C38" s="2" t="s">
        <v>57</v>
      </c>
      <c r="F38" s="6"/>
      <c r="G38" s="6">
        <v>-64.7</v>
      </c>
      <c r="H38" s="2"/>
      <c r="I38" s="2"/>
    </row>
    <row r="39" spans="1:9" ht="15.6" x14ac:dyDescent="0.3">
      <c r="A39" s="3">
        <v>43723</v>
      </c>
      <c r="B39" s="2" t="s">
        <v>62</v>
      </c>
      <c r="C39" s="2" t="s">
        <v>57</v>
      </c>
      <c r="F39" s="6"/>
      <c r="G39" s="6">
        <v>-65.81</v>
      </c>
      <c r="H39" s="2"/>
      <c r="I39" s="2"/>
    </row>
    <row r="40" spans="1:9" ht="15.6" x14ac:dyDescent="0.3">
      <c r="A40" s="3">
        <v>43731</v>
      </c>
      <c r="B40" s="2" t="s">
        <v>66</v>
      </c>
      <c r="C40" s="2" t="s">
        <v>57</v>
      </c>
      <c r="F40" s="6"/>
      <c r="G40" s="6">
        <v>-65.33</v>
      </c>
      <c r="H40" s="2"/>
      <c r="I40" s="2"/>
    </row>
    <row r="41" spans="1:9" ht="15.6" x14ac:dyDescent="0.3">
      <c r="A41" s="3">
        <v>43736</v>
      </c>
      <c r="B41" s="2" t="s">
        <v>62</v>
      </c>
      <c r="C41" s="2" t="s">
        <v>57</v>
      </c>
      <c r="F41" s="6"/>
      <c r="G41" s="6">
        <v>-58.56</v>
      </c>
      <c r="H41" s="2"/>
      <c r="I41" s="2"/>
    </row>
    <row r="42" spans="1:9" ht="15.6" x14ac:dyDescent="0.3">
      <c r="A42" s="3">
        <v>43737</v>
      </c>
      <c r="B42" s="2" t="s">
        <v>63</v>
      </c>
      <c r="C42" s="2" t="s">
        <v>57</v>
      </c>
      <c r="F42" s="6"/>
      <c r="G42" s="6">
        <v>-49.22</v>
      </c>
      <c r="H42" s="2"/>
      <c r="I42" s="2"/>
    </row>
    <row r="43" spans="1:9" ht="15.6" x14ac:dyDescent="0.3">
      <c r="A43" s="3">
        <v>43738</v>
      </c>
      <c r="B43" s="2" t="s">
        <v>27</v>
      </c>
      <c r="C43" s="2" t="s">
        <v>23</v>
      </c>
      <c r="D43" s="2"/>
      <c r="E43" s="2"/>
      <c r="F43" s="6">
        <v>5085</v>
      </c>
      <c r="G43" s="6"/>
      <c r="H43" s="2"/>
      <c r="I43" s="2"/>
    </row>
    <row r="44" spans="1:9" ht="15.6" x14ac:dyDescent="0.3">
      <c r="A44" s="3">
        <v>43738</v>
      </c>
      <c r="B44" s="2" t="s">
        <v>26</v>
      </c>
      <c r="C44" s="2" t="s">
        <v>23</v>
      </c>
      <c r="D44" s="2"/>
      <c r="E44" s="2"/>
      <c r="F44" s="6">
        <v>1120</v>
      </c>
      <c r="G44" s="6"/>
      <c r="H44" s="2"/>
      <c r="I44" s="2"/>
    </row>
    <row r="45" spans="1:9" ht="15.6" x14ac:dyDescent="0.3">
      <c r="A45" s="3">
        <v>43739</v>
      </c>
      <c r="B45" s="2" t="s">
        <v>83</v>
      </c>
      <c r="C45" s="2" t="s">
        <v>33</v>
      </c>
      <c r="D45" s="2"/>
      <c r="E45" s="2"/>
      <c r="F45" s="6">
        <v>1248</v>
      </c>
      <c r="G45" s="6"/>
      <c r="H45" s="2"/>
      <c r="I45" s="2"/>
    </row>
    <row r="46" spans="1:9" ht="15.6" x14ac:dyDescent="0.3">
      <c r="A46" s="3">
        <v>43739</v>
      </c>
      <c r="B46" s="2" t="s">
        <v>36</v>
      </c>
      <c r="C46" s="2" t="s">
        <v>34</v>
      </c>
      <c r="D46" s="2"/>
      <c r="E46" s="2"/>
      <c r="F46" s="6">
        <v>1650</v>
      </c>
      <c r="G46" s="6"/>
      <c r="H46" s="2"/>
      <c r="I46" s="2"/>
    </row>
    <row r="47" spans="1:9" ht="15.6" x14ac:dyDescent="0.3">
      <c r="A47" s="3">
        <v>43742</v>
      </c>
      <c r="B47" s="2" t="s">
        <v>14</v>
      </c>
      <c r="C47" s="2" t="s">
        <v>16</v>
      </c>
      <c r="D47" s="2"/>
      <c r="E47" s="2"/>
      <c r="F47" s="6"/>
      <c r="G47" s="6">
        <v>-843.75</v>
      </c>
      <c r="H47" s="2"/>
      <c r="I47" s="2"/>
    </row>
    <row r="48" spans="1:9" ht="15.6" x14ac:dyDescent="0.3">
      <c r="A48" s="3">
        <v>43746</v>
      </c>
      <c r="B48" s="2" t="s">
        <v>37</v>
      </c>
      <c r="C48" s="2" t="s">
        <v>25</v>
      </c>
      <c r="D48" s="2"/>
      <c r="E48" s="2"/>
      <c r="F48" s="6">
        <v>59</v>
      </c>
      <c r="G48" s="6"/>
      <c r="H48" s="2"/>
      <c r="I48" s="2"/>
    </row>
    <row r="49" spans="1:9" ht="15.6" x14ac:dyDescent="0.3">
      <c r="A49" s="3">
        <v>43749</v>
      </c>
      <c r="B49" s="2" t="s">
        <v>17</v>
      </c>
      <c r="C49" s="2" t="s">
        <v>18</v>
      </c>
      <c r="D49" s="2"/>
      <c r="E49" s="2"/>
      <c r="F49" s="6">
        <v>8257.0499999999993</v>
      </c>
      <c r="G49" s="6"/>
      <c r="H49" s="2"/>
      <c r="I49" s="2"/>
    </row>
    <row r="50" spans="1:9" ht="15.6" x14ac:dyDescent="0.3">
      <c r="A50" s="3">
        <v>43753</v>
      </c>
      <c r="B50" s="2" t="s">
        <v>39</v>
      </c>
      <c r="C50" s="2" t="s">
        <v>40</v>
      </c>
      <c r="D50" s="2"/>
      <c r="E50" s="2"/>
      <c r="F50" s="6"/>
      <c r="G50" s="6">
        <v>-661.91</v>
      </c>
      <c r="H50" s="2"/>
      <c r="I50" s="2"/>
    </row>
    <row r="51" spans="1:9" ht="15.6" x14ac:dyDescent="0.3">
      <c r="A51" s="3">
        <v>43753</v>
      </c>
      <c r="B51" s="2" t="s">
        <v>88</v>
      </c>
      <c r="C51" s="2" t="s">
        <v>89</v>
      </c>
      <c r="D51" s="2"/>
      <c r="E51" s="2"/>
      <c r="F51" s="6"/>
      <c r="G51" s="6">
        <v>-26040</v>
      </c>
      <c r="H51" s="2"/>
      <c r="I51" s="2"/>
    </row>
    <row r="52" spans="1:9" ht="15.6" x14ac:dyDescent="0.3">
      <c r="A52" s="3">
        <v>43759</v>
      </c>
      <c r="B52" s="2" t="s">
        <v>43</v>
      </c>
      <c r="C52" s="2" t="s">
        <v>52</v>
      </c>
      <c r="D52" s="2"/>
      <c r="E52" s="2"/>
      <c r="F52" s="6"/>
      <c r="G52" s="6">
        <v>-194</v>
      </c>
      <c r="H52" s="2"/>
      <c r="I52" s="2"/>
    </row>
    <row r="53" spans="1:9" ht="15.6" x14ac:dyDescent="0.3">
      <c r="A53" s="3">
        <v>43767</v>
      </c>
      <c r="B53" s="2" t="s">
        <v>17</v>
      </c>
      <c r="C53" s="2" t="s">
        <v>18</v>
      </c>
      <c r="D53" s="2"/>
      <c r="E53" s="2"/>
      <c r="F53" s="6">
        <v>16017.7</v>
      </c>
      <c r="G53" s="6"/>
      <c r="H53" s="2"/>
      <c r="I53" s="2"/>
    </row>
    <row r="54" spans="1:9" ht="15.6" x14ac:dyDescent="0.3">
      <c r="A54" s="3">
        <v>43767</v>
      </c>
      <c r="B54" s="2" t="s">
        <v>51</v>
      </c>
      <c r="C54" s="2" t="s">
        <v>23</v>
      </c>
      <c r="D54" s="2"/>
      <c r="E54" s="2" t="s">
        <v>50</v>
      </c>
      <c r="F54" s="6">
        <v>5586.41</v>
      </c>
      <c r="G54" s="6"/>
      <c r="H54" s="2"/>
      <c r="I54" s="2"/>
    </row>
    <row r="55" spans="1:9" ht="15.6" x14ac:dyDescent="0.3">
      <c r="A55" s="3">
        <v>43770</v>
      </c>
      <c r="B55" s="2" t="s">
        <v>44</v>
      </c>
      <c r="C55" s="2" t="s">
        <v>7</v>
      </c>
      <c r="D55" s="2"/>
      <c r="E55" s="2"/>
      <c r="F55" s="6">
        <v>1725.5</v>
      </c>
      <c r="G55" s="6"/>
      <c r="H55" s="2"/>
      <c r="I55" s="2"/>
    </row>
    <row r="56" spans="1:9" ht="15.6" x14ac:dyDescent="0.3">
      <c r="A56" s="3">
        <v>43770</v>
      </c>
      <c r="B56" s="2" t="s">
        <v>28</v>
      </c>
      <c r="C56" s="2" t="s">
        <v>7</v>
      </c>
      <c r="D56" s="2"/>
      <c r="E56" s="2"/>
      <c r="F56" s="6">
        <v>1736.88</v>
      </c>
      <c r="G56" s="6"/>
      <c r="H56" s="2"/>
      <c r="I56" s="2"/>
    </row>
    <row r="57" spans="1:9" ht="15.6" x14ac:dyDescent="0.3">
      <c r="A57" s="3">
        <v>43770</v>
      </c>
      <c r="B57" s="2" t="s">
        <v>48</v>
      </c>
      <c r="C57" s="2" t="s">
        <v>49</v>
      </c>
      <c r="D57" s="2"/>
      <c r="E57" s="2"/>
      <c r="F57" s="6"/>
      <c r="G57" s="6">
        <v>-74.540000000000006</v>
      </c>
      <c r="H57" s="2"/>
      <c r="I57" s="2"/>
    </row>
    <row r="58" spans="1:9" ht="15.6" x14ac:dyDescent="0.3">
      <c r="A58" s="3">
        <v>43787</v>
      </c>
      <c r="B58" s="2" t="s">
        <v>24</v>
      </c>
      <c r="C58" s="2" t="s">
        <v>56</v>
      </c>
      <c r="F58" s="6">
        <v>2495.4499999999998</v>
      </c>
      <c r="G58" s="6"/>
      <c r="H58" s="2"/>
      <c r="I58" s="2"/>
    </row>
    <row r="59" spans="1:9" ht="15.6" x14ac:dyDescent="0.3">
      <c r="A59" s="3">
        <v>43791</v>
      </c>
      <c r="B59" s="2" t="s">
        <v>54</v>
      </c>
      <c r="C59" s="2" t="s">
        <v>55</v>
      </c>
      <c r="D59" s="2"/>
      <c r="E59" s="2"/>
      <c r="F59" s="6">
        <v>4263.38</v>
      </c>
      <c r="G59" s="6"/>
      <c r="H59" s="2"/>
      <c r="I59" s="2"/>
    </row>
    <row r="60" spans="1:9" ht="15.6" x14ac:dyDescent="0.3">
      <c r="A60" s="3">
        <v>43800</v>
      </c>
      <c r="B60" s="2" t="s">
        <v>72</v>
      </c>
      <c r="C60" s="2" t="s">
        <v>73</v>
      </c>
      <c r="F60" s="6"/>
      <c r="G60" s="6">
        <v>-100.3</v>
      </c>
      <c r="H60" s="2"/>
      <c r="I60" s="2"/>
    </row>
    <row r="61" spans="1:9" ht="15.6" x14ac:dyDescent="0.3">
      <c r="A61" s="3">
        <v>43801</v>
      </c>
      <c r="B61" s="2" t="s">
        <v>51</v>
      </c>
      <c r="C61" s="2" t="s">
        <v>23</v>
      </c>
      <c r="F61" s="6">
        <v>5578.54</v>
      </c>
      <c r="G61" s="6"/>
      <c r="H61" s="2"/>
      <c r="I61" s="2"/>
    </row>
    <row r="62" spans="1:9" ht="15.6" x14ac:dyDescent="0.3">
      <c r="A62" s="3">
        <v>43769</v>
      </c>
      <c r="B62" s="2" t="s">
        <v>10</v>
      </c>
      <c r="C62" s="2" t="s">
        <v>6</v>
      </c>
      <c r="F62" s="6"/>
      <c r="G62" s="6">
        <v>-276.74</v>
      </c>
      <c r="H62" s="2"/>
      <c r="I62" s="2"/>
    </row>
    <row r="63" spans="1:9" ht="15.6" x14ac:dyDescent="0.3">
      <c r="A63" s="3">
        <v>43826</v>
      </c>
      <c r="B63" s="2" t="s">
        <v>17</v>
      </c>
      <c r="C63" s="2" t="s">
        <v>18</v>
      </c>
      <c r="F63" s="6">
        <v>8243.09</v>
      </c>
      <c r="G63" s="6"/>
      <c r="H63" s="2"/>
      <c r="I63" s="2"/>
    </row>
    <row r="64" spans="1:9" ht="15.6" x14ac:dyDescent="0.3">
      <c r="A64" s="3"/>
      <c r="B64" s="2" t="s">
        <v>79</v>
      </c>
      <c r="C64" s="2" t="s">
        <v>23</v>
      </c>
      <c r="F64" s="6"/>
      <c r="G64" s="6"/>
      <c r="H64" s="2"/>
      <c r="I64" s="2"/>
    </row>
    <row r="65" spans="1:9" ht="15.6" x14ac:dyDescent="0.3">
      <c r="A65" s="3" t="s">
        <v>87</v>
      </c>
      <c r="B65" s="2" t="s">
        <v>80</v>
      </c>
      <c r="C65" s="2"/>
      <c r="D65" s="2"/>
      <c r="E65" s="2"/>
      <c r="F65" s="6"/>
      <c r="G65" s="6">
        <v>-4569.3100000000004</v>
      </c>
      <c r="H65" s="2"/>
      <c r="I65" s="2"/>
    </row>
    <row r="66" spans="1:9" ht="15.6" x14ac:dyDescent="0.3">
      <c r="A66" s="3" t="s">
        <v>87</v>
      </c>
      <c r="B66" s="2" t="s">
        <v>82</v>
      </c>
      <c r="C66" s="2"/>
      <c r="D66" s="2"/>
      <c r="E66" s="2" t="s">
        <v>11</v>
      </c>
      <c r="F66" s="6"/>
      <c r="G66" s="6">
        <v>-1308</v>
      </c>
      <c r="H66" s="2"/>
      <c r="I66" s="2"/>
    </row>
    <row r="67" spans="1:9" ht="15.6" x14ac:dyDescent="0.3">
      <c r="A67" s="3" t="s">
        <v>87</v>
      </c>
      <c r="B67" s="2" t="s">
        <v>95</v>
      </c>
      <c r="C67" s="2"/>
      <c r="D67" s="2"/>
      <c r="E67" s="2" t="s">
        <v>11</v>
      </c>
      <c r="F67" s="6"/>
      <c r="G67" s="6">
        <v>-4800</v>
      </c>
      <c r="H67" s="2"/>
      <c r="I67" s="2"/>
    </row>
    <row r="68" spans="1:9" ht="15.6" x14ac:dyDescent="0.3">
      <c r="A68" s="3"/>
      <c r="B68" s="2"/>
      <c r="C68" s="2"/>
      <c r="D68" s="2"/>
      <c r="E68" s="1" t="s">
        <v>19</v>
      </c>
      <c r="F68" s="10">
        <f>SUM(F5:F66)</f>
        <v>102889.56999999999</v>
      </c>
      <c r="G68" s="10">
        <f>SUM(G5:G67)</f>
        <v>-69999.600000000006</v>
      </c>
      <c r="H68" s="2"/>
      <c r="I68" s="2"/>
    </row>
    <row r="69" spans="1:9" ht="15.6" x14ac:dyDescent="0.3">
      <c r="A69" s="3"/>
      <c r="B69" s="2"/>
      <c r="C69" s="2"/>
      <c r="D69" s="2"/>
      <c r="E69" s="2"/>
      <c r="F69" s="6"/>
      <c r="G69" s="6"/>
      <c r="H69" s="2"/>
      <c r="I69" s="2"/>
    </row>
    <row r="70" spans="1:9" ht="15.6" x14ac:dyDescent="0.3">
      <c r="A70" s="3"/>
      <c r="B70" s="2"/>
      <c r="C70" s="2"/>
      <c r="D70" s="1"/>
      <c r="E70" s="1" t="s">
        <v>38</v>
      </c>
      <c r="F70" s="7">
        <f>F68+G68</f>
        <v>32889.969999999987</v>
      </c>
      <c r="G70" s="6"/>
      <c r="H70" s="2"/>
      <c r="I70" s="2"/>
    </row>
    <row r="71" spans="1:9" ht="15.6" x14ac:dyDescent="0.3">
      <c r="A71" s="3"/>
      <c r="B71" s="2"/>
      <c r="C71" s="2"/>
      <c r="D71" s="1"/>
      <c r="E71" s="1"/>
      <c r="F71" s="6"/>
      <c r="G71" s="6"/>
      <c r="H71" s="2"/>
      <c r="I71" s="2"/>
    </row>
    <row r="72" spans="1:9" ht="15.6" x14ac:dyDescent="0.3">
      <c r="A72" s="3"/>
      <c r="B72" s="2"/>
      <c r="C72" s="2"/>
      <c r="D72" s="2"/>
      <c r="E72" s="2"/>
      <c r="F72" s="6" t="s">
        <v>45</v>
      </c>
      <c r="G72" s="6" t="s">
        <v>46</v>
      </c>
      <c r="H72" s="2"/>
      <c r="I72" s="2"/>
    </row>
    <row r="73" spans="1:9" ht="15.6" x14ac:dyDescent="0.3">
      <c r="A73" s="3"/>
      <c r="B73" s="2" t="s">
        <v>42</v>
      </c>
      <c r="C73" s="2" t="s">
        <v>41</v>
      </c>
      <c r="D73" s="2">
        <v>1500</v>
      </c>
      <c r="E73" s="2" t="s">
        <v>86</v>
      </c>
      <c r="F73" s="6">
        <v>5.5</v>
      </c>
      <c r="G73" s="6">
        <f>F73*D73</f>
        <v>8250</v>
      </c>
      <c r="H73" s="2"/>
      <c r="I73" s="2"/>
    </row>
    <row r="74" spans="1:9" ht="15.6" x14ac:dyDescent="0.3">
      <c r="A74" s="3"/>
      <c r="B74" s="2" t="s">
        <v>74</v>
      </c>
      <c r="C74" s="2" t="s">
        <v>41</v>
      </c>
      <c r="D74" s="9">
        <v>5000</v>
      </c>
      <c r="E74" s="2" t="s">
        <v>86</v>
      </c>
      <c r="F74" s="6">
        <v>10</v>
      </c>
      <c r="G74" s="6">
        <f>F74*D74</f>
        <v>50000</v>
      </c>
      <c r="H74" s="2"/>
      <c r="I74" s="2"/>
    </row>
    <row r="75" spans="1:9" ht="15.6" x14ac:dyDescent="0.3">
      <c r="A75" s="3"/>
      <c r="B75" s="2"/>
      <c r="C75" s="2"/>
      <c r="D75" s="9"/>
      <c r="E75" s="2"/>
      <c r="F75" s="6"/>
      <c r="G75" s="6"/>
      <c r="H75" s="2"/>
      <c r="I75" s="2"/>
    </row>
    <row r="76" spans="1:9" ht="15.6" x14ac:dyDescent="0.3">
      <c r="A76" s="3"/>
      <c r="B76" s="2"/>
      <c r="C76" s="2"/>
      <c r="D76" s="2"/>
      <c r="E76" s="2"/>
      <c r="F76" s="6" t="s">
        <v>47</v>
      </c>
      <c r="G76" s="7">
        <f>SUM(G73:G74)</f>
        <v>58250</v>
      </c>
      <c r="H76" s="2"/>
      <c r="I76" s="2"/>
    </row>
    <row r="77" spans="1:9" ht="15.6" x14ac:dyDescent="0.3">
      <c r="A77" s="3"/>
      <c r="D77" s="2"/>
      <c r="E77" s="2"/>
      <c r="F77" s="6"/>
      <c r="G77" s="6"/>
      <c r="H77" s="2"/>
      <c r="I77" s="2"/>
    </row>
    <row r="78" spans="1:9" ht="15.6" x14ac:dyDescent="0.3">
      <c r="A78" s="3"/>
      <c r="D78" s="2"/>
      <c r="E78" s="2"/>
      <c r="F78" s="6"/>
      <c r="G78" s="6"/>
      <c r="H78" s="2"/>
      <c r="I78" s="2"/>
    </row>
    <row r="79" spans="1:9" ht="15.6" x14ac:dyDescent="0.3">
      <c r="A79" s="3"/>
      <c r="D79" s="2"/>
      <c r="E79" s="2" t="s">
        <v>81</v>
      </c>
      <c r="F79" s="6">
        <f>G76+F70</f>
        <v>91139.969999999987</v>
      </c>
      <c r="G79" s="6"/>
      <c r="H79" s="2"/>
      <c r="I79" s="2"/>
    </row>
    <row r="80" spans="1:9" ht="15.6" x14ac:dyDescent="0.3">
      <c r="A80" s="3"/>
      <c r="B80" s="11" t="s">
        <v>84</v>
      </c>
      <c r="C80" t="s">
        <v>85</v>
      </c>
      <c r="D80" s="2"/>
      <c r="E80" s="2"/>
      <c r="F80" s="6"/>
      <c r="G80" s="6"/>
      <c r="H80" s="2"/>
      <c r="I80" s="2"/>
    </row>
    <row r="81" spans="1:9" ht="15.6" x14ac:dyDescent="0.3">
      <c r="A81" s="3"/>
      <c r="B81" s="2"/>
      <c r="C81" s="2"/>
      <c r="D81" s="2"/>
      <c r="E81" s="2"/>
      <c r="F81" s="6"/>
      <c r="G81" s="6"/>
      <c r="H81" s="2"/>
      <c r="I81" s="2"/>
    </row>
    <row r="82" spans="1:9" ht="15.6" x14ac:dyDescent="0.3">
      <c r="A82" s="3"/>
      <c r="B82" s="12"/>
      <c r="C82" s="2"/>
      <c r="D82" s="2"/>
      <c r="E82" s="2"/>
      <c r="G82" s="6"/>
      <c r="H82" s="2"/>
      <c r="I82" s="2"/>
    </row>
    <row r="83" spans="1:9" ht="15.6" x14ac:dyDescent="0.3">
      <c r="A83" s="3"/>
      <c r="B83" s="2"/>
      <c r="C83" s="2"/>
      <c r="D83" s="2"/>
      <c r="E83" s="2"/>
      <c r="G83" s="6"/>
      <c r="H83" s="2"/>
      <c r="I83" s="2"/>
    </row>
    <row r="84" spans="1:9" ht="15.6" x14ac:dyDescent="0.3">
      <c r="A84" s="3"/>
      <c r="B84" s="2"/>
      <c r="C84" s="2"/>
      <c r="D84" s="2"/>
      <c r="E84" s="2"/>
      <c r="F84" s="2"/>
      <c r="G84" s="6"/>
      <c r="H84" s="2"/>
      <c r="I84" s="2"/>
    </row>
    <row r="85" spans="1:9" ht="15.6" x14ac:dyDescent="0.3">
      <c r="F85" s="2"/>
      <c r="G85" s="6"/>
    </row>
  </sheetData>
  <sortState xmlns:xlrd2="http://schemas.microsoft.com/office/spreadsheetml/2017/richdata2" ref="A5:I61">
    <sortCondition ref="A5:A61"/>
  </sortState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 Wortmann</cp:lastModifiedBy>
  <cp:lastPrinted>2020-01-29T13:15:11Z</cp:lastPrinted>
  <dcterms:created xsi:type="dcterms:W3CDTF">2019-10-15T01:40:34Z</dcterms:created>
  <dcterms:modified xsi:type="dcterms:W3CDTF">2020-02-04T18:56:56Z</dcterms:modified>
</cp:coreProperties>
</file>