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am Wortmann\Documents\"/>
    </mc:Choice>
  </mc:AlternateContent>
  <xr:revisionPtr revIDLastSave="0" documentId="13_ncr:11_{37AD6180-61DB-45E0-8657-5BE631079DDD}" xr6:coauthVersionLast="38" xr6:coauthVersionMax="38" xr10:uidLastSave="{00000000-0000-0000-0000-000000000000}"/>
  <bookViews>
    <workbookView xWindow="600" yWindow="516" windowWidth="12120" windowHeight="8208" activeTab="1" xr2:uid="{00000000-000D-0000-FFFF-FFFF00000000}"/>
  </bookViews>
  <sheets>
    <sheet name="Start" sheetId="5" r:id="rId1"/>
    <sheet name="Balance sheet" sheetId="2" r:id="rId2"/>
    <sheet name="Year-over-year chart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5" i="2" l="1"/>
  <c r="D35" i="2"/>
  <c r="D19" i="2" l="1"/>
  <c r="C19" i="2"/>
  <c r="D12" i="2"/>
  <c r="C12" i="2"/>
  <c r="C23" i="2"/>
  <c r="D23" i="2"/>
  <c r="C44" i="2"/>
  <c r="D44" i="2"/>
  <c r="C39" i="2"/>
  <c r="D39" i="2"/>
  <c r="D46" i="2" l="1"/>
  <c r="C46" i="2"/>
  <c r="D25" i="2"/>
  <c r="D49" i="2" s="1"/>
  <c r="C25" i="2"/>
  <c r="C49" i="2" l="1"/>
</calcChain>
</file>

<file path=xl/sharedStrings.xml><?xml version="1.0" encoding="utf-8"?>
<sst xmlns="http://schemas.openxmlformats.org/spreadsheetml/2006/main" count="71" uniqueCount="60">
  <si>
    <t>Assets</t>
  </si>
  <si>
    <t>Accounts receivable</t>
  </si>
  <si>
    <t>Other</t>
  </si>
  <si>
    <t>Equity and other investments</t>
  </si>
  <si>
    <t>Total current assets</t>
  </si>
  <si>
    <t>Property and equipment</t>
  </si>
  <si>
    <t>Total assets</t>
  </si>
  <si>
    <t>Accrued compensation</t>
  </si>
  <si>
    <t>Income taxes payable</t>
  </si>
  <si>
    <t>Unearned revenue</t>
  </si>
  <si>
    <t>Total current liabilities</t>
  </si>
  <si>
    <t>Current assets:</t>
  </si>
  <si>
    <t>Current liabilities:</t>
  </si>
  <si>
    <t>Investments</t>
  </si>
  <si>
    <t>Cash</t>
  </si>
  <si>
    <t>Inventories</t>
  </si>
  <si>
    <t>Pre-paid expenses</t>
  </si>
  <si>
    <t>Leasehold improvements</t>
  </si>
  <si>
    <t>Less accumulated depreciation</t>
  </si>
  <si>
    <t>Goodwill</t>
  </si>
  <si>
    <t>Liabilities and owner's equity</t>
  </si>
  <si>
    <t>Accrued wages</t>
  </si>
  <si>
    <t>Investment capital</t>
  </si>
  <si>
    <t>Accumulated retained earnings</t>
  </si>
  <si>
    <t>Total owner's equity</t>
  </si>
  <si>
    <t>Fixed assets:</t>
  </si>
  <si>
    <t>Accounts payable</t>
  </si>
  <si>
    <t>Mortgage payable</t>
  </si>
  <si>
    <t>Total other assets</t>
  </si>
  <si>
    <t>Total long-term liabilities</t>
  </si>
  <si>
    <t>Balance Sheet</t>
  </si>
  <si>
    <t>Balance</t>
  </si>
  <si>
    <t>Total fixed assets</t>
  </si>
  <si>
    <t>Other assets:</t>
  </si>
  <si>
    <t>Long-term liabilities:</t>
  </si>
  <si>
    <t>Owner's equity:</t>
  </si>
  <si>
    <t>Total liabilities and owner's equity</t>
  </si>
  <si>
    <t>Current Year</t>
  </si>
  <si>
    <t>Previous Year</t>
  </si>
  <si>
    <t>Track your Total Assets, Liabilities, Owner’s Equity, and Balance using this workbook.</t>
  </si>
  <si>
    <t>Enter Assets and Liabilities in respective tables in Balance Sheet worksheet.</t>
  </si>
  <si>
    <t>Total Current, Fixed, and Other Assets, Total Current and Long-term Liabilities, Total Owner’s Equity, and Balance are automatically calculated.</t>
  </si>
  <si>
    <t>Year-over-year chart is automatically updated in the other worksheet.</t>
  </si>
  <si>
    <t>Note: </t>
  </si>
  <si>
    <t>Additional instructions have been provided in column A in BALANCE SHEET worksheet and in cell A1 in YEAR-OVER-YEAR CHART worksheet. This text has been intentionally hidden. To remove text, select column A or cell A1, then select DELETE. To unhide text, select column A or cell A1, then change font color.</t>
  </si>
  <si>
    <t>To learn more about tables in the BALANCE SHEET worksheet, press SHIFT and then F10 within a table, select the TABLE option, and then select ALTERNATIVE TEXT.</t>
  </si>
  <si>
    <t>ABOUT THIS TEMPLATE</t>
  </si>
  <si>
    <t>Create a Balance Sheet in this worksheet. Helpful instructions on how to use this worksheet are in cells in this column. Arrow down to get started.</t>
  </si>
  <si>
    <t>Assets label is in cell at right.</t>
  </si>
  <si>
    <t>Enter Company Name in cell at right. Title of this worksheet is in cell D1. Next instruction is in cell A4.</t>
  </si>
  <si>
    <t>Enter details in Current Assets table starting in cell at right. Next instruction is in cell A14.</t>
  </si>
  <si>
    <t>Enter details in Fixed Assets table starting in cell at right. Next instruction is in cell A21.</t>
  </si>
  <si>
    <t>Enter details in Other Assets table starting in cell at right. Next instruction is in cell A25.</t>
  </si>
  <si>
    <t>Total Assets for Previous Year are auto calculated in cell C25 and Total Assets for Current Year in cell D25. Next instruction is in cell A27.</t>
  </si>
  <si>
    <t>Liabilities and owner's equity label is in cell at right.</t>
  </si>
  <si>
    <t>Enter details in Current Liabilities table starting in cell at right. Next instruction is in cell A37.</t>
  </si>
  <si>
    <t>Enter details in Long-term Liabilities table starting in cell at right. Next instruction is in cell A41.</t>
  </si>
  <si>
    <t>Enter details in Owner’s Equity table starting in cell at right. Next instruction is in cell A46.</t>
  </si>
  <si>
    <t>Total liabilities and owner's equity for previous year are auto calculated in cell C46 and for the current year in cell D46. Next instruction is in cell A49.</t>
  </si>
  <si>
    <t>Previous Year Balance is auto calculated in cell C49 and Current Year Balance in cell D49.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</si>
</sst>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\ ;\(#,##0.0\)"/>
    <numFmt numFmtId="165" formatCode="&quot;$&quot;#,##0\ ;\(&quot;$&quot;#,##0.0\)"/>
    <numFmt numFmtId="166" formatCode="_([$$-409]* #,##0.00_);_([$$-409]* \(#,##0.00\);_([$$-409]* &quot;-&quot;??_);_(@_)"/>
  </numFmts>
  <fonts count="13" x14ac:knownFonts="1">
    <font>
      <sz val="10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3"/>
      <color theme="1"/>
      <name val="Arial"/>
      <family val="2"/>
    </font>
    <font>
      <b/>
      <sz val="13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 tint="0.249977111117893"/>
      <name val="Arial"/>
      <family val="2"/>
    </font>
    <font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Up">
        <fgColor theme="0"/>
        <bgColor theme="4" tint="0.79998168889431442"/>
      </patternFill>
    </fill>
    <fill>
      <patternFill patternType="lightUp">
        <fgColor theme="0"/>
        <bgColor theme="5" tint="0.79998168889431442"/>
      </patternFill>
    </fill>
    <fill>
      <patternFill patternType="lightUp">
        <fgColor theme="0"/>
        <bgColor theme="4" tint="0.39997558519241921"/>
      </patternFill>
    </fill>
    <fill>
      <patternFill patternType="lightUp">
        <fgColor theme="0"/>
        <bgColor theme="5" tint="0.39997558519241921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 tint="0.39997558519241921"/>
      </bottom>
      <diagonal/>
    </border>
    <border>
      <left/>
      <right/>
      <top/>
      <bottom style="thick">
        <color theme="5" tint="0.499984740745262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0" borderId="2" applyNumberFormat="0" applyFill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</cellStyleXfs>
  <cellXfs count="48">
    <xf numFmtId="0" fontId="0" fillId="0" borderId="0" xfId="0"/>
    <xf numFmtId="0" fontId="4" fillId="0" borderId="2" xfId="2" applyFont="1" applyAlignment="1">
      <alignment horizontal="center"/>
    </xf>
    <xf numFmtId="0" fontId="5" fillId="0" borderId="2" xfId="2" applyNumberFormat="1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6" fillId="0" borderId="0" xfId="0" applyFont="1" applyBorder="1" applyAlignment="1">
      <alignment horizontal="left" wrapText="1"/>
    </xf>
    <xf numFmtId="0" fontId="6" fillId="0" borderId="0" xfId="0" applyFont="1" applyBorder="1" applyAlignment="1">
      <alignment wrapText="1"/>
    </xf>
    <xf numFmtId="164" fontId="6" fillId="0" borderId="0" xfId="0" applyNumberFormat="1" applyFont="1" applyBorder="1"/>
    <xf numFmtId="164" fontId="7" fillId="0" borderId="0" xfId="0" applyNumberFormat="1" applyFont="1" applyBorder="1"/>
    <xf numFmtId="0" fontId="4" fillId="0" borderId="2" xfId="2" applyFont="1" applyAlignment="1">
      <alignment wrapText="1"/>
    </xf>
    <xf numFmtId="0" fontId="4" fillId="0" borderId="3" xfId="2" applyFont="1" applyBorder="1" applyAlignment="1"/>
    <xf numFmtId="0" fontId="5" fillId="0" borderId="3" xfId="2" applyNumberFormat="1" applyFont="1" applyBorder="1" applyAlignment="1">
      <alignment horizontal="center"/>
    </xf>
    <xf numFmtId="164" fontId="6" fillId="0" borderId="0" xfId="0" applyNumberFormat="1" applyFont="1"/>
    <xf numFmtId="164" fontId="7" fillId="0" borderId="0" xfId="0" applyNumberFormat="1" applyFont="1"/>
    <xf numFmtId="166" fontId="6" fillId="0" borderId="0" xfId="1" applyNumberFormat="1" applyFont="1" applyBorder="1"/>
    <xf numFmtId="166" fontId="7" fillId="0" borderId="0" xfId="1" applyNumberFormat="1" applyFont="1" applyBorder="1"/>
    <xf numFmtId="0" fontId="4" fillId="0" borderId="3" xfId="2" applyFont="1" applyBorder="1" applyAlignment="1">
      <alignment horizontal="left" wrapText="1"/>
    </xf>
    <xf numFmtId="0" fontId="6" fillId="0" borderId="0" xfId="0" applyFont="1" applyBorder="1"/>
    <xf numFmtId="165" fontId="6" fillId="0" borderId="0" xfId="0" applyNumberFormat="1" applyFont="1" applyBorder="1"/>
    <xf numFmtId="165" fontId="7" fillId="0" borderId="0" xfId="0" applyNumberFormat="1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43" fontId="4" fillId="0" borderId="2" xfId="2" applyNumberFormat="1" applyFont="1" applyBorder="1"/>
    <xf numFmtId="43" fontId="4" fillId="0" borderId="3" xfId="2" applyNumberFormat="1" applyFont="1" applyBorder="1"/>
    <xf numFmtId="43" fontId="4" fillId="0" borderId="0" xfId="0" applyNumberFormat="1" applyFont="1" applyBorder="1"/>
    <xf numFmtId="43" fontId="9" fillId="2" borderId="0" xfId="3" applyNumberFormat="1"/>
    <xf numFmtId="43" fontId="9" fillId="3" borderId="0" xfId="4" applyNumberFormat="1"/>
    <xf numFmtId="0" fontId="9" fillId="2" borderId="0" xfId="3" applyAlignment="1">
      <alignment wrapText="1"/>
    </xf>
    <xf numFmtId="0" fontId="9" fillId="3" borderId="0" xfId="4" applyAlignment="1">
      <alignment wrapText="1"/>
    </xf>
    <xf numFmtId="43" fontId="8" fillId="4" borderId="1" xfId="3" applyNumberFormat="1" applyFont="1" applyFill="1" applyBorder="1"/>
    <xf numFmtId="0" fontId="8" fillId="4" borderId="0" xfId="3" applyFont="1" applyFill="1" applyAlignment="1">
      <alignment wrapText="1"/>
    </xf>
    <xf numFmtId="0" fontId="8" fillId="4" borderId="1" xfId="3" applyFont="1" applyFill="1" applyBorder="1" applyAlignment="1">
      <alignment wrapText="1"/>
    </xf>
    <xf numFmtId="0" fontId="8" fillId="5" borderId="0" xfId="4" applyFont="1" applyFill="1" applyAlignment="1">
      <alignment wrapText="1"/>
    </xf>
    <xf numFmtId="0" fontId="8" fillId="4" borderId="0" xfId="3" applyNumberFormat="1" applyFont="1" applyFill="1" applyAlignment="1">
      <alignment horizontal="center"/>
    </xf>
    <xf numFmtId="0" fontId="8" fillId="5" borderId="0" xfId="4" applyNumberFormat="1" applyFont="1" applyFill="1" applyAlignment="1">
      <alignment horizontal="center"/>
    </xf>
    <xf numFmtId="0" fontId="8" fillId="4" borderId="1" xfId="0" applyFont="1" applyFill="1" applyBorder="1" applyAlignment="1">
      <alignment wrapText="1"/>
    </xf>
    <xf numFmtId="43" fontId="8" fillId="4" borderId="1" xfId="0" applyNumberFormat="1" applyFont="1" applyFill="1" applyBorder="1"/>
    <xf numFmtId="0" fontId="8" fillId="5" borderId="1" xfId="0" applyFont="1" applyFill="1" applyBorder="1" applyAlignment="1">
      <alignment wrapText="1"/>
    </xf>
    <xf numFmtId="43" fontId="8" fillId="5" borderId="1" xfId="0" applyNumberFormat="1" applyFont="1" applyFill="1" applyBorder="1"/>
    <xf numFmtId="0" fontId="1" fillId="0" borderId="0" xfId="0" applyFont="1" applyAlignment="1">
      <alignment vertical="center" wrapText="1"/>
    </xf>
    <xf numFmtId="0" fontId="11" fillId="0" borderId="0" xfId="0" applyFont="1"/>
    <xf numFmtId="0" fontId="12" fillId="0" borderId="0" xfId="0" applyFont="1" applyAlignment="1">
      <alignment vertical="center" wrapText="1"/>
    </xf>
    <xf numFmtId="0" fontId="10" fillId="6" borderId="0" xfId="2" applyFont="1" applyFill="1" applyBorder="1" applyAlignment="1">
      <alignment horizontal="center" vertical="center"/>
    </xf>
    <xf numFmtId="0" fontId="4" fillId="0" borderId="0" xfId="2" applyFont="1" applyBorder="1" applyAlignment="1">
      <alignment horizontal="left" wrapText="1"/>
    </xf>
    <xf numFmtId="0" fontId="4" fillId="0" borderId="2" xfId="2" applyFont="1" applyAlignment="1">
      <alignment horizontal="left" wrapText="1"/>
    </xf>
    <xf numFmtId="0" fontId="4" fillId="0" borderId="0" xfId="2" applyFont="1" applyBorder="1" applyAlignment="1">
      <alignment horizontal="right"/>
    </xf>
    <xf numFmtId="0" fontId="4" fillId="0" borderId="2" xfId="2" applyFont="1" applyAlignment="1">
      <alignment horizontal="right"/>
    </xf>
  </cellXfs>
  <cellStyles count="5">
    <cellStyle name="Currency" xfId="1" builtinId="4"/>
    <cellStyle name="Emphasis 1" xfId="3" builtinId="12" customBuiltin="1"/>
    <cellStyle name="Emphasis 2" xfId="4" builtinId="13" customBuiltin="1"/>
    <cellStyle name="Heading 2" xfId="2" builtinId="17"/>
    <cellStyle name="Normal" xfId="0" builtinId="0" customBuiltin="1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lightUp">
          <fgColor theme="0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lightUp">
          <fgColor theme="0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horizontal="general" vertical="bottom" textRotation="0" wrapText="1" indent="0" justifyLastLine="0" shrinkToFit="0" readingOrder="0"/>
    </dxf>
    <dxf>
      <fill>
        <patternFill patternType="lightUp">
          <fgColor theme="0"/>
          <bgColor theme="4" tint="0.39997558519241921"/>
        </patternFill>
      </fill>
    </dxf>
    <dxf>
      <fill>
        <patternFill patternType="lightUp">
          <fgColor theme="0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lightUp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lightUp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lightUp">
          <fgColor theme="0"/>
          <bgColor theme="5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lightUp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lightUp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lightUp">
          <fgColor theme="0"/>
          <bgColor theme="5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lightUp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lightUp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lightUp">
          <fgColor theme="0"/>
          <bgColor theme="5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lightUp">
          <fgColor theme="0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ill>
        <patternFill patternType="lightUp">
          <fgColor theme="0"/>
          <bgColor theme="4" tint="0.39997558519241921"/>
        </patternFill>
      </fill>
    </dxf>
    <dxf>
      <fill>
        <patternFill patternType="lightUp">
          <fgColor theme="0"/>
          <bgColor theme="4" tint="0.39997558519241921"/>
        </patternFill>
      </fill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horizontal="general" vertical="bottom" textRotation="0" wrapText="1" indent="0" justifyLastLine="0" shrinkToFit="0" readingOrder="0"/>
    </dxf>
    <dxf>
      <fill>
        <patternFill patternType="lightUp">
          <fgColor theme="0"/>
          <bgColor theme="4" tint="0.39997558519241921"/>
        </patternFill>
      </fill>
    </dxf>
    <dxf>
      <fill>
        <patternFill patternType="lightUp">
          <fgColor theme="0"/>
          <bgColor theme="4" tint="0.39997558519241921"/>
        </patternFill>
      </fill>
    </dxf>
    <dxf>
      <font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Year-over-year comparison</a:t>
            </a:r>
          </a:p>
        </c:rich>
      </c:tx>
      <c:overlay val="0"/>
    </c:title>
    <c:autoTitleDeleted val="0"/>
    <c:view3D>
      <c:rotX val="14"/>
      <c:rotY val="5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1060953838306796E-2"/>
          <c:y val="0.10289473684210526"/>
          <c:w val="0.94185156847742924"/>
          <c:h val="0.509473684210526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'Balance sheet'!$C$3</c:f>
              <c:strCache>
                <c:ptCount val="1"/>
              </c:strCache>
            </c:strRef>
          </c:tx>
          <c:invertIfNegative val="0"/>
          <c:cat>
            <c:strRef>
              <c:f>('Balance sheet'!$B$6:$B$12,'Balance sheet'!$B$15:$B$19,'Balance sheet'!$B$22:$B$23,'Balance sheet'!$B$29:$B$35,'Balance sheet'!$B$38:$B$39,'Balance sheet'!$B$42:$B$44)</c:f>
              <c:strCache>
                <c:ptCount val="26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Total current assets</c:v>
                </c:pt>
                <c:pt idx="7">
                  <c:v>Property and equipment</c:v>
                </c:pt>
                <c:pt idx="8">
                  <c:v>Leasehold improvements</c:v>
                </c:pt>
                <c:pt idx="9">
                  <c:v>Equity and other investments</c:v>
                </c:pt>
                <c:pt idx="10">
                  <c:v>Less accumulated depreciation</c:v>
                </c:pt>
                <c:pt idx="11">
                  <c:v>Total fixed assets</c:v>
                </c:pt>
                <c:pt idx="12">
                  <c:v>Goodwill</c:v>
                </c:pt>
                <c:pt idx="13">
                  <c:v>Total other assets</c:v>
                </c:pt>
                <c:pt idx="14">
                  <c:v>Accounts payable</c:v>
                </c:pt>
                <c:pt idx="15">
                  <c:v>Accrued wages</c:v>
                </c:pt>
                <c:pt idx="16">
                  <c:v>Accrued compensation</c:v>
                </c:pt>
                <c:pt idx="17">
                  <c:v>Income taxes payable</c:v>
                </c:pt>
                <c:pt idx="18">
                  <c:v>Unearned revenue</c:v>
                </c:pt>
                <c:pt idx="19">
                  <c:v>Other</c:v>
                </c:pt>
                <c:pt idx="20">
                  <c:v>Total current liabilities</c:v>
                </c:pt>
                <c:pt idx="21">
                  <c:v>Mortgage payable</c:v>
                </c:pt>
                <c:pt idx="22">
                  <c:v>Total long-term liabilities</c:v>
                </c:pt>
                <c:pt idx="23">
                  <c:v>Investment capital</c:v>
                </c:pt>
                <c:pt idx="24">
                  <c:v>Accumulated retained earnings</c:v>
                </c:pt>
                <c:pt idx="25">
                  <c:v>Total owner's equity</c:v>
                </c:pt>
              </c:strCache>
            </c:strRef>
          </c:cat>
          <c:val>
            <c:numRef>
              <c:f>('Balance sheet'!$C$6:$C$12,'Balance sheet'!$C$15:$C$19,'Balance sheet'!$C$22:$C$23,'Balance sheet'!$C$29:$C$35,'Balance sheet'!$C$38:$C$39,'Balance sheet'!$C$42:$C$44)</c:f>
              <c:numCache>
                <c:formatCode>_(* #,##0.00_);_(* \(#,##0.00\);_(* "-"??_);_(@_)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A-428F-902F-B4683CBF2D49}"/>
            </c:ext>
          </c:extLst>
        </c:ser>
        <c:ser>
          <c:idx val="1"/>
          <c:order val="1"/>
          <c:tx>
            <c:strRef>
              <c:f>'Balance sheet'!$D$3</c:f>
              <c:strCache>
                <c:ptCount val="1"/>
              </c:strCache>
            </c:strRef>
          </c:tx>
          <c:invertIfNegative val="0"/>
          <c:cat>
            <c:strRef>
              <c:f>('Balance sheet'!$B$6:$B$12,'Balance sheet'!$B$15:$B$19,'Balance sheet'!$B$22:$B$23,'Balance sheet'!$B$29:$B$35,'Balance sheet'!$B$38:$B$39,'Balance sheet'!$B$42:$B$44)</c:f>
              <c:strCache>
                <c:ptCount val="26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Total current assets</c:v>
                </c:pt>
                <c:pt idx="7">
                  <c:v>Property and equipment</c:v>
                </c:pt>
                <c:pt idx="8">
                  <c:v>Leasehold improvements</c:v>
                </c:pt>
                <c:pt idx="9">
                  <c:v>Equity and other investments</c:v>
                </c:pt>
                <c:pt idx="10">
                  <c:v>Less accumulated depreciation</c:v>
                </c:pt>
                <c:pt idx="11">
                  <c:v>Total fixed assets</c:v>
                </c:pt>
                <c:pt idx="12">
                  <c:v>Goodwill</c:v>
                </c:pt>
                <c:pt idx="13">
                  <c:v>Total other assets</c:v>
                </c:pt>
                <c:pt idx="14">
                  <c:v>Accounts payable</c:v>
                </c:pt>
                <c:pt idx="15">
                  <c:v>Accrued wages</c:v>
                </c:pt>
                <c:pt idx="16">
                  <c:v>Accrued compensation</c:v>
                </c:pt>
                <c:pt idx="17">
                  <c:v>Income taxes payable</c:v>
                </c:pt>
                <c:pt idx="18">
                  <c:v>Unearned revenue</c:v>
                </c:pt>
                <c:pt idx="19">
                  <c:v>Other</c:v>
                </c:pt>
                <c:pt idx="20">
                  <c:v>Total current liabilities</c:v>
                </c:pt>
                <c:pt idx="21">
                  <c:v>Mortgage payable</c:v>
                </c:pt>
                <c:pt idx="22">
                  <c:v>Total long-term liabilities</c:v>
                </c:pt>
                <c:pt idx="23">
                  <c:v>Investment capital</c:v>
                </c:pt>
                <c:pt idx="24">
                  <c:v>Accumulated retained earnings</c:v>
                </c:pt>
                <c:pt idx="25">
                  <c:v>Total owner's equity</c:v>
                </c:pt>
              </c:strCache>
            </c:strRef>
          </c:cat>
          <c:val>
            <c:numRef>
              <c:f>('Balance sheet'!$D$6:$D$12,'Balance sheet'!$D$15:$D$19,'Balance sheet'!$D$22:$D$23,'Balance sheet'!$D$29:$D$35,'Balance sheet'!$D$38:$D$39,'Balance sheet'!$D$42:$D$44)</c:f>
              <c:numCache>
                <c:formatCode>_(* #,##0.00_);_(* \(#,##0.00\);_(* "-"??_);_(@_)</c:formatCode>
                <c:ptCount val="26"/>
                <c:pt idx="0">
                  <c:v>21000</c:v>
                </c:pt>
                <c:pt idx="1">
                  <c:v>0</c:v>
                </c:pt>
                <c:pt idx="2">
                  <c:v>69000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90000</c:v>
                </c:pt>
                <c:pt idx="7">
                  <c:v>15000</c:v>
                </c:pt>
                <c:pt idx="8">
                  <c:v>0</c:v>
                </c:pt>
                <c:pt idx="10">
                  <c:v>0</c:v>
                </c:pt>
                <c:pt idx="11">
                  <c:v>15000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A-428F-902F-B4683CBF2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70048384"/>
        <c:axId val="70058368"/>
        <c:axId val="64080512"/>
      </c:bar3DChart>
      <c:catAx>
        <c:axId val="70048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0058368"/>
        <c:crosses val="autoZero"/>
        <c:auto val="1"/>
        <c:lblAlgn val="ctr"/>
        <c:lblOffset val="100"/>
        <c:noMultiLvlLbl val="0"/>
      </c:catAx>
      <c:valAx>
        <c:axId val="7005836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70048384"/>
        <c:crosses val="autoZero"/>
        <c:crossBetween val="between"/>
      </c:valAx>
      <c:serAx>
        <c:axId val="64080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70058368"/>
        <c:crosses val="autoZero"/>
      </c:ser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published="0" codeName="Chart2">
    <tabColor theme="5"/>
  </sheetPr>
  <sheetViews>
    <sheetView workbookViewId="0"/>
  </sheetViews>
  <pageMargins left="0.7" right="0.7" top="0.75" bottom="0.75" header="0.3" footer="0.3"/>
  <pageSetup firstPageNumber="26214" orientation="landscape" horizont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94120"/>
    <xdr:graphicFrame macro="">
      <xdr:nvGraphicFramePr>
        <xdr:cNvPr id="2" name="Chart 1" descr="Three-dimensional clustered column chart comparing previous and current year assets and liabilitie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FixedAssets" displayName="FixedAssets" ref="B14:D19" totalsRowCount="1" headerRowDxfId="47" totalsRowDxfId="46" dataCellStyle="Emphasis 1">
  <autoFilter ref="B14:D18" xr:uid="{00000000-0009-0000-0100-000003000000}"/>
  <tableColumns count="3">
    <tableColumn id="1" xr3:uid="{00000000-0010-0000-0000-000001000000}" name="Fixed assets:" totalsRowLabel="Total fixed assets" dataDxfId="45" totalsRowDxfId="2" dataCellStyle="Emphasis 1"/>
    <tableColumn id="2" xr3:uid="{00000000-0010-0000-0000-000002000000}" name="Previous Year" totalsRowFunction="sum" dataDxfId="44" totalsRowDxfId="1" dataCellStyle="Emphasis 1"/>
    <tableColumn id="3" xr3:uid="{00000000-0010-0000-0000-000003000000}" name="Current Year" totalsRowFunction="sum" dataDxfId="43" totalsRowDxfId="0" dataCellStyle="Emphasis 1"/>
  </tableColumns>
  <tableStyleInfo name="TableStyleMedium8" showFirstColumn="0" showLastColumn="0" showRowStripes="1" showColumnStripes="0"/>
  <extLst>
    <ext xmlns:x14="http://schemas.microsoft.com/office/spreadsheetml/2009/9/main" uri="{504A1905-F514-4f6f-8877-14C23A59335A}">
      <x14:table altTextSummary="Enter or modify Fixed Assets items and values for Previous and Current Years in this table. Total is auto calculated at the en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OtherAssets" displayName="OtherAssets" ref="B21:D23" totalsRowCount="1" headerRowDxfId="42" totalsRowDxfId="41" dataCellStyle="Emphasis 1">
  <autoFilter ref="B21:D22" xr:uid="{00000000-0009-0000-0100-000001000000}"/>
  <tableColumns count="3">
    <tableColumn id="1" xr3:uid="{00000000-0010-0000-0100-000001000000}" name="Other assets:" totalsRowLabel="Total other assets" dataDxfId="40" totalsRowDxfId="39" dataCellStyle="Emphasis 1"/>
    <tableColumn id="2" xr3:uid="{00000000-0010-0000-0100-000002000000}" name="Previous Year" totalsRowFunction="sum" dataDxfId="38" totalsRowDxfId="37" dataCellStyle="Emphasis 1"/>
    <tableColumn id="3" xr3:uid="{00000000-0010-0000-0100-000003000000}" name="Current Year" totalsRowFunction="sum" dataDxfId="36" totalsRowDxfId="35" dataCellStyle="Emphasis 1"/>
  </tableColumns>
  <tableStyleInfo name="TableStyleMedium8" showFirstColumn="0" showLastColumn="0" showRowStripes="1" showColumnStripes="0"/>
  <extLst>
    <ext xmlns:x14="http://schemas.microsoft.com/office/spreadsheetml/2009/9/main" uri="{504A1905-F514-4f6f-8877-14C23A59335A}">
      <x14:table altTextSummary="Enter or modify Other Assets items and values for Previous and Current Years in this table. Total is auto calculated at the en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CurrentLiabilities" displayName="CurrentLiabilities" ref="B28:D35" totalsRowCount="1" headerRowDxfId="34" totalsRowDxfId="33" headerRowCellStyle="Emphasis 2" dataCellStyle="Emphasis 2" totalsRowCellStyle="Emphasis 2">
  <autoFilter ref="B28:D34" xr:uid="{00000000-0009-0000-0100-000004000000}"/>
  <tableColumns count="3">
    <tableColumn id="1" xr3:uid="{00000000-0010-0000-0200-000001000000}" name="Current liabilities:" totalsRowLabel="Total current liabilities" dataDxfId="32" totalsRowDxfId="31" dataCellStyle="Emphasis 2"/>
    <tableColumn id="2" xr3:uid="{00000000-0010-0000-0200-000002000000}" name="Previous Year" totalsRowFunction="sum" dataDxfId="30" totalsRowDxfId="29" dataCellStyle="Emphasis 2"/>
    <tableColumn id="3" xr3:uid="{00000000-0010-0000-0200-000003000000}" name="Current Year" totalsRowFunction="sum" dataDxfId="28" totalsRowDxfId="27" dataCellStyle="Emphasis 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Summary="Enter or modify Current Liabilities and values for Previous and Current Years in this table. Total is auto calculated at the en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LongTermLiabilities" displayName="LongTermLiabilities" ref="B37:D39" totalsRowCount="1" headerRowDxfId="26" totalsRowDxfId="25" headerRowCellStyle="Emphasis 2" dataCellStyle="Emphasis 2" totalsRowCellStyle="Emphasis 2">
  <autoFilter ref="B37:D38" xr:uid="{00000000-0009-0000-0100-000005000000}"/>
  <tableColumns count="3">
    <tableColumn id="1" xr3:uid="{00000000-0010-0000-0300-000001000000}" name="Long-term liabilities:" totalsRowLabel="Total long-term liabilities" dataDxfId="24" totalsRowDxfId="23" dataCellStyle="Emphasis 2"/>
    <tableColumn id="2" xr3:uid="{00000000-0010-0000-0300-000002000000}" name="Previous Year" totalsRowFunction="sum" dataDxfId="22" totalsRowDxfId="21" dataCellStyle="Emphasis 2"/>
    <tableColumn id="3" xr3:uid="{00000000-0010-0000-0300-000003000000}" name="Current Year" totalsRowFunction="sum" dataDxfId="20" totalsRowDxfId="19" dataCellStyle="Emphasis 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Summary="Enter or modify Long-term Liabilities and values for Previous and Current Years in this table. Total is auto calculated at the en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OwnersEquity" displayName="OwnersEquity" ref="B41:D44" totalsRowCount="1" headerRowDxfId="18" totalsRowDxfId="17" headerRowCellStyle="Emphasis 2" dataCellStyle="Emphasis 2" totalsRowCellStyle="Emphasis 2">
  <autoFilter ref="B41:D43" xr:uid="{00000000-0009-0000-0100-000006000000}"/>
  <tableColumns count="3">
    <tableColumn id="1" xr3:uid="{00000000-0010-0000-0400-000001000000}" name="Owner's equity:" totalsRowLabel="Total owner's equity" dataDxfId="16" totalsRowDxfId="15" dataCellStyle="Emphasis 2"/>
    <tableColumn id="2" xr3:uid="{00000000-0010-0000-0400-000002000000}" name="Previous Year" totalsRowFunction="sum" dataDxfId="14" totalsRowDxfId="13" dataCellStyle="Emphasis 2"/>
    <tableColumn id="3" xr3:uid="{00000000-0010-0000-0400-000003000000}" name="Current Year" totalsRowFunction="sum" dataDxfId="12" totalsRowDxfId="11" dataCellStyle="Emphasis 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Summary="Enter or modify Owner’s Equity items and values for Previous and Current Years in this table. Total is auto calculated at the en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CurrentAssets" displayName="CurrentAssets" ref="B5:D12" totalsRowCount="1" headerRowDxfId="10" totalsRowDxfId="9" dataCellStyle="Emphasis 1">
  <autoFilter ref="B5:D11" xr:uid="{00000000-0009-0000-0100-000002000000}"/>
  <tableColumns count="3">
    <tableColumn id="1" xr3:uid="{00000000-0010-0000-0500-000001000000}" name="Current assets:" totalsRowLabel="Total current assets" dataDxfId="8" totalsRowDxfId="5" dataCellStyle="Emphasis 1" totalsRowCellStyle="Emphasis 1"/>
    <tableColumn id="2" xr3:uid="{00000000-0010-0000-0500-000002000000}" name="Previous Year" totalsRowFunction="sum" dataDxfId="7" totalsRowDxfId="4" dataCellStyle="Emphasis 1" totalsRowCellStyle="Emphasis 1"/>
    <tableColumn id="3" xr3:uid="{00000000-0010-0000-0500-000003000000}" name="Current Year" totalsRowFunction="sum" dataDxfId="6" totalsRowDxfId="3" dataCellStyle="Emphasis 1" totalsRowCellStyle="Emphasis 1"/>
  </tableColumns>
  <tableStyleInfo name="TableStyleMedium8" showFirstColumn="0" showLastColumn="0" showRowStripes="1" showColumnStripes="0"/>
  <extLst>
    <ext xmlns:x14="http://schemas.microsoft.com/office/spreadsheetml/2009/9/main" uri="{504A1905-F514-4f6f-8877-14C23A59335A}">
      <x14:table altTextSummary="Enter or modify Current Assets items and values for Previous and Current Years in this table. Total is auto calculated at the en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96FB-BED1-4E03-A650-D1F380830056}">
  <sheetPr published="0">
    <tabColor theme="9" tint="-0.499984740745262"/>
  </sheetPr>
  <dimension ref="B1:B8"/>
  <sheetViews>
    <sheetView showGridLines="0" workbookViewId="0"/>
  </sheetViews>
  <sheetFormatPr defaultRowHeight="13.8" x14ac:dyDescent="0.3"/>
  <cols>
    <col min="1" max="1" width="2.6640625" customWidth="1"/>
    <col min="2" max="2" width="86.6640625" customWidth="1"/>
    <col min="3" max="3" width="2.6640625" customWidth="1"/>
  </cols>
  <sheetData>
    <row r="1" spans="2:2" ht="30" customHeight="1" x14ac:dyDescent="0.3">
      <c r="B1" s="43" t="s">
        <v>46</v>
      </c>
    </row>
    <row r="2" spans="2:2" ht="30" customHeight="1" x14ac:dyDescent="0.3">
      <c r="B2" s="40" t="s">
        <v>39</v>
      </c>
    </row>
    <row r="3" spans="2:2" ht="30" customHeight="1" x14ac:dyDescent="0.3">
      <c r="B3" s="40" t="s">
        <v>40</v>
      </c>
    </row>
    <row r="4" spans="2:2" ht="30" customHeight="1" x14ac:dyDescent="0.3">
      <c r="B4" s="40" t="s">
        <v>41</v>
      </c>
    </row>
    <row r="5" spans="2:2" ht="30" customHeight="1" x14ac:dyDescent="0.3">
      <c r="B5" s="40" t="s">
        <v>42</v>
      </c>
    </row>
    <row r="6" spans="2:2" ht="30" customHeight="1" x14ac:dyDescent="0.3">
      <c r="B6" s="42" t="s">
        <v>43</v>
      </c>
    </row>
    <row r="7" spans="2:2" ht="71.25" customHeight="1" x14ac:dyDescent="0.3">
      <c r="B7" s="40" t="s">
        <v>44</v>
      </c>
    </row>
    <row r="8" spans="2:2" ht="28.8" x14ac:dyDescent="0.3">
      <c r="B8" s="40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-0.249977111117893"/>
    <pageSetUpPr fitToPage="1"/>
  </sheetPr>
  <dimension ref="A1:D49"/>
  <sheetViews>
    <sheetView showGridLines="0" tabSelected="1" zoomScaleSheetLayoutView="100" workbookViewId="0">
      <selection activeCell="I10" sqref="I10"/>
    </sheetView>
  </sheetViews>
  <sheetFormatPr defaultRowHeight="13.8" x14ac:dyDescent="0.3"/>
  <cols>
    <col min="1" max="1" width="2.6640625" style="41" customWidth="1"/>
    <col min="2" max="2" width="46.6640625" style="21" customWidth="1"/>
    <col min="3" max="4" width="17.5546875" style="21" customWidth="1"/>
    <col min="5" max="5" width="2.6640625" customWidth="1"/>
  </cols>
  <sheetData>
    <row r="1" spans="1:4" ht="18" customHeight="1" x14ac:dyDescent="0.3">
      <c r="A1" s="41" t="s">
        <v>47</v>
      </c>
      <c r="B1" s="44"/>
      <c r="C1" s="44"/>
      <c r="D1" s="46" t="s">
        <v>30</v>
      </c>
    </row>
    <row r="2" spans="1:4" ht="14.4" thickBot="1" x14ac:dyDescent="0.35">
      <c r="A2" s="41" t="s">
        <v>49</v>
      </c>
      <c r="B2" s="45"/>
      <c r="C2" s="45"/>
      <c r="D2" s="47"/>
    </row>
    <row r="3" spans="1:4" ht="18.75" customHeight="1" thickTop="1" thickBot="1" x14ac:dyDescent="0.4">
      <c r="B3" s="1"/>
      <c r="C3" s="2"/>
      <c r="D3" s="2"/>
    </row>
    <row r="4" spans="1:4" ht="15" thickTop="1" x14ac:dyDescent="0.3">
      <c r="A4" s="41" t="s">
        <v>48</v>
      </c>
      <c r="B4" s="3" t="s">
        <v>0</v>
      </c>
      <c r="C4" s="4"/>
      <c r="D4" s="5"/>
    </row>
    <row r="5" spans="1:4" x14ac:dyDescent="0.3">
      <c r="A5" s="41" t="s">
        <v>50</v>
      </c>
      <c r="B5" s="31" t="s">
        <v>11</v>
      </c>
      <c r="C5" s="34" t="s">
        <v>38</v>
      </c>
      <c r="D5" s="34" t="s">
        <v>37</v>
      </c>
    </row>
    <row r="6" spans="1:4" x14ac:dyDescent="0.3">
      <c r="B6" s="28" t="s">
        <v>14</v>
      </c>
      <c r="C6" s="26">
        <v>0</v>
      </c>
      <c r="D6" s="26">
        <v>21000</v>
      </c>
    </row>
    <row r="7" spans="1:4" x14ac:dyDescent="0.3">
      <c r="B7" s="28" t="s">
        <v>13</v>
      </c>
      <c r="C7" s="26">
        <v>0</v>
      </c>
      <c r="D7" s="26">
        <v>0</v>
      </c>
    </row>
    <row r="8" spans="1:4" x14ac:dyDescent="0.3">
      <c r="B8" s="28" t="s">
        <v>15</v>
      </c>
      <c r="C8" s="26">
        <v>0</v>
      </c>
      <c r="D8" s="26">
        <v>69000</v>
      </c>
    </row>
    <row r="9" spans="1:4" x14ac:dyDescent="0.3">
      <c r="B9" s="28" t="s">
        <v>1</v>
      </c>
      <c r="C9" s="26">
        <v>0</v>
      </c>
      <c r="D9" s="26">
        <v>0</v>
      </c>
    </row>
    <row r="10" spans="1:4" x14ac:dyDescent="0.3">
      <c r="B10" s="28" t="s">
        <v>16</v>
      </c>
      <c r="C10" s="26">
        <v>0</v>
      </c>
      <c r="D10" s="26">
        <v>0</v>
      </c>
    </row>
    <row r="11" spans="1:4" x14ac:dyDescent="0.3">
      <c r="B11" s="28" t="s">
        <v>2</v>
      </c>
      <c r="C11" s="26">
        <v>0</v>
      </c>
      <c r="D11" s="26">
        <v>0</v>
      </c>
    </row>
    <row r="12" spans="1:4" x14ac:dyDescent="0.3">
      <c r="B12" s="32" t="s">
        <v>4</v>
      </c>
      <c r="C12" s="30">
        <f>SUBTOTAL(109,CurrentAssets[Previous Year])</f>
        <v>0</v>
      </c>
      <c r="D12" s="30">
        <f>SUBTOTAL(109,CurrentAssets[Current Year])</f>
        <v>90000</v>
      </c>
    </row>
    <row r="13" spans="1:4" x14ac:dyDescent="0.3">
      <c r="B13"/>
      <c r="C13"/>
      <c r="D13"/>
    </row>
    <row r="14" spans="1:4" x14ac:dyDescent="0.3">
      <c r="A14" s="41" t="s">
        <v>51</v>
      </c>
      <c r="B14" s="31" t="s">
        <v>25</v>
      </c>
      <c r="C14" s="34" t="s">
        <v>38</v>
      </c>
      <c r="D14" s="34" t="s">
        <v>37</v>
      </c>
    </row>
    <row r="15" spans="1:4" x14ac:dyDescent="0.3">
      <c r="B15" s="28" t="s">
        <v>5</v>
      </c>
      <c r="C15" s="26">
        <v>0</v>
      </c>
      <c r="D15" s="26">
        <v>15000</v>
      </c>
    </row>
    <row r="16" spans="1:4" x14ac:dyDescent="0.3">
      <c r="B16" s="28" t="s">
        <v>17</v>
      </c>
      <c r="C16" s="26">
        <v>0</v>
      </c>
      <c r="D16" s="26">
        <v>0</v>
      </c>
    </row>
    <row r="17" spans="1:4" x14ac:dyDescent="0.3">
      <c r="B17" s="28" t="s">
        <v>3</v>
      </c>
      <c r="C17" s="26">
        <v>0</v>
      </c>
      <c r="D17" s="26"/>
    </row>
    <row r="18" spans="1:4" x14ac:dyDescent="0.3">
      <c r="B18" s="28" t="s">
        <v>18</v>
      </c>
      <c r="C18" s="26">
        <v>0</v>
      </c>
      <c r="D18" s="26">
        <v>0</v>
      </c>
    </row>
    <row r="19" spans="1:4" x14ac:dyDescent="0.3">
      <c r="B19" s="36" t="s">
        <v>32</v>
      </c>
      <c r="C19" s="37">
        <f>SUBTOTAL(109,FixedAssets[Previous Year])</f>
        <v>0</v>
      </c>
      <c r="D19" s="37">
        <f>SUBTOTAL(109,FixedAssets[Current Year])</f>
        <v>15000</v>
      </c>
    </row>
    <row r="20" spans="1:4" x14ac:dyDescent="0.3">
      <c r="B20"/>
      <c r="C20"/>
      <c r="D20"/>
    </row>
    <row r="21" spans="1:4" x14ac:dyDescent="0.3">
      <c r="A21" s="41" t="s">
        <v>52</v>
      </c>
      <c r="B21" s="31" t="s">
        <v>33</v>
      </c>
      <c r="C21" s="34" t="s">
        <v>38</v>
      </c>
      <c r="D21" s="34" t="s">
        <v>37</v>
      </c>
    </row>
    <row r="22" spans="1:4" x14ac:dyDescent="0.3">
      <c r="B22" s="28" t="s">
        <v>19</v>
      </c>
      <c r="C22" s="26">
        <v>0</v>
      </c>
      <c r="D22" s="26">
        <v>0</v>
      </c>
    </row>
    <row r="23" spans="1:4" x14ac:dyDescent="0.3">
      <c r="B23" s="36" t="s">
        <v>28</v>
      </c>
      <c r="C23" s="37">
        <f>SUBTOTAL(109,OtherAssets[Previous Year])</f>
        <v>0</v>
      </c>
      <c r="D23" s="37">
        <f>SUBTOTAL(109,OtherAssets[Current Year])</f>
        <v>0</v>
      </c>
    </row>
    <row r="24" spans="1:4" x14ac:dyDescent="0.3">
      <c r="B24" s="7"/>
      <c r="C24" s="8"/>
      <c r="D24" s="9"/>
    </row>
    <row r="25" spans="1:4" ht="18" thickBot="1" x14ac:dyDescent="0.4">
      <c r="A25" s="41" t="s">
        <v>53</v>
      </c>
      <c r="B25" s="10" t="s">
        <v>6</v>
      </c>
      <c r="C25" s="23">
        <f>OtherAssets[[#Totals],[Previous Year]]+FixedAssets[[#Totals],[Previous Year]]+CurrentAssets[[#Totals],[Previous Year]]</f>
        <v>0</v>
      </c>
      <c r="D25" s="23">
        <f>OtherAssets[[#Totals],[Current Year]]+FixedAssets[[#Totals],[Current Year]]+CurrentAssets[[#Totals],[Current Year]]</f>
        <v>105000</v>
      </c>
    </row>
    <row r="26" spans="1:4" ht="18.75" customHeight="1" thickTop="1" thickBot="1" x14ac:dyDescent="0.4">
      <c r="B26" s="11"/>
      <c r="C26" s="12"/>
      <c r="D26" s="12"/>
    </row>
    <row r="27" spans="1:4" ht="15" thickTop="1" x14ac:dyDescent="0.3">
      <c r="A27" s="41" t="s">
        <v>54</v>
      </c>
      <c r="B27" s="3" t="s">
        <v>20</v>
      </c>
      <c r="C27" s="13"/>
      <c r="D27" s="14"/>
    </row>
    <row r="28" spans="1:4" x14ac:dyDescent="0.3">
      <c r="A28" s="41" t="s">
        <v>55</v>
      </c>
      <c r="B28" s="33" t="s">
        <v>12</v>
      </c>
      <c r="C28" s="35" t="s">
        <v>38</v>
      </c>
      <c r="D28" s="35" t="s">
        <v>37</v>
      </c>
    </row>
    <row r="29" spans="1:4" x14ac:dyDescent="0.3">
      <c r="B29" s="29" t="s">
        <v>26</v>
      </c>
      <c r="C29" s="27">
        <v>0</v>
      </c>
      <c r="D29" s="27">
        <v>0</v>
      </c>
    </row>
    <row r="30" spans="1:4" x14ac:dyDescent="0.3">
      <c r="B30" s="29" t="s">
        <v>21</v>
      </c>
      <c r="C30" s="27">
        <v>0</v>
      </c>
      <c r="D30" s="27">
        <v>0</v>
      </c>
    </row>
    <row r="31" spans="1:4" x14ac:dyDescent="0.3">
      <c r="B31" s="29" t="s">
        <v>7</v>
      </c>
      <c r="C31" s="27">
        <v>0</v>
      </c>
      <c r="D31" s="27">
        <v>0</v>
      </c>
    </row>
    <row r="32" spans="1:4" x14ac:dyDescent="0.3">
      <c r="B32" s="29" t="s">
        <v>8</v>
      </c>
      <c r="C32" s="27">
        <v>0</v>
      </c>
      <c r="D32" s="27">
        <v>0</v>
      </c>
    </row>
    <row r="33" spans="1:4" x14ac:dyDescent="0.3">
      <c r="B33" s="29" t="s">
        <v>9</v>
      </c>
      <c r="C33" s="27">
        <v>0</v>
      </c>
      <c r="D33" s="27">
        <v>0</v>
      </c>
    </row>
    <row r="34" spans="1:4" x14ac:dyDescent="0.3">
      <c r="B34" s="29" t="s">
        <v>2</v>
      </c>
      <c r="C34" s="27">
        <v>0</v>
      </c>
      <c r="D34" s="27">
        <v>0</v>
      </c>
    </row>
    <row r="35" spans="1:4" x14ac:dyDescent="0.3">
      <c r="B35" s="38" t="s">
        <v>10</v>
      </c>
      <c r="C35" s="39">
        <f>SUBTOTAL(109,CurrentLiabilities[Previous Year])</f>
        <v>0</v>
      </c>
      <c r="D35" s="39">
        <f>SUBTOTAL(109,CurrentLiabilities[Current Year])</f>
        <v>0</v>
      </c>
    </row>
    <row r="36" spans="1:4" x14ac:dyDescent="0.3">
      <c r="B36"/>
      <c r="C36"/>
      <c r="D36"/>
    </row>
    <row r="37" spans="1:4" x14ac:dyDescent="0.3">
      <c r="A37" s="41" t="s">
        <v>56</v>
      </c>
      <c r="B37" s="33" t="s">
        <v>34</v>
      </c>
      <c r="C37" s="35" t="s">
        <v>38</v>
      </c>
      <c r="D37" s="35" t="s">
        <v>37</v>
      </c>
    </row>
    <row r="38" spans="1:4" x14ac:dyDescent="0.3">
      <c r="B38" s="29" t="s">
        <v>27</v>
      </c>
      <c r="C38" s="27">
        <v>0</v>
      </c>
      <c r="D38" s="27">
        <v>0</v>
      </c>
    </row>
    <row r="39" spans="1:4" x14ac:dyDescent="0.3">
      <c r="B39" s="38" t="s">
        <v>29</v>
      </c>
      <c r="C39" s="39">
        <f>SUBTOTAL(109,LongTermLiabilities[Previous Year])</f>
        <v>0</v>
      </c>
      <c r="D39" s="39">
        <f>SUBTOTAL(109,LongTermLiabilities[Current Year])</f>
        <v>0</v>
      </c>
    </row>
    <row r="40" spans="1:4" x14ac:dyDescent="0.3">
      <c r="B40"/>
      <c r="C40"/>
      <c r="D40"/>
    </row>
    <row r="41" spans="1:4" x14ac:dyDescent="0.3">
      <c r="A41" s="41" t="s">
        <v>57</v>
      </c>
      <c r="B41" s="33" t="s">
        <v>35</v>
      </c>
      <c r="C41" s="35" t="s">
        <v>38</v>
      </c>
      <c r="D41" s="35" t="s">
        <v>37</v>
      </c>
    </row>
    <row r="42" spans="1:4" x14ac:dyDescent="0.3">
      <c r="B42" s="29" t="s">
        <v>22</v>
      </c>
      <c r="C42" s="27">
        <v>0</v>
      </c>
      <c r="D42" s="27">
        <v>0</v>
      </c>
    </row>
    <row r="43" spans="1:4" x14ac:dyDescent="0.3">
      <c r="B43" s="29" t="s">
        <v>23</v>
      </c>
      <c r="C43" s="27">
        <v>0</v>
      </c>
      <c r="D43" s="27">
        <v>0</v>
      </c>
    </row>
    <row r="44" spans="1:4" x14ac:dyDescent="0.3">
      <c r="B44" s="38" t="s">
        <v>24</v>
      </c>
      <c r="C44" s="39">
        <f>SUBTOTAL(109,OwnersEquity[Previous Year])</f>
        <v>0</v>
      </c>
      <c r="D44" s="39">
        <f>SUBTOTAL(109,OwnersEquity[Current Year])</f>
        <v>0</v>
      </c>
    </row>
    <row r="45" spans="1:4" x14ac:dyDescent="0.3">
      <c r="B45" s="6"/>
      <c r="C45" s="15"/>
      <c r="D45" s="16"/>
    </row>
    <row r="46" spans="1:4" ht="18" thickBot="1" x14ac:dyDescent="0.4">
      <c r="A46" s="41" t="s">
        <v>58</v>
      </c>
      <c r="B46" s="17" t="s">
        <v>36</v>
      </c>
      <c r="C46" s="24">
        <f>OwnersEquity[[#Totals],[Previous Year]]+LongTermLiabilities[[#Totals],[Previous Year]]+CurrentLiabilities[[#Totals],[Previous Year]]</f>
        <v>0</v>
      </c>
      <c r="D46" s="24">
        <f>OwnersEquity[[#Totals],[Current Year]]+LongTermLiabilities[[#Totals],[Current Year]]+CurrentLiabilities[[#Totals],[Current Year]]</f>
        <v>0</v>
      </c>
    </row>
    <row r="47" spans="1:4" ht="14.4" thickTop="1" x14ac:dyDescent="0.3">
      <c r="B47" s="18"/>
      <c r="C47" s="19"/>
      <c r="D47" s="20"/>
    </row>
    <row r="49" spans="1:4" ht="17.399999999999999" x14ac:dyDescent="0.35">
      <c r="A49" s="41" t="s">
        <v>59</v>
      </c>
      <c r="B49" s="22" t="s">
        <v>31</v>
      </c>
      <c r="C49" s="25">
        <f>SUM(C25-C46)</f>
        <v>0</v>
      </c>
      <c r="D49" s="25">
        <f>SUM(D25-D46)</f>
        <v>105000</v>
      </c>
    </row>
  </sheetData>
  <mergeCells count="2">
    <mergeCell ref="B1:C2"/>
    <mergeCell ref="D1:D2"/>
  </mergeCells>
  <phoneticPr fontId="0" type="noConversion"/>
  <conditionalFormatting sqref="C49:D49">
    <cfRule type="cellIs" dxfId="48" priority="1" operator="lessThan">
      <formula>0</formula>
    </cfRule>
  </conditionalFormatting>
  <printOptions horizontalCentered="1" verticalCentered="1"/>
  <pageMargins left="0.5" right="0.5" top="0.5" bottom="0.5" header="0.5" footer="0.5"/>
  <pageSetup orientation="portrait" horizontalDpi="4294967294" r:id="rId1"/>
  <headerFooter alignWithMargins="0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Start</vt:lpstr>
      <vt:lpstr>Balance sheet</vt:lpstr>
      <vt:lpstr>Year-over-year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Sam Wortmann</dc:creator>
  <cp:lastModifiedBy>Sam Wortmann</cp:lastModifiedBy>
  <dcterms:created xsi:type="dcterms:W3CDTF">2018-05-17T11:18:53Z</dcterms:created>
  <dcterms:modified xsi:type="dcterms:W3CDTF">2018-11-30T17:03:17Z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v-rimour@microsoft.com</vt:lpwstr>
  </property>
  <property fmtid="{D5CDD505-2E9C-101B-9397-08002B2CF9AE}" pid="5" name="MSIP_Label_f42aa342-8706-4288-bd11-ebb85995028c_SetDate">
    <vt:lpwstr>2018-05-17T11:19:00.4531304Z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