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jlhas\Documents\BEA-USA\Water\"/>
    </mc:Choice>
  </mc:AlternateContent>
  <bookViews>
    <workbookView xWindow="0" yWindow="0" windowWidth="19200" windowHeight="7930" xr2:uid="{00000000-000D-0000-FFFF-FFFF00000000}"/>
  </bookViews>
  <sheets>
    <sheet name="2000" sheetId="13" r:id="rId1"/>
    <sheet name="LA State Data" sheetId="1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6" i="14" l="1"/>
  <c r="E185" i="14"/>
  <c r="E184" i="14"/>
  <c r="N39" i="13"/>
  <c r="U11" i="13"/>
  <c r="U10" i="13"/>
  <c r="U8" i="13"/>
  <c r="U7" i="13"/>
  <c r="C32" i="13"/>
  <c r="C25" i="13"/>
  <c r="C12" i="13"/>
  <c r="C19" i="13" s="1"/>
  <c r="C16" i="13"/>
  <c r="N16" i="13"/>
  <c r="N19" i="13" s="1"/>
  <c r="V37" i="13" l="1"/>
  <c r="V35" i="13"/>
  <c r="V34" i="13"/>
  <c r="V33" i="13"/>
  <c r="V31" i="13"/>
  <c r="V30" i="13"/>
  <c r="V28" i="13"/>
  <c r="V27" i="13"/>
  <c r="I32" i="13"/>
  <c r="N36" i="13"/>
  <c r="N25" i="13"/>
  <c r="N5" i="13"/>
  <c r="C36" i="13"/>
  <c r="C39" i="13" s="1"/>
  <c r="E5" i="13" l="1"/>
  <c r="F5" i="13"/>
  <c r="G5" i="13"/>
  <c r="H5" i="13"/>
  <c r="I5" i="13"/>
  <c r="J5" i="13"/>
  <c r="K5" i="13"/>
  <c r="L5" i="13"/>
  <c r="M5" i="13"/>
  <c r="O5" i="13"/>
  <c r="P5" i="13"/>
  <c r="Q5" i="13"/>
  <c r="R5" i="13"/>
  <c r="S5" i="13"/>
  <c r="T5" i="13"/>
  <c r="U5" i="13"/>
  <c r="U19" i="13" s="1"/>
  <c r="D5" i="13"/>
  <c r="E12" i="13"/>
  <c r="F12" i="13"/>
  <c r="G12" i="13"/>
  <c r="H12" i="13"/>
  <c r="I12" i="13"/>
  <c r="J12" i="13"/>
  <c r="K12" i="13"/>
  <c r="L12" i="13"/>
  <c r="M12" i="13"/>
  <c r="O12" i="13"/>
  <c r="P12" i="13"/>
  <c r="Q12" i="13"/>
  <c r="R12" i="13"/>
  <c r="S12" i="13"/>
  <c r="T12" i="13"/>
  <c r="D12" i="13"/>
  <c r="V14" i="13"/>
  <c r="X14" i="13" s="1"/>
  <c r="V15" i="13"/>
  <c r="V13" i="13"/>
  <c r="R16" i="13"/>
  <c r="R36" i="13"/>
  <c r="R32" i="13"/>
  <c r="R25" i="13"/>
  <c r="U39" i="13"/>
  <c r="D36" i="13"/>
  <c r="E36" i="13"/>
  <c r="F36" i="13"/>
  <c r="G36" i="13"/>
  <c r="H36" i="13"/>
  <c r="I36" i="13"/>
  <c r="J36" i="13"/>
  <c r="K36" i="13"/>
  <c r="L36" i="13"/>
  <c r="M36" i="13"/>
  <c r="O36" i="13"/>
  <c r="P36" i="13"/>
  <c r="Q36" i="13"/>
  <c r="S36" i="13"/>
  <c r="T36" i="13"/>
  <c r="B36" i="13"/>
  <c r="D32" i="13"/>
  <c r="E32" i="13"/>
  <c r="F32" i="13"/>
  <c r="G32" i="13"/>
  <c r="H32" i="13"/>
  <c r="J32" i="13"/>
  <c r="K32" i="13"/>
  <c r="L32" i="13"/>
  <c r="M32" i="13"/>
  <c r="O32" i="13"/>
  <c r="P32" i="13"/>
  <c r="Q32" i="13"/>
  <c r="S32" i="13"/>
  <c r="T32" i="13"/>
  <c r="B32" i="13"/>
  <c r="D25" i="13"/>
  <c r="E25" i="13"/>
  <c r="F25" i="13"/>
  <c r="G25" i="13"/>
  <c r="H25" i="13"/>
  <c r="I25" i="13"/>
  <c r="J25" i="13"/>
  <c r="K25" i="13"/>
  <c r="L25" i="13"/>
  <c r="M25" i="13"/>
  <c r="O25" i="13"/>
  <c r="P25" i="13"/>
  <c r="Q25" i="13"/>
  <c r="S25" i="13"/>
  <c r="T25" i="13"/>
  <c r="B25" i="13"/>
  <c r="V25" i="13" s="1"/>
  <c r="V7" i="13"/>
  <c r="V8" i="13"/>
  <c r="B5" i="13"/>
  <c r="E16" i="13"/>
  <c r="E19" i="13" s="1"/>
  <c r="F16" i="13"/>
  <c r="G16" i="13"/>
  <c r="H16" i="13"/>
  <c r="I16" i="13"/>
  <c r="J16" i="13"/>
  <c r="K16" i="13"/>
  <c r="L16" i="13"/>
  <c r="M16" i="13"/>
  <c r="O16" i="13"/>
  <c r="O19" i="13" s="1"/>
  <c r="P16" i="13"/>
  <c r="Q16" i="13"/>
  <c r="S16" i="13"/>
  <c r="T16" i="13"/>
  <c r="D16" i="13"/>
  <c r="B16" i="13"/>
  <c r="B12" i="13"/>
  <c r="F19" i="13" l="1"/>
  <c r="X7" i="13"/>
  <c r="F39" i="13"/>
  <c r="I19" i="13"/>
  <c r="V5" i="13"/>
  <c r="O39" i="13"/>
  <c r="L39" i="13"/>
  <c r="E39" i="13"/>
  <c r="J19" i="13"/>
  <c r="R19" i="13"/>
  <c r="M19" i="13"/>
  <c r="L19" i="13"/>
  <c r="H19" i="13"/>
  <c r="J39" i="13"/>
  <c r="I39" i="13"/>
  <c r="T19" i="13"/>
  <c r="Q19" i="13"/>
  <c r="M39" i="13"/>
  <c r="R39" i="13"/>
  <c r="Q39" i="13"/>
  <c r="H39" i="13"/>
  <c r="X8" i="13"/>
  <c r="S39" i="13"/>
  <c r="K19" i="13"/>
  <c r="G19" i="13"/>
  <c r="B39" i="13"/>
  <c r="P39" i="13"/>
  <c r="K39" i="13"/>
  <c r="G39" i="13"/>
  <c r="D39" i="13"/>
  <c r="S19" i="13"/>
  <c r="T39" i="13"/>
  <c r="P19" i="13"/>
  <c r="D19" i="13"/>
  <c r="B19" i="13"/>
  <c r="V16" i="13"/>
  <c r="X16" i="13" s="1"/>
  <c r="V19" i="13" l="1"/>
  <c r="V32" i="13"/>
  <c r="X12" i="13" s="1"/>
  <c r="V11" i="13"/>
  <c r="X11" i="13" s="1"/>
  <c r="V10" i="13"/>
  <c r="X10" i="13" s="1"/>
  <c r="X5" i="13" l="1"/>
  <c r="V39" i="13"/>
  <c r="X19" i="13" s="1"/>
</calcChain>
</file>

<file path=xl/sharedStrings.xml><?xml version="1.0" encoding="utf-8"?>
<sst xmlns="http://schemas.openxmlformats.org/spreadsheetml/2006/main" count="508" uniqueCount="392">
  <si>
    <t>US Water Balance Sheet</t>
  </si>
  <si>
    <t>Supply</t>
  </si>
  <si>
    <t>Surface Water</t>
  </si>
  <si>
    <t>Groundwater</t>
  </si>
  <si>
    <t>Industrial</t>
  </si>
  <si>
    <t>Environment</t>
  </si>
  <si>
    <t>TOTAL</t>
  </si>
  <si>
    <t>Products</t>
  </si>
  <si>
    <t>Distributed water</t>
  </si>
  <si>
    <t>Wastewater</t>
  </si>
  <si>
    <t>Return flows</t>
  </si>
  <si>
    <t>Total Supply</t>
  </si>
  <si>
    <t>Use</t>
  </si>
  <si>
    <t>Total Use</t>
  </si>
  <si>
    <t>Null by definition</t>
  </si>
  <si>
    <t>Discharges unknown</t>
  </si>
  <si>
    <t>Commercial</t>
  </si>
  <si>
    <t>Fossil-fuel Thermoelectric</t>
  </si>
  <si>
    <t>Geothermal Thermoelectric</t>
  </si>
  <si>
    <t>Nuclear Thermoelectric</t>
  </si>
  <si>
    <t>Fresh water, of which…</t>
  </si>
  <si>
    <t xml:space="preserve">NAICS 11. Agriculture, Forestry and Fishing </t>
  </si>
  <si>
    <t>NAICS 112. Animal Production</t>
  </si>
  <si>
    <t>NAICS 1125. Aquaculture</t>
  </si>
  <si>
    <t>NAICS 21 Mining</t>
  </si>
  <si>
    <t>NAICS 22. Utilities</t>
  </si>
  <si>
    <t>2211 Electric Power Generation, Transmission and Distribution</t>
  </si>
  <si>
    <t xml:space="preserve">Hydroelectric </t>
  </si>
  <si>
    <t>Thermoelectric Power (Closed-loop cooling)</t>
  </si>
  <si>
    <t>Thermoelectric Power (Once-through cooling)</t>
  </si>
  <si>
    <t>NAICS 111. Crop Production (Irrigation Crop)</t>
  </si>
  <si>
    <t>Households</t>
  </si>
  <si>
    <t>(Domestic)</t>
  </si>
  <si>
    <t>Natural Inputs (subtotal)</t>
  </si>
  <si>
    <t>Products (subtotal)</t>
  </si>
  <si>
    <t>Return flows (Subtotal)</t>
  </si>
  <si>
    <t>Saline Water, of which</t>
  </si>
  <si>
    <t>x</t>
  </si>
  <si>
    <t>Supply = Use</t>
  </si>
  <si>
    <t>Other</t>
  </si>
  <si>
    <t>Golf courses (NAICS 713910 Golf Courses and Country Clubs)</t>
  </si>
  <si>
    <t>NAICS 221320 Sewage treatment facilities (Wastewater)</t>
  </si>
  <si>
    <t>.</t>
  </si>
  <si>
    <t>NAICS 2213. Water, Sewage &amp; Other (irrigation)</t>
  </si>
  <si>
    <t>Natural Inputs (self supplied)</t>
  </si>
  <si>
    <t>row 6</t>
  </si>
  <si>
    <t>row 4</t>
  </si>
  <si>
    <t>row 5</t>
  </si>
  <si>
    <t>row 3</t>
  </si>
  <si>
    <t>row 15</t>
  </si>
  <si>
    <t>row 17</t>
  </si>
  <si>
    <t>row 18</t>
  </si>
  <si>
    <t>row 19</t>
  </si>
  <si>
    <t>row 20</t>
  </si>
  <si>
    <t>row 30</t>
  </si>
  <si>
    <t>row 31</t>
  </si>
  <si>
    <t>row 32</t>
  </si>
  <si>
    <t>row 33</t>
  </si>
  <si>
    <t>row 34</t>
  </si>
  <si>
    <t>row 44</t>
  </si>
  <si>
    <t>row 46</t>
  </si>
  <si>
    <t>row 47</t>
  </si>
  <si>
    <t>row 48</t>
  </si>
  <si>
    <t>row 49</t>
  </si>
  <si>
    <t>row 59</t>
  </si>
  <si>
    <t>row 61</t>
  </si>
  <si>
    <t>row 62</t>
  </si>
  <si>
    <t>row 63</t>
  </si>
  <si>
    <t>row 64</t>
  </si>
  <si>
    <t>rows 72+73</t>
  </si>
  <si>
    <t>row 74</t>
  </si>
  <si>
    <t>row 78</t>
  </si>
  <si>
    <t>row 79</t>
  </si>
  <si>
    <t>row 80</t>
  </si>
  <si>
    <t>row 81</t>
  </si>
  <si>
    <t>row 82</t>
  </si>
  <si>
    <t>row 83</t>
  </si>
  <si>
    <t>Of Which… Livestock (Animal Speciality)</t>
  </si>
  <si>
    <t>Of Which… Livestock (Stock)</t>
  </si>
  <si>
    <t>NAICS 112. Animal Production TOTALS</t>
  </si>
  <si>
    <t>row 92</t>
  </si>
  <si>
    <t>row 93</t>
  </si>
  <si>
    <t>Reclaimed wastewater</t>
  </si>
  <si>
    <t>row 99</t>
  </si>
  <si>
    <t>row 100</t>
  </si>
  <si>
    <t>row 101</t>
  </si>
  <si>
    <t>row 95 or 109 if not split crops-golf</t>
  </si>
  <si>
    <t>row 94 or 107 if not split crops-golf</t>
  </si>
  <si>
    <t>row 119</t>
  </si>
  <si>
    <t>row 121</t>
  </si>
  <si>
    <t>row 131</t>
  </si>
  <si>
    <t>row 133</t>
  </si>
  <si>
    <t>row 142 if rows 119 and 131 blank</t>
  </si>
  <si>
    <t>row 143 if rows 1121 and 133 blank</t>
  </si>
  <si>
    <t>row 147</t>
  </si>
  <si>
    <t>row 148</t>
  </si>
  <si>
    <t>row 149</t>
  </si>
  <si>
    <t>row 150</t>
  </si>
  <si>
    <t>row 151</t>
  </si>
  <si>
    <t>row 160</t>
  </si>
  <si>
    <t>no reporting ??</t>
  </si>
  <si>
    <t>row 161</t>
  </si>
  <si>
    <t>row 162</t>
  </si>
  <si>
    <t>row 163</t>
  </si>
  <si>
    <t>row 164</t>
  </si>
  <si>
    <t>row 165</t>
  </si>
  <si>
    <t>NAICS 221310 Water supply  (Public Supply)</t>
  </si>
  <si>
    <t>NAICS 221310  Irrigation systems (Public Supply)</t>
  </si>
  <si>
    <t>rows 173+174+175+176</t>
  </si>
  <si>
    <t>row 178</t>
  </si>
  <si>
    <t>row 179</t>
  </si>
  <si>
    <t>row 180</t>
  </si>
  <si>
    <t>row 181</t>
  </si>
  <si>
    <t>row 182</t>
  </si>
  <si>
    <t>row 191</t>
  </si>
  <si>
    <t>row 192</t>
  </si>
  <si>
    <t>row 193</t>
  </si>
  <si>
    <t>row 194</t>
  </si>
  <si>
    <t>row 195</t>
  </si>
  <si>
    <t>row 196</t>
  </si>
  <si>
    <t>row 206</t>
  </si>
  <si>
    <t>row 207</t>
  </si>
  <si>
    <t>row 208</t>
  </si>
  <si>
    <t>row 209</t>
  </si>
  <si>
    <t>row 210</t>
  </si>
  <si>
    <t>row 211</t>
  </si>
  <si>
    <t>row 235</t>
  </si>
  <si>
    <t>rows 233+234</t>
  </si>
  <si>
    <t>Aquaculture consumptive use, fresh, in Mgal/d</t>
  </si>
  <si>
    <t>What does 'consumptive use' mean? Is it the total of self supplied + public supplied?</t>
  </si>
  <si>
    <t>Aquaculture consumptive use, saline, in Mgal/d</t>
  </si>
  <si>
    <t xml:space="preserve">ANSWER: No. consumptive use–the part of water withdrawn that is evaporated, transpired, incorporated into products or crops, consumed by humans or livestock, or otherwise not available for immediate use.  Water returned to a different watershed than the point of withdrawal (interbasin transfer) is not considered a consumptive use. Also referred to as water consumed. </t>
  </si>
  <si>
    <t>Aquaculture self-supplied groundwater withdrawals, fresh, in Mgal/d</t>
  </si>
  <si>
    <t xml:space="preserve">Source: https://water.usgs.gov/watuse/wuglossary.html </t>
  </si>
  <si>
    <t>Aquaculture self-supplied groundwater withdrawals, saline, in Mgal/d</t>
  </si>
  <si>
    <t>Aquaculture self-supplied surface-water withdrawals, fresh, in Mgal/d</t>
  </si>
  <si>
    <t>Aquaculture self-supplied surface-water withdrawals, saline, in Mgal/d</t>
  </si>
  <si>
    <t>Aquaculture total consumptive use, in Mgal/d</t>
  </si>
  <si>
    <t>Aquaculture total self-supplied withdrawals, fresh, in Mgal/d</t>
  </si>
  <si>
    <t>"totals" are double reporting as long as the details are reported and not just the totals. Need to check that there are details and not just totals.</t>
  </si>
  <si>
    <t>Aquaculture total self-supplied withdrawals, groundwater, in Mgal/d</t>
  </si>
  <si>
    <t>This means that these totals are not needed in the system - as long as we have the details reported. Otherwise we need to distribute the total to the details.</t>
  </si>
  <si>
    <t>Aquaculture total self-supplied withdrawals, in Mgal/d</t>
  </si>
  <si>
    <t>Aquaculture total self-supplied withdrawals, saline, in Mgal/d</t>
  </si>
  <si>
    <t>Aquaculture total self-supplied withdrawals, surface water, in Mgal/d</t>
  </si>
  <si>
    <t>QUESTION: It appears that there is no 'public supply' to Aquaculture - correct?</t>
  </si>
  <si>
    <t>Commercial consumptive use, fresh, in Mgal/d</t>
  </si>
  <si>
    <t>Commercial consumptive use, saline, in Mgal/d</t>
  </si>
  <si>
    <t>Commercial deliveries from public supply, in Mgal/d</t>
  </si>
  <si>
    <t>Expect reporting here! 'Missing' - so need to be estimated?</t>
  </si>
  <si>
    <t>Commercial reclaimed wastewater, in Mgal/d</t>
  </si>
  <si>
    <t>Commercial self-supplied groundwater withdrawals, fresh, in Mgal/d</t>
  </si>
  <si>
    <t>Commercial self-supplied groundwater withdrawals, saline, in Mgal/d</t>
  </si>
  <si>
    <t>Commercial self-supplied surface-water withdrawals, fresh, in Mgal/d</t>
  </si>
  <si>
    <t>Commercial self-supplied surface-water withdrawals, saline, in Mgal/d</t>
  </si>
  <si>
    <t>Commercial total consumptive use, in Mgal/d</t>
  </si>
  <si>
    <t>Commercial total self-supplied withdrawals plus deliveries, in Mgal/d</t>
  </si>
  <si>
    <t>Commercial total self-supplied withdrawals, fresh, in Mgal/d</t>
  </si>
  <si>
    <t>Commercial total self-supplied withdrawals, groundwater, in Mgal/d</t>
  </si>
  <si>
    <t>Commercial total self-supplied withdrawals, in Mgal/d</t>
  </si>
  <si>
    <t>Commercial total self-supplied withdrawals, saline, in Mgal/d</t>
  </si>
  <si>
    <t>Commercial total self-supplied withdrawals, surface water, in Mgal/d</t>
  </si>
  <si>
    <t>Domestic consumptive use, fresh, in Mgal/d</t>
  </si>
  <si>
    <t>Domestic consumptive use, saline, in Mgal/d</t>
  </si>
  <si>
    <t>Domestic deliveries from public supply, in Mgal/d</t>
  </si>
  <si>
    <t>Domestic self-supplied groundwater withdrawals, fresh, in Mgal/d</t>
  </si>
  <si>
    <t>Domestic self-supplied groundwater withdrawals, saline, in Mgal/d</t>
  </si>
  <si>
    <t>Domestic self-supplied surface-water withdrawals, fresh, in Mgal/d</t>
  </si>
  <si>
    <t>Domestic self-supplied surface-water withdrawals, saline, in Mgal/d</t>
  </si>
  <si>
    <t>Domestic total consumptive use, in Mgal/d</t>
  </si>
  <si>
    <t>Domestic total self-supplied withdrawals plus deliveries, in Mgal/d</t>
  </si>
  <si>
    <t>Domestic total self-supplied withdrawals, fresh, in Mgal/d</t>
  </si>
  <si>
    <t>Domestic total self-supplied withdrawals, groundwater, in Mgal/d</t>
  </si>
  <si>
    <t>Domestic total self-supplied withdrawals, in Mgal/d</t>
  </si>
  <si>
    <t>Domestic total self-supplied withdrawals, saline, in Mgal/d</t>
  </si>
  <si>
    <t>Domestic total self-supplied withdrawals, surface water, in Mgal/d</t>
  </si>
  <si>
    <t>Fossil-fuel Thermoelectric Power consumptive use, fresh, in Mgal/d</t>
  </si>
  <si>
    <t>Fossil-fuel Thermoelectric Power consumptive use, saline, in Mgal/d</t>
  </si>
  <si>
    <t>Fossil-fuel Thermoelectric Power deliveries from public supply, in Mgal/d</t>
  </si>
  <si>
    <t>Fossil-fuel Thermoelectric Power reclaimed wastewater, in Mgal/d</t>
  </si>
  <si>
    <t>Fossil-fuel Thermoelectric Power self-supplied groundwater withdrawals, fresh, in Mgal/d</t>
  </si>
  <si>
    <t>Fossil-fuel Thermoelectric Power self-supplied groundwater withdrawals, saline, in Mgal/d</t>
  </si>
  <si>
    <t>Fossil-fuel Thermoelectric Power self-supplied surface-water withdrawals, fresh, in Mgal/d</t>
  </si>
  <si>
    <t>Fossil-fuel Thermoelectric Power self-supplied surface-water withdrawals, saline, in Mgal/d</t>
  </si>
  <si>
    <t>Fossil-fuel Thermoelectric Power total consumptive use, in Mgal/d</t>
  </si>
  <si>
    <t>Fossil-fuel Thermoelectric Power total self-supplied withdrawals plus deliveries, in Mgal/d</t>
  </si>
  <si>
    <t>Fossil-fuel Thermoelectric Power total self-supplied withdrawals, fresh, in Mgal/d</t>
  </si>
  <si>
    <t>Fossil-fuel Thermoelectric Power total self-supplied withdrawals, groundwater, in Mgal/d</t>
  </si>
  <si>
    <t>Fossil-fuel Thermoelectric Power total self-supplied withdrawals, in Mgal/d</t>
  </si>
  <si>
    <t>Fossil-fuel Thermoelectric Power total self-supplied withdrawals, saline, in Mgal/d</t>
  </si>
  <si>
    <t>Fossil-fuel Thermoelectric Power total self-supplied withdrawals, surface water, in Mgal/d</t>
  </si>
  <si>
    <t>Geothermal Thermoelectric Power consumptive use, fresh, in Mgal/d</t>
  </si>
  <si>
    <t>Geothermal Thermoelectric Power consumptive use, saline, in Mgal/d</t>
  </si>
  <si>
    <t>Geothermal Thermoelectric Power deliveries from public supply, in Mgal/d</t>
  </si>
  <si>
    <t>Geothermal Thermoelectric Power reclaimed wastewater, in Mgal/d</t>
  </si>
  <si>
    <t>Geothermal Thermoelectric Power self-supplied groundwater withdrawals, fresh, in Mgal/d</t>
  </si>
  <si>
    <t>Geothermal Thermoelectric Power self-supplied groundwater withdrawals, saline, in Mgal/d</t>
  </si>
  <si>
    <t>Geothermal Thermoelectric Power self-supplied surface-water withdrawals, fresh, in Mgal/d</t>
  </si>
  <si>
    <t>Geothermal Thermoelectric Power self-supplied surface-water withdrawals, saline, in Mgal/d</t>
  </si>
  <si>
    <t>Geothermal Thermoelectric Power total consumptive use, in Mgal/d</t>
  </si>
  <si>
    <t>Geothermal Thermoelectric Power total self-supplied withdrawals plus deliveries, in Mgal/d</t>
  </si>
  <si>
    <t>Geothermal Thermoelectric Power total self-supplied withdrawals, fresh, in Mgal/d</t>
  </si>
  <si>
    <t>Geothermal Thermoelectric Power total self-supplied withdrawals, groundwater, in Mgal/d</t>
  </si>
  <si>
    <t>Geothermal Thermoelectric Power total self-supplied withdrawals, in Mgal/d</t>
  </si>
  <si>
    <t>Geothermal Thermoelectric Power total self-supplied withdrawals, saline, in Mgal/d</t>
  </si>
  <si>
    <t>Geothermal Thermoelectric Power total self-supplied withdrawals, surface water, in Mgal/d</t>
  </si>
  <si>
    <t>Hydroelectric Power instream water use, in Mgal/d</t>
  </si>
  <si>
    <t>Hydroelectric Power offstream surface-water withdrawals, fresh, in Mgal/d</t>
  </si>
  <si>
    <t>Hydroelectric Power surface water self-supplied offstream withdrawals, saline, in Mgal/d</t>
  </si>
  <si>
    <t>Hydroelectric Power total offstream surface-water withdrawals in Mgal/d</t>
  </si>
  <si>
    <t>Industrial consumptive use, fresh, in Mgal/d</t>
  </si>
  <si>
    <t>Industrial consumptive use, saline, in Mgal/d</t>
  </si>
  <si>
    <t>Industrial deliveries from public supply, in Mgal/d</t>
  </si>
  <si>
    <t>Industrial reclaimed wastewater, in Mgal/d</t>
  </si>
  <si>
    <t>Industrial self-supplied groundwater withdrawals, fresh, in Mgal/d</t>
  </si>
  <si>
    <t>Industrial self-supplied groundwater withdrawals, saline, in Mgal/d</t>
  </si>
  <si>
    <t>Industrial self-supplied surface-water withdrawals, fresh, in Mgal/d</t>
  </si>
  <si>
    <t>Industrial self-supplied surface-water withdrawals, saline, in Mgal/d</t>
  </si>
  <si>
    <t>Industrial total consumptive use, in Mgal/d</t>
  </si>
  <si>
    <t>Industrial total self-supplied withdrawals plus deliveries, in Mgal/d</t>
  </si>
  <si>
    <t>Industrial total self-supplied withdrawals, fresh, in Mgal/d</t>
  </si>
  <si>
    <t>Industrial total self-supplied withdrawals, groundwater, in Mgal/d</t>
  </si>
  <si>
    <t>Industrial total self-supplied withdrawals, in Mgal/d</t>
  </si>
  <si>
    <t>Industrial total self-supplied withdrawals, saline, in Mgal/d</t>
  </si>
  <si>
    <t>Industrial total self-supplied withdrawals, surface water, in Mgal/d</t>
  </si>
  <si>
    <t>Irrigation, Crop consumptive use for crops, fresh, in Mgal/d</t>
  </si>
  <si>
    <t>Irrigation, Crop conveyance loss for crops, in Mgal/d</t>
  </si>
  <si>
    <t>Irrigation, Crop reclaimed wastewater for crops, in Mgal/d</t>
  </si>
  <si>
    <t>Irrigation, Crop self-supplied groundwater withdrawals for crops, fresh, in Mgal/d</t>
  </si>
  <si>
    <t>Irrigation, Crop self-supplied surface-water withdrawals for crops, fresh, in Mgal/d</t>
  </si>
  <si>
    <t>Irrigation, Crop total self-supplied withdrawals for crops, fresh, in Mgal/d</t>
  </si>
  <si>
    <t>Irrigation, Golf Courses consumptive use for golf courses, fresh, in Mgal/d</t>
  </si>
  <si>
    <t>Irrigation, Golf Courses conveyance loss for golf courses, in Mgal/d</t>
  </si>
  <si>
    <t>Irrigation, Golf Courses reclaimed wastewater for golf courses, in Mgal/d</t>
  </si>
  <si>
    <t>Irrigation, Golf Courses self-supplied groundwater withdrawals for golf courses, fresh, in Mgal/d</t>
  </si>
  <si>
    <t>Irrigation, Golf Courses self-supplied surface-water withdrawals for golf courses, fresh, in Mgal/d</t>
  </si>
  <si>
    <t>Irrigation, Golf Courses total self-supplied withdrawals for golf courses, fresh, in Mgal/d</t>
  </si>
  <si>
    <t>Irrigation, Total consumptive use, fresh, in Mgal/d</t>
  </si>
  <si>
    <t>Irrigation, Total consumptive use, saline, in Mgal/d</t>
  </si>
  <si>
    <t>Irrigation, Total conveyance loss, in Mgal/d</t>
  </si>
  <si>
    <t>Irrigation, Total reclaimed wastewater, in Mgal/d</t>
  </si>
  <si>
    <t>Irrigation, Total self-supplied groundwater withdrawals, fresh, in Mgal/d</t>
  </si>
  <si>
    <t>Irrigation, Total self-supplied groundwater withdrawals, saline, in Mgal/d</t>
  </si>
  <si>
    <t>Irrigation, Total self-supplied surface-water withdrawals, fresh, in Mgal/d</t>
  </si>
  <si>
    <t>Irrigation, Total self-supplied surface-water withdrawals, saline, in Mgal/d</t>
  </si>
  <si>
    <t>Irrigation, Total total consumptive use, in Mgal/d</t>
  </si>
  <si>
    <t>Irrigation, Total total self-supplied withdrawals, fresh, in Mgal/d</t>
  </si>
  <si>
    <t>Irrigation, Total total self-supplied withdrawals, groundwater, in Mgal/d</t>
  </si>
  <si>
    <t>Irrigation, Total total self-supplied withdrawals, in Mgal/d</t>
  </si>
  <si>
    <t>Irrigation, Total total self-supplied withdrawals, saline, in Mgal/d</t>
  </si>
  <si>
    <t>Irrigation, Total total self-supplied withdrawals, surface water, in Mgal/d</t>
  </si>
  <si>
    <t>Livestock (Animal Specialties) consumptive use, fresh, in Mgal/d</t>
  </si>
  <si>
    <t>Livestock (Animal Specialties) consumptive use, saline, in Mgal/d</t>
  </si>
  <si>
    <t>Livestock (Animal Specialties) self-supplied groundwater withdrawals, fresh, in Mgal/d</t>
  </si>
  <si>
    <t>Livestock (Animal Specialties) self-supplied groundwater withdrawals, saline, in Mgal/d</t>
  </si>
  <si>
    <t>Livestock (Animal Specialties) self-supplied surface-water withdrawals, fresh, in Mgal/d</t>
  </si>
  <si>
    <t>Livestock (Animal Specialties) self-supplied surface-water withdrawals, saline, in Mgal/d</t>
  </si>
  <si>
    <t>Livestock (Animal Specialties) total consumptive use, in Mgal/d</t>
  </si>
  <si>
    <t>Livestock (Animal Specialties) total self-supplied withdrawals, fresh, in Mgal/d</t>
  </si>
  <si>
    <t>Livestock (Animal Specialties) total self-supplied withdrawals, groundwater, in Mgal/d</t>
  </si>
  <si>
    <t>Livestock (Animal Specialties) total self-supplied withdrawals, in Mgal/d</t>
  </si>
  <si>
    <t>Livestock (Animal Specialties) total self-supplied withdrawals, saline, in Mgal/d</t>
  </si>
  <si>
    <t>Livestock (Animal Specialties) total self-supplied withdrawals, surface water, in Mgal/d</t>
  </si>
  <si>
    <t>Livestock (Stock) consumptive use, fresh, in Mgal/d</t>
  </si>
  <si>
    <t>Livestock (Stock) consumptive use, saline, in Mgal/d</t>
  </si>
  <si>
    <t>Livestock (Stock) self-supplied groundwater withdrawals, fresh, in Mgal/d</t>
  </si>
  <si>
    <t>Livestock (Stock) self-supplied groundwater withdrawals, saline, in Mgal/d</t>
  </si>
  <si>
    <t>Livestock (Stock) self-supplied surface-water withdrawals, fresh, in Mgal/d</t>
  </si>
  <si>
    <t>Livestock (Stock) self-supplied surface-water withdrawals, saline, in Mgal/d</t>
  </si>
  <si>
    <t>Livestock (Stock) total consumptive use, in Mgal/d</t>
  </si>
  <si>
    <t>Livestock (Stock) total self-supplied withdrawals, fresh, in Mgal/d</t>
  </si>
  <si>
    <t>Livestock (Stock) total self-supplied withdrawals, groundwater, in Mgal/d</t>
  </si>
  <si>
    <t>Livestock (Stock) total self-supplied withdrawals, in Mgal/d</t>
  </si>
  <si>
    <t>Livestock (Stock) total self-supplied withdrawals, saline, in Mgal/d</t>
  </si>
  <si>
    <t>Livestock (Stock) total self-supplied withdrawals, surface water, in Mgal/d</t>
  </si>
  <si>
    <t>Livestock consumptive use, fresh, in Mgal/d</t>
  </si>
  <si>
    <t>Livestock self-supplied groundwater withdrawals, fresh, in Mgal/d</t>
  </si>
  <si>
    <t>Livestock self-supplied surface-water withdrawals, fresh, in Mgal/d</t>
  </si>
  <si>
    <t>Livestock total self-supplied withdrawals, fresh, in Mgal/d</t>
  </si>
  <si>
    <t>Mining consumptive use, fresh, in Mgal/d</t>
  </si>
  <si>
    <t>Mining consumptive use, saline, in Mgal/d</t>
  </si>
  <si>
    <t>Mining reclaimed wastewater, in Mgal/d</t>
  </si>
  <si>
    <t>Mining self-supplied groundwater withdrawals, fresh, in Mgal/d</t>
  </si>
  <si>
    <t>Mining self-supplied groundwater withdrawals, saline, in Mgal/d</t>
  </si>
  <si>
    <t>Mining self-supplied surface-water withdrawals, fresh, in Mgal/d</t>
  </si>
  <si>
    <t>Mining self-supplied surface-water withdrawals, saline, in Mgal/d</t>
  </si>
  <si>
    <t>Mining total consumptive use, in Mgal/d</t>
  </si>
  <si>
    <t>Mining total self-supplied withdrawals, fresh, in Mgal/d</t>
  </si>
  <si>
    <t>Mining total self-supplied withdrawals, groundwater, in Mgal/d</t>
  </si>
  <si>
    <t>Mining total self-supplied withdrawals, in Mgal/d</t>
  </si>
  <si>
    <t>Mining total self-supplied withdrawals, saline, in Mgal/d</t>
  </si>
  <si>
    <t>Mining total self-supplied withdrawals, surface water, in Mgal/d</t>
  </si>
  <si>
    <t>Nuclear Thermoelectric Power consumptive use, fresh, in Mgal/d</t>
  </si>
  <si>
    <t>Nuclear Thermoelectric Power consumptive use, saline, in Mgal/d</t>
  </si>
  <si>
    <t>Nuclear Thermoelectric Power deliveries from public supply, in Mgal/d</t>
  </si>
  <si>
    <t>Nuclear Thermoelectric Power reclaimed wastewater, in Mgal/d</t>
  </si>
  <si>
    <t>Nuclear Thermoelectric Power self-supplied groundwater withdrawals, fresh, in Mgal/d</t>
  </si>
  <si>
    <t>Nuclear Thermoelectric Power self-supplied groundwater withdrawals, saline, in Mgal/d</t>
  </si>
  <si>
    <t>Nuclear Thermoelectric Power self-supplied surface-water withdrawals, fresh, in Mgal/d</t>
  </si>
  <si>
    <t>Nuclear Thermoelectric Power self-supplied surface-water withdrawals, saline, in Mgal/d</t>
  </si>
  <si>
    <t>Nuclear Thermoelectric Power total consumptive use, in Mgal/d</t>
  </si>
  <si>
    <t>Nuclear Thermoelectric Power total self-supplied withdrawals plus deliveries, in Mgal/d</t>
  </si>
  <si>
    <t>Nuclear Thermoelectric Power total self-supplied withdrawals, fresh, in Mgal/d</t>
  </si>
  <si>
    <t>Nuclear Thermoelectric Power total self-supplied withdrawals, groundwater, in Mgal/d</t>
  </si>
  <si>
    <t>Nuclear Thermoelectric Power total self-supplied withdrawals, in Mgal/d</t>
  </si>
  <si>
    <t>Nuclear Thermoelectric Power total self-supplied withdrawals, saline, in Mgal/d</t>
  </si>
  <si>
    <t>Nuclear Thermoelectric Power total self-supplied withdrawals, surface water, in Mgal/d</t>
  </si>
  <si>
    <t>Public Supply deliveries to commercial, in Mgal/d</t>
  </si>
  <si>
    <t>Public Supply deliveries to domestic, in Mgal/d</t>
  </si>
  <si>
    <t>Public Supply deliveries to industrial, in Mgal/d</t>
  </si>
  <si>
    <t>Public Supply deliveries to thermoelectric, in Mgal/d</t>
  </si>
  <si>
    <t>Public Supply public use and losses, in Mgal/d</t>
  </si>
  <si>
    <t>Public Supply reclaimed wastewater, in Mgal/d</t>
  </si>
  <si>
    <t>Public Supply self-supplied groundwater withdrawals, fresh, in Mgal/d</t>
  </si>
  <si>
    <t>Public Supply self-supplied groundwater withdrawals, saline, in Mgal/d</t>
  </si>
  <si>
    <t>Public Supply self-supplied surface-water withdrawals, fresh, in Mgal/d</t>
  </si>
  <si>
    <t>Public Supply self-supplied surface-water withdrawals, saline, in Mgal/d</t>
  </si>
  <si>
    <t>Public Supply total deliveries, in Mgal/d</t>
  </si>
  <si>
    <t>Public Supply total self-supplied withdrawals, fresh, in Mgal/d</t>
  </si>
  <si>
    <t>Public Supply total self-supplied withdrawals, groundwater, in Mgal/d</t>
  </si>
  <si>
    <t>Public Supply total self-supplied withdrawals, saline, in Mgal/d</t>
  </si>
  <si>
    <t>Public Supply total self-supplied withdrawals, surface water, in Mgal/d</t>
  </si>
  <si>
    <t>Public Supply total self-supplied withdrawals, total, in Mgal/d</t>
  </si>
  <si>
    <t>Thermoelectric Power (Closed-loop cooling) consumptive use, fresh, in Mgal/d</t>
  </si>
  <si>
    <t>Thermoelectric Power (Closed-loop cooling) consumptive use, saline, in Mgal/d</t>
  </si>
  <si>
    <t>Thermoelectric Power (Closed-loop cooling) deliveries from public supply, in Mgal/d</t>
  </si>
  <si>
    <t>Thermoelectric Power (Closed-loop cooling) reclaimed wastewater, in Mgal/d</t>
  </si>
  <si>
    <t>Thermoelectric Power (Closed-loop cooling) self-supplied groundwater withdrawals, fresh, in Mgal/d</t>
  </si>
  <si>
    <t>Thermoelectric Power (Closed-loop cooling) self-supplied groundwater withdrawals, saline, in Mgal/d</t>
  </si>
  <si>
    <t>Thermoelectric Power (Closed-loop cooling) self-supplied surface-water withdrawals, fresh, in Mgal/d</t>
  </si>
  <si>
    <t>Thermoelectric Power (Closed-loop cooling) self-supplied surface-water withdrawals, saline, in Mgal/</t>
  </si>
  <si>
    <t>Thermoelectric Power (Closed-loop cooling) total consumptive use, in Mgal/d</t>
  </si>
  <si>
    <t>Thermoelectric Power (Closed-loop cooling) total self-supplied withdrawals plus deliveries, in Mgal/</t>
  </si>
  <si>
    <t>Thermoelectric Power (Closed-loop cooling) total self-supplied withdrawals, fresh, in Mgal/d</t>
  </si>
  <si>
    <t>Thermoelectric Power (Closed-loop cooling) total self-supplied withdrawals, groundwater, in Mgal/d</t>
  </si>
  <si>
    <t>Thermoelectric Power (Closed-loop cooling) total self-supplied withdrawals, saline, in Mgal/d</t>
  </si>
  <si>
    <t>Thermoelectric Power (Closed-loop cooling) total self-supplied withdrawals, surface water, in Mgal/d</t>
  </si>
  <si>
    <t>Thermoelectric Power (Closed-loop cooling) total self-supplied withdrawals, total, in Mgal/d</t>
  </si>
  <si>
    <t>Thermoelectric Power (Once-through cooling) consumptive use, fresh, in Mgal/d</t>
  </si>
  <si>
    <t>Thermoelectric Power (Once-through cooling) consumptive use, saline, in Mgal/d</t>
  </si>
  <si>
    <t>Thermoelectric Power (Once-through cooling) deliveries from public supply, in Mgal/d</t>
  </si>
  <si>
    <t>Thermoelectric Power (Once-through cooling) reclaimed wastewater, in Mgal/d</t>
  </si>
  <si>
    <t>Thermoelectric Power (Once-through cooling) self-supplied groundwater withdrawals, fresh, in Mgal/d</t>
  </si>
  <si>
    <t>Thermoelectric Power (Once-through cooling) self-supplied groundwater withdrawals, saline, in Mgal/d</t>
  </si>
  <si>
    <t>Thermoelectric Power (Once-through cooling) self-supplied surface-water withdrawals, fresh, in Mgal/</t>
  </si>
  <si>
    <t>Thermoelectric Power (Once-through cooling) self-supplied surface-water withdrawals, saline, in Mgal</t>
  </si>
  <si>
    <t>Thermoelectric Power (Once-through cooling) total consumptive use, in Mgal/d</t>
  </si>
  <si>
    <t>Thermoelectric Power (Once-through cooling) total self-supplied withdrawals plus deliveries, in Mgal</t>
  </si>
  <si>
    <t>Thermoelectric Power (Once-through cooling) total self-supplied withdrawals, fresh, in Mgal/d</t>
  </si>
  <si>
    <t>Thermoelectric Power (Once-through cooling) total self-supplied withdrawals, groundwater, in Mgal/d</t>
  </si>
  <si>
    <t>Thermoelectric Power (Once-through cooling) total self-supplied withdrawals, saline, in Mgal/d</t>
  </si>
  <si>
    <t>Thermoelectric Power (Once-through cooling) total self-supplied withdrawals, surface water, in Mgal/</t>
  </si>
  <si>
    <t>Thermoelectric Power (Once-through cooling) total self-supplied withdrawals, total, in Mgal/d</t>
  </si>
  <si>
    <t>Total Thermoelectric Power consumptive use, fresh, in Mgal/d</t>
  </si>
  <si>
    <t>Don't need these IF there are details reported for the vairous types of Thermoelectric Power.</t>
  </si>
  <si>
    <t>Total Thermoelectric Power consumptive use, saline, in Mgal/d</t>
  </si>
  <si>
    <t>If do not want to split to types of Thermoelectric power - then these should be used.</t>
  </si>
  <si>
    <t>Total Thermoelectric Power reclaimed wastewater, in Mgal/d</t>
  </si>
  <si>
    <t>If using these figures, should check that they add up from the detailed reporting and no data are missing.</t>
  </si>
  <si>
    <t>Total Thermoelectric Power self-supplied groundwater withdrawals, fresh, in Mgal/d</t>
  </si>
  <si>
    <t>Total Thermoelectric Power self-supplied groundwater withdrawals, saline, in Mgal/d</t>
  </si>
  <si>
    <t>Total Thermoelectric Power self-supplied surface-water withdrawals, fresh, in Mgal/d</t>
  </si>
  <si>
    <t>Total Thermoelectric Power self-supplied surface-water withdrawals, saline, in Mgal/d</t>
  </si>
  <si>
    <t>Total Thermoelectric Power total consumptive use, in Mgal/d</t>
  </si>
  <si>
    <t>Total Thermoelectric Power total self-supplied withdrawals plus deliveries, in Mgal/d</t>
  </si>
  <si>
    <t>Total Thermoelectric Power total self-supplied withdrawals, fresh, in Mgal/d</t>
  </si>
  <si>
    <t>Total Thermoelectric Power total self-supplied withdrawals, groundwater, in Mgal/d</t>
  </si>
  <si>
    <t>Total Thermoelectric Power total self-supplied withdrawals, saline, in Mgal/d</t>
  </si>
  <si>
    <t>Total Thermoelectric Power total self-supplied withdrawals, surface water, in Mgal/d</t>
  </si>
  <si>
    <t>Total Thermoelectric Power total self-supplied withdrawals, total, in Mgal/d</t>
  </si>
  <si>
    <t>Wastewater Treatment reclaimed wastewater released by public wastewater facilities, in Mgal/d</t>
  </si>
  <si>
    <t>Wastewater Treatment reclaimed wastewater released by wastewater facilities, in Mgal/d</t>
  </si>
  <si>
    <t>Wastewater Treatment returns by public wastewater facilities, in Mgal/d</t>
  </si>
  <si>
    <t>rows 210+208</t>
  </si>
  <si>
    <t>rows 61+63</t>
  </si>
  <si>
    <t>rows 46+48 ?</t>
  </si>
  <si>
    <t>rows 193+195 ? None?</t>
  </si>
  <si>
    <t>rows 162+164</t>
  </si>
  <si>
    <t>rows 162+164, 72+73, 61+63, 210+208, 46+48, 193+195?</t>
  </si>
  <si>
    <t>or row 61+63 here?</t>
  </si>
  <si>
    <t>row 177 ? Use AND losses?</t>
  </si>
  <si>
    <t>row 98 ?? Or in Use Table?</t>
  </si>
  <si>
    <t>row 98 ?? Or in Supply Table?</t>
  </si>
  <si>
    <t>QUESTION: Are these yellow marked cells possible/logical?</t>
  </si>
  <si>
    <t>Need to use these totals!</t>
  </si>
  <si>
    <t>Example where there are totals but not detailed reporting for crops and golf</t>
  </si>
  <si>
    <t>Again an example of totals reported but not details for 'stock' and 'animal specialties</t>
  </si>
  <si>
    <t>Here is another situation…</t>
  </si>
  <si>
    <t>total withdrawals fresh</t>
  </si>
  <si>
    <t>deliveries to domestic 'households'</t>
  </si>
  <si>
    <t>QUESTION: where does this amount go?</t>
  </si>
  <si>
    <t>to commercial? To industry? Or losses?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</si>
</sst>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/>
    </xf>
    <xf numFmtId="0" fontId="1" fillId="0" borderId="7" xfId="0" applyFont="1" applyBorder="1"/>
    <xf numFmtId="0" fontId="0" fillId="0" borderId="8" xfId="0" applyBorder="1" applyAlignment="1">
      <alignment horizontal="left" indent="2"/>
    </xf>
    <xf numFmtId="0" fontId="3" fillId="0" borderId="0" xfId="0" applyFont="1"/>
    <xf numFmtId="0" fontId="1" fillId="0" borderId="2" xfId="0" applyFont="1" applyBorder="1"/>
    <xf numFmtId="0" fontId="0" fillId="0" borderId="0" xfId="0" applyAlignment="1">
      <alignment wrapText="1"/>
    </xf>
    <xf numFmtId="0" fontId="0" fillId="2" borderId="1" xfId="0" applyFill="1" applyBorder="1"/>
    <xf numFmtId="0" fontId="0" fillId="4" borderId="1" xfId="0" applyFill="1" applyBorder="1"/>
    <xf numFmtId="164" fontId="0" fillId="0" borderId="4" xfId="1" applyNumberFormat="1" applyFont="1" applyBorder="1" applyAlignment="1">
      <alignment horizontal="center"/>
    </xf>
    <xf numFmtId="164" fontId="0" fillId="2" borderId="5" xfId="1" applyNumberFormat="1" applyFont="1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2" borderId="6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2" borderId="4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3" borderId="11" xfId="1" applyNumberFormat="1" applyFont="1" applyFill="1" applyBorder="1" applyAlignment="1">
      <alignment horizontal="center"/>
    </xf>
    <xf numFmtId="164" fontId="0" fillId="2" borderId="12" xfId="1" applyNumberFormat="1" applyFont="1" applyFill="1" applyBorder="1" applyAlignment="1">
      <alignment horizontal="center"/>
    </xf>
    <xf numFmtId="164" fontId="0" fillId="2" borderId="13" xfId="1" applyNumberFormat="1" applyFont="1" applyFill="1" applyBorder="1" applyAlignment="1">
      <alignment horizontal="center"/>
    </xf>
    <xf numFmtId="164" fontId="0" fillId="4" borderId="12" xfId="1" applyNumberFormat="1" applyFont="1" applyFill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1" fillId="0" borderId="14" xfId="1" applyNumberFormat="1" applyFont="1" applyBorder="1" applyAlignment="1">
      <alignment horizontal="center"/>
    </xf>
    <xf numFmtId="164" fontId="1" fillId="0" borderId="15" xfId="1" applyNumberFormat="1" applyFont="1" applyBorder="1" applyAlignment="1">
      <alignment horizontal="center"/>
    </xf>
    <xf numFmtId="164" fontId="0" fillId="3" borderId="12" xfId="1" applyNumberFormat="1" applyFont="1" applyFill="1" applyBorder="1" applyAlignment="1">
      <alignment horizontal="center"/>
    </xf>
    <xf numFmtId="164" fontId="0" fillId="3" borderId="5" xfId="1" applyNumberFormat="1" applyFont="1" applyFill="1" applyBorder="1" applyAlignment="1">
      <alignment horizontal="center"/>
    </xf>
    <xf numFmtId="0" fontId="1" fillId="0" borderId="16" xfId="0" applyFont="1" applyBorder="1" applyAlignment="1">
      <alignment wrapText="1"/>
    </xf>
    <xf numFmtId="0" fontId="1" fillId="0" borderId="16" xfId="0" applyFont="1" applyBorder="1"/>
    <xf numFmtId="0" fontId="0" fillId="0" borderId="17" xfId="0" applyFont="1" applyBorder="1"/>
    <xf numFmtId="0" fontId="0" fillId="0" borderId="17" xfId="0" applyBorder="1" applyAlignment="1">
      <alignment horizontal="left" indent="2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wrapText="1"/>
    </xf>
    <xf numFmtId="0" fontId="0" fillId="0" borderId="0" xfId="0" applyBorder="1" applyAlignment="1">
      <alignment horizontal="center"/>
    </xf>
    <xf numFmtId="164" fontId="0" fillId="2" borderId="26" xfId="1" applyNumberFormat="1" applyFont="1" applyFill="1" applyBorder="1" applyAlignment="1">
      <alignment horizontal="center"/>
    </xf>
    <xf numFmtId="164" fontId="0" fillId="4" borderId="26" xfId="1" applyNumberFormat="1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18" xfId="0" applyBorder="1"/>
    <xf numFmtId="164" fontId="2" fillId="0" borderId="29" xfId="1" applyNumberFormat="1" applyFont="1" applyBorder="1" applyAlignment="1">
      <alignment horizontal="center" wrapText="1"/>
    </xf>
    <xf numFmtId="164" fontId="4" fillId="0" borderId="29" xfId="1" applyNumberFormat="1" applyFont="1" applyBorder="1" applyAlignment="1">
      <alignment horizontal="center" wrapText="1"/>
    </xf>
    <xf numFmtId="164" fontId="2" fillId="0" borderId="24" xfId="1" applyNumberFormat="1" applyFont="1" applyBorder="1" applyAlignment="1">
      <alignment horizontal="center" wrapText="1"/>
    </xf>
    <xf numFmtId="0" fontId="0" fillId="0" borderId="18" xfId="0" applyBorder="1" applyAlignment="1">
      <alignment horizontal="center"/>
    </xf>
    <xf numFmtId="164" fontId="2" fillId="0" borderId="30" xfId="1" applyNumberFormat="1" applyFont="1" applyBorder="1" applyAlignment="1">
      <alignment horizontal="center" wrapText="1"/>
    </xf>
    <xf numFmtId="164" fontId="0" fillId="0" borderId="24" xfId="1" applyNumberFormat="1" applyFont="1" applyBorder="1" applyAlignment="1">
      <alignment horizontal="center" wrapText="1"/>
    </xf>
    <xf numFmtId="0" fontId="1" fillId="0" borderId="0" xfId="0" applyFont="1" applyBorder="1"/>
    <xf numFmtId="164" fontId="1" fillId="0" borderId="5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0" fontId="0" fillId="0" borderId="0" xfId="0" applyBorder="1"/>
    <xf numFmtId="0" fontId="0" fillId="0" borderId="27" xfId="0" applyFill="1" applyBorder="1" applyAlignment="1">
      <alignment horizontal="center"/>
    </xf>
    <xf numFmtId="164" fontId="0" fillId="0" borderId="0" xfId="0" applyNumberFormat="1"/>
    <xf numFmtId="164" fontId="0" fillId="0" borderId="5" xfId="1" applyNumberFormat="1" applyFont="1" applyFill="1" applyBorder="1" applyAlignment="1">
      <alignment horizontal="center"/>
    </xf>
    <xf numFmtId="164" fontId="2" fillId="0" borderId="31" xfId="1" applyNumberFormat="1" applyFont="1" applyBorder="1" applyAlignment="1">
      <alignment horizontal="center" wrapText="1"/>
    </xf>
    <xf numFmtId="164" fontId="2" fillId="0" borderId="32" xfId="1" applyNumberFormat="1" applyFont="1" applyBorder="1" applyAlignment="1">
      <alignment horizontal="center" wrapText="1"/>
    </xf>
    <xf numFmtId="0" fontId="0" fillId="0" borderId="20" xfId="0" applyBorder="1" applyAlignment="1">
      <alignment horizontal="right"/>
    </xf>
    <xf numFmtId="164" fontId="0" fillId="0" borderId="0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164" fontId="0" fillId="0" borderId="26" xfId="1" applyNumberFormat="1" applyFont="1" applyFill="1" applyBorder="1" applyAlignment="1">
      <alignment horizontal="center"/>
    </xf>
    <xf numFmtId="164" fontId="2" fillId="0" borderId="22" xfId="1" applyNumberFormat="1" applyFont="1" applyBorder="1" applyAlignment="1">
      <alignment horizontal="center" wrapText="1"/>
    </xf>
    <xf numFmtId="164" fontId="2" fillId="0" borderId="35" xfId="1" applyNumberFormat="1" applyFont="1" applyBorder="1" applyAlignment="1">
      <alignment horizontal="center" wrapText="1"/>
    </xf>
    <xf numFmtId="164" fontId="2" fillId="0" borderId="36" xfId="1" applyNumberFormat="1" applyFont="1" applyBorder="1" applyAlignment="1">
      <alignment horizontal="center" wrapText="1"/>
    </xf>
    <xf numFmtId="0" fontId="0" fillId="0" borderId="20" xfId="0" applyBorder="1"/>
    <xf numFmtId="0" fontId="0" fillId="0" borderId="34" xfId="0" applyBorder="1" applyAlignment="1">
      <alignment horizontal="left"/>
    </xf>
    <xf numFmtId="164" fontId="0" fillId="3" borderId="3" xfId="1" applyNumberFormat="1" applyFont="1" applyFill="1" applyBorder="1" applyAlignment="1">
      <alignment horizontal="center"/>
    </xf>
    <xf numFmtId="164" fontId="2" fillId="0" borderId="37" xfId="1" applyNumberFormat="1" applyFont="1" applyBorder="1" applyAlignment="1">
      <alignment horizontal="center" wrapText="1"/>
    </xf>
    <xf numFmtId="0" fontId="0" fillId="0" borderId="33" xfId="0" applyBorder="1" applyAlignment="1">
      <alignment horizontal="center"/>
    </xf>
    <xf numFmtId="164" fontId="2" fillId="0" borderId="20" xfId="1" applyNumberFormat="1" applyFont="1" applyBorder="1" applyAlignment="1">
      <alignment horizontal="left"/>
    </xf>
    <xf numFmtId="164" fontId="0" fillId="2" borderId="9" xfId="1" applyNumberFormat="1" applyFont="1" applyFill="1" applyBorder="1" applyAlignment="1">
      <alignment horizontal="center"/>
    </xf>
    <xf numFmtId="164" fontId="2" fillId="0" borderId="21" xfId="1" applyNumberFormat="1" applyFont="1" applyBorder="1" applyAlignment="1">
      <alignment horizontal="center" wrapText="1"/>
    </xf>
    <xf numFmtId="164" fontId="2" fillId="0" borderId="20" xfId="1" applyNumberFormat="1" applyFont="1" applyBorder="1" applyAlignment="1">
      <alignment horizontal="center" wrapText="1"/>
    </xf>
    <xf numFmtId="164" fontId="2" fillId="0" borderId="40" xfId="1" applyNumberFormat="1" applyFont="1" applyBorder="1" applyAlignment="1">
      <alignment horizontal="center" wrapText="1"/>
    </xf>
    <xf numFmtId="164" fontId="4" fillId="0" borderId="21" xfId="1" applyNumberFormat="1" applyFont="1" applyBorder="1" applyAlignment="1">
      <alignment horizontal="center" wrapText="1"/>
    </xf>
    <xf numFmtId="0" fontId="0" fillId="0" borderId="41" xfId="0" applyBorder="1" applyAlignment="1">
      <alignment horizontal="center"/>
    </xf>
    <xf numFmtId="0" fontId="0" fillId="0" borderId="27" xfId="0" applyBorder="1"/>
    <xf numFmtId="0" fontId="0" fillId="0" borderId="30" xfId="0" applyBorder="1"/>
    <xf numFmtId="0" fontId="0" fillId="0" borderId="32" xfId="0" applyBorder="1" applyAlignment="1">
      <alignment horizontal="center"/>
    </xf>
    <xf numFmtId="164" fontId="0" fillId="3" borderId="0" xfId="1" applyNumberFormat="1" applyFont="1" applyFill="1" applyBorder="1" applyAlignment="1">
      <alignment horizontal="center"/>
    </xf>
    <xf numFmtId="164" fontId="0" fillId="3" borderId="42" xfId="1" applyNumberFormat="1" applyFont="1" applyFill="1" applyBorder="1" applyAlignment="1">
      <alignment horizontal="center"/>
    </xf>
    <xf numFmtId="164" fontId="0" fillId="3" borderId="43" xfId="1" applyNumberFormat="1" applyFont="1" applyFill="1" applyBorder="1" applyAlignment="1">
      <alignment horizontal="center"/>
    </xf>
    <xf numFmtId="164" fontId="1" fillId="0" borderId="36" xfId="1" applyNumberFormat="1" applyFont="1" applyBorder="1" applyAlignment="1">
      <alignment horizontal="center"/>
    </xf>
    <xf numFmtId="164" fontId="0" fillId="3" borderId="44" xfId="1" applyNumberFormat="1" applyFont="1" applyFill="1" applyBorder="1" applyAlignment="1">
      <alignment horizontal="center"/>
    </xf>
    <xf numFmtId="164" fontId="0" fillId="3" borderId="45" xfId="1" applyNumberFormat="1" applyFont="1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164" fontId="0" fillId="2" borderId="41" xfId="1" applyNumberFormat="1" applyFont="1" applyFill="1" applyBorder="1" applyAlignment="1">
      <alignment horizontal="center"/>
    </xf>
    <xf numFmtId="164" fontId="0" fillId="3" borderId="46" xfId="1" applyNumberFormat="1" applyFont="1" applyFill="1" applyBorder="1" applyAlignment="1">
      <alignment horizontal="center"/>
    </xf>
    <xf numFmtId="164" fontId="0" fillId="3" borderId="47" xfId="1" applyNumberFormat="1" applyFont="1" applyFill="1" applyBorder="1" applyAlignment="1">
      <alignment horizontal="center"/>
    </xf>
    <xf numFmtId="164" fontId="0" fillId="0" borderId="41" xfId="1" applyNumberFormat="1" applyFont="1" applyFill="1" applyBorder="1" applyAlignment="1">
      <alignment horizontal="center"/>
    </xf>
    <xf numFmtId="164" fontId="0" fillId="3" borderId="48" xfId="1" applyNumberFormat="1" applyFont="1" applyFill="1" applyBorder="1" applyAlignment="1">
      <alignment horizontal="center"/>
    </xf>
    <xf numFmtId="164" fontId="0" fillId="4" borderId="41" xfId="1" applyNumberFormat="1" applyFont="1" applyFill="1" applyBorder="1" applyAlignment="1">
      <alignment horizontal="center"/>
    </xf>
    <xf numFmtId="164" fontId="0" fillId="4" borderId="35" xfId="1" applyNumberFormat="1" applyFont="1" applyFill="1" applyBorder="1" applyAlignment="1">
      <alignment horizontal="center"/>
    </xf>
    <xf numFmtId="164" fontId="0" fillId="4" borderId="36" xfId="1" applyNumberFormat="1" applyFont="1" applyFill="1" applyBorder="1" applyAlignment="1">
      <alignment horizontal="center"/>
    </xf>
    <xf numFmtId="164" fontId="0" fillId="4" borderId="32" xfId="1" applyNumberFormat="1" applyFont="1" applyFill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12" xfId="1" applyNumberFormat="1" applyFont="1" applyFill="1" applyBorder="1" applyAlignment="1">
      <alignment horizontal="left"/>
    </xf>
    <xf numFmtId="164" fontId="0" fillId="0" borderId="38" xfId="1" applyNumberFormat="1" applyFont="1" applyFill="1" applyBorder="1" applyAlignment="1">
      <alignment horizontal="center"/>
    </xf>
    <xf numFmtId="164" fontId="0" fillId="3" borderId="49" xfId="1" applyNumberFormat="1" applyFont="1" applyFill="1" applyBorder="1" applyAlignment="1">
      <alignment horizontal="center"/>
    </xf>
    <xf numFmtId="164" fontId="0" fillId="3" borderId="16" xfId="1" applyNumberFormat="1" applyFont="1" applyFill="1" applyBorder="1" applyAlignment="1">
      <alignment horizontal="center"/>
    </xf>
    <xf numFmtId="164" fontId="0" fillId="3" borderId="9" xfId="1" applyNumberFormat="1" applyFont="1" applyFill="1" applyBorder="1" applyAlignment="1">
      <alignment horizontal="center"/>
    </xf>
    <xf numFmtId="164" fontId="0" fillId="3" borderId="23" xfId="1" applyNumberFormat="1" applyFont="1" applyFill="1" applyBorder="1" applyAlignment="1">
      <alignment horizontal="center"/>
    </xf>
    <xf numFmtId="164" fontId="0" fillId="3" borderId="50" xfId="1" applyNumberFormat="1" applyFont="1" applyFill="1" applyBorder="1" applyAlignment="1">
      <alignment horizontal="center"/>
    </xf>
    <xf numFmtId="164" fontId="0" fillId="4" borderId="24" xfId="1" applyNumberFormat="1" applyFont="1" applyFill="1" applyBorder="1" applyAlignment="1">
      <alignment horizontal="center"/>
    </xf>
    <xf numFmtId="164" fontId="0" fillId="0" borderId="26" xfId="1" applyNumberFormat="1" applyFont="1" applyBorder="1" applyAlignment="1">
      <alignment horizontal="center"/>
    </xf>
    <xf numFmtId="164" fontId="0" fillId="2" borderId="51" xfId="1" applyNumberFormat="1" applyFont="1" applyFill="1" applyBorder="1" applyAlignment="1">
      <alignment horizontal="center"/>
    </xf>
    <xf numFmtId="164" fontId="0" fillId="2" borderId="48" xfId="1" applyNumberFormat="1" applyFont="1" applyFill="1" applyBorder="1" applyAlignment="1">
      <alignment horizontal="center"/>
    </xf>
    <xf numFmtId="164" fontId="0" fillId="2" borderId="24" xfId="1" applyNumberFormat="1" applyFont="1" applyFill="1" applyBorder="1" applyAlignment="1">
      <alignment horizontal="center"/>
    </xf>
    <xf numFmtId="164" fontId="0" fillId="0" borderId="33" xfId="1" applyNumberFormat="1" applyFont="1" applyBorder="1" applyAlignment="1">
      <alignment horizontal="center"/>
    </xf>
    <xf numFmtId="164" fontId="0" fillId="0" borderId="51" xfId="1" applyNumberFormat="1" applyFont="1" applyBorder="1" applyAlignment="1">
      <alignment horizontal="center"/>
    </xf>
    <xf numFmtId="164" fontId="1" fillId="0" borderId="31" xfId="1" applyNumberFormat="1" applyFont="1" applyBorder="1" applyAlignment="1">
      <alignment horizontal="center"/>
    </xf>
    <xf numFmtId="164" fontId="1" fillId="0" borderId="39" xfId="1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164" fontId="1" fillId="0" borderId="53" xfId="1" applyNumberFormat="1" applyFont="1" applyBorder="1" applyAlignment="1">
      <alignment horizontal="center"/>
    </xf>
    <xf numFmtId="0" fontId="0" fillId="0" borderId="0" xfId="0" applyFill="1"/>
    <xf numFmtId="0" fontId="0" fillId="5" borderId="0" xfId="0" quotePrefix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0" borderId="44" xfId="1" applyNumberFormat="1" applyFont="1" applyBorder="1" applyAlignment="1">
      <alignment horizontal="center"/>
    </xf>
    <xf numFmtId="164" fontId="0" fillId="0" borderId="45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4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left"/>
    </xf>
    <xf numFmtId="164" fontId="0" fillId="0" borderId="11" xfId="1" applyNumberFormat="1" applyFont="1" applyBorder="1" applyAlignment="1">
      <alignment horizontal="center"/>
    </xf>
    <xf numFmtId="164" fontId="0" fillId="0" borderId="49" xfId="1" applyNumberFormat="1" applyFont="1" applyBorder="1" applyAlignment="1">
      <alignment horizontal="center"/>
    </xf>
    <xf numFmtId="164" fontId="0" fillId="2" borderId="11" xfId="1" applyNumberFormat="1" applyFont="1" applyFill="1" applyBorder="1" applyAlignment="1">
      <alignment horizontal="center"/>
    </xf>
    <xf numFmtId="164" fontId="0" fillId="2" borderId="54" xfId="1" applyNumberFormat="1" applyFont="1" applyFill="1" applyBorder="1" applyAlignment="1">
      <alignment horizontal="center"/>
    </xf>
    <xf numFmtId="164" fontId="0" fillId="2" borderId="35" xfId="1" applyNumberFormat="1" applyFont="1" applyFill="1" applyBorder="1" applyAlignment="1">
      <alignment horizontal="center"/>
    </xf>
    <xf numFmtId="164" fontId="0" fillId="2" borderId="36" xfId="1" applyNumberFormat="1" applyFont="1" applyFill="1" applyBorder="1" applyAlignment="1">
      <alignment horizontal="center"/>
    </xf>
    <xf numFmtId="164" fontId="0" fillId="2" borderId="32" xfId="1" applyNumberFormat="1" applyFont="1" applyFill="1" applyBorder="1" applyAlignment="1">
      <alignment horizontal="center"/>
    </xf>
    <xf numFmtId="164" fontId="1" fillId="0" borderId="28" xfId="1" applyNumberFormat="1" applyFont="1" applyBorder="1" applyAlignment="1">
      <alignment horizontal="center"/>
    </xf>
    <xf numFmtId="164" fontId="1" fillId="0" borderId="29" xfId="1" applyNumberFormat="1" applyFont="1" applyBorder="1" applyAlignment="1">
      <alignment horizontal="center"/>
    </xf>
    <xf numFmtId="164" fontId="1" fillId="0" borderId="22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164" fontId="0" fillId="0" borderId="27" xfId="1" applyNumberFormat="1" applyFont="1" applyBorder="1" applyAlignment="1">
      <alignment horizontal="center"/>
    </xf>
    <xf numFmtId="164" fontId="0" fillId="2" borderId="27" xfId="1" applyNumberFormat="1" applyFont="1" applyFill="1" applyBorder="1" applyAlignment="1">
      <alignment horizontal="center"/>
    </xf>
    <xf numFmtId="164" fontId="0" fillId="0" borderId="27" xfId="1" applyNumberFormat="1" applyFont="1" applyBorder="1" applyAlignment="1">
      <alignment horizontal="left"/>
    </xf>
    <xf numFmtId="164" fontId="0" fillId="0" borderId="43" xfId="1" applyNumberFormat="1" applyFont="1" applyBorder="1" applyAlignment="1">
      <alignment horizontal="center"/>
    </xf>
    <xf numFmtId="164" fontId="0" fillId="0" borderId="27" xfId="1" applyNumberFormat="1" applyFont="1" applyFill="1" applyBorder="1" applyAlignment="1">
      <alignment horizontal="center"/>
    </xf>
    <xf numFmtId="164" fontId="0" fillId="2" borderId="43" xfId="1" applyNumberFormat="1" applyFont="1" applyFill="1" applyBorder="1" applyAlignment="1">
      <alignment horizontal="center"/>
    </xf>
    <xf numFmtId="164" fontId="0" fillId="0" borderId="23" xfId="1" applyNumberFormat="1" applyFont="1" applyBorder="1" applyAlignment="1">
      <alignment horizontal="center"/>
    </xf>
    <xf numFmtId="164" fontId="0" fillId="0" borderId="48" xfId="1" applyNumberFormat="1" applyFont="1" applyBorder="1" applyAlignment="1">
      <alignment horizontal="center"/>
    </xf>
    <xf numFmtId="164" fontId="0" fillId="0" borderId="55" xfId="1" applyNumberFormat="1" applyFont="1" applyBorder="1" applyAlignment="1">
      <alignment horizontal="center"/>
    </xf>
    <xf numFmtId="0" fontId="0" fillId="0" borderId="56" xfId="0" applyBorder="1" applyAlignment="1">
      <alignment horizontal="left"/>
    </xf>
    <xf numFmtId="0" fontId="0" fillId="0" borderId="57" xfId="0" applyBorder="1" applyAlignment="1">
      <alignment horizontal="center"/>
    </xf>
    <xf numFmtId="164" fontId="2" fillId="0" borderId="58" xfId="1" applyNumberFormat="1" applyFont="1" applyBorder="1" applyAlignment="1">
      <alignment horizontal="center" wrapText="1"/>
    </xf>
    <xf numFmtId="164" fontId="1" fillId="0" borderId="25" xfId="1" applyNumberFormat="1" applyFont="1" applyBorder="1" applyAlignment="1">
      <alignment horizontal="center"/>
    </xf>
    <xf numFmtId="0" fontId="0" fillId="0" borderId="21" xfId="0" applyBorder="1"/>
    <xf numFmtId="164" fontId="0" fillId="3" borderId="26" xfId="1" applyNumberFormat="1" applyFont="1" applyFill="1" applyBorder="1" applyAlignment="1">
      <alignment horizontal="center"/>
    </xf>
    <xf numFmtId="164" fontId="1" fillId="0" borderId="59" xfId="1" applyNumberFormat="1" applyFont="1" applyBorder="1" applyAlignment="1">
      <alignment horizontal="center"/>
    </xf>
    <xf numFmtId="164" fontId="0" fillId="8" borderId="5" xfId="1" applyNumberFormat="1" applyFont="1" applyFill="1" applyBorder="1" applyAlignment="1">
      <alignment horizontal="center"/>
    </xf>
    <xf numFmtId="164" fontId="0" fillId="8" borderId="0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left"/>
    </xf>
    <xf numFmtId="164" fontId="0" fillId="4" borderId="12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0" fontId="0" fillId="8" borderId="0" xfId="0" applyFill="1"/>
    <xf numFmtId="0" fontId="0" fillId="9" borderId="0" xfId="0" applyFill="1"/>
    <xf numFmtId="0" fontId="0" fillId="9" borderId="52" xfId="0" applyFill="1" applyBorder="1"/>
    <xf numFmtId="0" fontId="0" fillId="0" borderId="19" xfId="0" applyBorder="1"/>
    <xf numFmtId="0" fontId="0" fillId="0" borderId="10" xfId="0" applyBorder="1"/>
    <xf numFmtId="0" fontId="0" fillId="0" borderId="41" xfId="0" applyBorder="1"/>
    <xf numFmtId="0" fontId="0" fillId="8" borderId="27" xfId="0" applyFill="1" applyBorder="1"/>
    <xf numFmtId="0" fontId="0" fillId="0" borderId="31" xfId="0" applyBorder="1"/>
    <xf numFmtId="0" fontId="0" fillId="0" borderId="32" xfId="0" applyBorder="1"/>
    <xf numFmtId="0" fontId="0" fillId="8" borderId="39" xfId="0" applyFill="1" applyBorder="1"/>
    <xf numFmtId="0" fontId="0" fillId="8" borderId="3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tabSelected="1" zoomScale="70" zoomScaleNormal="70" workbookViewId="0">
      <pane xSplit="1" topLeftCell="B1" activePane="topRight" state="frozen"/>
      <selection pane="topRight" activeCell="J22" sqref="J22"/>
    </sheetView>
  </sheetViews>
  <sheetFormatPr defaultRowHeight="14.5" x14ac:dyDescent="0.35"/>
  <cols>
    <col min="1" max="1" width="24.26953125" bestFit="1" customWidth="1"/>
    <col min="2" max="22" width="16.7265625" style="1" customWidth="1"/>
  </cols>
  <sheetData>
    <row r="1" spans="1:24" ht="16" thickBot="1" x14ac:dyDescent="0.4">
      <c r="A1" s="4" t="s">
        <v>0</v>
      </c>
    </row>
    <row r="2" spans="1:24" ht="16" thickBot="1" x14ac:dyDescent="0.4">
      <c r="A2" s="4"/>
      <c r="B2" s="31"/>
      <c r="C2" s="31"/>
      <c r="D2" s="32" t="s">
        <v>21</v>
      </c>
      <c r="E2" s="42"/>
      <c r="F2" s="32"/>
      <c r="G2" s="35" t="s">
        <v>24</v>
      </c>
      <c r="H2" s="32"/>
      <c r="I2" s="32"/>
      <c r="J2" s="32"/>
      <c r="K2" s="45" t="s">
        <v>25</v>
      </c>
      <c r="L2" s="44"/>
      <c r="M2" s="44"/>
      <c r="N2" s="73"/>
      <c r="O2" s="32"/>
      <c r="P2" s="32"/>
      <c r="Q2" s="47" t="s">
        <v>4</v>
      </c>
      <c r="R2" s="59" t="s">
        <v>16</v>
      </c>
      <c r="S2" s="33"/>
      <c r="T2" s="47" t="s">
        <v>31</v>
      </c>
      <c r="U2" s="35" t="s">
        <v>5</v>
      </c>
      <c r="V2" s="35" t="s">
        <v>6</v>
      </c>
      <c r="X2" s="54" t="s">
        <v>38</v>
      </c>
    </row>
    <row r="3" spans="1:24" ht="16" thickBot="1" x14ac:dyDescent="0.4">
      <c r="A3" s="4"/>
      <c r="B3" s="35"/>
      <c r="C3" s="71" t="s">
        <v>22</v>
      </c>
      <c r="D3" s="32"/>
      <c r="E3" s="33"/>
      <c r="F3" s="47"/>
      <c r="G3" s="41"/>
      <c r="H3" s="153" t="s">
        <v>26</v>
      </c>
      <c r="I3" s="32"/>
      <c r="J3" s="32"/>
      <c r="K3" s="32"/>
      <c r="L3" s="32"/>
      <c r="M3" s="33"/>
      <c r="N3" s="66" t="s">
        <v>43</v>
      </c>
      <c r="O3" s="66"/>
      <c r="P3" s="33"/>
      <c r="Q3" s="40" t="s">
        <v>42</v>
      </c>
      <c r="R3" s="67" t="s">
        <v>40</v>
      </c>
      <c r="S3" s="70" t="s">
        <v>39</v>
      </c>
      <c r="T3" s="40" t="s">
        <v>32</v>
      </c>
      <c r="U3" s="41"/>
      <c r="V3" s="41"/>
    </row>
    <row r="4" spans="1:24" s="6" customFormat="1" ht="58.5" thickBot="1" x14ac:dyDescent="0.4">
      <c r="A4" s="27" t="s">
        <v>1</v>
      </c>
      <c r="B4" s="46" t="s">
        <v>30</v>
      </c>
      <c r="C4" s="63" t="s">
        <v>79</v>
      </c>
      <c r="D4" s="64" t="s">
        <v>77</v>
      </c>
      <c r="E4" s="63" t="s">
        <v>78</v>
      </c>
      <c r="F4" s="48" t="s">
        <v>23</v>
      </c>
      <c r="G4" s="36"/>
      <c r="H4" s="65" t="s">
        <v>17</v>
      </c>
      <c r="I4" s="65" t="s">
        <v>28</v>
      </c>
      <c r="J4" s="65" t="s">
        <v>29</v>
      </c>
      <c r="K4" s="65" t="s">
        <v>18</v>
      </c>
      <c r="L4" s="65" t="s">
        <v>27</v>
      </c>
      <c r="M4" s="58" t="s">
        <v>19</v>
      </c>
      <c r="N4" s="74" t="s">
        <v>106</v>
      </c>
      <c r="O4" s="75" t="s">
        <v>107</v>
      </c>
      <c r="P4" s="63" t="s">
        <v>41</v>
      </c>
      <c r="Q4" s="48"/>
      <c r="R4" s="48"/>
      <c r="S4" s="46"/>
      <c r="T4" s="48"/>
      <c r="U4" s="46"/>
      <c r="V4" s="49"/>
    </row>
    <row r="5" spans="1:24" x14ac:dyDescent="0.35">
      <c r="A5" s="28" t="s">
        <v>33</v>
      </c>
      <c r="B5" s="25">
        <f>SUM(B7:B8)+SUM(B10:B11)</f>
        <v>0</v>
      </c>
      <c r="C5" s="26"/>
      <c r="D5" s="26">
        <f>SUM(D7:D8)+SUM(D10:D11)</f>
        <v>0</v>
      </c>
      <c r="E5" s="26">
        <f>SUM(E7:E8)+SUM(E10:E11)</f>
        <v>0</v>
      </c>
      <c r="F5" s="81">
        <f>SUM(F7:F8)+SUM(F10:F11)</f>
        <v>0</v>
      </c>
      <c r="G5" s="154">
        <f>SUM(G7:G8)+SUM(G10:G11)</f>
        <v>0</v>
      </c>
      <c r="H5" s="26">
        <f>SUM(H7:H8)+SUM(H10:H11)</f>
        <v>0</v>
      </c>
      <c r="I5" s="26">
        <f>SUM(I7:I8)+SUM(I10:I11)</f>
        <v>0</v>
      </c>
      <c r="J5" s="26">
        <f>SUM(J7:J8)+SUM(J10:J11)</f>
        <v>0</v>
      </c>
      <c r="K5" s="26">
        <f>SUM(K7:K8)+SUM(K10:K11)</f>
        <v>0</v>
      </c>
      <c r="L5" s="26">
        <f>SUM(L7:L8)+SUM(L10:L11)</f>
        <v>0</v>
      </c>
      <c r="M5" s="81">
        <f>SUM(M7:M8)+SUM(M10:M11)</f>
        <v>0</v>
      </c>
      <c r="N5" s="85">
        <f>SUM(N7:N8)+SUM(N10:N11)</f>
        <v>0</v>
      </c>
      <c r="O5" s="86">
        <f>SUM(O7:O8)+SUM(O10:O11)</f>
        <v>0</v>
      </c>
      <c r="P5" s="87">
        <f>SUM(P7:P8)+SUM(P10:P11)</f>
        <v>0</v>
      </c>
      <c r="Q5" s="105">
        <f>SUM(Q7:Q8)+SUM(Q10:Q11)</f>
        <v>0</v>
      </c>
      <c r="R5" s="85">
        <f>SUM(R7:R8)+SUM(R10:R11)</f>
        <v>0</v>
      </c>
      <c r="S5" s="87">
        <f>SUM(S7:S8)+SUM(S10:S11)</f>
        <v>0</v>
      </c>
      <c r="T5" s="105">
        <f>SUM(T7:T8)+SUM(T10:T11)</f>
        <v>0</v>
      </c>
      <c r="U5" s="105">
        <f>SUM(U7:U8)+SUM(U10:U11)</f>
        <v>0</v>
      </c>
      <c r="V5" s="112">
        <f>SUM(B5:U5)</f>
        <v>0</v>
      </c>
      <c r="X5" s="55">
        <f>V5-V25</f>
        <v>0</v>
      </c>
    </row>
    <row r="6" spans="1:24" x14ac:dyDescent="0.35">
      <c r="A6" s="29" t="s">
        <v>36</v>
      </c>
      <c r="B6" s="19" t="s">
        <v>37</v>
      </c>
      <c r="C6" s="10"/>
      <c r="D6" s="10" t="s">
        <v>37</v>
      </c>
      <c r="E6" s="10" t="s">
        <v>37</v>
      </c>
      <c r="F6" s="15" t="s">
        <v>37</v>
      </c>
      <c r="G6" s="38" t="s">
        <v>37</v>
      </c>
      <c r="H6" s="10" t="s">
        <v>37</v>
      </c>
      <c r="I6" s="10" t="s">
        <v>37</v>
      </c>
      <c r="J6" s="10" t="s">
        <v>37</v>
      </c>
      <c r="K6" s="10" t="s">
        <v>37</v>
      </c>
      <c r="L6" s="10" t="s">
        <v>37</v>
      </c>
      <c r="M6" s="15" t="s">
        <v>37</v>
      </c>
      <c r="N6" s="19" t="s">
        <v>37</v>
      </c>
      <c r="O6" s="10" t="s">
        <v>37</v>
      </c>
      <c r="P6" s="88" t="s">
        <v>37</v>
      </c>
      <c r="Q6" s="38" t="s">
        <v>37</v>
      </c>
      <c r="R6" s="19" t="s">
        <v>37</v>
      </c>
      <c r="S6" s="88" t="s">
        <v>37</v>
      </c>
      <c r="T6" s="38" t="s">
        <v>37</v>
      </c>
      <c r="U6" s="38"/>
      <c r="V6" s="38"/>
    </row>
    <row r="7" spans="1:24" x14ac:dyDescent="0.35">
      <c r="A7" s="30" t="s">
        <v>2</v>
      </c>
      <c r="B7" s="19"/>
      <c r="C7" s="10"/>
      <c r="D7" s="10"/>
      <c r="E7" s="10"/>
      <c r="F7" s="15"/>
      <c r="G7" s="38"/>
      <c r="H7" s="10"/>
      <c r="I7" s="10"/>
      <c r="J7" s="10"/>
      <c r="K7" s="10"/>
      <c r="L7" s="10"/>
      <c r="M7" s="15"/>
      <c r="N7" s="19"/>
      <c r="O7" s="10"/>
      <c r="P7" s="88"/>
      <c r="Q7" s="38"/>
      <c r="R7" s="19"/>
      <c r="S7" s="88"/>
      <c r="T7" s="38"/>
      <c r="U7" s="108">
        <f>V27</f>
        <v>0</v>
      </c>
      <c r="V7" s="108">
        <f>U7</f>
        <v>0</v>
      </c>
      <c r="X7" s="55">
        <f>V7-V27</f>
        <v>0</v>
      </c>
    </row>
    <row r="8" spans="1:24" x14ac:dyDescent="0.35">
      <c r="A8" s="30" t="s">
        <v>3</v>
      </c>
      <c r="B8" s="19"/>
      <c r="C8" s="10"/>
      <c r="D8" s="10"/>
      <c r="E8" s="10"/>
      <c r="F8" s="15"/>
      <c r="G8" s="38"/>
      <c r="H8" s="10"/>
      <c r="I8" s="10"/>
      <c r="J8" s="10"/>
      <c r="K8" s="10"/>
      <c r="L8" s="10"/>
      <c r="M8" s="15"/>
      <c r="N8" s="19"/>
      <c r="O8" s="10"/>
      <c r="P8" s="88"/>
      <c r="Q8" s="38"/>
      <c r="R8" s="19"/>
      <c r="S8" s="88"/>
      <c r="T8" s="38"/>
      <c r="U8" s="108">
        <f>V28</f>
        <v>0</v>
      </c>
      <c r="V8" s="108">
        <f>U8</f>
        <v>0</v>
      </c>
      <c r="X8" s="55">
        <f>V8-V28</f>
        <v>0</v>
      </c>
    </row>
    <row r="9" spans="1:24" x14ac:dyDescent="0.35">
      <c r="A9" s="29" t="s">
        <v>20</v>
      </c>
      <c r="B9" s="19" t="s">
        <v>37</v>
      </c>
      <c r="C9" s="10"/>
      <c r="D9" s="10" t="s">
        <v>37</v>
      </c>
      <c r="E9" s="10" t="s">
        <v>37</v>
      </c>
      <c r="F9" s="15" t="s">
        <v>37</v>
      </c>
      <c r="G9" s="38" t="s">
        <v>37</v>
      </c>
      <c r="H9" s="10" t="s">
        <v>37</v>
      </c>
      <c r="I9" s="10" t="s">
        <v>37</v>
      </c>
      <c r="J9" s="10" t="s">
        <v>37</v>
      </c>
      <c r="K9" s="10" t="s">
        <v>37</v>
      </c>
      <c r="L9" s="10" t="s">
        <v>37</v>
      </c>
      <c r="M9" s="15" t="s">
        <v>37</v>
      </c>
      <c r="N9" s="19" t="s">
        <v>37</v>
      </c>
      <c r="O9" s="10" t="s">
        <v>37</v>
      </c>
      <c r="P9" s="88" t="s">
        <v>37</v>
      </c>
      <c r="Q9" s="38" t="s">
        <v>37</v>
      </c>
      <c r="R9" s="19" t="s">
        <v>37</v>
      </c>
      <c r="S9" s="88" t="s">
        <v>37</v>
      </c>
      <c r="T9" s="38" t="s">
        <v>37</v>
      </c>
      <c r="U9" s="38"/>
      <c r="V9" s="38"/>
    </row>
    <row r="10" spans="1:24" x14ac:dyDescent="0.35">
      <c r="A10" s="30" t="s">
        <v>2</v>
      </c>
      <c r="B10" s="19"/>
      <c r="C10" s="10"/>
      <c r="D10" s="10"/>
      <c r="E10" s="10"/>
      <c r="F10" s="15"/>
      <c r="G10" s="38"/>
      <c r="H10" s="10"/>
      <c r="I10" s="10"/>
      <c r="J10" s="10"/>
      <c r="K10" s="10"/>
      <c r="L10" s="10"/>
      <c r="M10" s="15"/>
      <c r="N10" s="19"/>
      <c r="O10" s="10"/>
      <c r="P10" s="88"/>
      <c r="Q10" s="38"/>
      <c r="R10" s="19"/>
      <c r="S10" s="88"/>
      <c r="T10" s="38"/>
      <c r="U10" s="108">
        <f>V30</f>
        <v>0</v>
      </c>
      <c r="V10" s="108">
        <f>U10</f>
        <v>0</v>
      </c>
      <c r="X10" s="55">
        <f>V10-V30</f>
        <v>0</v>
      </c>
    </row>
    <row r="11" spans="1:24" x14ac:dyDescent="0.35">
      <c r="A11" s="30" t="s">
        <v>3</v>
      </c>
      <c r="B11" s="20"/>
      <c r="C11" s="12"/>
      <c r="D11" s="10"/>
      <c r="E11" s="10"/>
      <c r="F11" s="15"/>
      <c r="G11" s="38"/>
      <c r="H11" s="10"/>
      <c r="I11" s="10"/>
      <c r="J11" s="10"/>
      <c r="K11" s="10"/>
      <c r="L11" s="10"/>
      <c r="M11" s="15"/>
      <c r="N11" s="19"/>
      <c r="O11" s="10"/>
      <c r="P11" s="88"/>
      <c r="Q11" s="38"/>
      <c r="R11" s="19"/>
      <c r="S11" s="88"/>
      <c r="T11" s="38"/>
      <c r="U11" s="113">
        <f>V31</f>
        <v>0</v>
      </c>
      <c r="V11" s="113">
        <f t="shared" ref="V11" si="0">U11</f>
        <v>0</v>
      </c>
      <c r="X11" s="55">
        <f>V11-V31</f>
        <v>0</v>
      </c>
    </row>
    <row r="12" spans="1:24" x14ac:dyDescent="0.35">
      <c r="A12" s="28" t="s">
        <v>34</v>
      </c>
      <c r="B12" s="22">
        <f>SUM(B13:B15)</f>
        <v>0</v>
      </c>
      <c r="C12" s="68">
        <f>SUM(C13:C15)</f>
        <v>0</v>
      </c>
      <c r="D12" s="68">
        <f>SUM(D13:D15)</f>
        <v>0</v>
      </c>
      <c r="E12" s="68">
        <f t="shared" ref="E12:T12" si="1">SUM(E13:E15)</f>
        <v>0</v>
      </c>
      <c r="F12" s="82">
        <f t="shared" si="1"/>
        <v>0</v>
      </c>
      <c r="G12" s="106">
        <f t="shared" si="1"/>
        <v>0</v>
      </c>
      <c r="H12" s="68">
        <f t="shared" si="1"/>
        <v>0</v>
      </c>
      <c r="I12" s="68">
        <f t="shared" si="1"/>
        <v>0</v>
      </c>
      <c r="J12" s="68">
        <f t="shared" si="1"/>
        <v>0</v>
      </c>
      <c r="K12" s="68">
        <f t="shared" si="1"/>
        <v>0</v>
      </c>
      <c r="L12" s="68">
        <f t="shared" si="1"/>
        <v>0</v>
      </c>
      <c r="M12" s="82">
        <f t="shared" si="1"/>
        <v>0</v>
      </c>
      <c r="N12" s="89"/>
      <c r="O12" s="68">
        <f t="shared" si="1"/>
        <v>0</v>
      </c>
      <c r="P12" s="90">
        <f>SUM(P13:P15)</f>
        <v>0</v>
      </c>
      <c r="Q12" s="106">
        <f t="shared" si="1"/>
        <v>0</v>
      </c>
      <c r="R12" s="89">
        <f t="shared" si="1"/>
        <v>0</v>
      </c>
      <c r="S12" s="90">
        <f t="shared" si="1"/>
        <v>0</v>
      </c>
      <c r="T12" s="106">
        <f t="shared" si="1"/>
        <v>0</v>
      </c>
      <c r="U12" s="109"/>
      <c r="V12" s="113"/>
      <c r="X12" s="55">
        <f>V12-V32</f>
        <v>0</v>
      </c>
    </row>
    <row r="13" spans="1:24" x14ac:dyDescent="0.35">
      <c r="A13" s="30" t="s">
        <v>8</v>
      </c>
      <c r="B13" s="61"/>
      <c r="C13" s="56"/>
      <c r="D13" s="56"/>
      <c r="E13" s="56"/>
      <c r="F13" s="60"/>
      <c r="G13" s="62"/>
      <c r="H13" s="56"/>
      <c r="I13" s="56"/>
      <c r="J13" s="56"/>
      <c r="K13" s="56"/>
      <c r="L13" s="56"/>
      <c r="M13" s="60"/>
      <c r="N13" s="100" t="s">
        <v>108</v>
      </c>
      <c r="O13" s="56"/>
      <c r="P13" s="91"/>
      <c r="Q13" s="62"/>
      <c r="R13" s="61"/>
      <c r="S13" s="91"/>
      <c r="T13" s="62"/>
      <c r="U13" s="38"/>
      <c r="V13" s="62">
        <f>SUM(B13:T13)</f>
        <v>0</v>
      </c>
    </row>
    <row r="14" spans="1:24" x14ac:dyDescent="0.35">
      <c r="A14" s="3" t="s">
        <v>82</v>
      </c>
      <c r="B14" s="61"/>
      <c r="C14" s="56"/>
      <c r="D14" s="56"/>
      <c r="E14" s="56"/>
      <c r="F14" s="60"/>
      <c r="G14" s="62"/>
      <c r="H14" s="56"/>
      <c r="I14" s="56"/>
      <c r="J14" s="56"/>
      <c r="K14" s="56"/>
      <c r="L14" s="56"/>
      <c r="M14" s="60"/>
      <c r="N14" s="61" t="s">
        <v>109</v>
      </c>
      <c r="O14" s="56"/>
      <c r="P14" s="91" t="s">
        <v>127</v>
      </c>
      <c r="Q14" s="62"/>
      <c r="R14" s="61"/>
      <c r="S14" s="91"/>
      <c r="T14" s="62"/>
      <c r="U14" s="38"/>
      <c r="V14" s="62">
        <f>SUM(B14:T14)</f>
        <v>0</v>
      </c>
      <c r="X14" s="55">
        <f>V14-V34</f>
        <v>0</v>
      </c>
    </row>
    <row r="15" spans="1:24" x14ac:dyDescent="0.35">
      <c r="A15" s="3" t="s">
        <v>9</v>
      </c>
      <c r="B15" s="61"/>
      <c r="C15" s="56"/>
      <c r="D15" s="56"/>
      <c r="E15" s="56"/>
      <c r="F15" s="60"/>
      <c r="G15" s="62"/>
      <c r="H15" s="56"/>
      <c r="I15" s="56"/>
      <c r="J15" s="56"/>
      <c r="K15" s="56"/>
      <c r="L15" s="56"/>
      <c r="M15" s="60"/>
      <c r="N15" s="61"/>
      <c r="O15" s="101"/>
      <c r="P15" s="91" t="s">
        <v>126</v>
      </c>
      <c r="Q15" s="62"/>
      <c r="R15" s="61"/>
      <c r="S15" s="91"/>
      <c r="T15" s="62"/>
      <c r="U15" s="38"/>
      <c r="V15" s="62">
        <f>SUM(B15:T15)</f>
        <v>0</v>
      </c>
    </row>
    <row r="16" spans="1:24" x14ac:dyDescent="0.35">
      <c r="A16" s="28" t="s">
        <v>35</v>
      </c>
      <c r="B16" s="83">
        <f t="shared" ref="B16:T16" si="2">SUM(B17:B18)</f>
        <v>0</v>
      </c>
      <c r="C16" s="103">
        <f t="shared" si="2"/>
        <v>0</v>
      </c>
      <c r="D16" s="103">
        <f t="shared" si="2"/>
        <v>0</v>
      </c>
      <c r="E16" s="103">
        <f t="shared" si="2"/>
        <v>0</v>
      </c>
      <c r="F16" s="103">
        <f t="shared" si="2"/>
        <v>0</v>
      </c>
      <c r="G16" s="92">
        <f t="shared" si="2"/>
        <v>0</v>
      </c>
      <c r="H16" s="104">
        <f t="shared" si="2"/>
        <v>0</v>
      </c>
      <c r="I16" s="103">
        <f t="shared" si="2"/>
        <v>0</v>
      </c>
      <c r="J16" s="103">
        <f t="shared" si="2"/>
        <v>0</v>
      </c>
      <c r="K16" s="103">
        <f t="shared" si="2"/>
        <v>0</v>
      </c>
      <c r="L16" s="103">
        <f t="shared" si="2"/>
        <v>0</v>
      </c>
      <c r="M16" s="102">
        <f t="shared" si="2"/>
        <v>0</v>
      </c>
      <c r="N16" s="18">
        <f>SUM(N17:N18)</f>
        <v>0</v>
      </c>
      <c r="O16" s="60">
        <f t="shared" si="2"/>
        <v>0</v>
      </c>
      <c r="P16" s="102">
        <f t="shared" si="2"/>
        <v>0</v>
      </c>
      <c r="Q16" s="92">
        <f t="shared" si="2"/>
        <v>0</v>
      </c>
      <c r="R16" s="83">
        <f t="shared" si="2"/>
        <v>0</v>
      </c>
      <c r="S16" s="102">
        <f t="shared" si="2"/>
        <v>0</v>
      </c>
      <c r="T16" s="92">
        <f t="shared" si="2"/>
        <v>0</v>
      </c>
      <c r="U16" s="110"/>
      <c r="V16" s="92">
        <f>SUM(B16:T16)</f>
        <v>0</v>
      </c>
      <c r="X16" s="55">
        <f>V16-V36</f>
        <v>0</v>
      </c>
    </row>
    <row r="17" spans="1:25" x14ac:dyDescent="0.35">
      <c r="A17" s="30" t="s">
        <v>2</v>
      </c>
      <c r="B17" s="21" t="s">
        <v>80</v>
      </c>
      <c r="C17" s="13"/>
      <c r="D17" s="13"/>
      <c r="E17" s="13"/>
      <c r="F17" s="16"/>
      <c r="G17" s="39"/>
      <c r="H17" s="13" t="s">
        <v>375</v>
      </c>
      <c r="I17" s="13" t="s">
        <v>376</v>
      </c>
      <c r="J17" s="13" t="s">
        <v>373</v>
      </c>
      <c r="K17" s="13" t="s">
        <v>374</v>
      </c>
      <c r="L17" s="13" t="s">
        <v>69</v>
      </c>
      <c r="M17" s="16" t="s">
        <v>377</v>
      </c>
      <c r="N17" s="159" t="s">
        <v>380</v>
      </c>
      <c r="O17" s="13"/>
      <c r="P17" s="93"/>
      <c r="Q17" s="39"/>
      <c r="R17" s="159" t="s">
        <v>381</v>
      </c>
      <c r="S17" s="93"/>
      <c r="T17" s="39"/>
      <c r="U17" s="38"/>
      <c r="V17" s="39"/>
    </row>
    <row r="18" spans="1:25" ht="15" thickBot="1" x14ac:dyDescent="0.4">
      <c r="A18" s="30" t="s">
        <v>3</v>
      </c>
      <c r="B18" s="21"/>
      <c r="C18" s="13"/>
      <c r="D18" s="13"/>
      <c r="E18" s="13"/>
      <c r="F18" s="16"/>
      <c r="G18" s="39"/>
      <c r="H18" s="13"/>
      <c r="I18" s="13"/>
      <c r="J18" s="13"/>
      <c r="K18" s="13" t="s">
        <v>379</v>
      </c>
      <c r="L18" s="13"/>
      <c r="M18" s="16"/>
      <c r="N18" s="94"/>
      <c r="O18" s="95"/>
      <c r="P18" s="96"/>
      <c r="Q18" s="107"/>
      <c r="R18" s="94"/>
      <c r="S18" s="96"/>
      <c r="T18" s="107"/>
      <c r="U18" s="111"/>
      <c r="V18" s="107"/>
    </row>
    <row r="19" spans="1:25" ht="15" thickBot="1" x14ac:dyDescent="0.4">
      <c r="A19" s="5" t="s">
        <v>11</v>
      </c>
      <c r="B19" s="23">
        <f>B5+B12+B16</f>
        <v>0</v>
      </c>
      <c r="C19" s="117">
        <f>C5+C12+C16</f>
        <v>0</v>
      </c>
      <c r="D19" s="24">
        <f>D5+D12+D16</f>
        <v>0</v>
      </c>
      <c r="E19" s="24">
        <f>E5+E12+E16</f>
        <v>0</v>
      </c>
      <c r="F19" s="152">
        <f>F5+F12+F16</f>
        <v>0</v>
      </c>
      <c r="G19" s="155">
        <f>G5+G12+G16</f>
        <v>0</v>
      </c>
      <c r="H19" s="24">
        <f>H5+H12+H16</f>
        <v>0</v>
      </c>
      <c r="I19" s="24">
        <f>I5+I12+I16</f>
        <v>0</v>
      </c>
      <c r="J19" s="24">
        <f>J5+J12+J16</f>
        <v>0</v>
      </c>
      <c r="K19" s="24">
        <f>K5+K12+K16</f>
        <v>0</v>
      </c>
      <c r="L19" s="24">
        <f>L5+L12+L16</f>
        <v>0</v>
      </c>
      <c r="M19" s="117">
        <f>M5+M12+M16</f>
        <v>0</v>
      </c>
      <c r="N19" s="117">
        <f>N5+N12+N16</f>
        <v>0</v>
      </c>
      <c r="O19" s="84">
        <f>O5+O12+O16</f>
        <v>0</v>
      </c>
      <c r="P19" s="84">
        <f>P5+P12+P16</f>
        <v>0</v>
      </c>
      <c r="Q19" s="84">
        <f>Q5+Q12+Q16</f>
        <v>0</v>
      </c>
      <c r="R19" s="84">
        <f>R5+R12+R16</f>
        <v>0</v>
      </c>
      <c r="S19" s="84">
        <f>S5+S12+S16</f>
        <v>0</v>
      </c>
      <c r="T19" s="84">
        <f>T5+T12+T16</f>
        <v>0</v>
      </c>
      <c r="U19" s="114">
        <f>U5+U12+U16</f>
        <v>0</v>
      </c>
      <c r="V19" s="115">
        <f>V5+V12+V16</f>
        <v>0</v>
      </c>
      <c r="X19" s="55">
        <f>V19-V39</f>
        <v>0</v>
      </c>
      <c r="Y19" t="s">
        <v>38</v>
      </c>
    </row>
    <row r="20" spans="1:25" x14ac:dyDescent="0.35">
      <c r="A20" s="50"/>
      <c r="B20" s="51"/>
      <c r="C20" s="51"/>
      <c r="D20" s="51"/>
      <c r="E20" s="51"/>
      <c r="F20" s="51"/>
      <c r="G20" s="52"/>
      <c r="H20" s="51"/>
      <c r="I20" s="51"/>
      <c r="J20" s="51"/>
      <c r="K20" s="51"/>
      <c r="L20" s="51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5" ht="15" thickBot="1" x14ac:dyDescent="0.4">
      <c r="A21" s="50"/>
      <c r="B21" s="51"/>
      <c r="C21" s="51"/>
      <c r="D21" s="51"/>
      <c r="E21" s="51"/>
      <c r="F21" s="51"/>
      <c r="G21" s="52"/>
      <c r="H21" s="51"/>
      <c r="I21" s="51"/>
      <c r="J21" s="51"/>
      <c r="K21" s="51"/>
      <c r="L21" s="51"/>
      <c r="M21" s="52"/>
      <c r="N21" s="114"/>
      <c r="O21" s="114"/>
      <c r="P21" s="52"/>
      <c r="Q21" s="52"/>
      <c r="R21" s="114"/>
      <c r="S21" s="114"/>
      <c r="T21" s="114"/>
      <c r="U21" s="114"/>
      <c r="V21" s="52"/>
    </row>
    <row r="22" spans="1:25" ht="15" thickBot="1" x14ac:dyDescent="0.4">
      <c r="A22" s="50"/>
      <c r="B22" s="31"/>
      <c r="C22" s="31"/>
      <c r="D22" s="32" t="s">
        <v>21</v>
      </c>
      <c r="E22" s="42"/>
      <c r="F22" s="32"/>
      <c r="G22" s="35" t="s">
        <v>24</v>
      </c>
      <c r="H22" s="34"/>
      <c r="I22" s="32"/>
      <c r="J22" s="32"/>
      <c r="K22" s="76" t="s">
        <v>25</v>
      </c>
      <c r="L22" s="73"/>
      <c r="M22" s="73"/>
      <c r="N22" s="57"/>
      <c r="O22" s="116"/>
      <c r="P22" s="33"/>
      <c r="Q22" s="47" t="s">
        <v>4</v>
      </c>
      <c r="R22" s="59" t="s">
        <v>16</v>
      </c>
      <c r="S22" s="33"/>
      <c r="T22" s="37" t="s">
        <v>31</v>
      </c>
      <c r="U22" s="41" t="s">
        <v>5</v>
      </c>
      <c r="V22" s="35" t="s">
        <v>6</v>
      </c>
    </row>
    <row r="23" spans="1:25" ht="15" thickBot="1" x14ac:dyDescent="0.4">
      <c r="B23" s="35"/>
      <c r="C23" s="71" t="s">
        <v>22</v>
      </c>
      <c r="D23" s="32"/>
      <c r="E23" s="33"/>
      <c r="F23" s="35"/>
      <c r="G23" s="41"/>
      <c r="H23" s="66" t="s">
        <v>26</v>
      </c>
      <c r="I23" s="32"/>
      <c r="J23" s="32"/>
      <c r="K23" s="32"/>
      <c r="L23" s="32"/>
      <c r="M23" s="33"/>
      <c r="N23" s="79" t="s">
        <v>43</v>
      </c>
      <c r="O23" s="79"/>
      <c r="P23" s="80"/>
      <c r="Q23" s="40" t="s">
        <v>42</v>
      </c>
      <c r="R23" s="149" t="s">
        <v>40</v>
      </c>
      <c r="S23" s="150" t="s">
        <v>39</v>
      </c>
      <c r="T23" s="37" t="s">
        <v>32</v>
      </c>
      <c r="U23" s="41"/>
      <c r="V23" s="41"/>
    </row>
    <row r="24" spans="1:25" ht="58.5" thickBot="1" x14ac:dyDescent="0.4">
      <c r="A24" s="2" t="s">
        <v>12</v>
      </c>
      <c r="B24" s="46" t="s">
        <v>30</v>
      </c>
      <c r="C24" s="63" t="s">
        <v>79</v>
      </c>
      <c r="D24" s="64" t="s">
        <v>77</v>
      </c>
      <c r="E24" s="63" t="s">
        <v>78</v>
      </c>
      <c r="F24" s="46" t="s">
        <v>23</v>
      </c>
      <c r="G24" s="36"/>
      <c r="H24" s="64" t="s">
        <v>17</v>
      </c>
      <c r="I24" s="65" t="s">
        <v>28</v>
      </c>
      <c r="J24" s="65" t="s">
        <v>29</v>
      </c>
      <c r="K24" s="65" t="s">
        <v>18</v>
      </c>
      <c r="L24" s="65" t="s">
        <v>27</v>
      </c>
      <c r="M24" s="58" t="s">
        <v>19</v>
      </c>
      <c r="N24" s="74" t="s">
        <v>106</v>
      </c>
      <c r="O24" s="75" t="s">
        <v>107</v>
      </c>
      <c r="P24" s="63" t="s">
        <v>41</v>
      </c>
      <c r="Q24" s="48"/>
      <c r="R24" s="69"/>
      <c r="S24" s="151"/>
      <c r="T24" s="57"/>
      <c r="U24" s="46"/>
      <c r="V24" s="49"/>
    </row>
    <row r="25" spans="1:25" x14ac:dyDescent="0.35">
      <c r="A25" s="28" t="s">
        <v>44</v>
      </c>
      <c r="B25" s="139">
        <f>SUM(B27:B28)+SUM(B30:B31)</f>
        <v>0</v>
      </c>
      <c r="C25" s="124">
        <f>SUM(C27:C28)+SUM(C30:C31)</f>
        <v>0</v>
      </c>
      <c r="D25" s="124">
        <f>SUM(D27:D28)+SUM(D30:D31)</f>
        <v>0</v>
      </c>
      <c r="E25" s="125">
        <f>SUM(E27:E28)+SUM(E30:E31)</f>
        <v>0</v>
      </c>
      <c r="F25" s="146">
        <f>SUM(F27:F28)+SUM(F30:F31)</f>
        <v>0</v>
      </c>
      <c r="G25" s="146">
        <f>SUM(G27:G28)+SUM(G30:G31)</f>
        <v>0</v>
      </c>
      <c r="H25" s="9">
        <f>SUM(H27:H28)+SUM(H30:H31)</f>
        <v>0</v>
      </c>
      <c r="I25" s="9">
        <f>SUM(I27:I28)+SUM(I30:I31)</f>
        <v>0</v>
      </c>
      <c r="J25" s="9">
        <f>SUM(J27:J28)+SUM(J30:J31)</f>
        <v>0</v>
      </c>
      <c r="K25" s="9">
        <f>SUM(K27:K28)+SUM(K30:K31)</f>
        <v>0</v>
      </c>
      <c r="L25" s="9">
        <f>SUM(L27:L28)+SUM(L30:L31)</f>
        <v>0</v>
      </c>
      <c r="M25" s="97">
        <f>SUM(M27:M28)+SUM(M30:M31)</f>
        <v>0</v>
      </c>
      <c r="N25" s="123">
        <f>SUM(N27:N28)+SUM(N30:N31)</f>
        <v>0</v>
      </c>
      <c r="O25" s="124">
        <f>SUM(O27:O28)+SUM(O30:O31)</f>
        <v>0</v>
      </c>
      <c r="P25" s="125">
        <f>SUM(P27:P28)+SUM(P30:P31)</f>
        <v>0</v>
      </c>
      <c r="Q25" s="97">
        <f>SUM(Q27:Q28)+SUM(Q30:Q31)</f>
        <v>0</v>
      </c>
      <c r="R25" s="126">
        <f>SUM(R27:R28)+SUM(R30:R31)</f>
        <v>0</v>
      </c>
      <c r="S25" s="127">
        <f>SUM(S27:S28)+SUM(S30:S31)</f>
        <v>0</v>
      </c>
      <c r="T25" s="146">
        <f>SUM(T27:T28)+SUM(T30:T31)</f>
        <v>0</v>
      </c>
      <c r="U25" s="72"/>
      <c r="V25" s="146">
        <f>SUM(B25:U25)</f>
        <v>0</v>
      </c>
    </row>
    <row r="26" spans="1:25" x14ac:dyDescent="0.35">
      <c r="A26" s="29" t="s">
        <v>36</v>
      </c>
      <c r="B26" s="140"/>
      <c r="C26" s="126"/>
      <c r="D26" s="11"/>
      <c r="E26" s="127"/>
      <c r="F26" s="108"/>
      <c r="G26" s="108"/>
      <c r="H26" s="11"/>
      <c r="J26" s="11" t="s">
        <v>383</v>
      </c>
      <c r="K26" s="11"/>
      <c r="L26" s="11"/>
      <c r="M26" s="17"/>
      <c r="N26" s="126"/>
      <c r="O26" s="11"/>
      <c r="P26" s="148"/>
      <c r="Q26" s="17"/>
      <c r="R26" s="126"/>
      <c r="S26" s="127"/>
      <c r="T26" s="108"/>
      <c r="U26" s="15"/>
      <c r="V26" s="38"/>
    </row>
    <row r="27" spans="1:25" x14ac:dyDescent="0.35">
      <c r="A27" s="30" t="s">
        <v>2</v>
      </c>
      <c r="B27" s="141"/>
      <c r="C27" s="19"/>
      <c r="D27" s="10"/>
      <c r="E27" s="88"/>
      <c r="F27" s="108" t="s">
        <v>45</v>
      </c>
      <c r="G27" s="108" t="s">
        <v>98</v>
      </c>
      <c r="H27" s="156" t="s">
        <v>63</v>
      </c>
      <c r="I27" s="156" t="s">
        <v>119</v>
      </c>
      <c r="J27" s="156" t="s">
        <v>125</v>
      </c>
      <c r="K27" s="156" t="s">
        <v>68</v>
      </c>
      <c r="L27" s="156" t="s">
        <v>70</v>
      </c>
      <c r="M27" s="157" t="s">
        <v>105</v>
      </c>
      <c r="N27" s="126" t="s">
        <v>113</v>
      </c>
      <c r="O27" s="15"/>
      <c r="P27" s="148"/>
      <c r="Q27" s="17" t="s">
        <v>76</v>
      </c>
      <c r="R27" s="126"/>
      <c r="S27" s="127" t="s">
        <v>53</v>
      </c>
      <c r="T27" s="108" t="s">
        <v>58</v>
      </c>
      <c r="U27" s="15"/>
      <c r="V27" s="108">
        <f>SUM(B27:U27)</f>
        <v>0</v>
      </c>
    </row>
    <row r="28" spans="1:25" x14ac:dyDescent="0.35">
      <c r="A28" s="30" t="s">
        <v>3</v>
      </c>
      <c r="B28" s="141"/>
      <c r="C28" s="19"/>
      <c r="D28" s="10"/>
      <c r="E28" s="88"/>
      <c r="F28" s="108" t="s">
        <v>46</v>
      </c>
      <c r="G28" s="108" t="s">
        <v>96</v>
      </c>
      <c r="H28" s="156" t="s">
        <v>61</v>
      </c>
      <c r="I28" s="156" t="s">
        <v>117</v>
      </c>
      <c r="J28" s="156" t="s">
        <v>123</v>
      </c>
      <c r="K28" s="156" t="s">
        <v>66</v>
      </c>
      <c r="L28" s="156"/>
      <c r="M28" s="157" t="s">
        <v>103</v>
      </c>
      <c r="N28" s="126" t="s">
        <v>111</v>
      </c>
      <c r="O28" s="15"/>
      <c r="P28" s="148"/>
      <c r="Q28" s="17" t="s">
        <v>74</v>
      </c>
      <c r="R28" s="126"/>
      <c r="S28" s="127" t="s">
        <v>51</v>
      </c>
      <c r="T28" s="108" t="s">
        <v>56</v>
      </c>
      <c r="U28" s="15"/>
      <c r="V28" s="108">
        <f>SUM(B28:U28)</f>
        <v>0</v>
      </c>
    </row>
    <row r="29" spans="1:25" x14ac:dyDescent="0.35">
      <c r="A29" s="29" t="s">
        <v>20</v>
      </c>
      <c r="B29" s="140"/>
      <c r="C29" s="126"/>
      <c r="D29" s="11"/>
      <c r="E29" s="127"/>
      <c r="F29" s="108"/>
      <c r="G29" s="108"/>
      <c r="H29" s="11"/>
      <c r="I29" s="11"/>
      <c r="J29" s="11"/>
      <c r="K29" s="11"/>
      <c r="L29" s="11"/>
      <c r="M29" s="17"/>
      <c r="N29" s="126"/>
      <c r="O29" s="11"/>
      <c r="P29" s="148"/>
      <c r="Q29" s="17"/>
      <c r="R29" s="126"/>
      <c r="S29" s="127"/>
      <c r="T29" s="108"/>
      <c r="U29" s="15"/>
      <c r="V29" s="38"/>
    </row>
    <row r="30" spans="1:25" x14ac:dyDescent="0.35">
      <c r="A30" s="30" t="s">
        <v>2</v>
      </c>
      <c r="B30" s="142" t="s">
        <v>86</v>
      </c>
      <c r="C30" s="128" t="s">
        <v>93</v>
      </c>
      <c r="D30" s="11" t="s">
        <v>89</v>
      </c>
      <c r="E30" s="127" t="s">
        <v>91</v>
      </c>
      <c r="F30" s="108" t="s">
        <v>47</v>
      </c>
      <c r="G30" s="108" t="s">
        <v>97</v>
      </c>
      <c r="H30" s="11" t="s">
        <v>62</v>
      </c>
      <c r="I30" s="11" t="s">
        <v>118</v>
      </c>
      <c r="J30" s="11" t="s">
        <v>124</v>
      </c>
      <c r="K30" s="11" t="s">
        <v>67</v>
      </c>
      <c r="L30" s="11" t="s">
        <v>69</v>
      </c>
      <c r="M30" s="17" t="s">
        <v>104</v>
      </c>
      <c r="N30" s="126" t="s">
        <v>112</v>
      </c>
      <c r="O30" s="11"/>
      <c r="P30" s="148"/>
      <c r="Q30" s="17" t="s">
        <v>75</v>
      </c>
      <c r="R30" s="126" t="s">
        <v>85</v>
      </c>
      <c r="S30" s="127" t="s">
        <v>52</v>
      </c>
      <c r="T30" s="108" t="s">
        <v>57</v>
      </c>
      <c r="U30" s="15"/>
      <c r="V30" s="108">
        <f>SUM(B30:U30)</f>
        <v>0</v>
      </c>
    </row>
    <row r="31" spans="1:25" x14ac:dyDescent="0.35">
      <c r="A31" s="30" t="s">
        <v>3</v>
      </c>
      <c r="B31" s="142" t="s">
        <v>87</v>
      </c>
      <c r="C31" s="128" t="s">
        <v>92</v>
      </c>
      <c r="D31" s="11" t="s">
        <v>88</v>
      </c>
      <c r="E31" s="127" t="s">
        <v>90</v>
      </c>
      <c r="F31" s="108" t="s">
        <v>48</v>
      </c>
      <c r="G31" s="108" t="s">
        <v>95</v>
      </c>
      <c r="H31" s="11" t="s">
        <v>60</v>
      </c>
      <c r="I31" s="11" t="s">
        <v>116</v>
      </c>
      <c r="J31" s="11" t="s">
        <v>122</v>
      </c>
      <c r="K31" s="11" t="s">
        <v>65</v>
      </c>
      <c r="L31" s="11"/>
      <c r="M31" s="17" t="s">
        <v>102</v>
      </c>
      <c r="N31" s="126" t="s">
        <v>110</v>
      </c>
      <c r="O31" s="11"/>
      <c r="P31" s="148"/>
      <c r="Q31" s="17" t="s">
        <v>73</v>
      </c>
      <c r="R31" s="126" t="s">
        <v>84</v>
      </c>
      <c r="S31" s="127" t="s">
        <v>50</v>
      </c>
      <c r="T31" s="108" t="s">
        <v>55</v>
      </c>
      <c r="U31" s="15"/>
      <c r="V31" s="108">
        <f>SUM(B31:U31)</f>
        <v>0</v>
      </c>
    </row>
    <row r="32" spans="1:25" x14ac:dyDescent="0.35">
      <c r="A32" s="28" t="s">
        <v>7</v>
      </c>
      <c r="B32" s="143">
        <f>SUM(B33:B35)</f>
        <v>0</v>
      </c>
      <c r="C32" s="99">
        <f t="shared" ref="C32:T32" si="3">SUM(C33:C35)</f>
        <v>0</v>
      </c>
      <c r="D32" s="99">
        <f t="shared" si="3"/>
        <v>0</v>
      </c>
      <c r="E32" s="130">
        <f t="shared" si="3"/>
        <v>0</v>
      </c>
      <c r="F32" s="147">
        <f t="shared" si="3"/>
        <v>0</v>
      </c>
      <c r="G32" s="147">
        <f t="shared" si="3"/>
        <v>0</v>
      </c>
      <c r="H32" s="97">
        <f t="shared" si="3"/>
        <v>0</v>
      </c>
      <c r="I32" s="99">
        <f t="shared" si="3"/>
        <v>0</v>
      </c>
      <c r="J32" s="99">
        <f t="shared" si="3"/>
        <v>0</v>
      </c>
      <c r="K32" s="99">
        <f t="shared" si="3"/>
        <v>0</v>
      </c>
      <c r="L32" s="99">
        <f t="shared" si="3"/>
        <v>0</v>
      </c>
      <c r="M32" s="98">
        <f t="shared" si="3"/>
        <v>0</v>
      </c>
      <c r="N32" s="129"/>
      <c r="O32" s="99">
        <f t="shared" si="3"/>
        <v>0</v>
      </c>
      <c r="P32" s="130">
        <f t="shared" si="3"/>
        <v>0</v>
      </c>
      <c r="Q32" s="97">
        <f t="shared" si="3"/>
        <v>0</v>
      </c>
      <c r="R32" s="129">
        <f t="shared" si="3"/>
        <v>0</v>
      </c>
      <c r="S32" s="130">
        <f t="shared" si="3"/>
        <v>0</v>
      </c>
      <c r="T32" s="147">
        <f t="shared" si="3"/>
        <v>0</v>
      </c>
      <c r="U32" s="72"/>
      <c r="V32" s="147">
        <f>SUM(B32:T32)</f>
        <v>0</v>
      </c>
    </row>
    <row r="33" spans="1:24" x14ac:dyDescent="0.35">
      <c r="A33" s="30" t="s">
        <v>8</v>
      </c>
      <c r="B33" s="144"/>
      <c r="C33" s="61"/>
      <c r="D33" s="56"/>
      <c r="E33" s="91"/>
      <c r="F33" s="62"/>
      <c r="G33" s="62" t="s">
        <v>100</v>
      </c>
      <c r="H33" s="56" t="s">
        <v>59</v>
      </c>
      <c r="I33" s="56" t="s">
        <v>114</v>
      </c>
      <c r="J33" s="56" t="s">
        <v>120</v>
      </c>
      <c r="K33" s="56" t="s">
        <v>64</v>
      </c>
      <c r="L33" s="56"/>
      <c r="M33" s="60" t="s">
        <v>99</v>
      </c>
      <c r="N33" s="61"/>
      <c r="O33" s="56"/>
      <c r="P33" s="91"/>
      <c r="Q33" s="60" t="s">
        <v>71</v>
      </c>
      <c r="R33" s="61"/>
      <c r="S33" s="91" t="s">
        <v>49</v>
      </c>
      <c r="T33" s="62" t="s">
        <v>54</v>
      </c>
      <c r="U33" s="15"/>
      <c r="V33" s="108">
        <f>SUM(B33:U33)</f>
        <v>0</v>
      </c>
    </row>
    <row r="34" spans="1:24" x14ac:dyDescent="0.35">
      <c r="A34" s="30" t="s">
        <v>82</v>
      </c>
      <c r="B34" s="144" t="s">
        <v>81</v>
      </c>
      <c r="C34" s="61"/>
      <c r="D34" s="56"/>
      <c r="E34" s="91"/>
      <c r="F34" s="62"/>
      <c r="G34" s="62" t="s">
        <v>94</v>
      </c>
      <c r="H34" s="56"/>
      <c r="I34" s="56" t="s">
        <v>115</v>
      </c>
      <c r="J34" s="56" t="s">
        <v>121</v>
      </c>
      <c r="K34" s="56"/>
      <c r="L34" s="56"/>
      <c r="M34" s="60" t="s">
        <v>101</v>
      </c>
      <c r="N34" s="61"/>
      <c r="O34" s="56"/>
      <c r="P34" s="77"/>
      <c r="Q34" s="60" t="s">
        <v>72</v>
      </c>
      <c r="R34" s="61" t="s">
        <v>83</v>
      </c>
      <c r="S34" s="91"/>
      <c r="T34" s="62"/>
      <c r="U34" s="15"/>
      <c r="V34" s="108">
        <f>SUM(B34:U34)</f>
        <v>0</v>
      </c>
    </row>
    <row r="35" spans="1:24" x14ac:dyDescent="0.35">
      <c r="A35" s="30" t="s">
        <v>9</v>
      </c>
      <c r="B35" s="144"/>
      <c r="C35" s="61"/>
      <c r="D35" s="56"/>
      <c r="E35" s="91"/>
      <c r="F35" s="62"/>
      <c r="G35" s="62"/>
      <c r="H35" s="56"/>
      <c r="I35" s="56"/>
      <c r="J35" s="56"/>
      <c r="K35" s="56"/>
      <c r="L35" s="56"/>
      <c r="M35" s="60"/>
      <c r="N35" s="61"/>
      <c r="O35" s="56"/>
      <c r="P35" s="77"/>
      <c r="Q35" s="60"/>
      <c r="R35" s="61"/>
      <c r="S35" s="91"/>
      <c r="T35" s="62"/>
      <c r="U35" s="15" t="s">
        <v>126</v>
      </c>
      <c r="V35" s="108">
        <f>SUM(B35:U35)</f>
        <v>0</v>
      </c>
    </row>
    <row r="36" spans="1:24" x14ac:dyDescent="0.35">
      <c r="A36" s="28" t="s">
        <v>10</v>
      </c>
      <c r="B36" s="145">
        <f>SUM(B37:B38)</f>
        <v>0</v>
      </c>
      <c r="C36" s="131">
        <f t="shared" ref="C36:T36" si="4">SUM(C37:C38)</f>
        <v>0</v>
      </c>
      <c r="D36" s="14">
        <f t="shared" si="4"/>
        <v>0</v>
      </c>
      <c r="E36" s="132">
        <f t="shared" si="4"/>
        <v>0</v>
      </c>
      <c r="F36" s="110">
        <f t="shared" si="4"/>
        <v>0</v>
      </c>
      <c r="G36" s="110">
        <f t="shared" si="4"/>
        <v>0</v>
      </c>
      <c r="H36" s="14">
        <f t="shared" si="4"/>
        <v>0</v>
      </c>
      <c r="I36" s="14">
        <f t="shared" si="4"/>
        <v>0</v>
      </c>
      <c r="J36" s="14">
        <f t="shared" si="4"/>
        <v>0</v>
      </c>
      <c r="K36" s="14">
        <f t="shared" si="4"/>
        <v>0</v>
      </c>
      <c r="L36" s="14">
        <f t="shared" si="4"/>
        <v>0</v>
      </c>
      <c r="M36" s="132">
        <f t="shared" si="4"/>
        <v>0</v>
      </c>
      <c r="N36" s="14">
        <f t="shared" ref="N36" si="5">SUM(N37:N38)</f>
        <v>0</v>
      </c>
      <c r="O36" s="14">
        <f t="shared" si="4"/>
        <v>0</v>
      </c>
      <c r="P36" s="132">
        <f t="shared" si="4"/>
        <v>0</v>
      </c>
      <c r="Q36" s="72">
        <f t="shared" si="4"/>
        <v>0</v>
      </c>
      <c r="R36" s="131">
        <f t="shared" si="4"/>
        <v>0</v>
      </c>
      <c r="S36" s="132">
        <f t="shared" si="4"/>
        <v>0</v>
      </c>
      <c r="T36" s="110">
        <f t="shared" si="4"/>
        <v>0</v>
      </c>
      <c r="U36" s="72"/>
      <c r="V36" s="110"/>
    </row>
    <row r="37" spans="1:24" x14ac:dyDescent="0.35">
      <c r="A37" s="30" t="s">
        <v>2</v>
      </c>
      <c r="B37" s="141"/>
      <c r="C37" s="19"/>
      <c r="D37" s="10"/>
      <c r="E37" s="88"/>
      <c r="F37" s="38"/>
      <c r="G37" s="38"/>
      <c r="H37" s="10"/>
      <c r="I37" s="10"/>
      <c r="J37" s="10"/>
      <c r="K37" s="10"/>
      <c r="L37" s="10"/>
      <c r="M37" s="88"/>
      <c r="N37" s="10"/>
      <c r="O37" s="10"/>
      <c r="P37" s="88"/>
      <c r="Q37" s="15"/>
      <c r="R37" s="160" t="s">
        <v>382</v>
      </c>
      <c r="S37" s="88"/>
      <c r="T37" s="38"/>
      <c r="U37" s="158" t="s">
        <v>378</v>
      </c>
      <c r="V37" s="108">
        <f>SUM(B37:U37)</f>
        <v>0</v>
      </c>
    </row>
    <row r="38" spans="1:24" ht="15" thickBot="1" x14ac:dyDescent="0.4">
      <c r="A38" s="30" t="s">
        <v>3</v>
      </c>
      <c r="B38" s="141"/>
      <c r="C38" s="133"/>
      <c r="D38" s="134"/>
      <c r="E38" s="135"/>
      <c r="F38" s="111"/>
      <c r="G38" s="111"/>
      <c r="H38" s="10"/>
      <c r="I38" s="10"/>
      <c r="J38" s="10"/>
      <c r="K38" s="10"/>
      <c r="L38" s="10"/>
      <c r="M38" s="135"/>
      <c r="N38" s="10"/>
      <c r="O38" s="10"/>
      <c r="P38" s="135"/>
      <c r="Q38" s="15"/>
      <c r="R38" s="133"/>
      <c r="S38" s="135"/>
      <c r="T38" s="111"/>
      <c r="U38" s="15"/>
      <c r="V38" s="111"/>
    </row>
    <row r="39" spans="1:24" ht="15" thickBot="1" x14ac:dyDescent="0.4">
      <c r="A39" s="5" t="s">
        <v>13</v>
      </c>
      <c r="B39" s="136">
        <f>B25+B32+B36</f>
        <v>0</v>
      </c>
      <c r="C39" s="137">
        <f>C25+C32+C36</f>
        <v>0</v>
      </c>
      <c r="D39" s="137">
        <f>D25+D32+D36</f>
        <v>0</v>
      </c>
      <c r="E39" s="137">
        <f>E25+E32+E36</f>
        <v>0</v>
      </c>
      <c r="F39" s="137">
        <f>F25+F32+F36</f>
        <v>0</v>
      </c>
      <c r="G39" s="137">
        <f>G25+G32+G36</f>
        <v>0</v>
      </c>
      <c r="H39" s="137">
        <f>H25+H32+H36</f>
        <v>0</v>
      </c>
      <c r="I39" s="137">
        <f>I25+I32+I36</f>
        <v>0</v>
      </c>
      <c r="J39" s="137">
        <f>J25+J32+J36</f>
        <v>0</v>
      </c>
      <c r="K39" s="137">
        <f>K25+K32+K36</f>
        <v>0</v>
      </c>
      <c r="L39" s="137">
        <f>L25+L32+L36</f>
        <v>0</v>
      </c>
      <c r="M39" s="137">
        <f>M25+M32+M36</f>
        <v>0</v>
      </c>
      <c r="N39" s="137">
        <f>N25+N32+N36</f>
        <v>0</v>
      </c>
      <c r="O39" s="137">
        <f>O25+O32+O36</f>
        <v>0</v>
      </c>
      <c r="P39" s="137">
        <f>P25+P32+P36</f>
        <v>0</v>
      </c>
      <c r="Q39" s="137">
        <f>Q25+Q32+Q36</f>
        <v>0</v>
      </c>
      <c r="R39" s="137">
        <f>R25+R32+R36</f>
        <v>0</v>
      </c>
      <c r="S39" s="137">
        <f>S25+S32+S36</f>
        <v>0</v>
      </c>
      <c r="T39" s="137">
        <f>T25+T32+T36</f>
        <v>0</v>
      </c>
      <c r="U39" s="137">
        <f>U25+U32+U36</f>
        <v>0</v>
      </c>
      <c r="V39" s="138">
        <f>V25+V32+V36</f>
        <v>0</v>
      </c>
    </row>
    <row r="40" spans="1:24" x14ac:dyDescent="0.35">
      <c r="A40" s="28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1"/>
      <c r="T40" s="52"/>
      <c r="U40" s="52"/>
      <c r="V40" s="52"/>
    </row>
    <row r="41" spans="1:24" x14ac:dyDescent="0.35">
      <c r="A41" s="50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3"/>
      <c r="X41" s="53"/>
    </row>
    <row r="43" spans="1:24" x14ac:dyDescent="0.35">
      <c r="A43" s="7" t="s">
        <v>14</v>
      </c>
    </row>
    <row r="44" spans="1:24" x14ac:dyDescent="0.35">
      <c r="A44" s="8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75D3-B68B-4846-A4A3-4A5EF5FB3DAF}">
  <dimension ref="A1:L235"/>
  <sheetViews>
    <sheetView zoomScale="115" zoomScaleNormal="115" workbookViewId="0">
      <selection activeCell="A15" sqref="A15"/>
    </sheetView>
  </sheetViews>
  <sheetFormatPr defaultRowHeight="14.5" x14ac:dyDescent="0.35"/>
  <cols>
    <col min="1" max="1" width="88" bestFit="1" customWidth="1"/>
  </cols>
  <sheetData>
    <row r="1" spans="1:5" x14ac:dyDescent="0.35">
      <c r="A1" t="s">
        <v>128</v>
      </c>
      <c r="C1" s="118"/>
      <c r="D1" t="s">
        <v>129</v>
      </c>
    </row>
    <row r="2" spans="1:5" x14ac:dyDescent="0.35">
      <c r="A2" t="s">
        <v>130</v>
      </c>
      <c r="C2" s="118"/>
      <c r="D2" t="s">
        <v>131</v>
      </c>
    </row>
    <row r="3" spans="1:5" x14ac:dyDescent="0.35">
      <c r="A3" t="s">
        <v>132</v>
      </c>
      <c r="B3">
        <v>197.39</v>
      </c>
      <c r="C3" s="118"/>
      <c r="E3" t="s">
        <v>133</v>
      </c>
    </row>
    <row r="4" spans="1:5" x14ac:dyDescent="0.35">
      <c r="A4" t="s">
        <v>134</v>
      </c>
      <c r="C4" s="118"/>
    </row>
    <row r="5" spans="1:5" x14ac:dyDescent="0.35">
      <c r="A5" t="s">
        <v>135</v>
      </c>
      <c r="B5">
        <v>113.67</v>
      </c>
      <c r="C5" s="118"/>
    </row>
    <row r="6" spans="1:5" x14ac:dyDescent="0.35">
      <c r="A6" t="s">
        <v>136</v>
      </c>
      <c r="C6" s="118"/>
    </row>
    <row r="7" spans="1:5" x14ac:dyDescent="0.35">
      <c r="A7" t="s">
        <v>137</v>
      </c>
      <c r="C7" s="119"/>
    </row>
    <row r="8" spans="1:5" x14ac:dyDescent="0.35">
      <c r="A8" t="s">
        <v>138</v>
      </c>
      <c r="B8">
        <v>311.06</v>
      </c>
      <c r="C8" s="119" t="s">
        <v>139</v>
      </c>
    </row>
    <row r="9" spans="1:5" x14ac:dyDescent="0.35">
      <c r="A9" t="s">
        <v>140</v>
      </c>
      <c r="C9" s="120" t="s">
        <v>141</v>
      </c>
    </row>
    <row r="10" spans="1:5" x14ac:dyDescent="0.35">
      <c r="A10" t="s">
        <v>142</v>
      </c>
      <c r="C10" s="120"/>
    </row>
    <row r="11" spans="1:5" x14ac:dyDescent="0.35">
      <c r="A11" t="s">
        <v>143</v>
      </c>
      <c r="C11" s="120"/>
    </row>
    <row r="12" spans="1:5" x14ac:dyDescent="0.35">
      <c r="A12" t="s">
        <v>144</v>
      </c>
      <c r="C12" s="120"/>
      <c r="D12" t="s">
        <v>145</v>
      </c>
    </row>
    <row r="13" spans="1:5" x14ac:dyDescent="0.35">
      <c r="A13" t="s">
        <v>146</v>
      </c>
    </row>
    <row r="14" spans="1:5" x14ac:dyDescent="0.35">
      <c r="A14" t="s">
        <v>147</v>
      </c>
    </row>
    <row r="15" spans="1:5" x14ac:dyDescent="0.35">
      <c r="A15" t="s">
        <v>148</v>
      </c>
      <c r="B15" s="121" t="s">
        <v>149</v>
      </c>
    </row>
    <row r="16" spans="1:5" x14ac:dyDescent="0.35">
      <c r="A16" t="s">
        <v>150</v>
      </c>
    </row>
    <row r="17" spans="1:3" x14ac:dyDescent="0.35">
      <c r="A17" t="s">
        <v>151</v>
      </c>
      <c r="B17" s="121" t="s">
        <v>149</v>
      </c>
    </row>
    <row r="18" spans="1:3" x14ac:dyDescent="0.35">
      <c r="A18" t="s">
        <v>152</v>
      </c>
    </row>
    <row r="19" spans="1:3" x14ac:dyDescent="0.35">
      <c r="A19" t="s">
        <v>153</v>
      </c>
      <c r="B19" s="121" t="s">
        <v>149</v>
      </c>
    </row>
    <row r="20" spans="1:3" x14ac:dyDescent="0.35">
      <c r="A20" t="s">
        <v>154</v>
      </c>
    </row>
    <row r="21" spans="1:3" x14ac:dyDescent="0.35">
      <c r="A21" t="s">
        <v>155</v>
      </c>
      <c r="C21" s="120"/>
    </row>
    <row r="22" spans="1:3" x14ac:dyDescent="0.35">
      <c r="A22" t="s">
        <v>156</v>
      </c>
      <c r="C22" s="120"/>
    </row>
    <row r="23" spans="1:3" x14ac:dyDescent="0.35">
      <c r="A23" t="s">
        <v>157</v>
      </c>
      <c r="C23" s="120"/>
    </row>
    <row r="24" spans="1:3" x14ac:dyDescent="0.35">
      <c r="A24" t="s">
        <v>158</v>
      </c>
      <c r="C24" s="120"/>
    </row>
    <row r="25" spans="1:3" x14ac:dyDescent="0.35">
      <c r="A25" t="s">
        <v>159</v>
      </c>
      <c r="C25" s="120"/>
    </row>
    <row r="26" spans="1:3" x14ac:dyDescent="0.35">
      <c r="A26" t="s">
        <v>160</v>
      </c>
      <c r="C26" s="120"/>
    </row>
    <row r="27" spans="1:3" x14ac:dyDescent="0.35">
      <c r="A27" t="s">
        <v>161</v>
      </c>
      <c r="C27" s="120"/>
    </row>
    <row r="28" spans="1:3" x14ac:dyDescent="0.35">
      <c r="A28" t="s">
        <v>162</v>
      </c>
    </row>
    <row r="29" spans="1:3" x14ac:dyDescent="0.35">
      <c r="A29" t="s">
        <v>163</v>
      </c>
    </row>
    <row r="30" spans="1:3" x14ac:dyDescent="0.35">
      <c r="A30" t="s">
        <v>164</v>
      </c>
      <c r="B30">
        <v>425.87</v>
      </c>
    </row>
    <row r="31" spans="1:3" x14ac:dyDescent="0.35">
      <c r="A31" t="s">
        <v>165</v>
      </c>
      <c r="B31">
        <v>46.98</v>
      </c>
    </row>
    <row r="32" spans="1:3" x14ac:dyDescent="0.35">
      <c r="A32" t="s">
        <v>166</v>
      </c>
    </row>
    <row r="33" spans="1:3" x14ac:dyDescent="0.35">
      <c r="A33" t="s">
        <v>167</v>
      </c>
      <c r="B33">
        <v>0</v>
      </c>
    </row>
    <row r="34" spans="1:3" x14ac:dyDescent="0.35">
      <c r="A34" t="s">
        <v>168</v>
      </c>
    </row>
    <row r="35" spans="1:3" x14ac:dyDescent="0.35">
      <c r="A35" t="s">
        <v>169</v>
      </c>
      <c r="C35" s="120"/>
    </row>
    <row r="36" spans="1:3" x14ac:dyDescent="0.35">
      <c r="A36" t="s">
        <v>170</v>
      </c>
      <c r="B36">
        <v>472.85</v>
      </c>
      <c r="C36" s="120"/>
    </row>
    <row r="37" spans="1:3" x14ac:dyDescent="0.35">
      <c r="A37" t="s">
        <v>171</v>
      </c>
      <c r="B37">
        <v>46.98</v>
      </c>
      <c r="C37" s="120"/>
    </row>
    <row r="38" spans="1:3" x14ac:dyDescent="0.35">
      <c r="A38" t="s">
        <v>172</v>
      </c>
      <c r="C38" s="120"/>
    </row>
    <row r="39" spans="1:3" x14ac:dyDescent="0.35">
      <c r="A39" t="s">
        <v>173</v>
      </c>
      <c r="C39" s="120"/>
    </row>
    <row r="40" spans="1:3" x14ac:dyDescent="0.35">
      <c r="A40" t="s">
        <v>174</v>
      </c>
      <c r="C40" s="120"/>
    </row>
    <row r="41" spans="1:3" x14ac:dyDescent="0.35">
      <c r="A41" t="s">
        <v>175</v>
      </c>
      <c r="C41" s="120"/>
    </row>
    <row r="42" spans="1:3" x14ac:dyDescent="0.35">
      <c r="A42" t="s">
        <v>176</v>
      </c>
      <c r="B42" s="121" t="s">
        <v>149</v>
      </c>
    </row>
    <row r="43" spans="1:3" x14ac:dyDescent="0.35">
      <c r="A43" t="s">
        <v>177</v>
      </c>
    </row>
    <row r="44" spans="1:3" x14ac:dyDescent="0.35">
      <c r="A44" t="s">
        <v>178</v>
      </c>
    </row>
    <row r="45" spans="1:3" x14ac:dyDescent="0.35">
      <c r="A45" t="s">
        <v>179</v>
      </c>
    </row>
    <row r="46" spans="1:3" x14ac:dyDescent="0.35">
      <c r="A46" t="s">
        <v>180</v>
      </c>
      <c r="B46" s="121" t="s">
        <v>149</v>
      </c>
    </row>
    <row r="47" spans="1:3" x14ac:dyDescent="0.35">
      <c r="A47" t="s">
        <v>181</v>
      </c>
    </row>
    <row r="48" spans="1:3" x14ac:dyDescent="0.35">
      <c r="A48" t="s">
        <v>182</v>
      </c>
      <c r="B48" s="121" t="s">
        <v>149</v>
      </c>
    </row>
    <row r="49" spans="1:3" x14ac:dyDescent="0.35">
      <c r="A49" t="s">
        <v>183</v>
      </c>
    </row>
    <row r="50" spans="1:3" x14ac:dyDescent="0.35">
      <c r="A50" t="s">
        <v>184</v>
      </c>
      <c r="C50" s="120"/>
    </row>
    <row r="51" spans="1:3" x14ac:dyDescent="0.35">
      <c r="A51" t="s">
        <v>185</v>
      </c>
      <c r="C51" s="120"/>
    </row>
    <row r="52" spans="1:3" x14ac:dyDescent="0.35">
      <c r="A52" t="s">
        <v>186</v>
      </c>
      <c r="C52" s="120"/>
    </row>
    <row r="53" spans="1:3" x14ac:dyDescent="0.35">
      <c r="A53" t="s">
        <v>187</v>
      </c>
      <c r="C53" s="120"/>
    </row>
    <row r="54" spans="1:3" x14ac:dyDescent="0.35">
      <c r="A54" t="s">
        <v>188</v>
      </c>
      <c r="C54" s="120"/>
    </row>
    <row r="55" spans="1:3" x14ac:dyDescent="0.35">
      <c r="A55" t="s">
        <v>189</v>
      </c>
      <c r="C55" s="120"/>
    </row>
    <row r="56" spans="1:3" x14ac:dyDescent="0.35">
      <c r="A56" t="s">
        <v>190</v>
      </c>
      <c r="C56" s="120"/>
    </row>
    <row r="57" spans="1:3" x14ac:dyDescent="0.35">
      <c r="A57" t="s">
        <v>191</v>
      </c>
    </row>
    <row r="58" spans="1:3" x14ac:dyDescent="0.35">
      <c r="A58" t="s">
        <v>192</v>
      </c>
    </row>
    <row r="59" spans="1:3" x14ac:dyDescent="0.35">
      <c r="A59" t="s">
        <v>193</v>
      </c>
    </row>
    <row r="60" spans="1:3" x14ac:dyDescent="0.35">
      <c r="A60" t="s">
        <v>194</v>
      </c>
    </row>
    <row r="61" spans="1:3" x14ac:dyDescent="0.35">
      <c r="A61" t="s">
        <v>195</v>
      </c>
    </row>
    <row r="62" spans="1:3" x14ac:dyDescent="0.35">
      <c r="A62" t="s">
        <v>196</v>
      </c>
    </row>
    <row r="63" spans="1:3" x14ac:dyDescent="0.35">
      <c r="A63" t="s">
        <v>197</v>
      </c>
    </row>
    <row r="64" spans="1:3" x14ac:dyDescent="0.35">
      <c r="A64" t="s">
        <v>198</v>
      </c>
    </row>
    <row r="65" spans="1:3" x14ac:dyDescent="0.35">
      <c r="A65" t="s">
        <v>199</v>
      </c>
      <c r="C65" s="120"/>
    </row>
    <row r="66" spans="1:3" x14ac:dyDescent="0.35">
      <c r="A66" t="s">
        <v>200</v>
      </c>
      <c r="C66" s="120"/>
    </row>
    <row r="67" spans="1:3" x14ac:dyDescent="0.35">
      <c r="A67" t="s">
        <v>201</v>
      </c>
      <c r="C67" s="120"/>
    </row>
    <row r="68" spans="1:3" x14ac:dyDescent="0.35">
      <c r="A68" t="s">
        <v>202</v>
      </c>
      <c r="C68" s="120"/>
    </row>
    <row r="69" spans="1:3" x14ac:dyDescent="0.35">
      <c r="A69" t="s">
        <v>203</v>
      </c>
      <c r="C69" s="120"/>
    </row>
    <row r="70" spans="1:3" x14ac:dyDescent="0.35">
      <c r="A70" t="s">
        <v>204</v>
      </c>
      <c r="C70" s="120"/>
    </row>
    <row r="71" spans="1:3" x14ac:dyDescent="0.35">
      <c r="A71" t="s">
        <v>205</v>
      </c>
      <c r="C71" s="120"/>
    </row>
    <row r="72" spans="1:3" x14ac:dyDescent="0.35">
      <c r="A72" t="s">
        <v>206</v>
      </c>
      <c r="B72" s="121" t="s">
        <v>149</v>
      </c>
    </row>
    <row r="73" spans="1:3" x14ac:dyDescent="0.35">
      <c r="A73" t="s">
        <v>207</v>
      </c>
      <c r="B73" s="121" t="s">
        <v>149</v>
      </c>
    </row>
    <row r="74" spans="1:3" x14ac:dyDescent="0.35">
      <c r="A74" t="s">
        <v>208</v>
      </c>
    </row>
    <row r="75" spans="1:3" x14ac:dyDescent="0.35">
      <c r="A75" t="s">
        <v>209</v>
      </c>
      <c r="C75" s="120"/>
    </row>
    <row r="76" spans="1:3" x14ac:dyDescent="0.35">
      <c r="A76" t="s">
        <v>210</v>
      </c>
    </row>
    <row r="77" spans="1:3" x14ac:dyDescent="0.35">
      <c r="A77" t="s">
        <v>211</v>
      </c>
    </row>
    <row r="78" spans="1:3" x14ac:dyDescent="0.35">
      <c r="A78" t="s">
        <v>212</v>
      </c>
      <c r="B78" s="121" t="s">
        <v>149</v>
      </c>
    </row>
    <row r="79" spans="1:3" x14ac:dyDescent="0.35">
      <c r="A79" t="s">
        <v>213</v>
      </c>
    </row>
    <row r="80" spans="1:3" x14ac:dyDescent="0.35">
      <c r="A80" t="s">
        <v>214</v>
      </c>
      <c r="B80">
        <v>231.24</v>
      </c>
    </row>
    <row r="81" spans="1:3" x14ac:dyDescent="0.35">
      <c r="A81" t="s">
        <v>215</v>
      </c>
      <c r="B81">
        <v>0</v>
      </c>
    </row>
    <row r="82" spans="1:3" x14ac:dyDescent="0.35">
      <c r="A82" t="s">
        <v>216</v>
      </c>
      <c r="B82">
        <v>1826.79</v>
      </c>
    </row>
    <row r="83" spans="1:3" x14ac:dyDescent="0.35">
      <c r="A83" t="s">
        <v>217</v>
      </c>
      <c r="B83">
        <v>0</v>
      </c>
    </row>
    <row r="84" spans="1:3" x14ac:dyDescent="0.35">
      <c r="A84" t="s">
        <v>218</v>
      </c>
      <c r="C84" s="120"/>
    </row>
    <row r="85" spans="1:3" x14ac:dyDescent="0.35">
      <c r="A85" t="s">
        <v>219</v>
      </c>
      <c r="C85" s="120"/>
    </row>
    <row r="86" spans="1:3" x14ac:dyDescent="0.35">
      <c r="A86" t="s">
        <v>220</v>
      </c>
      <c r="B86">
        <v>2058.0300000000002</v>
      </c>
      <c r="C86" s="120"/>
    </row>
    <row r="87" spans="1:3" x14ac:dyDescent="0.35">
      <c r="A87" t="s">
        <v>221</v>
      </c>
      <c r="B87">
        <v>231.24</v>
      </c>
      <c r="C87" s="120"/>
    </row>
    <row r="88" spans="1:3" x14ac:dyDescent="0.35">
      <c r="A88" t="s">
        <v>222</v>
      </c>
      <c r="B88">
        <v>2058.0300000000002</v>
      </c>
      <c r="C88" s="120"/>
    </row>
    <row r="89" spans="1:3" x14ac:dyDescent="0.35">
      <c r="A89" t="s">
        <v>223</v>
      </c>
      <c r="B89">
        <v>0</v>
      </c>
      <c r="C89" s="120"/>
    </row>
    <row r="90" spans="1:3" x14ac:dyDescent="0.35">
      <c r="A90" t="s">
        <v>224</v>
      </c>
      <c r="B90">
        <v>1826.79</v>
      </c>
      <c r="C90" s="120"/>
    </row>
    <row r="91" spans="1:3" x14ac:dyDescent="0.35">
      <c r="A91" t="s">
        <v>225</v>
      </c>
      <c r="B91" s="121" t="s">
        <v>149</v>
      </c>
    </row>
    <row r="92" spans="1:3" x14ac:dyDescent="0.35">
      <c r="A92" t="s">
        <v>226</v>
      </c>
      <c r="B92" s="121" t="s">
        <v>149</v>
      </c>
    </row>
    <row r="93" spans="1:3" x14ac:dyDescent="0.35">
      <c r="A93" t="s">
        <v>227</v>
      </c>
    </row>
    <row r="94" spans="1:3" x14ac:dyDescent="0.35">
      <c r="A94" t="s">
        <v>228</v>
      </c>
      <c r="B94" s="121" t="s">
        <v>149</v>
      </c>
    </row>
    <row r="95" spans="1:3" x14ac:dyDescent="0.35">
      <c r="A95" t="s">
        <v>229</v>
      </c>
      <c r="B95" s="121" t="s">
        <v>149</v>
      </c>
    </row>
    <row r="96" spans="1:3" x14ac:dyDescent="0.35">
      <c r="A96" t="s">
        <v>230</v>
      </c>
      <c r="C96" s="120"/>
    </row>
    <row r="97" spans="1:11" x14ac:dyDescent="0.35">
      <c r="A97" t="s">
        <v>231</v>
      </c>
      <c r="B97" s="121" t="s">
        <v>149</v>
      </c>
    </row>
    <row r="98" spans="1:11" x14ac:dyDescent="0.35">
      <c r="A98" t="s">
        <v>232</v>
      </c>
      <c r="B98" s="121" t="s">
        <v>149</v>
      </c>
    </row>
    <row r="99" spans="1:11" x14ac:dyDescent="0.35">
      <c r="A99" t="s">
        <v>233</v>
      </c>
      <c r="B99" s="121" t="s">
        <v>149</v>
      </c>
    </row>
    <row r="100" spans="1:11" x14ac:dyDescent="0.35">
      <c r="A100" t="s">
        <v>234</v>
      </c>
      <c r="B100" s="121" t="s">
        <v>149</v>
      </c>
    </row>
    <row r="101" spans="1:11" x14ac:dyDescent="0.35">
      <c r="A101" t="s">
        <v>235</v>
      </c>
      <c r="B101" s="121" t="s">
        <v>149</v>
      </c>
    </row>
    <row r="102" spans="1:11" x14ac:dyDescent="0.35">
      <c r="A102" t="s">
        <v>236</v>
      </c>
      <c r="C102" s="120"/>
    </row>
    <row r="103" spans="1:11" x14ac:dyDescent="0.35">
      <c r="A103" t="s">
        <v>237</v>
      </c>
      <c r="C103" s="120"/>
    </row>
    <row r="104" spans="1:11" x14ac:dyDescent="0.35">
      <c r="A104" t="s">
        <v>238</v>
      </c>
      <c r="C104" s="120"/>
    </row>
    <row r="105" spans="1:11" ht="15" thickBot="1" x14ac:dyDescent="0.4">
      <c r="A105" t="s">
        <v>239</v>
      </c>
      <c r="C105" s="120"/>
    </row>
    <row r="106" spans="1:11" ht="15" thickBot="1" x14ac:dyDescent="0.4">
      <c r="A106" t="s">
        <v>240</v>
      </c>
      <c r="C106" s="120"/>
      <c r="D106" s="43"/>
      <c r="E106" s="164"/>
      <c r="F106" s="164"/>
      <c r="G106" s="164"/>
      <c r="H106" s="164"/>
      <c r="I106" s="164"/>
      <c r="J106" s="164"/>
      <c r="K106" s="165"/>
    </row>
    <row r="107" spans="1:11" ht="15" thickBot="1" x14ac:dyDescent="0.4">
      <c r="A107" t="s">
        <v>241</v>
      </c>
      <c r="B107">
        <v>669.9</v>
      </c>
      <c r="C107" s="120"/>
      <c r="D107" s="170" t="s">
        <v>385</v>
      </c>
      <c r="E107" s="53"/>
      <c r="F107" s="53"/>
      <c r="G107" s="53"/>
      <c r="H107" s="53"/>
      <c r="I107" s="53"/>
      <c r="J107" s="53"/>
      <c r="K107" s="166"/>
    </row>
    <row r="108" spans="1:11" x14ac:dyDescent="0.35">
      <c r="A108" t="s">
        <v>242</v>
      </c>
      <c r="C108" s="120"/>
      <c r="D108" s="167" t="s">
        <v>384</v>
      </c>
      <c r="E108" s="53"/>
      <c r="F108" s="53"/>
      <c r="G108" s="53"/>
      <c r="H108" s="53"/>
      <c r="I108" s="53"/>
      <c r="J108" s="53"/>
      <c r="K108" s="166"/>
    </row>
    <row r="109" spans="1:11" ht="15" thickBot="1" x14ac:dyDescent="0.4">
      <c r="A109" t="s">
        <v>243</v>
      </c>
      <c r="B109">
        <v>258.04000000000002</v>
      </c>
      <c r="C109" s="120"/>
      <c r="D109" s="171"/>
      <c r="E109" s="168"/>
      <c r="F109" s="168"/>
      <c r="G109" s="168"/>
      <c r="H109" s="168"/>
      <c r="I109" s="168"/>
      <c r="J109" s="168"/>
      <c r="K109" s="169"/>
    </row>
    <row r="110" spans="1:11" x14ac:dyDescent="0.35">
      <c r="A110" t="s">
        <v>244</v>
      </c>
      <c r="C110" s="120"/>
      <c r="D110" s="161"/>
    </row>
    <row r="111" spans="1:11" x14ac:dyDescent="0.35">
      <c r="A111" t="s">
        <v>245</v>
      </c>
      <c r="C111" s="120"/>
      <c r="D111" s="161"/>
    </row>
    <row r="112" spans="1:11" x14ac:dyDescent="0.35">
      <c r="A112" t="s">
        <v>246</v>
      </c>
      <c r="B112">
        <v>927.94</v>
      </c>
      <c r="C112" s="120"/>
      <c r="D112" s="161"/>
    </row>
    <row r="113" spans="1:3" x14ac:dyDescent="0.35">
      <c r="A113" t="s">
        <v>247</v>
      </c>
      <c r="C113" s="120"/>
    </row>
    <row r="114" spans="1:3" x14ac:dyDescent="0.35">
      <c r="A114" t="s">
        <v>248</v>
      </c>
      <c r="C114" s="120"/>
    </row>
    <row r="115" spans="1:3" x14ac:dyDescent="0.35">
      <c r="A115" t="s">
        <v>249</v>
      </c>
      <c r="C115" s="120"/>
    </row>
    <row r="116" spans="1:3" x14ac:dyDescent="0.35">
      <c r="A116" t="s">
        <v>250</v>
      </c>
      <c r="C116" s="120"/>
    </row>
    <row r="117" spans="1:3" x14ac:dyDescent="0.35">
      <c r="A117" t="s">
        <v>251</v>
      </c>
      <c r="B117" s="121" t="s">
        <v>149</v>
      </c>
    </row>
    <row r="118" spans="1:3" x14ac:dyDescent="0.35">
      <c r="A118" t="s">
        <v>252</v>
      </c>
    </row>
    <row r="119" spans="1:3" x14ac:dyDescent="0.35">
      <c r="A119" t="s">
        <v>253</v>
      </c>
      <c r="B119" s="121" t="s">
        <v>149</v>
      </c>
    </row>
    <row r="120" spans="1:3" x14ac:dyDescent="0.35">
      <c r="A120" t="s">
        <v>254</v>
      </c>
    </row>
    <row r="121" spans="1:3" x14ac:dyDescent="0.35">
      <c r="A121" t="s">
        <v>255</v>
      </c>
      <c r="B121" s="121" t="s">
        <v>149</v>
      </c>
    </row>
    <row r="122" spans="1:3" x14ac:dyDescent="0.35">
      <c r="A122" t="s">
        <v>256</v>
      </c>
    </row>
    <row r="123" spans="1:3" x14ac:dyDescent="0.35">
      <c r="A123" t="s">
        <v>257</v>
      </c>
      <c r="C123" s="120"/>
    </row>
    <row r="124" spans="1:3" x14ac:dyDescent="0.35">
      <c r="A124" t="s">
        <v>258</v>
      </c>
      <c r="C124" s="120"/>
    </row>
    <row r="125" spans="1:3" x14ac:dyDescent="0.35">
      <c r="A125" t="s">
        <v>259</v>
      </c>
      <c r="C125" s="120"/>
    </row>
    <row r="126" spans="1:3" x14ac:dyDescent="0.35">
      <c r="A126" t="s">
        <v>260</v>
      </c>
      <c r="C126" s="120"/>
    </row>
    <row r="127" spans="1:3" x14ac:dyDescent="0.35">
      <c r="A127" t="s">
        <v>261</v>
      </c>
      <c r="C127" s="120"/>
    </row>
    <row r="128" spans="1:3" x14ac:dyDescent="0.35">
      <c r="A128" t="s">
        <v>262</v>
      </c>
      <c r="C128" s="120"/>
    </row>
    <row r="129" spans="1:12" x14ac:dyDescent="0.35">
      <c r="A129" t="s">
        <v>263</v>
      </c>
      <c r="B129" s="121" t="s">
        <v>149</v>
      </c>
    </row>
    <row r="130" spans="1:12" x14ac:dyDescent="0.35">
      <c r="A130" t="s">
        <v>264</v>
      </c>
    </row>
    <row r="131" spans="1:12" x14ac:dyDescent="0.35">
      <c r="A131" t="s">
        <v>265</v>
      </c>
      <c r="B131" s="121" t="s">
        <v>149</v>
      </c>
    </row>
    <row r="132" spans="1:12" x14ac:dyDescent="0.35">
      <c r="A132" t="s">
        <v>266</v>
      </c>
    </row>
    <row r="133" spans="1:12" x14ac:dyDescent="0.35">
      <c r="A133" t="s">
        <v>267</v>
      </c>
      <c r="B133" s="121" t="s">
        <v>149</v>
      </c>
    </row>
    <row r="134" spans="1:12" x14ac:dyDescent="0.35">
      <c r="A134" t="s">
        <v>268</v>
      </c>
    </row>
    <row r="135" spans="1:12" x14ac:dyDescent="0.35">
      <c r="A135" t="s">
        <v>269</v>
      </c>
      <c r="C135" s="120"/>
    </row>
    <row r="136" spans="1:12" x14ac:dyDescent="0.35">
      <c r="A136" t="s">
        <v>270</v>
      </c>
      <c r="C136" s="120"/>
    </row>
    <row r="137" spans="1:12" x14ac:dyDescent="0.35">
      <c r="A137" t="s">
        <v>271</v>
      </c>
      <c r="C137" s="120"/>
    </row>
    <row r="138" spans="1:12" x14ac:dyDescent="0.35">
      <c r="A138" t="s">
        <v>272</v>
      </c>
      <c r="C138" s="120"/>
    </row>
    <row r="139" spans="1:12" x14ac:dyDescent="0.35">
      <c r="A139" t="s">
        <v>273</v>
      </c>
      <c r="C139" s="120"/>
    </row>
    <row r="140" spans="1:12" ht="15" thickBot="1" x14ac:dyDescent="0.4">
      <c r="A140" t="s">
        <v>274</v>
      </c>
      <c r="C140" s="120"/>
    </row>
    <row r="141" spans="1:12" x14ac:dyDescent="0.35">
      <c r="A141" t="s">
        <v>275</v>
      </c>
      <c r="D141" s="43"/>
      <c r="E141" s="164"/>
      <c r="F141" s="164"/>
      <c r="G141" s="164"/>
      <c r="H141" s="164"/>
      <c r="I141" s="164"/>
      <c r="J141" s="164"/>
      <c r="K141" s="164"/>
      <c r="L141" s="165"/>
    </row>
    <row r="142" spans="1:12" x14ac:dyDescent="0.35">
      <c r="A142" t="s">
        <v>276</v>
      </c>
      <c r="B142">
        <v>4.1500000000000004</v>
      </c>
      <c r="D142" s="167" t="s">
        <v>386</v>
      </c>
      <c r="E142" s="53"/>
      <c r="F142" s="53"/>
      <c r="G142" s="53"/>
      <c r="H142" s="53"/>
      <c r="I142" s="53"/>
      <c r="J142" s="53"/>
      <c r="K142" s="53"/>
      <c r="L142" s="166"/>
    </row>
    <row r="143" spans="1:12" x14ac:dyDescent="0.35">
      <c r="A143" t="s">
        <v>277</v>
      </c>
      <c r="B143">
        <v>3.88</v>
      </c>
      <c r="D143" s="167" t="s">
        <v>384</v>
      </c>
      <c r="E143" s="53"/>
      <c r="F143" s="53"/>
      <c r="G143" s="53"/>
      <c r="H143" s="53"/>
      <c r="I143" s="53"/>
      <c r="J143" s="53"/>
      <c r="K143" s="53"/>
      <c r="L143" s="166"/>
    </row>
    <row r="144" spans="1:12" x14ac:dyDescent="0.35">
      <c r="A144" t="s">
        <v>278</v>
      </c>
      <c r="B144">
        <v>8.0299999999999994</v>
      </c>
      <c r="C144" s="120"/>
      <c r="D144" s="78"/>
      <c r="E144" s="53"/>
      <c r="F144" s="53"/>
      <c r="G144" s="53"/>
      <c r="H144" s="53"/>
      <c r="I144" s="53"/>
      <c r="J144" s="53"/>
      <c r="K144" s="53"/>
      <c r="L144" s="166"/>
    </row>
    <row r="145" spans="1:12" ht="15" thickBot="1" x14ac:dyDescent="0.4">
      <c r="A145" t="s">
        <v>279</v>
      </c>
      <c r="D145" s="79"/>
      <c r="E145" s="168"/>
      <c r="F145" s="168"/>
      <c r="G145" s="168"/>
      <c r="H145" s="168"/>
      <c r="I145" s="168"/>
      <c r="J145" s="168"/>
      <c r="K145" s="168"/>
      <c r="L145" s="169"/>
    </row>
    <row r="146" spans="1:12" x14ac:dyDescent="0.35">
      <c r="A146" t="s">
        <v>280</v>
      </c>
    </row>
    <row r="147" spans="1:12" x14ac:dyDescent="0.35">
      <c r="A147" t="s">
        <v>281</v>
      </c>
    </row>
    <row r="148" spans="1:12" x14ac:dyDescent="0.35">
      <c r="A148" t="s">
        <v>282</v>
      </c>
      <c r="B148">
        <v>5.32</v>
      </c>
    </row>
    <row r="149" spans="1:12" x14ac:dyDescent="0.35">
      <c r="A149" t="s">
        <v>283</v>
      </c>
      <c r="B149">
        <v>0</v>
      </c>
    </row>
    <row r="150" spans="1:12" x14ac:dyDescent="0.35">
      <c r="A150" t="s">
        <v>284</v>
      </c>
      <c r="B150">
        <v>5.94</v>
      </c>
    </row>
    <row r="151" spans="1:12" x14ac:dyDescent="0.35">
      <c r="A151" t="s">
        <v>285</v>
      </c>
      <c r="B151">
        <v>0</v>
      </c>
    </row>
    <row r="152" spans="1:12" x14ac:dyDescent="0.35">
      <c r="A152" t="s">
        <v>286</v>
      </c>
      <c r="C152" s="120"/>
    </row>
    <row r="153" spans="1:12" x14ac:dyDescent="0.35">
      <c r="A153" t="s">
        <v>287</v>
      </c>
      <c r="B153">
        <v>11.26</v>
      </c>
      <c r="C153" s="120"/>
    </row>
    <row r="154" spans="1:12" x14ac:dyDescent="0.35">
      <c r="A154" t="s">
        <v>288</v>
      </c>
      <c r="B154">
        <v>5.32</v>
      </c>
      <c r="C154" s="120"/>
    </row>
    <row r="155" spans="1:12" x14ac:dyDescent="0.35">
      <c r="A155" t="s">
        <v>289</v>
      </c>
      <c r="B155">
        <v>11.26</v>
      </c>
      <c r="C155" s="120"/>
    </row>
    <row r="156" spans="1:12" x14ac:dyDescent="0.35">
      <c r="A156" t="s">
        <v>290</v>
      </c>
      <c r="B156">
        <v>0</v>
      </c>
      <c r="C156" s="120"/>
    </row>
    <row r="157" spans="1:12" x14ac:dyDescent="0.35">
      <c r="A157" t="s">
        <v>291</v>
      </c>
      <c r="B157">
        <v>5.94</v>
      </c>
      <c r="C157" s="120"/>
    </row>
    <row r="158" spans="1:12" x14ac:dyDescent="0.35">
      <c r="A158" t="s">
        <v>292</v>
      </c>
    </row>
    <row r="159" spans="1:12" x14ac:dyDescent="0.35">
      <c r="A159" t="s">
        <v>293</v>
      </c>
    </row>
    <row r="160" spans="1:12" x14ac:dyDescent="0.35">
      <c r="A160" t="s">
        <v>294</v>
      </c>
    </row>
    <row r="161" spans="1:3" x14ac:dyDescent="0.35">
      <c r="A161" t="s">
        <v>295</v>
      </c>
    </row>
    <row r="162" spans="1:3" x14ac:dyDescent="0.35">
      <c r="A162" t="s">
        <v>296</v>
      </c>
      <c r="B162" s="121" t="s">
        <v>149</v>
      </c>
    </row>
    <row r="163" spans="1:3" x14ac:dyDescent="0.35">
      <c r="A163" t="s">
        <v>297</v>
      </c>
    </row>
    <row r="164" spans="1:3" x14ac:dyDescent="0.35">
      <c r="A164" t="s">
        <v>298</v>
      </c>
      <c r="B164" s="121" t="s">
        <v>149</v>
      </c>
    </row>
    <row r="165" spans="1:3" x14ac:dyDescent="0.35">
      <c r="A165" t="s">
        <v>299</v>
      </c>
    </row>
    <row r="166" spans="1:3" x14ac:dyDescent="0.35">
      <c r="A166" t="s">
        <v>300</v>
      </c>
      <c r="C166" s="120"/>
    </row>
    <row r="167" spans="1:3" x14ac:dyDescent="0.35">
      <c r="A167" t="s">
        <v>301</v>
      </c>
      <c r="C167" s="120"/>
    </row>
    <row r="168" spans="1:3" x14ac:dyDescent="0.35">
      <c r="A168" t="s">
        <v>302</v>
      </c>
      <c r="C168" s="120"/>
    </row>
    <row r="169" spans="1:3" x14ac:dyDescent="0.35">
      <c r="A169" t="s">
        <v>303</v>
      </c>
      <c r="C169" s="120"/>
    </row>
    <row r="170" spans="1:3" x14ac:dyDescent="0.35">
      <c r="A170" t="s">
        <v>304</v>
      </c>
      <c r="C170" s="120"/>
    </row>
    <row r="171" spans="1:3" x14ac:dyDescent="0.35">
      <c r="A171" t="s">
        <v>305</v>
      </c>
      <c r="C171" s="120"/>
    </row>
    <row r="172" spans="1:3" x14ac:dyDescent="0.35">
      <c r="A172" t="s">
        <v>306</v>
      </c>
      <c r="C172" s="120"/>
    </row>
    <row r="173" spans="1:3" x14ac:dyDescent="0.35">
      <c r="A173" t="s">
        <v>307</v>
      </c>
      <c r="B173" s="121" t="s">
        <v>149</v>
      </c>
    </row>
    <row r="174" spans="1:3" x14ac:dyDescent="0.35">
      <c r="A174" t="s">
        <v>308</v>
      </c>
      <c r="B174" s="162">
        <v>425.87</v>
      </c>
      <c r="C174" s="161"/>
    </row>
    <row r="175" spans="1:3" x14ac:dyDescent="0.35">
      <c r="A175" t="s">
        <v>309</v>
      </c>
      <c r="B175" s="121" t="s">
        <v>149</v>
      </c>
    </row>
    <row r="176" spans="1:3" x14ac:dyDescent="0.35">
      <c r="A176" t="s">
        <v>310</v>
      </c>
      <c r="B176" s="121" t="s">
        <v>149</v>
      </c>
    </row>
    <row r="177" spans="1:10" x14ac:dyDescent="0.35">
      <c r="A177" t="s">
        <v>311</v>
      </c>
      <c r="B177" s="121" t="s">
        <v>149</v>
      </c>
    </row>
    <row r="178" spans="1:10" x14ac:dyDescent="0.35">
      <c r="A178" t="s">
        <v>312</v>
      </c>
      <c r="B178" s="121" t="s">
        <v>149</v>
      </c>
    </row>
    <row r="179" spans="1:10" x14ac:dyDescent="0.35">
      <c r="A179" t="s">
        <v>313</v>
      </c>
      <c r="B179">
        <v>378.3</v>
      </c>
    </row>
    <row r="180" spans="1:10" x14ac:dyDescent="0.35">
      <c r="A180" t="s">
        <v>314</v>
      </c>
      <c r="B180">
        <v>0</v>
      </c>
    </row>
    <row r="181" spans="1:10" ht="15" thickBot="1" x14ac:dyDescent="0.4">
      <c r="A181" t="s">
        <v>315</v>
      </c>
      <c r="B181">
        <v>368.13</v>
      </c>
    </row>
    <row r="182" spans="1:10" x14ac:dyDescent="0.35">
      <c r="A182" t="s">
        <v>316</v>
      </c>
      <c r="B182">
        <v>0</v>
      </c>
      <c r="D182" s="43"/>
      <c r="E182" s="164"/>
      <c r="F182" s="164"/>
      <c r="G182" s="164"/>
      <c r="H182" s="164"/>
      <c r="I182" s="164"/>
      <c r="J182" s="165"/>
    </row>
    <row r="183" spans="1:10" x14ac:dyDescent="0.35">
      <c r="A183" t="s">
        <v>317</v>
      </c>
      <c r="C183" s="120"/>
      <c r="D183" s="78"/>
      <c r="E183" s="53" t="s">
        <v>387</v>
      </c>
      <c r="F183" s="53"/>
      <c r="G183" s="53"/>
      <c r="H183" s="53"/>
      <c r="I183" s="53"/>
      <c r="J183" s="166"/>
    </row>
    <row r="184" spans="1:10" x14ac:dyDescent="0.35">
      <c r="A184" t="s">
        <v>318</v>
      </c>
      <c r="B184">
        <v>746.43</v>
      </c>
      <c r="C184" s="120"/>
      <c r="D184" s="167"/>
      <c r="E184" s="53">
        <f>B184</f>
        <v>746.43</v>
      </c>
      <c r="F184" s="53" t="s">
        <v>388</v>
      </c>
      <c r="G184" s="53"/>
      <c r="H184" s="53"/>
      <c r="I184" s="53"/>
      <c r="J184" s="166"/>
    </row>
    <row r="185" spans="1:10" x14ac:dyDescent="0.35">
      <c r="A185" t="s">
        <v>319</v>
      </c>
      <c r="B185">
        <v>378.3</v>
      </c>
      <c r="C185" s="120"/>
      <c r="D185" s="78"/>
      <c r="E185" s="163">
        <f>B174</f>
        <v>425.87</v>
      </c>
      <c r="F185" s="53" t="s">
        <v>389</v>
      </c>
      <c r="G185" s="53"/>
      <c r="H185" s="53"/>
      <c r="I185" s="53"/>
      <c r="J185" s="166"/>
    </row>
    <row r="186" spans="1:10" x14ac:dyDescent="0.35">
      <c r="A186" t="s">
        <v>320</v>
      </c>
      <c r="B186">
        <v>0</v>
      </c>
      <c r="C186" s="120"/>
      <c r="D186" s="78"/>
      <c r="E186" s="53">
        <f>E184-E185</f>
        <v>320.55999999999995</v>
      </c>
      <c r="F186" s="53" t="s">
        <v>390</v>
      </c>
      <c r="G186" s="53"/>
      <c r="H186" s="53"/>
      <c r="I186" s="53"/>
      <c r="J186" s="166"/>
    </row>
    <row r="187" spans="1:10" x14ac:dyDescent="0.35">
      <c r="A187" t="s">
        <v>321</v>
      </c>
      <c r="B187">
        <v>368.13</v>
      </c>
      <c r="C187" s="120"/>
      <c r="D187" s="78"/>
      <c r="E187" s="53"/>
      <c r="F187" s="53"/>
      <c r="G187" s="53" t="s">
        <v>391</v>
      </c>
      <c r="H187" s="53"/>
      <c r="I187" s="53"/>
      <c r="J187" s="166"/>
    </row>
    <row r="188" spans="1:10" ht="15" thickBot="1" x14ac:dyDescent="0.4">
      <c r="A188" t="s">
        <v>322</v>
      </c>
      <c r="B188">
        <v>746.43</v>
      </c>
      <c r="C188" s="120"/>
      <c r="D188" s="79"/>
      <c r="E188" s="168"/>
      <c r="F188" s="168"/>
      <c r="G188" s="168"/>
      <c r="H188" s="168"/>
      <c r="I188" s="168"/>
      <c r="J188" s="169"/>
    </row>
    <row r="189" spans="1:10" x14ac:dyDescent="0.35">
      <c r="A189" t="s">
        <v>323</v>
      </c>
    </row>
    <row r="190" spans="1:10" x14ac:dyDescent="0.35">
      <c r="A190" t="s">
        <v>324</v>
      </c>
    </row>
    <row r="191" spans="1:10" x14ac:dyDescent="0.35">
      <c r="A191" t="s">
        <v>325</v>
      </c>
    </row>
    <row r="192" spans="1:10" x14ac:dyDescent="0.35">
      <c r="A192" t="s">
        <v>326</v>
      </c>
    </row>
    <row r="193" spans="1:3" x14ac:dyDescent="0.35">
      <c r="A193" t="s">
        <v>327</v>
      </c>
      <c r="B193">
        <v>10.66</v>
      </c>
    </row>
    <row r="194" spans="1:3" x14ac:dyDescent="0.35">
      <c r="A194" t="s">
        <v>328</v>
      </c>
      <c r="B194">
        <v>0</v>
      </c>
    </row>
    <row r="195" spans="1:3" x14ac:dyDescent="0.35">
      <c r="A195" t="s">
        <v>329</v>
      </c>
      <c r="B195">
        <v>359.33</v>
      </c>
    </row>
    <row r="196" spans="1:3" x14ac:dyDescent="0.35">
      <c r="A196" t="s">
        <v>330</v>
      </c>
      <c r="B196">
        <v>0</v>
      </c>
    </row>
    <row r="197" spans="1:3" x14ac:dyDescent="0.35">
      <c r="A197" t="s">
        <v>331</v>
      </c>
      <c r="C197" s="120"/>
    </row>
    <row r="198" spans="1:3" x14ac:dyDescent="0.35">
      <c r="A198" t="s">
        <v>332</v>
      </c>
      <c r="C198" s="120"/>
    </row>
    <row r="199" spans="1:3" x14ac:dyDescent="0.35">
      <c r="A199" t="s">
        <v>333</v>
      </c>
      <c r="B199">
        <v>369.99</v>
      </c>
      <c r="C199" s="120"/>
    </row>
    <row r="200" spans="1:3" x14ac:dyDescent="0.35">
      <c r="A200" t="s">
        <v>334</v>
      </c>
      <c r="B200">
        <v>10.66</v>
      </c>
      <c r="C200" s="120"/>
    </row>
    <row r="201" spans="1:3" x14ac:dyDescent="0.35">
      <c r="A201" t="s">
        <v>335</v>
      </c>
      <c r="B201">
        <v>0</v>
      </c>
      <c r="C201" s="120"/>
    </row>
    <row r="202" spans="1:3" x14ac:dyDescent="0.35">
      <c r="A202" t="s">
        <v>336</v>
      </c>
      <c r="B202">
        <v>359.33</v>
      </c>
      <c r="C202" s="120"/>
    </row>
    <row r="203" spans="1:3" x14ac:dyDescent="0.35">
      <c r="A203" t="s">
        <v>337</v>
      </c>
      <c r="B203">
        <v>369.99</v>
      </c>
      <c r="C203" s="120"/>
    </row>
    <row r="204" spans="1:3" x14ac:dyDescent="0.35">
      <c r="A204" t="s">
        <v>338</v>
      </c>
    </row>
    <row r="205" spans="1:3" x14ac:dyDescent="0.35">
      <c r="A205" t="s">
        <v>339</v>
      </c>
    </row>
    <row r="206" spans="1:3" x14ac:dyDescent="0.35">
      <c r="A206" t="s">
        <v>340</v>
      </c>
    </row>
    <row r="207" spans="1:3" x14ac:dyDescent="0.35">
      <c r="A207" t="s">
        <v>341</v>
      </c>
    </row>
    <row r="208" spans="1:3" x14ac:dyDescent="0.35">
      <c r="A208" t="s">
        <v>342</v>
      </c>
      <c r="B208">
        <v>30.4</v>
      </c>
    </row>
    <row r="209" spans="1:3" x14ac:dyDescent="0.35">
      <c r="A209" t="s">
        <v>343</v>
      </c>
      <c r="B209">
        <v>0</v>
      </c>
    </row>
    <row r="210" spans="1:3" x14ac:dyDescent="0.35">
      <c r="A210" t="s">
        <v>344</v>
      </c>
      <c r="B210">
        <v>4028.51</v>
      </c>
    </row>
    <row r="211" spans="1:3" x14ac:dyDescent="0.35">
      <c r="A211" t="s">
        <v>345</v>
      </c>
      <c r="B211">
        <v>1.68</v>
      </c>
    </row>
    <row r="212" spans="1:3" x14ac:dyDescent="0.35">
      <c r="A212" t="s">
        <v>346</v>
      </c>
      <c r="C212" s="120"/>
    </row>
    <row r="213" spans="1:3" x14ac:dyDescent="0.35">
      <c r="A213" t="s">
        <v>347</v>
      </c>
      <c r="C213" s="120"/>
    </row>
    <row r="214" spans="1:3" x14ac:dyDescent="0.35">
      <c r="A214" t="s">
        <v>348</v>
      </c>
      <c r="B214">
        <v>4058.91</v>
      </c>
      <c r="C214" s="120"/>
    </row>
    <row r="215" spans="1:3" x14ac:dyDescent="0.35">
      <c r="A215" t="s">
        <v>349</v>
      </c>
      <c r="B215">
        <v>30.4</v>
      </c>
      <c r="C215" s="120"/>
    </row>
    <row r="216" spans="1:3" x14ac:dyDescent="0.35">
      <c r="A216" t="s">
        <v>350</v>
      </c>
      <c r="B216">
        <v>1.68</v>
      </c>
      <c r="C216" s="120"/>
    </row>
    <row r="217" spans="1:3" x14ac:dyDescent="0.35">
      <c r="A217" t="s">
        <v>351</v>
      </c>
      <c r="B217">
        <v>4030.19</v>
      </c>
      <c r="C217" s="120"/>
    </row>
    <row r="218" spans="1:3" x14ac:dyDescent="0.35">
      <c r="A218" t="s">
        <v>352</v>
      </c>
      <c r="B218">
        <v>4060.59</v>
      </c>
      <c r="C218" s="120"/>
    </row>
    <row r="219" spans="1:3" x14ac:dyDescent="0.35">
      <c r="A219" t="s">
        <v>353</v>
      </c>
      <c r="C219" s="122" t="s">
        <v>354</v>
      </c>
    </row>
    <row r="220" spans="1:3" x14ac:dyDescent="0.35">
      <c r="A220" t="s">
        <v>355</v>
      </c>
      <c r="C220" s="122" t="s">
        <v>356</v>
      </c>
    </row>
    <row r="221" spans="1:3" x14ac:dyDescent="0.35">
      <c r="A221" t="s">
        <v>357</v>
      </c>
      <c r="C221" s="122" t="s">
        <v>358</v>
      </c>
    </row>
    <row r="222" spans="1:3" x14ac:dyDescent="0.35">
      <c r="A222" t="s">
        <v>359</v>
      </c>
      <c r="B222">
        <v>41.06</v>
      </c>
      <c r="C222" s="122"/>
    </row>
    <row r="223" spans="1:3" x14ac:dyDescent="0.35">
      <c r="A223" t="s">
        <v>360</v>
      </c>
      <c r="B223">
        <v>0</v>
      </c>
      <c r="C223" s="122"/>
    </row>
    <row r="224" spans="1:3" x14ac:dyDescent="0.35">
      <c r="A224" t="s">
        <v>361</v>
      </c>
      <c r="B224">
        <v>4387.84</v>
      </c>
      <c r="C224" s="122"/>
    </row>
    <row r="225" spans="1:3" x14ac:dyDescent="0.35">
      <c r="A225" t="s">
        <v>362</v>
      </c>
      <c r="B225">
        <v>1.68</v>
      </c>
      <c r="C225" s="122"/>
    </row>
    <row r="226" spans="1:3" x14ac:dyDescent="0.35">
      <c r="A226" t="s">
        <v>363</v>
      </c>
      <c r="C226" s="122"/>
    </row>
    <row r="227" spans="1:3" x14ac:dyDescent="0.35">
      <c r="A227" t="s">
        <v>364</v>
      </c>
      <c r="C227" s="122"/>
    </row>
    <row r="228" spans="1:3" x14ac:dyDescent="0.35">
      <c r="A228" t="s">
        <v>365</v>
      </c>
      <c r="B228">
        <v>4428.8999999999996</v>
      </c>
      <c r="C228" s="122"/>
    </row>
    <row r="229" spans="1:3" x14ac:dyDescent="0.35">
      <c r="A229" t="s">
        <v>366</v>
      </c>
      <c r="B229">
        <v>41.06</v>
      </c>
      <c r="C229" s="122"/>
    </row>
    <row r="230" spans="1:3" x14ac:dyDescent="0.35">
      <c r="A230" t="s">
        <v>367</v>
      </c>
      <c r="B230">
        <v>1.68</v>
      </c>
      <c r="C230" s="122"/>
    </row>
    <row r="231" spans="1:3" x14ac:dyDescent="0.35">
      <c r="A231" t="s">
        <v>368</v>
      </c>
      <c r="B231">
        <v>4389.5200000000004</v>
      </c>
      <c r="C231" s="122"/>
    </row>
    <row r="232" spans="1:3" x14ac:dyDescent="0.35">
      <c r="A232" t="s">
        <v>369</v>
      </c>
      <c r="B232">
        <v>4430.58</v>
      </c>
      <c r="C232" s="122"/>
    </row>
    <row r="233" spans="1:3" x14ac:dyDescent="0.35">
      <c r="A233" t="s">
        <v>370</v>
      </c>
      <c r="B233" s="121" t="s">
        <v>149</v>
      </c>
    </row>
    <row r="234" spans="1:3" x14ac:dyDescent="0.35">
      <c r="A234" t="s">
        <v>371</v>
      </c>
      <c r="B234" s="121" t="s">
        <v>149</v>
      </c>
    </row>
    <row r="235" spans="1:3" x14ac:dyDescent="0.35">
      <c r="A235" t="s">
        <v>372</v>
      </c>
      <c r="B235" s="12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2000</vt:lpstr>
      <vt:lpstr>LA State Data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 Water Balance Sheet Template</dc:title>
  <dc:creator>John Fay</dc:creator>
  <cp:keywords>WaterBalance</cp:keywords>
  <cp:lastModifiedBy>Julie Lindsay Hass</cp:lastModifiedBy>
  <dcterms:created xsi:type="dcterms:W3CDTF">2017-08-03T14:44:43Z</dcterms:created>
  <dcterms:modified xsi:type="dcterms:W3CDTF">2017-09-28T02:55:54Z</dcterms:modified>
</cp:coreProperties>
</file>